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4588841D-DD84-4489-A462-AAD50582449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0" i="1" l="1" a="1"/>
  <c r="I220" i="1" s="1"/>
  <c r="I221" i="1" a="1"/>
  <c r="I221" i="1" s="1"/>
  <c r="I222" i="1" a="1"/>
  <c r="I222" i="1"/>
  <c r="I223" i="1" a="1"/>
  <c r="I223" i="1" s="1"/>
  <c r="I224" i="1" a="1"/>
  <c r="I224" i="1" s="1"/>
  <c r="I225" i="1" a="1"/>
  <c r="I225" i="1" s="1"/>
  <c r="I226" i="1" a="1"/>
  <c r="I226" i="1"/>
  <c r="I227" i="1" a="1"/>
  <c r="I227" i="1" s="1"/>
  <c r="I228" i="1" a="1"/>
  <c r="I228" i="1" s="1"/>
  <c r="I229" i="1" a="1"/>
  <c r="I229" i="1" s="1"/>
  <c r="I230" i="1" a="1"/>
  <c r="I230" i="1"/>
  <c r="I218" i="1" a="1"/>
  <c r="I218" i="1" s="1"/>
  <c r="I219" i="1" a="1"/>
  <c r="I219" i="1" s="1"/>
  <c r="I210" i="1" a="1"/>
  <c r="I210" i="1" s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/>
  <c r="I207" i="1" a="1"/>
  <c r="I207" i="1" s="1"/>
  <c r="I208" i="1" a="1"/>
  <c r="I208" i="1" s="1"/>
  <c r="I209" i="1" a="1"/>
  <c r="I209" i="1" s="1"/>
  <c r="I198" i="1" a="1"/>
  <c r="I198" i="1" s="1"/>
  <c r="I199" i="1" a="1"/>
  <c r="I199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80" i="1" a="1"/>
  <c r="I180" i="1" s="1"/>
  <c r="I181" i="1" a="1"/>
  <c r="I181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64" i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 s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 s="1"/>
  <c r="I126" i="1" a="1"/>
  <c r="I126" i="1" s="1"/>
  <c r="I127" i="1" a="1"/>
  <c r="I127" i="1" s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 s="1"/>
  <c r="I85" i="1" a="1"/>
  <c r="I85" i="1" s="1"/>
  <c r="I86" i="1" a="1"/>
  <c r="I86" i="1"/>
  <c r="I87" i="1" a="1"/>
  <c r="I87" i="1" s="1"/>
  <c r="I88" i="1" a="1"/>
  <c r="I88" i="1"/>
  <c r="I89" i="1" a="1"/>
  <c r="I89" i="1" s="1"/>
  <c r="I90" i="1" a="1"/>
  <c r="I90" i="1"/>
  <c r="I91" i="1" a="1"/>
  <c r="I91" i="1" s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<sst xmlns="http://schemas.openxmlformats.org/spreadsheetml/2006/main" count="944" uniqueCount="92">
  <si>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</si>
  <si>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</si>
  <si>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</si>
  <si>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</si>
  <si>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</si>
  <si>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</si>
  <si>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</si>
  <si>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</si>
  <si>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</si>
  <si>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</si>
  <si>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</si>
  <si>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</si>
  <si>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</si>
  <si>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</si>
  <si>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</si>
  <si>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</si>
  <si>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</si>
  <si>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</si>
  <si>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</si>
  <si>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</si>
  <si>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</si>
  <si>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</si>
  <si>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</si>
  <si>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</si>
  <si>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</si>
  <si>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</si>
  <si>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</si>
  <si>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</si>
  <si>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</si>
  <si>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</si>
  <si>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</si>
  <si>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</si>
  <si>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</si>
  <si>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</si>
  <si>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</si>
  <si>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</si>
  <si>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</si>
  <si>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</si>
  <si>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</si>
  <si>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</si>
  <si>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</si>
  <si>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</si>
  <si>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</si>
  <si>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</si>
  <si>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</si>
  <si>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</si>
  <si>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</si>
  <si>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</si>
  <si>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</si>
  <si>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</si>
  <si>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</si>
  <si>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</si>
  <si>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</si>
  <si>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</si>
  <si>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</si>
  <si>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</si>
  <si>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</si>
  <si>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</si>
  <si>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</si>
  <si>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</si>
  <si>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</si>
  <si>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</si>
  <si>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</si>
  <si>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</si>
  <si>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</si>
  <si>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</si>
  <si>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</si>
  <si>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</si>
  <si>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</si>
  <si>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</si>
  <si>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</si>
  <si>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</si>
  <si>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</si>
  <si>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</si>
  <si>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</si>
  <si>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</si>
  <si>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</si>
  <si>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</si>
  <si>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</si>
  <si>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</si>
  <si>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</si>
  <si>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</si>
  <si>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</si>
  <si>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</si>
  <si>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</si>
  <si>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</si>
  <si>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</si>
  <si>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</si>
  <si>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</si>
  <si>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</si>
  <si>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</si>
  <si>
    <t>GBM4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</si>
</sst>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9.462472106483" createdVersion="8" refreshedVersion="8" minRefreshableVersion="3" recordCount="189" xr:uid="{827BC2B5-8CB2-43F7-9795-87FC66DF261C}">
  <cacheSource type="worksheet">
    <worksheetSource ref="A42:I999" sheet="Predictions"/>
  </cacheSource>
  <cacheFields count="10">
    <cacheField name="Model Used" numFmtId="0">
      <sharedItems containsBlank="1" count="5">
        <s v="GBM1"/>
        <s v="GBM2"/>
        <s v="GBM3"/>
        <s v="GBM4"/>
        <m/>
      </sharedItems>
    </cacheField>
    <cacheField name="Date" numFmtId="0">
      <sharedItems containsNonDate="0" containsDate="1" containsString="0" containsBlank="1" minDate="2023-12-23T00:00:00" maxDate="2024-01-19T00:00:00"/>
    </cacheField>
    <cacheField name="Winner" numFmtId="0">
      <sharedItems containsBlank="1"/>
    </cacheField>
    <cacheField name="Winner Probability" numFmtId="0">
      <sharedItems containsString="0" containsBlank="1" containsNumber="1" minValue="0.50178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22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0"/>
    <x v="1"/>
  </r>
  <r>
    <x v="2"/>
    <d v="2024-01-11T00:00:00"/>
    <s v="Winnipeg Jets"/>
    <n v="0.68869999999999998"/>
    <s v="Chicago Blackhawks"/>
    <n v="0.31130000000000002"/>
    <s v="Playing At:  Winnipeg Jets   Home"/>
    <n v="1"/>
    <x v="0"/>
  </r>
  <r>
    <x v="2"/>
    <d v="2024-01-11T00:00:00"/>
    <s v="Tampa Bay Lightning"/>
    <n v="0.61726000000000003"/>
    <s v="New Jersey Devils"/>
    <n v="0.38274000000000002"/>
    <s v="Playing At:  Tampa Bay Lightning   Home"/>
    <n v="1"/>
    <x v="0"/>
  </r>
  <r>
    <x v="2"/>
    <d v="2024-01-11T00:00:00"/>
    <s v="Boston Bruins"/>
    <n v="0.61102999999999996"/>
    <s v="Vegas Golden Knights"/>
    <n v="0.38896999999999998"/>
    <s v="Playing At:  Vegas Golden Knights   Home"/>
    <n v="0"/>
    <x v="0"/>
  </r>
  <r>
    <x v="2"/>
    <d v="2024-01-11T00:00:00"/>
    <s v="Florida Panthers"/>
    <n v="0.58172000000000001"/>
    <s v="Los Angeles Kings"/>
    <n v="0.41827999999999999"/>
    <s v="Playing At:  Florida Panthers   Home"/>
    <n v="1"/>
    <x v="1"/>
  </r>
  <r>
    <x v="2"/>
    <d v="2024-01-11T00:00:00"/>
    <s v="Carolina Hurricanes"/>
    <n v="0.56498999999999999"/>
    <s v="Anaheim Ducks"/>
    <n v="0.43501000000000001"/>
    <s v="Playing At:  Carolina Hurricanes   Home"/>
    <n v="1"/>
    <x v="1"/>
  </r>
  <r>
    <x v="2"/>
    <d v="2024-01-11T00:00:00"/>
    <s v="Pittsburgh Penguins"/>
    <n v="0.55171000000000003"/>
    <s v="Vancouver Canucks"/>
    <n v="0.44829000000000002"/>
    <s v="Playing At:  Pittsburgh Penguins   Home"/>
    <n v="0"/>
    <x v="1"/>
  </r>
  <r>
    <x v="2"/>
    <d v="2024-01-11T00:00:00"/>
    <s v="Montreal Canadiens"/>
    <n v="0.54937000000000002"/>
    <s v="San Jose Sharks"/>
    <n v="0.45062999999999998"/>
    <s v="Playing At:  Montreal Canadiens   Home"/>
    <n v="0"/>
    <x v="1"/>
  </r>
  <r>
    <x v="2"/>
    <d v="2024-01-11T00:00:00"/>
    <s v="Edmonton Oilers"/>
    <n v="0.54208000000000001"/>
    <s v="Detroit Red Wings"/>
    <n v="0.45791999999999999"/>
    <s v="Playing At:  Detroit Red Wings   Home"/>
    <n v="1"/>
    <x v="1"/>
  </r>
  <r>
    <x v="2"/>
    <d v="2024-01-11T00:00:00"/>
    <s v="New York Rangers"/>
    <n v="0.54166999999999998"/>
    <s v="St. Louis Blues"/>
    <n v="0.45833000000000002"/>
    <s v="Playing At:  St. Louis Blues   Home"/>
    <n v="0"/>
    <x v="1"/>
  </r>
  <r>
    <x v="2"/>
    <d v="2024-01-11T00:00:00"/>
    <s v="New York Islanders"/>
    <n v="0.52952999999999995"/>
    <s v="Toronto Maple Leafs"/>
    <n v="0.47047"/>
    <s v="Playing At:  New York Islanders   Home"/>
    <n v="1"/>
    <x v="1"/>
  </r>
  <r>
    <x v="2"/>
    <d v="2024-01-11T00:00:00"/>
    <s v="Seattle Kraken"/>
    <n v="0.51832"/>
    <s v="Washington Capitals"/>
    <n v="0.48168"/>
    <s v="Playing At:  Washington Capitals   Home"/>
    <n v="1"/>
    <x v="1"/>
  </r>
  <r>
    <x v="2"/>
    <d v="2024-01-11T00:00:00"/>
    <s v="Calgary Flames"/>
    <n v="0.50568999999999997"/>
    <s v="Arizona Coyotes"/>
    <n v="0.49431000000000003"/>
    <s v="Playing At:  Arizona Coyotes   Home"/>
    <n v="0"/>
    <x v="1"/>
  </r>
  <r>
    <x v="2"/>
    <d v="2024-01-11T00:00:00"/>
    <s v="Buffalo Sabres"/>
    <n v="0.50178"/>
    <s v="Ottawa Senators"/>
    <n v="0.49822"/>
    <s v="Playing At:  Buffalo Sabres   Home"/>
    <n v="1"/>
    <x v="1"/>
  </r>
  <r>
    <x v="2"/>
    <d v="2024-01-12T00:00:00"/>
    <s v="Minnesota Wild"/>
    <n v="0.68"/>
    <s v="Philadelphia Flyers"/>
    <n v="0.32"/>
    <s v="Playing At:  Minnesota Wild   Home"/>
    <n v="1"/>
    <x v="0"/>
  </r>
  <r>
    <x v="2"/>
    <d v="2024-01-12T00:00:00"/>
    <s v="Dallas Stars"/>
    <n v="0.56000000000000005"/>
    <s v="Nashville Predators"/>
    <n v="0.44"/>
    <s v="Playing At:  Dallas Stars   Home"/>
    <n v="1"/>
    <x v="1"/>
  </r>
  <r>
    <x v="2"/>
    <d v="2024-01-13T00:00:00"/>
    <s v="Dallas Stars"/>
    <n v="0.71050000000000002"/>
    <s v="Chicago Blackhawks"/>
    <n v="0.28949999999999998"/>
    <s v="Playing At:  Chicago Blackhawks   Home"/>
    <n v="1"/>
    <x v="3"/>
  </r>
  <r>
    <x v="2"/>
    <d v="2024-01-13T00:00:00"/>
    <s v="Winnipeg Jets"/>
    <n v="0.68025000000000002"/>
    <s v="Philadelphia Flyers"/>
    <n v="0.31974999999999998"/>
    <s v="Playing At:  Winnipeg Jets   Home"/>
    <n v="0"/>
    <x v="0"/>
  </r>
  <r>
    <x v="2"/>
    <d v="2024-01-13T00:00:00"/>
    <s v="Minnesota Wild"/>
    <n v="0.66685000000000005"/>
    <s v="Arizona Coyotes"/>
    <n v="0.33315"/>
    <s v="Playing At:  Minnesota Wild   Home"/>
    <n v="0"/>
    <x v="0"/>
  </r>
  <r>
    <x v="2"/>
    <d v="2024-01-13T00:00:00"/>
    <s v="Ottawa Senators"/>
    <n v="0.65991999999999995"/>
    <s v="San Jose Sharks"/>
    <n v="0.34007999999999999"/>
    <s v="Playing At:  Ottawa Senators   Home"/>
    <n v="1"/>
    <x v="0"/>
  </r>
  <r>
    <x v="2"/>
    <d v="2024-01-13T00:00:00"/>
    <s v="Edmonton Oilers"/>
    <n v="0.65354000000000001"/>
    <s v="Montreal Canadiens"/>
    <n v="0.34645999999999999"/>
    <s v="Playing At:  Montreal Canadiens   Home"/>
    <n v="1"/>
    <x v="0"/>
  </r>
  <r>
    <x v="2"/>
    <d v="2024-01-13T00:00:00"/>
    <s v="Tampa Bay Lightning"/>
    <n v="0.64807999999999999"/>
    <s v="Anaheim Ducks"/>
    <n v="0.35192000000000001"/>
    <s v="Playing At:  Tampa Bay Lightning   Home"/>
    <n v="1"/>
    <x v="0"/>
  </r>
  <r>
    <x v="2"/>
    <d v="2024-01-13T00:00:00"/>
    <s v="Boston Bruins"/>
    <n v="0.63958000000000004"/>
    <s v="St. Louis Blues"/>
    <n v="0.36042000000000002"/>
    <s v="Playing At:  St. Louis Blues   Home"/>
    <n v="1"/>
    <x v="0"/>
  </r>
  <r>
    <x v="2"/>
    <d v="2024-01-13T00:00:00"/>
    <s v="New York Rangers"/>
    <n v="0.62178999999999995"/>
    <s v="Washington Capitals"/>
    <n v="0.37820999999999999"/>
    <s v="Playing At:  Washington Capitals   Home"/>
    <n v="0"/>
    <x v="0"/>
  </r>
  <r>
    <x v="2"/>
    <d v="2024-01-13T00:00:00"/>
    <s v="Vegas Golden Knights"/>
    <n v="0.62166999999999994"/>
    <s v="Calgary Flames"/>
    <n v="0.37833"/>
    <s v="Playing At:  Vegas Golden Knights   Home"/>
    <n v="0"/>
    <x v="0"/>
  </r>
  <r>
    <x v="2"/>
    <d v="2024-01-13T00:00:00"/>
    <s v="Florida Panthers"/>
    <n v="0.60331999999999997"/>
    <s v="New Jersey Devils"/>
    <n v="0.39667999999999998"/>
    <s v="Playing At:  Florida Panthers   Home"/>
    <n v="0"/>
    <x v="0"/>
  </r>
  <r>
    <x v="2"/>
    <d v="2024-01-13T00:00:00"/>
    <s v="Seattle Kraken"/>
    <n v="0.58914999999999995"/>
    <s v="Columbus Blue Jackets"/>
    <n v="0.41084999999999999"/>
    <s v="Playing At:  Columbus Blue Jackets   Home"/>
    <n v="1"/>
    <x v="1"/>
  </r>
  <r>
    <x v="2"/>
    <d v="2024-01-13T00:00:00"/>
    <s v="Toronto Maple Leafs"/>
    <n v="0.56772"/>
    <s v="Colorado Avalanche"/>
    <n v="0.43228"/>
    <s v="Playing At:  Toronto Maple Leafs   Home"/>
    <n v="0"/>
    <x v="1"/>
  </r>
  <r>
    <x v="2"/>
    <d v="2024-01-13T00:00:00"/>
    <s v="Los Angeles Kings"/>
    <n v="0.53869999999999996"/>
    <s v="Detroit Red Wings"/>
    <n v="0.46129999999999999"/>
    <s v="Playing At:  Detroit Red Wings   Home"/>
    <n v="0"/>
    <x v="1"/>
  </r>
  <r>
    <x v="2"/>
    <d v="2024-01-13T00:00:00"/>
    <s v="Carolina Hurricanes"/>
    <n v="0.53376000000000001"/>
    <s v="Pittsburgh Penguins"/>
    <n v="0.46623999999999999"/>
    <s v="Playing At:  Carolina Hurricanes   Home"/>
    <n v="1"/>
    <x v="1"/>
  </r>
  <r>
    <x v="2"/>
    <d v="2024-01-13T00:00:00"/>
    <s v="Nashville Predators"/>
    <n v="0.53120999999999996"/>
    <s v="New York Islanders"/>
    <n v="0.46878999999999998"/>
    <s v="Playing At:  Nashville Predators   Home"/>
    <n v="1"/>
    <x v="1"/>
  </r>
  <r>
    <x v="2"/>
    <d v="2024-01-13T00:00:00"/>
    <s v="Vancouver Canucks"/>
    <n v="0.53029000000000004"/>
    <s v="Buffalo Sabres"/>
    <n v="0.46971000000000002"/>
    <s v="Playing At:  Buffalo Sabres   Home"/>
    <n v="1"/>
    <x v="1"/>
  </r>
  <r>
    <x v="3"/>
    <d v="2024-01-14T00:00:00"/>
    <s v="Toronto Maple Leafs"/>
    <n v="0.61599999999999999"/>
    <s v="Detroit Red Wings"/>
    <n v="0.38400000000000001"/>
    <s v="Playing At:  Toronto Maple Leafs   Home"/>
    <n v="0"/>
    <x v="0"/>
  </r>
  <r>
    <x v="3"/>
    <d v="2024-01-14T00:00:00"/>
    <s v="New York Rangers"/>
    <n v="0.60199999999999998"/>
    <s v="Washington Capitals"/>
    <n v="0.39800000000000002"/>
    <s v="Playing At:  New York Rangers   Home"/>
    <n v="1"/>
    <x v="0"/>
  </r>
  <r>
    <x v="3"/>
    <d v="2024-01-15T00:00:00"/>
    <s v="Colorado Avalanche"/>
    <n v="0.73819999999999997"/>
    <s v="Montreal Canadiens"/>
    <n v="0.26179999999999998"/>
    <s v="Playing At:  Montreal Canadiens   Home"/>
    <n v="0"/>
    <x v="3"/>
  </r>
  <r>
    <x v="3"/>
    <d v="2024-01-15T00:00:00"/>
    <s v="Florida Panthers"/>
    <n v="0.63070000000000004"/>
    <s v="Anaheim Ducks"/>
    <n v="0.36930000000000002"/>
    <s v="Playing At:  Florida Panthers   Home"/>
    <n v="0"/>
    <x v="0"/>
  </r>
  <r>
    <x v="3"/>
    <d v="2024-01-15T00:00:00"/>
    <s v="Buffalo Sabres"/>
    <n v="0.59809999999999997"/>
    <s v="San Jose Sharks"/>
    <n v="0.40189999999999998"/>
    <s v="Playing At:  Buffalo Sabres   Home"/>
    <n v="1"/>
    <x v="1"/>
  </r>
  <r>
    <x v="3"/>
    <d v="2024-01-15T00:00:00"/>
    <s v="Boston Bruins"/>
    <n v="0.58169999999999999"/>
    <s v="New Jersey Devils"/>
    <n v="0.41830000000000001"/>
    <s v="Playing At:  Boston Bruins   Home"/>
    <n v="1"/>
    <x v="1"/>
  </r>
  <r>
    <x v="3"/>
    <d v="2024-01-15T00:00:00"/>
    <s v="Carolina Hurricanes"/>
    <n v="0.57820000000000005"/>
    <s v="Los Angeles Kings"/>
    <n v="0.42180000000000001"/>
    <s v="Playing At:  Carolina Hurricanes   Home"/>
    <n v="0"/>
    <x v="1"/>
  </r>
  <r>
    <x v="3"/>
    <d v="2024-01-15T00:00:00"/>
    <s v="Pittsburgh Penguins"/>
    <n v="0.56599999999999995"/>
    <s v="Seattle Kraken"/>
    <n v="0.434"/>
    <s v="Playing At:  Pittsburgh Penguins   Home"/>
    <n v="1"/>
    <x v="1"/>
  </r>
  <r>
    <x v="3"/>
    <d v="2024-01-15T00:00:00"/>
    <s v="Vegas Golden Knights"/>
    <n v="0.55249999999999999"/>
    <s v="Nashville Predators"/>
    <n v="0.44750000000000001"/>
    <s v="Playing At:  Vegas Golden Knights   Home"/>
    <n v="1"/>
    <x v="1"/>
  </r>
  <r>
    <x v="3"/>
    <d v="2024-01-15T00:00:00"/>
    <s v="St. Louis Blues"/>
    <n v="0.55010000000000003"/>
    <s v="Philadelphia Flyers"/>
    <n v="0.44990000000000002"/>
    <s v="Playing At:  St. Louis Blues   Home"/>
    <n v="0"/>
    <x v="1"/>
  </r>
  <r>
    <x v="3"/>
    <d v="2024-01-15T00:00:00"/>
    <s v="Minnesota Wild"/>
    <n v="0.54690000000000005"/>
    <s v="New York Islanders"/>
    <n v="0.4531"/>
    <s v="Playing At:  Minnesota Wild   Home"/>
    <n v="1"/>
    <x v="1"/>
  </r>
  <r>
    <x v="3"/>
    <d v="2024-01-15T00:00:00"/>
    <s v="Vancouver Canucks"/>
    <n v="0.5393"/>
    <s v="Columbus Blue Jackets"/>
    <n v="0.4607"/>
    <s v="Playing At:  Columbus Blue Jackets   Home"/>
    <n v="0"/>
    <x v="1"/>
  </r>
  <r>
    <x v="3"/>
    <d v="2024-01-16T00:00:00"/>
    <s v="Edmonton Oilers"/>
    <n v="0.61719999999999997"/>
    <s v="Toronto Maple Leafs"/>
    <n v="0.38279999999999997"/>
    <s v="Playing At:  Edmonton Oilers   Home"/>
    <n v="1"/>
    <x v="0"/>
  </r>
  <r>
    <x v="3"/>
    <d v="2024-01-16T00:00:00"/>
    <s v="New York Rangers"/>
    <n v="0.61480000000000001"/>
    <s v="Seattle Kraken"/>
    <n v="0.38519999999999999"/>
    <s v="Playing At:  New York Rangers   Home"/>
    <n v="1"/>
    <x v="0"/>
  </r>
  <r>
    <x v="3"/>
    <d v="2024-01-16T00:00:00"/>
    <s v="Anaheim Ducks"/>
    <n v="0.59909999999999997"/>
    <s v="Washington Capitals"/>
    <n v="0.40089999999999998"/>
    <s v="Playing At:  Washington Capitals   Home"/>
    <n v="0"/>
    <x v="1"/>
  </r>
  <r>
    <x v="3"/>
    <d v="2024-01-16T00:00:00"/>
    <s v="Colorado Avalanche"/>
    <n v="0.58740000000000003"/>
    <s v="Ottawa Senators"/>
    <n v="0.41260000000000002"/>
    <s v="Playing At:  Ottawa Senators   Home"/>
    <n v="1"/>
    <x v="1"/>
  </r>
  <r>
    <x v="3"/>
    <d v="2024-01-16T00:00:00"/>
    <s v="Calgary Flames"/>
    <n v="0.58040000000000003"/>
    <s v="Arizona Coyotes"/>
    <n v="0.41959999999999997"/>
    <s v="Playing At:  Calgary Flames   Home"/>
    <n v="1"/>
    <x v="1"/>
  </r>
  <r>
    <x v="3"/>
    <d v="2024-01-16T00:00:00"/>
    <s v="Dallas Stars"/>
    <n v="0.57040000000000002"/>
    <s v="Los Angeles Kings"/>
    <n v="0.42959999999999998"/>
    <s v="Playing At:  Dallas Stars   Home"/>
    <n v="1"/>
    <x v="1"/>
  </r>
  <r>
    <x v="3"/>
    <d v="2024-01-16T00:00:00"/>
    <s v="Winnipeg Jets"/>
    <n v="0.56069999999999998"/>
    <s v="New York Islanders"/>
    <n v="0.43930000000000002"/>
    <s v="Playing At:  Winnipeg Jets   Home"/>
    <n v="1"/>
    <x v="1"/>
  </r>
  <r>
    <x v="3"/>
    <d v="2024-01-16T00:00:00"/>
    <s v="San Jose Sharks"/>
    <n v="0.50839999999999996"/>
    <s v="Chicago Blackhawks"/>
    <n v="0.49159999999999998"/>
    <s v="Playing At:  Chicago Blackhawks   Home"/>
    <n v="0"/>
    <x v="1"/>
  </r>
  <r>
    <x v="3"/>
    <d v="2024-01-17T00:00:00"/>
    <s v="Florida Panthers"/>
    <n v="0.64290000000000003"/>
    <s v="Detroit Red Wings"/>
    <n v="0.35709999999999997"/>
    <s v="Playing At:  Florida Panthers   Home"/>
    <n v="0"/>
    <x v="0"/>
  </r>
  <r>
    <x v="3"/>
    <d v="2024-01-17T00:00:00"/>
    <s v="New Jersey Devils"/>
    <n v="0.57310000000000005"/>
    <s v="Montreal Canadiens"/>
    <n v="0.4269"/>
    <s v="Playing At:  New Jersey Devils   Home"/>
    <n v="0"/>
    <x v="1"/>
  </r>
  <r>
    <x v="3"/>
    <d v="2024-01-18T00:00:00"/>
    <s v="Edmonton Oilers"/>
    <n v="0.69510000000000005"/>
    <s v="Seattle Kraken"/>
    <n v="0.3049"/>
    <s v="Playing At:  Edmonton Oilers   Home"/>
    <n v="1"/>
    <x v="0"/>
  </r>
  <r>
    <x v="3"/>
    <d v="2024-01-18T00:00:00"/>
    <s v="Buffalo Sabres"/>
    <n v="0.64570000000000005"/>
    <s v="Chicago Blackhawks"/>
    <n v="0.3543"/>
    <s v="Playing At:  Buffalo Sabres   Home"/>
    <n v="1"/>
    <x v="0"/>
  </r>
  <r>
    <x v="3"/>
    <d v="2024-01-18T00:00:00"/>
    <s v="Ottawa Senators"/>
    <n v="0.59319999999999995"/>
    <s v="Montreal Canadiens"/>
    <n v="0.40679999999999999"/>
    <s v="Playing At:  Ottawa Senators   Home"/>
    <n v="1"/>
    <x v="1"/>
  </r>
  <r>
    <x v="3"/>
    <d v="2024-01-18T00:00:00"/>
    <s v="Tampa Bay Lightning"/>
    <n v="0.59109999999999996"/>
    <s v="Minnesota Wild"/>
    <n v="0.40889999999999999"/>
    <s v="Playing At:  Tampa Bay Lightning   Home"/>
    <n v="1"/>
    <x v="1"/>
  </r>
  <r>
    <x v="3"/>
    <d v="2024-01-18T00:00:00"/>
    <s v="Vegas Golden Knights"/>
    <n v="0.58689999999999998"/>
    <s v="New York Rangers"/>
    <n v="0.41310000000000002"/>
    <s v="Playing At:  Vegas Golden Knights   Home"/>
    <n v="0"/>
    <x v="1"/>
  </r>
  <r>
    <x v="3"/>
    <d v="2024-01-18T00:00:00"/>
    <s v="Vancouver Canucks"/>
    <n v="0.57740000000000002"/>
    <s v="Arizona Coyotes"/>
    <n v="0.42259999999999998"/>
    <s v="Playing At:  Vancouver Canucks   Home"/>
    <n v="1"/>
    <x v="1"/>
  </r>
  <r>
    <x v="3"/>
    <d v="2024-01-18T00:00:00"/>
    <s v="Dallas Stars"/>
    <n v="0.56930000000000003"/>
    <s v="Philadelphia Flyers"/>
    <n v="0.43070000000000003"/>
    <s v="Playing At:  Philadelphia Flyers   Home"/>
    <n v="1"/>
    <x v="1"/>
  </r>
  <r>
    <x v="3"/>
    <d v="2024-01-18T00:00:00"/>
    <s v="Boston Bruins"/>
    <n v="0.56610000000000005"/>
    <s v="Colorado Avalanche"/>
    <n v="0.43390000000000001"/>
    <s v="Playing At:  Boston Bruins   Home"/>
    <n v="0"/>
    <x v="1"/>
  </r>
  <r>
    <x v="3"/>
    <d v="2024-01-18T00:00:00"/>
    <s v="St. Louis Blues"/>
    <n v="0.54710000000000003"/>
    <s v="Washington Capitals"/>
    <n v="0.45290000000000002"/>
    <s v="Playing At:  Washington Capitals   Home"/>
    <n v="1"/>
    <x v="1"/>
  </r>
  <r>
    <x v="3"/>
    <d v="2024-01-18T00:00:00"/>
    <s v="Los Angeles Kings"/>
    <n v="0.53690000000000004"/>
    <s v="Nashville Predators"/>
    <n v="0.46310000000000001"/>
    <s v="Playing At:  Los Angeles Kings   Home"/>
    <n v="1"/>
    <x v="1"/>
  </r>
  <r>
    <x v="3"/>
    <d v="2024-01-18T00:00:00"/>
    <s v="Calgary Flames"/>
    <n v="0.50739999999999996"/>
    <s v="Toronto Maple Leafs"/>
    <n v="0.49259999999999998"/>
    <s v="Playing At:  Calgary Flames   Home"/>
    <n v="0"/>
    <x v="1"/>
  </r>
  <r>
    <x v="4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6">
        <item x="0"/>
        <item x="4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19</v>
      </c>
    </row>
    <row r="5" spans="1:6" x14ac:dyDescent="0.25">
      <c r="A5" s="4" t="s">
        <v>87</v>
      </c>
      <c r="B5" s="8">
        <v>17</v>
      </c>
      <c r="C5" s="8">
        <v>10</v>
      </c>
      <c r="D5" s="6">
        <f t="shared" ref="D5:D9" si="0">C5/B5</f>
        <v>0.58823529411764708</v>
      </c>
      <c r="F5">
        <f>SUM(C4:C5)</f>
        <v>11</v>
      </c>
    </row>
    <row r="6" spans="1:6" x14ac:dyDescent="0.25">
      <c r="A6" s="4" t="s">
        <v>8</v>
      </c>
      <c r="B6" s="8">
        <v>67</v>
      </c>
      <c r="C6" s="8">
        <v>43</v>
      </c>
      <c r="D6" s="6">
        <f>C6/B6</f>
        <v>0.64179104477611937</v>
      </c>
      <c r="F6" s="6">
        <f>F5/F4</f>
        <v>0.57894736842105265</v>
      </c>
    </row>
    <row r="7" spans="1:6" x14ac:dyDescent="0.25">
      <c r="A7" s="4" t="s">
        <v>45</v>
      </c>
      <c r="B7" s="8">
        <v>102</v>
      </c>
      <c r="C7" s="8">
        <v>61</v>
      </c>
      <c r="D7" s="6">
        <f t="shared" si="0"/>
        <v>0.59803921568627449</v>
      </c>
      <c r="F7" t="s">
        <v>15</v>
      </c>
    </row>
    <row r="8" spans="1:6" x14ac:dyDescent="0.25">
      <c r="A8" s="4" t="s">
        <v>10</v>
      </c>
      <c r="B8" s="8">
        <v>188</v>
      </c>
      <c r="C8" s="8">
        <v>115</v>
      </c>
      <c r="D8" s="6">
        <f t="shared" si="0"/>
        <v>0.61170212765957444</v>
      </c>
      <c r="F8">
        <f>SUM(B6:B7)</f>
        <v>169</v>
      </c>
    </row>
    <row r="9" spans="1:6" x14ac:dyDescent="0.25">
      <c r="D9" s="5" t="e">
        <f t="shared" si="0"/>
        <v>#DIV/0!</v>
      </c>
      <c r="F9">
        <f>SUM(C6:C7)</f>
        <v>104</v>
      </c>
    </row>
    <row r="10" spans="1:6" x14ac:dyDescent="0.25">
      <c r="D10" s="5"/>
      <c r="F10" s="6">
        <f>F9/F8</f>
        <v>0.61538461538461542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0"/>
  <sheetViews>
    <sheetView topLeftCell="A206" workbookViewId="0">
      <selection activeCell="A218" sqref="A218:A230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2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2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2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2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2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2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2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2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2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2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2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2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2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2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2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2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2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2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2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2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2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2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2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2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2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2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2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2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2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2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2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2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2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2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2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2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2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2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2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2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2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2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2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2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2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2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2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2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2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2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2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2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2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2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2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2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2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2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2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2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2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2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2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2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2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2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2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2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2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2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2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2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2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2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2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2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2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2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2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2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0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25">
      <c r="A167" t="s">
        <v>90</v>
      </c>
      <c r="B167" s="1">
        <v>45302</v>
      </c>
      <c r="C167" t="s">
        <v>31</v>
      </c>
      <c r="D167" s="2">
        <v>0.68869999999999998</v>
      </c>
      <c r="E167" t="s">
        <v>26</v>
      </c>
      <c r="F167" s="2">
        <v>0.31130000000000002</v>
      </c>
      <c r="G167" t="s">
        <v>33</v>
      </c>
      <c r="H167">
        <v>1</v>
      </c>
      <c r="I167" t="str" cm="1">
        <f t="array" ref="I167">_xlfn.IFS(D167 &gt;= 0.85, "85  &lt;", AND(D167 &gt;=0.8, D167 &lt; 0.85), "80-85", AND(D167 &gt;= 0.7, D167 &lt; 0.8), "70-80", AND(D167 &gt;= 0.6, D167 &lt; 0.7),  "60-70", AND(D167 &gt;= 0.5, D167 &lt; 0.6), "50-60")</f>
        <v>60-70</v>
      </c>
    </row>
    <row r="168" spans="1:9" x14ac:dyDescent="0.25">
      <c r="A168" t="s">
        <v>90</v>
      </c>
      <c r="B168" s="1">
        <v>45302</v>
      </c>
      <c r="C168" t="s">
        <v>46</v>
      </c>
      <c r="D168" s="2">
        <v>0.61726000000000003</v>
      </c>
      <c r="E168" t="s">
        <v>22</v>
      </c>
      <c r="F168" s="2">
        <v>0.38274000000000002</v>
      </c>
      <c r="G168" t="s">
        <v>48</v>
      </c>
      <c r="H168">
        <v>1</v>
      </c>
      <c r="I168" t="str" cm="1">
        <f t="array" ref="I168">_xlfn.IFS(D168 &gt;= 0.85, "85  &lt;", AND(D168 &gt;=0.8, D168 &lt; 0.85), "80-85", AND(D168 &gt;= 0.7, D168 &lt; 0.8), "70-80", AND(D168 &gt;= 0.6, D168 &lt; 0.7),  "60-70", AND(D168 &gt;= 0.5, D168 &lt; 0.6), "50-60")</f>
        <v>60-70</v>
      </c>
    </row>
    <row r="169" spans="1:9" x14ac:dyDescent="0.25">
      <c r="A169" t="s">
        <v>90</v>
      </c>
      <c r="B169" s="1">
        <v>45302</v>
      </c>
      <c r="C169" t="s">
        <v>49</v>
      </c>
      <c r="D169" s="2">
        <v>0.61102999999999996</v>
      </c>
      <c r="E169" t="s">
        <v>28</v>
      </c>
      <c r="F169" s="2">
        <v>0.38896999999999998</v>
      </c>
      <c r="G169" t="s">
        <v>30</v>
      </c>
      <c r="H169">
        <v>0</v>
      </c>
      <c r="I169" t="str" cm="1">
        <f t="array" ref="I169">_xlfn.IFS(D169 &gt;= 0.85, "85  &lt;", AND(D169 &gt;=0.8, D169 &lt; 0.85), "80-85", AND(D169 &gt;= 0.7, D169 &lt; 0.8), "70-80", AND(D169 &gt;= 0.6, D169 &lt; 0.7),  "60-70", AND(D169 &gt;= 0.5, D169 &lt; 0.6), "50-60")</f>
        <v>60-70</v>
      </c>
    </row>
    <row r="170" spans="1:9" x14ac:dyDescent="0.25">
      <c r="A170" t="s">
        <v>90</v>
      </c>
      <c r="B170" s="1">
        <v>45302</v>
      </c>
      <c r="C170" t="s">
        <v>39</v>
      </c>
      <c r="D170" s="2">
        <v>0.58172000000000001</v>
      </c>
      <c r="E170" t="s">
        <v>51</v>
      </c>
      <c r="F170" s="2">
        <v>0.41827999999999999</v>
      </c>
      <c r="G170" t="s">
        <v>70</v>
      </c>
      <c r="H170">
        <v>1</v>
      </c>
      <c r="I170" t="str" cm="1">
        <f t="array" ref="I170">_xlfn.IFS(D170 &gt;= 0.85, "85  &lt;", AND(D170 &gt;=0.8, D170 &lt; 0.85), "80-85", AND(D170 &gt;= 0.7, D170 &lt; 0.8), "70-80", AND(D170 &gt;= 0.6, D170 &lt; 0.7),  "60-70", AND(D170 &gt;= 0.5, D170 &lt; 0.6), "50-60")</f>
        <v>50-60</v>
      </c>
    </row>
    <row r="171" spans="1:9" x14ac:dyDescent="0.25">
      <c r="A171" t="s">
        <v>90</v>
      </c>
      <c r="B171" s="1">
        <v>45302</v>
      </c>
      <c r="C171" t="s">
        <v>19</v>
      </c>
      <c r="D171" s="2">
        <v>0.56498999999999999</v>
      </c>
      <c r="E171" t="s">
        <v>23</v>
      </c>
      <c r="F171" s="2">
        <v>0.43501000000000001</v>
      </c>
      <c r="G171" t="s">
        <v>21</v>
      </c>
      <c r="H171">
        <v>1</v>
      </c>
      <c r="I171" t="str" cm="1">
        <f t="array" ref="I171">_xlfn.IFS(D171 &gt;= 0.85, "85  &lt;", AND(D171 &gt;=0.8, D171 &lt; 0.85), "80-85", AND(D171 &gt;= 0.7, D171 &lt; 0.8), "70-80", AND(D171 &gt;= 0.6, D171 &lt; 0.7),  "60-70", AND(D171 &gt;= 0.5, D171 &lt; 0.6), "50-60")</f>
        <v>50-60</v>
      </c>
    </row>
    <row r="172" spans="1:9" x14ac:dyDescent="0.25">
      <c r="A172" t="s">
        <v>90</v>
      </c>
      <c r="B172" s="1">
        <v>45302</v>
      </c>
      <c r="C172" t="s">
        <v>42</v>
      </c>
      <c r="D172" s="2">
        <v>0.55171000000000003</v>
      </c>
      <c r="E172" t="s">
        <v>25</v>
      </c>
      <c r="F172" s="2">
        <v>0.44829000000000002</v>
      </c>
      <c r="G172" t="s">
        <v>44</v>
      </c>
      <c r="H172">
        <v>0</v>
      </c>
      <c r="I172" t="str" cm="1">
        <f t="array" ref="I172">_xlfn.IFS(D172 &gt;= 0.85, "85  &lt;", AND(D172 &gt;=0.8, D172 &lt; 0.85), "80-85", AND(D172 &gt;= 0.7, D172 &lt; 0.8), "70-80", AND(D172 &gt;= 0.6, D172 &lt; 0.7),  "60-70", AND(D172 &gt;= 0.5, D172 &lt; 0.6), "50-60")</f>
        <v>50-60</v>
      </c>
    </row>
    <row r="173" spans="1:9" x14ac:dyDescent="0.25">
      <c r="A173" t="s">
        <v>90</v>
      </c>
      <c r="B173" s="1">
        <v>45302</v>
      </c>
      <c r="C173" t="s">
        <v>32</v>
      </c>
      <c r="D173" s="2">
        <v>0.54937000000000002</v>
      </c>
      <c r="E173" t="s">
        <v>17</v>
      </c>
      <c r="F173" s="2">
        <v>0.45062999999999998</v>
      </c>
      <c r="G173" t="s">
        <v>89</v>
      </c>
      <c r="H173">
        <v>0</v>
      </c>
      <c r="I173" t="str" cm="1">
        <f t="array" ref="I173">_xlfn.IFS(D173 &gt;= 0.85, "85  &lt;", AND(D173 &gt;=0.8, D173 &lt; 0.85), "80-85", AND(D173 &gt;= 0.7, D173 &lt; 0.8), "70-80", AND(D173 &gt;= 0.6, D173 &lt; 0.7),  "60-70", AND(D173 &gt;= 0.5, D173 &lt; 0.6), "50-60")</f>
        <v>50-60</v>
      </c>
    </row>
    <row r="174" spans="1:9" x14ac:dyDescent="0.25">
      <c r="A174" t="s">
        <v>90</v>
      </c>
      <c r="B174" s="1">
        <v>45302</v>
      </c>
      <c r="C174" t="s">
        <v>57</v>
      </c>
      <c r="D174" s="2">
        <v>0.54208000000000001</v>
      </c>
      <c r="E174" t="s">
        <v>37</v>
      </c>
      <c r="F174" s="2">
        <v>0.45791999999999999</v>
      </c>
      <c r="G174" t="s">
        <v>38</v>
      </c>
      <c r="H174">
        <v>1</v>
      </c>
      <c r="I174" t="str" cm="1">
        <f t="array" ref="I174">_xlfn.IFS(D174 &gt;= 0.85, "85  &lt;", AND(D174 &gt;=0.8, D174 &lt; 0.85), "80-85", AND(D174 &gt;= 0.7, D174 &lt; 0.8), "70-80", AND(D174 &gt;= 0.6, D174 &lt; 0.7),  "60-70", AND(D174 &gt;= 0.5, D174 &lt; 0.6), "50-60")</f>
        <v>50-60</v>
      </c>
    </row>
    <row r="175" spans="1:9" x14ac:dyDescent="0.25">
      <c r="A175" t="s">
        <v>90</v>
      </c>
      <c r="B175" s="1">
        <v>45302</v>
      </c>
      <c r="C175" t="s">
        <v>65</v>
      </c>
      <c r="D175" s="2">
        <v>0.54166999999999998</v>
      </c>
      <c r="E175" t="s">
        <v>47</v>
      </c>
      <c r="F175" s="2">
        <v>0.45833000000000002</v>
      </c>
      <c r="G175" t="s">
        <v>77</v>
      </c>
      <c r="H175">
        <v>0</v>
      </c>
      <c r="I175" t="str" cm="1">
        <f t="array" ref="I175">_xlfn.IFS(D175 &gt;= 0.85, "85  &lt;", AND(D175 &gt;=0.8, D175 &lt; 0.85), "80-85", AND(D175 &gt;= 0.7, D175 &lt; 0.8), "70-80", AND(D175 &gt;= 0.6, D175 &lt; 0.7),  "60-70", AND(D175 &gt;= 0.5, D175 &lt; 0.6), "50-60")</f>
        <v>50-60</v>
      </c>
    </row>
    <row r="176" spans="1:9" x14ac:dyDescent="0.25">
      <c r="A176" t="s">
        <v>90</v>
      </c>
      <c r="B176" s="1">
        <v>45302</v>
      </c>
      <c r="C176" t="s">
        <v>58</v>
      </c>
      <c r="D176" s="2">
        <v>0.52952999999999995</v>
      </c>
      <c r="E176" t="s">
        <v>64</v>
      </c>
      <c r="F176" s="2">
        <v>0.47047</v>
      </c>
      <c r="G176" t="s">
        <v>59</v>
      </c>
      <c r="H176">
        <v>1</v>
      </c>
      <c r="I176" t="str" cm="1">
        <f t="array" ref="I176">_xlfn.IFS(D176 &gt;= 0.85, "85  &lt;", AND(D176 &gt;=0.8, D176 &lt; 0.85), "80-85", AND(D176 &gt;= 0.7, D176 &lt; 0.8), "70-80", AND(D176 &gt;= 0.6, D176 &lt; 0.7),  "60-70", AND(D176 &gt;= 0.5, D176 &lt; 0.6), "50-60")</f>
        <v>50-60</v>
      </c>
    </row>
    <row r="177" spans="1:9" x14ac:dyDescent="0.25">
      <c r="A177" t="s">
        <v>90</v>
      </c>
      <c r="B177" s="1">
        <v>45302</v>
      </c>
      <c r="C177" t="s">
        <v>35</v>
      </c>
      <c r="D177" s="2">
        <v>0.51832</v>
      </c>
      <c r="E177" t="s">
        <v>20</v>
      </c>
      <c r="F177" s="2">
        <v>0.48168</v>
      </c>
      <c r="G177" t="s">
        <v>68</v>
      </c>
      <c r="H177">
        <v>1</v>
      </c>
      <c r="I177" t="str" cm="1">
        <f t="array" ref="I177">_xlfn.IFS(D177 &gt;= 0.85, "85  &lt;", AND(D177 &gt;=0.8, D177 &lt; 0.85), "80-85", AND(D177 &gt;= 0.7, D177 &lt; 0.8), "70-80", AND(D177 &gt;= 0.6, D177 &lt; 0.7),  "60-70", AND(D177 &gt;= 0.5, D177 &lt; 0.6), "50-60")</f>
        <v>50-60</v>
      </c>
    </row>
    <row r="178" spans="1:9" x14ac:dyDescent="0.25">
      <c r="A178" t="s">
        <v>90</v>
      </c>
      <c r="B178" s="1">
        <v>45302</v>
      </c>
      <c r="C178" t="s">
        <v>40</v>
      </c>
      <c r="D178" s="2">
        <v>0.50568999999999997</v>
      </c>
      <c r="E178" t="s">
        <v>60</v>
      </c>
      <c r="F178" s="2">
        <v>0.49431000000000003</v>
      </c>
      <c r="G178" t="s">
        <v>61</v>
      </c>
      <c r="H178">
        <v>0</v>
      </c>
      <c r="I178" t="str" cm="1">
        <f t="array" ref="I178">_xlfn.IFS(D178 &gt;= 0.85, "85  &lt;", AND(D178 &gt;=0.8, D178 &lt; 0.85), "80-85", AND(D178 &gt;= 0.7, D178 &lt; 0.8), "70-80", AND(D178 &gt;= 0.6, D178 &lt; 0.7),  "60-70", AND(D178 &gt;= 0.5, D178 &lt; 0.6), "50-60")</f>
        <v>50-60</v>
      </c>
    </row>
    <row r="179" spans="1:9" x14ac:dyDescent="0.25">
      <c r="A179" t="s">
        <v>90</v>
      </c>
      <c r="B179" s="1">
        <v>45302</v>
      </c>
      <c r="C179" t="s">
        <v>53</v>
      </c>
      <c r="D179" s="2">
        <v>0.50178</v>
      </c>
      <c r="E179" t="s">
        <v>29</v>
      </c>
      <c r="F179" s="2">
        <v>0.49822</v>
      </c>
      <c r="G179" t="s">
        <v>55</v>
      </c>
      <c r="H179">
        <v>1</v>
      </c>
      <c r="I179" t="str" cm="1">
        <f t="array" ref="I179">_xlfn.IFS(D179 &gt;= 0.85, "85  &lt;", AND(D179 &gt;=0.8, D179 &lt; 0.85), "80-85", AND(D179 &gt;= 0.7, D179 &lt; 0.8), "70-80", AND(D179 &gt;= 0.6, D179 &lt; 0.7),  "60-70", AND(D179 &gt;= 0.5, D179 &lt; 0.6), "50-60")</f>
        <v>50-60</v>
      </c>
    </row>
    <row r="180" spans="1:9" x14ac:dyDescent="0.25">
      <c r="A180" t="s">
        <v>90</v>
      </c>
      <c r="B180" s="1">
        <v>45303</v>
      </c>
      <c r="C180" t="s">
        <v>43</v>
      </c>
      <c r="D180" s="7">
        <v>0.68</v>
      </c>
      <c r="E180" t="s">
        <v>56</v>
      </c>
      <c r="F180" s="7">
        <v>0.32</v>
      </c>
      <c r="G180" t="s">
        <v>69</v>
      </c>
      <c r="H180">
        <v>1</v>
      </c>
      <c r="I180" t="str" cm="1">
        <f t="array" ref="I180">_xlfn.IFS(D180 &gt;= 0.85, "85  &lt;", AND(D180 &gt;=0.8, D180 &lt; 0.85), "80-85", AND(D180 &gt;= 0.7, D180 &lt; 0.8), "70-80", AND(D180 &gt;= 0.6, D180 &lt; 0.7),  "60-70", AND(D180 &gt;= 0.5, D180 &lt; 0.6), "50-60")</f>
        <v>60-70</v>
      </c>
    </row>
    <row r="181" spans="1:9" x14ac:dyDescent="0.25">
      <c r="A181" t="s">
        <v>90</v>
      </c>
      <c r="B181" s="1">
        <v>45303</v>
      </c>
      <c r="C181" t="s">
        <v>34</v>
      </c>
      <c r="D181" s="7">
        <v>0.56000000000000005</v>
      </c>
      <c r="E181" t="s">
        <v>62</v>
      </c>
      <c r="F181" s="7">
        <v>0.44</v>
      </c>
      <c r="G181" t="s">
        <v>36</v>
      </c>
      <c r="H181">
        <v>1</v>
      </c>
      <c r="I181" t="str" cm="1">
        <f t="array" ref="I181">_xlfn.IFS(D181 &gt;= 0.85, "85  &lt;", AND(D181 &gt;=0.8, D181 &lt; 0.85), "80-85", AND(D181 &gt;= 0.7, D181 &lt; 0.8), "70-80", AND(D181 &gt;= 0.6, D181 &lt; 0.7),  "60-70", AND(D181 &gt;= 0.5, D181 &lt; 0.6), "50-60")</f>
        <v>50-60</v>
      </c>
    </row>
    <row r="182" spans="1:9" x14ac:dyDescent="0.25">
      <c r="A182" t="s">
        <v>90</v>
      </c>
      <c r="B182" s="1">
        <v>45304</v>
      </c>
      <c r="C182" t="s">
        <v>34</v>
      </c>
      <c r="D182" s="2">
        <v>0.71050000000000002</v>
      </c>
      <c r="E182" t="s">
        <v>26</v>
      </c>
      <c r="F182" s="2">
        <v>0.28949999999999998</v>
      </c>
      <c r="G182" t="s">
        <v>27</v>
      </c>
      <c r="H182">
        <v>1</v>
      </c>
      <c r="I182" t="str" cm="1">
        <f t="array" ref="I182">_xlfn.IFS(D182 &gt;= 0.85, "85  &lt;", AND(D182 &gt;=0.8, D182 &lt; 0.85), "80-85", AND(D182 &gt;= 0.7, D182 &lt; 0.8), "70-80", AND(D182 &gt;= 0.6, D182 &lt; 0.7),  "60-70", AND(D182 &gt;= 0.5, D182 &lt; 0.6), "50-60")</f>
        <v>70-80</v>
      </c>
    </row>
    <row r="183" spans="1:9" x14ac:dyDescent="0.25">
      <c r="A183" t="s">
        <v>90</v>
      </c>
      <c r="B183" s="1">
        <v>45304</v>
      </c>
      <c r="C183" t="s">
        <v>31</v>
      </c>
      <c r="D183" s="2">
        <v>0.68025000000000002</v>
      </c>
      <c r="E183" t="s">
        <v>56</v>
      </c>
      <c r="F183" s="2">
        <v>0.31974999999999998</v>
      </c>
      <c r="G183" t="s">
        <v>33</v>
      </c>
      <c r="H183">
        <v>0</v>
      </c>
      <c r="I183" t="str" cm="1">
        <f t="array" ref="I183">_xlfn.IFS(D183 &gt;= 0.85, "85  &lt;", AND(D183 &gt;=0.8, D183 &lt; 0.85), "80-85", AND(D183 &gt;= 0.7, D183 &lt; 0.8), "70-80", AND(D183 &gt;= 0.6, D183 &lt; 0.7),  "60-70", AND(D183 &gt;= 0.5, D183 &lt; 0.6), "50-60")</f>
        <v>60-70</v>
      </c>
    </row>
    <row r="184" spans="1:9" x14ac:dyDescent="0.25">
      <c r="A184" t="s">
        <v>90</v>
      </c>
      <c r="B184" s="1">
        <v>45304</v>
      </c>
      <c r="C184" t="s">
        <v>43</v>
      </c>
      <c r="D184" s="2">
        <v>0.66685000000000005</v>
      </c>
      <c r="E184" t="s">
        <v>60</v>
      </c>
      <c r="F184" s="2">
        <v>0.33315</v>
      </c>
      <c r="G184" t="s">
        <v>69</v>
      </c>
      <c r="H184">
        <v>0</v>
      </c>
      <c r="I184" t="str" cm="1">
        <f t="array" ref="I184">_xlfn.IFS(D184 &gt;= 0.85, "85  &lt;", AND(D184 &gt;=0.8, D184 &lt; 0.85), "80-85", AND(D184 &gt;= 0.7, D184 &lt; 0.8), "70-80", AND(D184 &gt;= 0.6, D184 &lt; 0.7),  "60-70", AND(D184 &gt;= 0.5, D184 &lt; 0.6), "50-60")</f>
        <v>60-70</v>
      </c>
    </row>
    <row r="185" spans="1:9" x14ac:dyDescent="0.25">
      <c r="A185" t="s">
        <v>90</v>
      </c>
      <c r="B185" s="1">
        <v>45304</v>
      </c>
      <c r="C185" t="s">
        <v>29</v>
      </c>
      <c r="D185" s="2">
        <v>0.65991999999999995</v>
      </c>
      <c r="E185" t="s">
        <v>17</v>
      </c>
      <c r="F185" s="2">
        <v>0.34007999999999999</v>
      </c>
      <c r="G185" t="s">
        <v>78</v>
      </c>
      <c r="H185">
        <v>1</v>
      </c>
      <c r="I185" t="str" cm="1">
        <f t="array" ref="I185">_xlfn.IFS(D185 &gt;= 0.85, "85 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25">
      <c r="A186" t="s">
        <v>90</v>
      </c>
      <c r="B186" s="1">
        <v>45304</v>
      </c>
      <c r="C186" t="s">
        <v>57</v>
      </c>
      <c r="D186" s="2">
        <v>0.65354000000000001</v>
      </c>
      <c r="E186" t="s">
        <v>32</v>
      </c>
      <c r="F186" s="2">
        <v>0.34645999999999999</v>
      </c>
      <c r="G186" t="s">
        <v>89</v>
      </c>
      <c r="H186">
        <v>1</v>
      </c>
      <c r="I186" t="str" cm="1">
        <f t="array" ref="I186">_xlfn.IFS(D186 &gt;= 0.85, "85 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25">
      <c r="A187" t="s">
        <v>90</v>
      </c>
      <c r="B187" s="1">
        <v>45304</v>
      </c>
      <c r="C187" t="s">
        <v>46</v>
      </c>
      <c r="D187" s="2">
        <v>0.64807999999999999</v>
      </c>
      <c r="E187" t="s">
        <v>23</v>
      </c>
      <c r="F187" s="2">
        <v>0.35192000000000001</v>
      </c>
      <c r="G187" t="s">
        <v>48</v>
      </c>
      <c r="H187">
        <v>1</v>
      </c>
      <c r="I187" t="str" cm="1">
        <f t="array" ref="I187">_xlfn.IFS(D187 &gt;= 0.85, "85 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25">
      <c r="A188" t="s">
        <v>90</v>
      </c>
      <c r="B188" s="1">
        <v>45304</v>
      </c>
      <c r="C188" t="s">
        <v>49</v>
      </c>
      <c r="D188" s="2">
        <v>0.63958000000000004</v>
      </c>
      <c r="E188" t="s">
        <v>47</v>
      </c>
      <c r="F188" s="2">
        <v>0.36042000000000002</v>
      </c>
      <c r="G188" t="s">
        <v>77</v>
      </c>
      <c r="H188">
        <v>1</v>
      </c>
      <c r="I188" t="str" cm="1">
        <f t="array" ref="I188">_xlfn.IFS(D188 &gt;= 0.85, "85 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25">
      <c r="A189" t="s">
        <v>90</v>
      </c>
      <c r="B189" s="1">
        <v>45304</v>
      </c>
      <c r="C189" t="s">
        <v>65</v>
      </c>
      <c r="D189" s="2">
        <v>0.62178999999999995</v>
      </c>
      <c r="E189" t="s">
        <v>20</v>
      </c>
      <c r="F189" s="2">
        <v>0.37820999999999999</v>
      </c>
      <c r="G189" t="s">
        <v>68</v>
      </c>
      <c r="H189">
        <v>0</v>
      </c>
      <c r="I189" t="str" cm="1">
        <f t="array" ref="I189">_xlfn.IFS(D189 &gt;= 0.85, "85 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25">
      <c r="A190" t="s">
        <v>90</v>
      </c>
      <c r="B190" s="1">
        <v>45304</v>
      </c>
      <c r="C190" t="s">
        <v>28</v>
      </c>
      <c r="D190" s="2">
        <v>0.62166999999999994</v>
      </c>
      <c r="E190" t="s">
        <v>40</v>
      </c>
      <c r="F190" s="2">
        <v>0.37833</v>
      </c>
      <c r="G190" t="s">
        <v>30</v>
      </c>
      <c r="H190">
        <v>0</v>
      </c>
      <c r="I190" t="str" cm="1">
        <f t="array" ref="I190">_xlfn.IFS(D190 &gt;= 0.85, "85 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25">
      <c r="A191" t="s">
        <v>90</v>
      </c>
      <c r="B191" s="1">
        <v>45304</v>
      </c>
      <c r="C191" t="s">
        <v>39</v>
      </c>
      <c r="D191" s="2">
        <v>0.60331999999999997</v>
      </c>
      <c r="E191" t="s">
        <v>22</v>
      </c>
      <c r="F191" s="2">
        <v>0.39667999999999998</v>
      </c>
      <c r="G191" t="s">
        <v>70</v>
      </c>
      <c r="H191">
        <v>0</v>
      </c>
      <c r="I191" t="str" cm="1">
        <f t="array" ref="I191">_xlfn.IFS(D191 &gt;= 0.85, "85 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25">
      <c r="A192" t="s">
        <v>90</v>
      </c>
      <c r="B192" s="1">
        <v>45304</v>
      </c>
      <c r="C192" t="s">
        <v>35</v>
      </c>
      <c r="D192" s="2">
        <v>0.58914999999999995</v>
      </c>
      <c r="E192" t="s">
        <v>54</v>
      </c>
      <c r="F192" s="2">
        <v>0.41084999999999999</v>
      </c>
      <c r="G192" t="s">
        <v>72</v>
      </c>
      <c r="H192">
        <v>1</v>
      </c>
      <c r="I192" t="str" cm="1">
        <f t="array" ref="I192">_xlfn.IFS(D192 &gt;= 0.85, "85 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25">
      <c r="A193" t="s">
        <v>90</v>
      </c>
      <c r="B193" s="1">
        <v>45304</v>
      </c>
      <c r="C193" t="s">
        <v>64</v>
      </c>
      <c r="D193" s="2">
        <v>0.56772</v>
      </c>
      <c r="E193" t="s">
        <v>16</v>
      </c>
      <c r="F193" s="2">
        <v>0.43228</v>
      </c>
      <c r="G193" t="s">
        <v>66</v>
      </c>
      <c r="H193">
        <v>0</v>
      </c>
      <c r="I193" t="str" cm="1">
        <f t="array" ref="I193">_xlfn.IFS(D193 &gt;= 0.85, "85 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25">
      <c r="A194" t="s">
        <v>90</v>
      </c>
      <c r="B194" s="1">
        <v>45304</v>
      </c>
      <c r="C194" t="s">
        <v>51</v>
      </c>
      <c r="D194" s="2">
        <v>0.53869999999999996</v>
      </c>
      <c r="E194" t="s">
        <v>37</v>
      </c>
      <c r="F194" s="2">
        <v>0.46129999999999999</v>
      </c>
      <c r="G194" t="s">
        <v>38</v>
      </c>
      <c r="H194">
        <v>0</v>
      </c>
      <c r="I194" t="str" cm="1">
        <f t="array" ref="I194">_xlfn.IFS(D194 &gt;= 0.85, "85 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25">
      <c r="A195" t="s">
        <v>90</v>
      </c>
      <c r="B195" s="1">
        <v>45304</v>
      </c>
      <c r="C195" t="s">
        <v>19</v>
      </c>
      <c r="D195" s="2">
        <v>0.53376000000000001</v>
      </c>
      <c r="E195" t="s">
        <v>42</v>
      </c>
      <c r="F195" s="2">
        <v>0.46623999999999999</v>
      </c>
      <c r="G195" t="s">
        <v>21</v>
      </c>
      <c r="H195">
        <v>1</v>
      </c>
      <c r="I195" t="str" cm="1">
        <f t="array" ref="I195">_xlfn.IFS(D195 &gt;= 0.85, "85 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25">
      <c r="A196" t="s">
        <v>90</v>
      </c>
      <c r="B196" s="1">
        <v>45304</v>
      </c>
      <c r="C196" t="s">
        <v>62</v>
      </c>
      <c r="D196" s="2">
        <v>0.53120999999999996</v>
      </c>
      <c r="E196" t="s">
        <v>58</v>
      </c>
      <c r="F196" s="2">
        <v>0.46878999999999998</v>
      </c>
      <c r="G196" t="s">
        <v>63</v>
      </c>
      <c r="H196">
        <v>1</v>
      </c>
      <c r="I196" t="str" cm="1">
        <f t="array" ref="I196">_xlfn.IFS(D196 &gt;= 0.85, "85  &lt;", AND(D196 &gt;=0.8, D196 &lt; 0.85), "80-85", AND(D196 &gt;= 0.7, D196 &lt; 0.8), "70-80", AND(D196 &gt;= 0.6, D196 &lt; 0.7),  "60-70", AND(D196 &gt;= 0.5, D196 &lt; 0.6), "50-60")</f>
        <v>50-60</v>
      </c>
    </row>
    <row r="197" spans="1:9" x14ac:dyDescent="0.25">
      <c r="A197" t="s">
        <v>90</v>
      </c>
      <c r="B197" s="1">
        <v>45304</v>
      </c>
      <c r="C197" t="s">
        <v>25</v>
      </c>
      <c r="D197" s="2">
        <v>0.53029000000000004</v>
      </c>
      <c r="E197" t="s">
        <v>53</v>
      </c>
      <c r="F197" s="2">
        <v>0.46971000000000002</v>
      </c>
      <c r="G197" t="s">
        <v>55</v>
      </c>
      <c r="H197">
        <v>1</v>
      </c>
      <c r="I197" t="str" cm="1">
        <f t="array" ref="I197">_xlfn.IFS(D197 &gt;= 0.85, "85  &lt;", AND(D197 &gt;=0.8, D197 &lt; 0.85), "80-85", AND(D197 &gt;= 0.7, D197 &lt; 0.8), "70-80", AND(D197 &gt;= 0.6, D197 &lt; 0.7),  "60-70", AND(D197 &gt;= 0.5, D197 &lt; 0.6), "50-60")</f>
        <v>50-60</v>
      </c>
    </row>
    <row r="198" spans="1:9" x14ac:dyDescent="0.25">
      <c r="A198" t="s">
        <v>91</v>
      </c>
      <c r="B198" s="1">
        <v>45305</v>
      </c>
      <c r="C198" t="s">
        <v>64</v>
      </c>
      <c r="D198" s="2">
        <v>0.61599999999999999</v>
      </c>
      <c r="E198" t="s">
        <v>37</v>
      </c>
      <c r="F198" s="2">
        <v>0.38400000000000001</v>
      </c>
      <c r="G198" t="s">
        <v>66</v>
      </c>
      <c r="H198">
        <v>0</v>
      </c>
      <c r="I198" t="str" cm="1">
        <f t="array" ref="I198">_xlfn.IFS(D198 &gt;= 0.85, "85 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25">
      <c r="A199" t="s">
        <v>91</v>
      </c>
      <c r="B199" s="1">
        <v>45305</v>
      </c>
      <c r="C199" t="s">
        <v>65</v>
      </c>
      <c r="D199" s="2">
        <v>0.60199999999999998</v>
      </c>
      <c r="E199" t="s">
        <v>20</v>
      </c>
      <c r="F199" s="2">
        <v>0.39800000000000002</v>
      </c>
      <c r="G199" t="s">
        <v>74</v>
      </c>
      <c r="H199">
        <v>1</v>
      </c>
      <c r="I199" t="str" cm="1">
        <f t="array" ref="I199">_xlfn.IFS(D199 &gt;= 0.85, "85  &lt;", AND(D199 &gt;=0.8, D199 &lt; 0.85), "80-85", AND(D199 &gt;= 0.7, D199 &lt; 0.8), "70-80", AND(D199 &gt;= 0.6, D199 &lt; 0.7),  "60-70", AND(D199 &gt;= 0.5, D199 &lt; 0.6), "50-60")</f>
        <v>60-70</v>
      </c>
    </row>
    <row r="200" spans="1:9" x14ac:dyDescent="0.25">
      <c r="A200" t="s">
        <v>91</v>
      </c>
      <c r="B200" s="1">
        <v>45306</v>
      </c>
      <c r="C200" t="s">
        <v>16</v>
      </c>
      <c r="D200" s="2">
        <v>0.73819999999999997</v>
      </c>
      <c r="E200" t="s">
        <v>32</v>
      </c>
      <c r="F200" s="2">
        <v>0.26179999999999998</v>
      </c>
      <c r="G200" t="s">
        <v>89</v>
      </c>
      <c r="H200">
        <v>0</v>
      </c>
      <c r="I200" t="str" cm="1">
        <f t="array" ref="I200">_xlfn.IFS(D200 &gt;= 0.85, "85 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25">
      <c r="A201" t="s">
        <v>91</v>
      </c>
      <c r="B201" s="1">
        <v>45306</v>
      </c>
      <c r="C201" t="s">
        <v>39</v>
      </c>
      <c r="D201" s="2">
        <v>0.63070000000000004</v>
      </c>
      <c r="E201" t="s">
        <v>23</v>
      </c>
      <c r="F201" s="2">
        <v>0.36930000000000002</v>
      </c>
      <c r="G201" t="s">
        <v>70</v>
      </c>
      <c r="H201">
        <v>0</v>
      </c>
      <c r="I201" t="str" cm="1">
        <f t="array" ref="I201">_xlfn.IFS(D201 &gt;= 0.85, "85  &lt;", AND(D201 &gt;=0.8, D201 &lt; 0.85), "80-85", AND(D201 &gt;= 0.7, D201 &lt; 0.8), "70-80", AND(D201 &gt;= 0.6, D201 &lt; 0.7),  "60-70", AND(D201 &gt;= 0.5, D201 &lt; 0.6), "50-60")</f>
        <v>60-70</v>
      </c>
    </row>
    <row r="202" spans="1:9" x14ac:dyDescent="0.25">
      <c r="A202" t="s">
        <v>91</v>
      </c>
      <c r="B202" s="1">
        <v>45306</v>
      </c>
      <c r="C202" t="s">
        <v>53</v>
      </c>
      <c r="D202" s="2">
        <v>0.59809999999999997</v>
      </c>
      <c r="E202" t="s">
        <v>17</v>
      </c>
      <c r="F202" s="2">
        <v>0.40189999999999998</v>
      </c>
      <c r="G202" t="s">
        <v>55</v>
      </c>
      <c r="H202">
        <v>1</v>
      </c>
      <c r="I202" t="str" cm="1">
        <f t="array" ref="I202">_xlfn.IFS(D202 &gt;= 0.85, "85  &lt;", AND(D202 &gt;=0.8, D202 &lt; 0.85), "80-85", AND(D202 &gt;= 0.7, D202 &lt; 0.8), "70-80", AND(D202 &gt;= 0.6, D202 &lt; 0.7),  "60-70", AND(D202 &gt;= 0.5, D202 &lt; 0.6), "50-60")</f>
        <v>50-60</v>
      </c>
    </row>
    <row r="203" spans="1:9" x14ac:dyDescent="0.25">
      <c r="A203" t="s">
        <v>91</v>
      </c>
      <c r="B203" s="1">
        <v>45306</v>
      </c>
      <c r="C203" t="s">
        <v>49</v>
      </c>
      <c r="D203" s="2">
        <v>0.58169999999999999</v>
      </c>
      <c r="E203" t="s">
        <v>22</v>
      </c>
      <c r="F203" s="2">
        <v>0.41830000000000001</v>
      </c>
      <c r="G203" t="s">
        <v>50</v>
      </c>
      <c r="H203">
        <v>1</v>
      </c>
      <c r="I203" t="str" cm="1">
        <f t="array" ref="I203">_xlfn.IFS(D203 &gt;= 0.85, "85  &lt;", AND(D203 &gt;=0.8, D203 &lt; 0.85), "80-85", AND(D203 &gt;= 0.7, D203 &lt; 0.8), "70-80", AND(D203 &gt;= 0.6, D203 &lt; 0.7),  "60-70", AND(D203 &gt;= 0.5, D203 &lt; 0.6), "50-60")</f>
        <v>50-60</v>
      </c>
    </row>
    <row r="204" spans="1:9" x14ac:dyDescent="0.25">
      <c r="A204" t="s">
        <v>91</v>
      </c>
      <c r="B204" s="1">
        <v>45306</v>
      </c>
      <c r="C204" t="s">
        <v>19</v>
      </c>
      <c r="D204" s="2">
        <v>0.57820000000000005</v>
      </c>
      <c r="E204" t="s">
        <v>51</v>
      </c>
      <c r="F204" s="2">
        <v>0.42180000000000001</v>
      </c>
      <c r="G204" t="s">
        <v>21</v>
      </c>
      <c r="H204">
        <v>0</v>
      </c>
      <c r="I204" t="str" cm="1">
        <f t="array" ref="I204">_xlfn.IFS(D204 &gt;= 0.85, "85  &lt;", AND(D204 &gt;=0.8, D204 &lt; 0.85), "80-85", AND(D204 &gt;= 0.7, D204 &lt; 0.8), "70-80", AND(D204 &gt;= 0.6, D204 &lt; 0.7),  "60-70", AND(D204 &gt;= 0.5, D204 &lt; 0.6), "50-60")</f>
        <v>50-60</v>
      </c>
    </row>
    <row r="205" spans="1:9" x14ac:dyDescent="0.25">
      <c r="A205" t="s">
        <v>91</v>
      </c>
      <c r="B205" s="1">
        <v>45306</v>
      </c>
      <c r="C205" t="s">
        <v>42</v>
      </c>
      <c r="D205" s="2">
        <v>0.56599999999999995</v>
      </c>
      <c r="E205" t="s">
        <v>35</v>
      </c>
      <c r="F205" s="2">
        <v>0.434</v>
      </c>
      <c r="G205" t="s">
        <v>44</v>
      </c>
      <c r="H205">
        <v>1</v>
      </c>
      <c r="I205" t="str" cm="1">
        <f t="array" ref="I205">_xlfn.IFS(D205 &gt;= 0.85, "85  &lt;", AND(D205 &gt;=0.8, D205 &lt; 0.85), "80-85", AND(D205 &gt;= 0.7, D205 &lt; 0.8), "70-80", AND(D205 &gt;= 0.6, D205 &lt; 0.7),  "60-70", AND(D205 &gt;= 0.5, D205 &lt; 0.6), "50-60")</f>
        <v>50-60</v>
      </c>
    </row>
    <row r="206" spans="1:9" x14ac:dyDescent="0.25">
      <c r="A206" t="s">
        <v>91</v>
      </c>
      <c r="B206" s="1">
        <v>45306</v>
      </c>
      <c r="C206" t="s">
        <v>28</v>
      </c>
      <c r="D206" s="2">
        <v>0.55249999999999999</v>
      </c>
      <c r="E206" t="s">
        <v>62</v>
      </c>
      <c r="F206" s="2">
        <v>0.44750000000000001</v>
      </c>
      <c r="G206" t="s">
        <v>30</v>
      </c>
      <c r="H206">
        <v>1</v>
      </c>
      <c r="I206" t="str" cm="1">
        <f t="array" ref="I206">_xlfn.IFS(D206 &gt;= 0.85, "85  &lt;", AND(D206 &gt;=0.8, D206 &lt; 0.85), "80-85", AND(D206 &gt;= 0.7, D206 &lt; 0.8), "70-80", AND(D206 &gt;= 0.6, D206 &lt; 0.7),  "60-70", AND(D206 &gt;= 0.5, D206 &lt; 0.6), "50-60")</f>
        <v>50-60</v>
      </c>
    </row>
    <row r="207" spans="1:9" x14ac:dyDescent="0.25">
      <c r="A207" t="s">
        <v>91</v>
      </c>
      <c r="B207" s="1">
        <v>45306</v>
      </c>
      <c r="C207" t="s">
        <v>47</v>
      </c>
      <c r="D207" s="2">
        <v>0.55010000000000003</v>
      </c>
      <c r="E207" t="s">
        <v>56</v>
      </c>
      <c r="F207" s="2">
        <v>0.44990000000000002</v>
      </c>
      <c r="G207" t="s">
        <v>77</v>
      </c>
      <c r="H207">
        <v>0</v>
      </c>
      <c r="I207" t="str" cm="1">
        <f t="array" ref="I207">_xlfn.IFS(D207 &gt;= 0.85, "85  &lt;", AND(D207 &gt;=0.8, D207 &lt; 0.85), "80-85", AND(D207 &gt;= 0.7, D207 &lt; 0.8), "70-80", AND(D207 &gt;= 0.6, D207 &lt; 0.7),  "60-70", AND(D207 &gt;= 0.5, D207 &lt; 0.6), "50-60")</f>
        <v>50-60</v>
      </c>
    </row>
    <row r="208" spans="1:9" x14ac:dyDescent="0.25">
      <c r="A208" t="s">
        <v>91</v>
      </c>
      <c r="B208" s="1">
        <v>45306</v>
      </c>
      <c r="C208" t="s">
        <v>43</v>
      </c>
      <c r="D208" s="2">
        <v>0.54690000000000005</v>
      </c>
      <c r="E208" t="s">
        <v>58</v>
      </c>
      <c r="F208" s="2">
        <v>0.4531</v>
      </c>
      <c r="G208" t="s">
        <v>69</v>
      </c>
      <c r="H208">
        <v>1</v>
      </c>
      <c r="I208" t="str" cm="1">
        <f t="array" ref="I208">_xlfn.IFS(D208 &gt;= 0.85, "85 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25">
      <c r="A209" t="s">
        <v>91</v>
      </c>
      <c r="B209" s="1">
        <v>45306</v>
      </c>
      <c r="C209" t="s">
        <v>25</v>
      </c>
      <c r="D209" s="2">
        <v>0.5393</v>
      </c>
      <c r="E209" t="s">
        <v>54</v>
      </c>
      <c r="F209" s="2">
        <v>0.4607</v>
      </c>
      <c r="G209" t="s">
        <v>72</v>
      </c>
      <c r="H209">
        <v>0</v>
      </c>
      <c r="I209" t="str" cm="1">
        <f t="array" ref="I209">_xlfn.IFS(D209 &gt;= 0.85, "85 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25">
      <c r="A210" t="s">
        <v>91</v>
      </c>
      <c r="B210" s="1">
        <v>45307</v>
      </c>
      <c r="C210" t="s">
        <v>57</v>
      </c>
      <c r="D210" s="2">
        <v>0.61719999999999997</v>
      </c>
      <c r="E210" t="s">
        <v>64</v>
      </c>
      <c r="F210" s="2">
        <v>0.38279999999999997</v>
      </c>
      <c r="G210" t="s">
        <v>88</v>
      </c>
      <c r="H210">
        <v>1</v>
      </c>
      <c r="I210" t="str" cm="1">
        <f t="array" ref="I210">_xlfn.IFS(D210 &gt;= 0.85, "85  &lt;", AND(D210 &gt;=0.8, D210 &lt; 0.85), "80-85", AND(D210 &gt;= 0.7, D210 &lt; 0.8), "70-80", AND(D210 &gt;= 0.6, D210 &lt; 0.7),  "60-70", AND(D210 &gt;= 0.5, D210 &lt; 0.6), "50-60")</f>
        <v>60-70</v>
      </c>
    </row>
    <row r="211" spans="1:9" x14ac:dyDescent="0.25">
      <c r="A211" t="s">
        <v>91</v>
      </c>
      <c r="B211" s="1">
        <v>45307</v>
      </c>
      <c r="C211" t="s">
        <v>65</v>
      </c>
      <c r="D211" s="2">
        <v>0.61480000000000001</v>
      </c>
      <c r="E211" t="s">
        <v>35</v>
      </c>
      <c r="F211" s="2">
        <v>0.38519999999999999</v>
      </c>
      <c r="G211" t="s">
        <v>74</v>
      </c>
      <c r="H211">
        <v>1</v>
      </c>
      <c r="I211" t="str" cm="1">
        <f t="array" ref="I211">_xlfn.IFS(D211 &gt;= 0.85, "85  &lt;", AND(D211 &gt;=0.8, D211 &lt; 0.85), "80-85", AND(D211 &gt;= 0.7, D211 &lt; 0.8), "70-80", AND(D211 &gt;= 0.6, D211 &lt; 0.7),  "60-70", AND(D211 &gt;= 0.5, D211 &lt; 0.6), "50-60")</f>
        <v>60-70</v>
      </c>
    </row>
    <row r="212" spans="1:9" x14ac:dyDescent="0.25">
      <c r="A212" t="s">
        <v>91</v>
      </c>
      <c r="B212" s="1">
        <v>45307</v>
      </c>
      <c r="C212" t="s">
        <v>23</v>
      </c>
      <c r="D212" s="2">
        <v>0.59909999999999997</v>
      </c>
      <c r="E212" t="s">
        <v>20</v>
      </c>
      <c r="F212" s="2">
        <v>0.40089999999999998</v>
      </c>
      <c r="G212" t="s">
        <v>68</v>
      </c>
      <c r="H212">
        <v>0</v>
      </c>
      <c r="I212" t="str" cm="1">
        <f t="array" ref="I212">_xlfn.IFS(D212 &gt;= 0.85, "85  &lt;", AND(D212 &gt;=0.8, D212 &lt; 0.85), "80-85", AND(D212 &gt;= 0.7, D212 &lt; 0.8), "70-80", AND(D212 &gt;= 0.6, D212 &lt; 0.7),  "60-70", AND(D212 &gt;= 0.5, D212 &lt; 0.6), "50-60")</f>
        <v>50-60</v>
      </c>
    </row>
    <row r="213" spans="1:9" x14ac:dyDescent="0.25">
      <c r="A213" t="s">
        <v>91</v>
      </c>
      <c r="B213" s="1">
        <v>45307</v>
      </c>
      <c r="C213" t="s">
        <v>16</v>
      </c>
      <c r="D213" s="2">
        <v>0.58740000000000003</v>
      </c>
      <c r="E213" t="s">
        <v>29</v>
      </c>
      <c r="F213" s="2">
        <v>0.41260000000000002</v>
      </c>
      <c r="G213" t="s">
        <v>78</v>
      </c>
      <c r="H213">
        <v>1</v>
      </c>
      <c r="I213" t="str" cm="1">
        <f t="array" ref="I213">_xlfn.IFS(D213 &gt;= 0.85, "85  &lt;", AND(D213 &gt;=0.8, D213 &lt; 0.85), "80-85", AND(D213 &gt;= 0.7, D213 &lt; 0.8), "70-80", AND(D213 &gt;= 0.6, D213 &lt; 0.7),  "60-70", AND(D213 &gt;= 0.5, D213 &lt; 0.6), "50-60")</f>
        <v>50-60</v>
      </c>
    </row>
    <row r="214" spans="1:9" x14ac:dyDescent="0.25">
      <c r="A214" t="s">
        <v>91</v>
      </c>
      <c r="B214" s="1">
        <v>45307</v>
      </c>
      <c r="C214" t="s">
        <v>40</v>
      </c>
      <c r="D214" s="2">
        <v>0.58040000000000003</v>
      </c>
      <c r="E214" t="s">
        <v>60</v>
      </c>
      <c r="F214" s="2">
        <v>0.41959999999999997</v>
      </c>
      <c r="G214" t="s">
        <v>41</v>
      </c>
      <c r="H214">
        <v>1</v>
      </c>
      <c r="I214" t="str" cm="1">
        <f t="array" ref="I214">_xlfn.IFS(D214 &gt;= 0.85, "85 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25">
      <c r="A215" t="s">
        <v>91</v>
      </c>
      <c r="B215" s="1">
        <v>45307</v>
      </c>
      <c r="C215" t="s">
        <v>34</v>
      </c>
      <c r="D215" s="2">
        <v>0.57040000000000002</v>
      </c>
      <c r="E215" t="s">
        <v>51</v>
      </c>
      <c r="F215" s="2">
        <v>0.42959999999999998</v>
      </c>
      <c r="G215" t="s">
        <v>36</v>
      </c>
      <c r="H215">
        <v>1</v>
      </c>
      <c r="I215" t="str" cm="1">
        <f t="array" ref="I215">_xlfn.IFS(D215 &gt;= 0.85, "85  &lt;", AND(D215 &gt;=0.8, D215 &lt; 0.85), "80-85", AND(D215 &gt;= 0.7, D215 &lt; 0.8), "70-80", AND(D215 &gt;= 0.6, D215 &lt; 0.7),  "60-70", AND(D215 &gt;= 0.5, D215 &lt; 0.6), "50-60")</f>
        <v>50-60</v>
      </c>
    </row>
    <row r="216" spans="1:9" x14ac:dyDescent="0.25">
      <c r="A216" t="s">
        <v>91</v>
      </c>
      <c r="B216" s="1">
        <v>45307</v>
      </c>
      <c r="C216" t="s">
        <v>31</v>
      </c>
      <c r="D216" s="2">
        <v>0.56069999999999998</v>
      </c>
      <c r="E216" t="s">
        <v>58</v>
      </c>
      <c r="F216" s="2">
        <v>0.43930000000000002</v>
      </c>
      <c r="G216" t="s">
        <v>33</v>
      </c>
      <c r="H216">
        <v>1</v>
      </c>
      <c r="I216" t="str" cm="1">
        <f t="array" ref="I216">_xlfn.IFS(D216 &gt;= 0.85, "85  &lt;", AND(D216 &gt;=0.8, D216 &lt; 0.85), "80-85", AND(D216 &gt;= 0.7, D216 &lt; 0.8), "70-80", AND(D216 &gt;= 0.6, D216 &lt; 0.7),  "60-70", AND(D216 &gt;= 0.5, D216 &lt; 0.6), "50-60")</f>
        <v>50-60</v>
      </c>
    </row>
    <row r="217" spans="1:9" x14ac:dyDescent="0.25">
      <c r="A217" t="s">
        <v>91</v>
      </c>
      <c r="B217" s="1">
        <v>45307</v>
      </c>
      <c r="C217" t="s">
        <v>17</v>
      </c>
      <c r="D217" s="2">
        <v>0.50839999999999996</v>
      </c>
      <c r="E217" t="s">
        <v>26</v>
      </c>
      <c r="F217" s="2">
        <v>0.49159999999999998</v>
      </c>
      <c r="G217" t="s">
        <v>27</v>
      </c>
      <c r="H217">
        <v>0</v>
      </c>
      <c r="I217" t="str" cm="1">
        <f t="array" ref="I217">_xlfn.IFS(D217 &gt;= 0.85, "85 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25">
      <c r="A218" t="s">
        <v>91</v>
      </c>
      <c r="B218" s="1">
        <v>45308</v>
      </c>
      <c r="C218" t="s">
        <v>39</v>
      </c>
      <c r="D218" s="2">
        <v>0.64290000000000003</v>
      </c>
      <c r="E218" t="s">
        <v>37</v>
      </c>
      <c r="F218" s="2">
        <v>0.35709999999999997</v>
      </c>
      <c r="G218" t="s">
        <v>70</v>
      </c>
      <c r="H218">
        <v>0</v>
      </c>
      <c r="I218" t="str" cm="1">
        <f t="array" ref="I218">_xlfn.IFS(D218 &gt;= 0.85, "85  &lt;", AND(D218 &gt;=0.8, D218 &lt; 0.85), "80-85", AND(D218 &gt;= 0.7, D218 &lt; 0.8), "70-80", AND(D218 &gt;= 0.6, D218 &lt; 0.7),  "60-70", AND(D218 &gt;= 0.5, D218 &lt; 0.6), "50-60")</f>
        <v>60-70</v>
      </c>
    </row>
    <row r="219" spans="1:9" x14ac:dyDescent="0.25">
      <c r="A219" t="s">
        <v>91</v>
      </c>
      <c r="B219" s="1">
        <v>45308</v>
      </c>
      <c r="C219" t="s">
        <v>22</v>
      </c>
      <c r="D219" s="2">
        <v>0.57310000000000005</v>
      </c>
      <c r="E219" t="s">
        <v>32</v>
      </c>
      <c r="F219" s="2">
        <v>0.4269</v>
      </c>
      <c r="G219" t="s">
        <v>24</v>
      </c>
      <c r="H219">
        <v>0</v>
      </c>
      <c r="I219" t="str" cm="1">
        <f t="array" ref="I219">_xlfn.IFS(D219 &gt;= 0.85, "85  &lt;", AND(D219 &gt;=0.8, D219 &lt; 0.85), "80-85", AND(D219 &gt;= 0.7, D219 &lt; 0.8), "70-80", AND(D219 &gt;= 0.6, D219 &lt; 0.7),  "60-70", AND(D219 &gt;= 0.5, D219 &lt; 0.6), "50-60")</f>
        <v>50-60</v>
      </c>
    </row>
    <row r="220" spans="1:9" x14ac:dyDescent="0.25">
      <c r="A220" t="s">
        <v>91</v>
      </c>
      <c r="B220" s="1">
        <v>45309</v>
      </c>
      <c r="C220" t="s">
        <v>57</v>
      </c>
      <c r="D220" s="2">
        <v>0.69510000000000005</v>
      </c>
      <c r="E220" t="s">
        <v>35</v>
      </c>
      <c r="F220" s="2">
        <v>0.3049</v>
      </c>
      <c r="G220" t="s">
        <v>88</v>
      </c>
      <c r="H220">
        <v>1</v>
      </c>
      <c r="I220" t="str" cm="1">
        <f t="array" ref="I220">_xlfn.IFS(D220 &gt;= 0.85, "85  &lt;", AND(D220 &gt;=0.8, D220 &lt; 0.85), "80-85", AND(D220 &gt;= 0.7, D220 &lt; 0.8), "70-80", AND(D220 &gt;= 0.6, D220 &lt; 0.7),  "60-70", AND(D220 &gt;= 0.5, D220 &lt; 0.6), "50-60")</f>
        <v>60-70</v>
      </c>
    </row>
    <row r="221" spans="1:9" x14ac:dyDescent="0.25">
      <c r="A221" t="s">
        <v>91</v>
      </c>
      <c r="B221" s="1">
        <v>45309</v>
      </c>
      <c r="C221" t="s">
        <v>53</v>
      </c>
      <c r="D221" s="2">
        <v>0.64570000000000005</v>
      </c>
      <c r="E221" t="s">
        <v>26</v>
      </c>
      <c r="F221" s="2">
        <v>0.3543</v>
      </c>
      <c r="G221" t="s">
        <v>55</v>
      </c>
      <c r="H221">
        <v>1</v>
      </c>
      <c r="I221" t="str" cm="1">
        <f t="array" ref="I221">_xlfn.IFS(D221 &gt;= 0.85, "85  &lt;", AND(D221 &gt;=0.8, D221 &lt; 0.85), "80-85", AND(D221 &gt;= 0.7, D221 &lt; 0.8), "70-80", AND(D221 &gt;= 0.6, D221 &lt; 0.7),  "60-70", AND(D221 &gt;= 0.5, D221 &lt; 0.6), "50-60")</f>
        <v>60-70</v>
      </c>
    </row>
    <row r="222" spans="1:9" x14ac:dyDescent="0.25">
      <c r="A222" t="s">
        <v>91</v>
      </c>
      <c r="B222" s="1">
        <v>45309</v>
      </c>
      <c r="C222" t="s">
        <v>29</v>
      </c>
      <c r="D222" s="2">
        <v>0.59319999999999995</v>
      </c>
      <c r="E222" t="s">
        <v>32</v>
      </c>
      <c r="F222" s="2">
        <v>0.40679999999999999</v>
      </c>
      <c r="G222" t="s">
        <v>78</v>
      </c>
      <c r="H222">
        <v>1</v>
      </c>
      <c r="I222" t="str" cm="1">
        <f t="array" ref="I222">_xlfn.IFS(D222 &gt;= 0.85, "85  &lt;", AND(D222 &gt;=0.8, D222 &lt; 0.85), "80-85", AND(D222 &gt;= 0.7, D222 &lt; 0.8), "70-80", AND(D222 &gt;= 0.6, D222 &lt; 0.7),  "60-70", AND(D222 &gt;= 0.5, D222 &lt; 0.6), "50-60")</f>
        <v>50-60</v>
      </c>
    </row>
    <row r="223" spans="1:9" x14ac:dyDescent="0.25">
      <c r="A223" t="s">
        <v>91</v>
      </c>
      <c r="B223" s="1">
        <v>45309</v>
      </c>
      <c r="C223" t="s">
        <v>46</v>
      </c>
      <c r="D223" s="2">
        <v>0.59109999999999996</v>
      </c>
      <c r="E223" t="s">
        <v>43</v>
      </c>
      <c r="F223" s="2">
        <v>0.40889999999999999</v>
      </c>
      <c r="G223" t="s">
        <v>48</v>
      </c>
      <c r="H223">
        <v>1</v>
      </c>
      <c r="I223" t="str" cm="1">
        <f t="array" ref="I223">_xlfn.IFS(D223 &gt;= 0.85, "85  &lt;", AND(D223 &gt;=0.8, D223 &lt; 0.85), "80-85", AND(D223 &gt;= 0.7, D223 &lt; 0.8), "70-80", AND(D223 &gt;= 0.6, D223 &lt; 0.7),  "60-70", AND(D223 &gt;= 0.5, D223 &lt; 0.6), "50-60")</f>
        <v>50-60</v>
      </c>
    </row>
    <row r="224" spans="1:9" x14ac:dyDescent="0.25">
      <c r="A224" t="s">
        <v>91</v>
      </c>
      <c r="B224" s="1">
        <v>45309</v>
      </c>
      <c r="C224" t="s">
        <v>28</v>
      </c>
      <c r="D224" s="2">
        <v>0.58689999999999998</v>
      </c>
      <c r="E224" t="s">
        <v>65</v>
      </c>
      <c r="F224" s="2">
        <v>0.41310000000000002</v>
      </c>
      <c r="G224" t="s">
        <v>30</v>
      </c>
      <c r="H224">
        <v>0</v>
      </c>
      <c r="I224" t="str" cm="1">
        <f t="array" ref="I224">_xlfn.IFS(D224 &gt;= 0.85, "85  &lt;", AND(D224 &gt;=0.8, D224 &lt; 0.85), "80-85", AND(D224 &gt;= 0.7, D224 &lt; 0.8), "70-80", AND(D224 &gt;= 0.6, D224 &lt; 0.7),  "60-70", AND(D224 &gt;= 0.5, D224 &lt; 0.6), "50-60")</f>
        <v>50-60</v>
      </c>
    </row>
    <row r="225" spans="1:9" x14ac:dyDescent="0.25">
      <c r="A225" t="s">
        <v>91</v>
      </c>
      <c r="B225" s="1">
        <v>45309</v>
      </c>
      <c r="C225" t="s">
        <v>25</v>
      </c>
      <c r="D225" s="2">
        <v>0.57740000000000002</v>
      </c>
      <c r="E225" t="s">
        <v>60</v>
      </c>
      <c r="F225" s="2">
        <v>0.42259999999999998</v>
      </c>
      <c r="G225" t="s">
        <v>76</v>
      </c>
      <c r="H225">
        <v>1</v>
      </c>
      <c r="I225" t="str" cm="1">
        <f t="array" ref="I225">_xlfn.IFS(D225 &gt;= 0.85, "85 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25">
      <c r="A226" t="s">
        <v>91</v>
      </c>
      <c r="B226" s="1">
        <v>45309</v>
      </c>
      <c r="C226" t="s">
        <v>34</v>
      </c>
      <c r="D226" s="2">
        <v>0.56930000000000003</v>
      </c>
      <c r="E226" t="s">
        <v>56</v>
      </c>
      <c r="F226" s="2">
        <v>0.43070000000000003</v>
      </c>
      <c r="G226" t="s">
        <v>73</v>
      </c>
      <c r="H226">
        <v>1</v>
      </c>
      <c r="I226" t="str" cm="1">
        <f t="array" ref="I226">_xlfn.IFS(D226 &gt;= 0.85, "85 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25">
      <c r="A227" t="s">
        <v>91</v>
      </c>
      <c r="B227" s="1">
        <v>45309</v>
      </c>
      <c r="C227" t="s">
        <v>49</v>
      </c>
      <c r="D227" s="2">
        <v>0.56610000000000005</v>
      </c>
      <c r="E227" t="s">
        <v>16</v>
      </c>
      <c r="F227" s="2">
        <v>0.43390000000000001</v>
      </c>
      <c r="G227" t="s">
        <v>50</v>
      </c>
      <c r="H227">
        <v>0</v>
      </c>
      <c r="I227" t="str" cm="1">
        <f t="array" ref="I227">_xlfn.IFS(D227 &gt;= 0.85, "85 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25">
      <c r="A228" t="s">
        <v>91</v>
      </c>
      <c r="B228" s="1">
        <v>45309</v>
      </c>
      <c r="C228" t="s">
        <v>47</v>
      </c>
      <c r="D228" s="2">
        <v>0.54710000000000003</v>
      </c>
      <c r="E228" t="s">
        <v>20</v>
      </c>
      <c r="F228" s="2">
        <v>0.45290000000000002</v>
      </c>
      <c r="G228" t="s">
        <v>68</v>
      </c>
      <c r="H228">
        <v>1</v>
      </c>
      <c r="I228" t="str" cm="1">
        <f t="array" ref="I228">_xlfn.IFS(D228 &gt;= 0.85, "85 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25">
      <c r="A229" t="s">
        <v>91</v>
      </c>
      <c r="B229" s="1">
        <v>45309</v>
      </c>
      <c r="C229" t="s">
        <v>51</v>
      </c>
      <c r="D229" s="2">
        <v>0.53690000000000004</v>
      </c>
      <c r="E229" t="s">
        <v>62</v>
      </c>
      <c r="F229" s="2">
        <v>0.46310000000000001</v>
      </c>
      <c r="G229" t="s">
        <v>67</v>
      </c>
      <c r="H229">
        <v>1</v>
      </c>
      <c r="I229" t="str" cm="1">
        <f t="array" ref="I229">_xlfn.IFS(D229 &gt;= 0.85, "85  &lt;", AND(D229 &gt;=0.8, D229 &lt; 0.85), "80-85", AND(D229 &gt;= 0.7, D229 &lt; 0.8), "70-80", AND(D229 &gt;= 0.6, D229 &lt; 0.7),  "60-70", AND(D229 &gt;= 0.5, D229 &lt; 0.6), "50-60")</f>
        <v>50-60</v>
      </c>
    </row>
    <row r="230" spans="1:9" x14ac:dyDescent="0.25">
      <c r="A230" t="s">
        <v>91</v>
      </c>
      <c r="B230" s="1">
        <v>45309</v>
      </c>
      <c r="C230" t="s">
        <v>40</v>
      </c>
      <c r="D230" s="2">
        <v>0.50739999999999996</v>
      </c>
      <c r="E230" t="s">
        <v>64</v>
      </c>
      <c r="F230" s="2">
        <v>0.49259999999999998</v>
      </c>
      <c r="G230" t="s">
        <v>41</v>
      </c>
      <c r="H230">
        <v>0</v>
      </c>
      <c r="I230" t="str" cm="1">
        <f t="array" ref="I230">_xlfn.IFS(D230 &gt;= 0.85, "85  &lt;", AND(D230 &gt;=0.8, D230 &lt; 0.85), "80-85", AND(D230 &gt;= 0.7, D230 &lt; 0.8), "70-80", AND(D230 &gt;= 0.6, D230 &lt; 0.7),  "60-70", AND(D230 &gt;= 0.5, D230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2024-01-18T16:05:59Z</dcterms:modified>
</cp:coreProperties>
</file>