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96207E9E-E521-4656-8D25-6943BB7F8FB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6" i="1" l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G5" i="2"/>
  <c r="G4" i="2"/>
  <c r="F5" i="2"/>
  <c r="F4" i="2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G6" i="2" l="1"/>
  <c r="E5" i="2"/>
  <c r="E4" i="2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  <c r="D5" i="2"/>
  <c r="D6" i="2"/>
  <c r="D7" i="2"/>
  <c r="D8" i="2"/>
  <c r="D9" i="2"/>
  <c r="D4" i="2"/>
  <c r="F6" i="2" l="1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<sst xmlns="http://schemas.openxmlformats.org/spreadsheetml/2006/main" count="1245" uniqueCount="102">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</sst>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9.461777777775" createdVersion="8" refreshedVersion="8" minRefreshableVersion="3" recordCount="296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19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6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0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0"/>
    <m/>
    <m/>
    <m/>
    <m/>
    <m/>
    <m/>
  </r>
  <r>
    <x v="6"/>
    <d v="2024-01-13T00:00:00"/>
    <s v="Winnipeg Jets"/>
    <n v="0.752"/>
    <s v="Philadelphia Flyers"/>
    <n v="0.248"/>
    <s v="Playing At:  Winnipeg Jets   Home"/>
    <n v="0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0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n v="0"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n v="1"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n v="1"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n v="0"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n v="1"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n v="1"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n v="0"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n v="1"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n v="0"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d v="2024-01-14T00:00:00"/>
    <s v="New York Rangers"/>
    <n v="0.7"/>
    <s v="Washington Capitals"/>
    <n v="0.3"/>
    <s v="Playing At:  New York Rangers   Home"/>
    <n v="1"/>
    <x v="2"/>
    <m/>
    <m/>
    <m/>
    <m/>
    <m/>
    <m/>
  </r>
  <r>
    <x v="7"/>
    <d v="2024-01-14T00:00:00"/>
    <s v="Toronto Maple Leafs"/>
    <n v="0.66"/>
    <s v="Detroit Red Wings"/>
    <n v="0.34"/>
    <s v="Playing At:  Toronto Maple Leafs   Home"/>
    <n v="0"/>
    <x v="3"/>
    <m/>
    <m/>
    <m/>
    <m/>
    <m/>
    <m/>
  </r>
  <r>
    <x v="7"/>
    <d v="2024-01-15T00:00:00"/>
    <s v="Colorado Avalanche"/>
    <n v="0.80800000000000005"/>
    <s v="Montreal Canadiens"/>
    <n v="0.192"/>
    <s v="Playing At:  Montreal Canadiens   Home"/>
    <n v="0"/>
    <x v="1"/>
    <m/>
    <m/>
    <m/>
    <m/>
    <m/>
    <m/>
  </r>
  <r>
    <x v="7"/>
    <d v="2024-01-15T00:00:00"/>
    <s v="Carolina Hurricanes"/>
    <n v="0.79400000000000004"/>
    <s v="Los Angeles Kings"/>
    <n v="0.20599999999999999"/>
    <s v="Playing At:  Carolina Hurricanes   Home"/>
    <n v="0"/>
    <x v="2"/>
    <m/>
    <m/>
    <m/>
    <m/>
    <m/>
    <m/>
  </r>
  <r>
    <x v="7"/>
    <d v="2024-01-15T00:00:00"/>
    <s v="Florida Panthers"/>
    <n v="0.69199999999999995"/>
    <s v="Anaheim Ducks"/>
    <n v="0.308"/>
    <s v="Playing At:  Florida Panthers   Home"/>
    <n v="0"/>
    <x v="3"/>
    <m/>
    <m/>
    <m/>
    <m/>
    <m/>
    <m/>
  </r>
  <r>
    <x v="7"/>
    <d v="2024-01-15T00:00:00"/>
    <s v="Boston Bruins"/>
    <n v="0.64200000000000002"/>
    <s v="New Jersey Devils"/>
    <n v="0.35799999999999998"/>
    <s v="Playing At:  Boston Bruins   Home"/>
    <n v="1"/>
    <x v="3"/>
    <m/>
    <m/>
    <m/>
    <m/>
    <m/>
    <m/>
  </r>
  <r>
    <x v="7"/>
    <d v="2024-01-15T00:00:00"/>
    <s v="Vancouver Canucks"/>
    <n v="0.624"/>
    <s v="Columbus Blue Jackets"/>
    <n v="0.376"/>
    <s v="Playing At:  Columbus Blue Jackets   Home"/>
    <n v="0"/>
    <x v="3"/>
    <m/>
    <m/>
    <m/>
    <m/>
    <m/>
    <m/>
  </r>
  <r>
    <x v="7"/>
    <d v="2024-01-15T00:00:00"/>
    <s v="St. Louis Blues"/>
    <n v="0.61599999999999999"/>
    <s v="Philadelphia Flyers"/>
    <n v="0.38400000000000001"/>
    <s v="Playing At:  St. Louis Blues   Home"/>
    <n v="0"/>
    <x v="3"/>
    <m/>
    <m/>
    <m/>
    <m/>
    <m/>
    <m/>
  </r>
  <r>
    <x v="7"/>
    <d v="2024-01-15T00:00:00"/>
    <s v="Vegas Golden Knights"/>
    <n v="0.61"/>
    <s v="Nashville Predators"/>
    <n v="0.39"/>
    <s v="Playing At:  Vegas Golden Knights   Home"/>
    <n v="1"/>
    <x v="3"/>
    <m/>
    <m/>
    <m/>
    <m/>
    <m/>
    <m/>
  </r>
  <r>
    <x v="7"/>
    <d v="2024-01-15T00:00:00"/>
    <s v="Pittsburgh Penguins"/>
    <n v="0.54"/>
    <s v="Seattle Kraken"/>
    <n v="0.46"/>
    <s v="Playing At:  Pittsburgh Penguins   Home"/>
    <n v="1"/>
    <x v="4"/>
    <m/>
    <m/>
    <m/>
    <m/>
    <m/>
    <m/>
  </r>
  <r>
    <x v="7"/>
    <d v="2024-01-15T00:00:00"/>
    <s v="New York Islanders"/>
    <n v="0.53400000000000003"/>
    <s v="Minnesota Wild"/>
    <n v="0.46600000000000003"/>
    <s v="Playing At:  Minnesota Wild   Home"/>
    <n v="0"/>
    <x v="4"/>
    <m/>
    <m/>
    <m/>
    <m/>
    <m/>
    <m/>
  </r>
  <r>
    <x v="7"/>
    <d v="2024-01-15T00:00:00"/>
    <s v="San Jose Sharks"/>
    <n v="0.51800000000000002"/>
    <s v="Buffalo Sabres"/>
    <n v="0.48199999999999998"/>
    <s v="Playing At:  Buffalo Sabres   Home"/>
    <n v="0"/>
    <x v="4"/>
    <m/>
    <m/>
    <m/>
    <m/>
    <m/>
    <m/>
  </r>
  <r>
    <x v="7"/>
    <d v="2024-01-16T00:00:00"/>
    <s v="San Jose Sharks"/>
    <n v="0.71199999999999997"/>
    <s v="Chicago Blackhawks"/>
    <n v="0.28799999999999998"/>
    <s v="Playing At:  Chicago Blackhawks   Home"/>
    <n v="0"/>
    <x v="2"/>
    <m/>
    <m/>
    <m/>
    <m/>
    <m/>
    <m/>
  </r>
  <r>
    <x v="7"/>
    <d v="2024-01-16T00:00:00"/>
    <s v="Edmonton Oilers"/>
    <n v="0.70599999999999996"/>
    <s v="Toronto Maple Leafs"/>
    <n v="0.29399999999999998"/>
    <s v="Playing At:  Edmonton Oilers   Home"/>
    <n v="1"/>
    <x v="2"/>
    <m/>
    <m/>
    <m/>
    <m/>
    <m/>
    <m/>
  </r>
  <r>
    <x v="7"/>
    <d v="2024-01-16T00:00:00"/>
    <s v="Calgary Flames"/>
    <n v="0.68"/>
    <s v="Arizona Coyotes"/>
    <n v="0.32"/>
    <s v="Playing At:  Calgary Flames   Home"/>
    <n v="1"/>
    <x v="3"/>
    <m/>
    <m/>
    <m/>
    <m/>
    <m/>
    <m/>
  </r>
  <r>
    <x v="7"/>
    <d v="2024-01-16T00:00:00"/>
    <s v="Winnipeg Jets"/>
    <n v="0.67200000000000004"/>
    <s v="New York Islanders"/>
    <n v="0.32800000000000001"/>
    <s v="Playing At:  Winnipeg Jets   Home"/>
    <n v="1"/>
    <x v="3"/>
    <m/>
    <m/>
    <m/>
    <m/>
    <m/>
    <m/>
  </r>
  <r>
    <x v="7"/>
    <d v="2024-01-16T00:00:00"/>
    <s v="New York Rangers"/>
    <n v="0.65800000000000003"/>
    <s v="Seattle Kraken"/>
    <n v="0.34200000000000003"/>
    <s v="Playing At:  New York Rangers   Home"/>
    <n v="1"/>
    <x v="3"/>
    <m/>
    <m/>
    <m/>
    <m/>
    <m/>
    <m/>
  </r>
  <r>
    <x v="7"/>
    <d v="2024-01-16T00:00:00"/>
    <s v="Colorado Avalanche"/>
    <n v="0.64"/>
    <s v="Ottawa Senators"/>
    <n v="0.36"/>
    <s v="Playing At:  Ottawa Senators   Home"/>
    <n v="1"/>
    <x v="3"/>
    <m/>
    <m/>
    <m/>
    <m/>
    <m/>
    <m/>
  </r>
  <r>
    <x v="7"/>
    <d v="2024-01-16T00:00:00"/>
    <s v="Dallas Stars"/>
    <n v="0.624"/>
    <s v="Los Angeles Kings"/>
    <n v="0.376"/>
    <s v="Playing At:  Dallas Stars   Home"/>
    <n v="1"/>
    <x v="3"/>
    <m/>
    <m/>
    <m/>
    <m/>
    <m/>
    <m/>
  </r>
  <r>
    <x v="7"/>
    <d v="2024-01-16T00:00:00"/>
    <s v="Anaheim Ducks"/>
    <n v="0.59"/>
    <s v="Washington Capitals"/>
    <n v="0.41"/>
    <s v="Playing At:  Washington Capitals   Home"/>
    <n v="0"/>
    <x v="4"/>
    <m/>
    <m/>
    <m/>
    <m/>
    <m/>
    <m/>
  </r>
  <r>
    <x v="7"/>
    <d v="2024-01-17T00:00:00"/>
    <s v="Florida Panthers"/>
    <n v="0.748"/>
    <s v="Detroit Red Wings"/>
    <n v="0.252"/>
    <s v="Playing At:  Florida Panthers   Home"/>
    <n v="0"/>
    <x v="2"/>
    <m/>
    <m/>
    <m/>
    <m/>
    <m/>
    <m/>
  </r>
  <r>
    <x v="7"/>
    <d v="2024-01-17T00:00:00"/>
    <s v="New Jersey Devils"/>
    <n v="0.64800000000000002"/>
    <s v="Montreal Canadiens"/>
    <n v="0.35199999999999998"/>
    <s v="Playing At:  New Jersey Devils   Home"/>
    <n v="0"/>
    <x v="3"/>
    <m/>
    <m/>
    <m/>
    <m/>
    <m/>
    <m/>
  </r>
  <r>
    <x v="7"/>
    <d v="2024-01-18T00:00:00"/>
    <s v="Buffalo Sabres"/>
    <n v="0.55800000000000005"/>
    <s v="Chicago Blackhawks"/>
    <n v="0.442"/>
    <s v="Playing At:  Buffalo Sabres   Home"/>
    <n v="1"/>
    <x v="4"/>
    <m/>
    <m/>
    <m/>
    <m/>
    <m/>
    <m/>
  </r>
  <r>
    <x v="7"/>
    <d v="2024-01-18T00:00:00"/>
    <s v="Edmonton Oilers"/>
    <n v="0.79"/>
    <s v="Seattle Kraken"/>
    <n v="0.21"/>
    <s v="Playing At:  Edmonton Oilers   Home"/>
    <n v="1"/>
    <x v="2"/>
    <m/>
    <m/>
    <m/>
    <m/>
    <m/>
    <m/>
  </r>
  <r>
    <x v="7"/>
    <d v="2024-01-18T00:00:00"/>
    <s v="Vancouver Canucks"/>
    <n v="0.67200000000000004"/>
    <s v="Arizona Coyotes"/>
    <n v="0.32800000000000001"/>
    <s v="Playing At:  Vancouver Canucks   Home"/>
    <n v="1"/>
    <x v="3"/>
    <m/>
    <m/>
    <m/>
    <m/>
    <m/>
    <m/>
  </r>
  <r>
    <x v="7"/>
    <d v="2024-01-18T00:00:00"/>
    <s v="Calgary Flames"/>
    <n v="0.626"/>
    <s v="Toronto Maple Leafs"/>
    <n v="0.374"/>
    <s v="Playing At:  Calgary Flames   Home"/>
    <n v="0"/>
    <x v="3"/>
    <m/>
    <m/>
    <m/>
    <m/>
    <m/>
    <m/>
  </r>
  <r>
    <x v="7"/>
    <d v="2024-01-18T00:00:00"/>
    <s v="Tampa Bay Lightning"/>
    <n v="0.61399999999999999"/>
    <s v="Minnesota Wild"/>
    <n v="0.38600000000000001"/>
    <s v="Playing At:  Tampa Bay Lightning   Home"/>
    <n v="1"/>
    <x v="3"/>
    <m/>
    <m/>
    <m/>
    <m/>
    <m/>
    <m/>
  </r>
  <r>
    <x v="7"/>
    <d v="2024-01-18T00:00:00"/>
    <s v="Boston Bruins"/>
    <n v="0.59"/>
    <s v="Colorado Avalanche"/>
    <n v="0.41"/>
    <s v="Playing At:  Boston Bruins   Home"/>
    <n v="0"/>
    <x v="4"/>
    <m/>
    <m/>
    <m/>
    <m/>
    <m/>
    <m/>
  </r>
  <r>
    <x v="7"/>
    <d v="2024-01-18T00:00:00"/>
    <s v="Vegas Golden Knights"/>
    <n v="0.57399999999999995"/>
    <s v="New York Rangers"/>
    <n v="0.42599999999999999"/>
    <s v="Playing At:  Vegas Golden Knights   Home"/>
    <n v="0"/>
    <x v="4"/>
    <m/>
    <m/>
    <m/>
    <m/>
    <m/>
    <m/>
  </r>
  <r>
    <x v="7"/>
    <d v="2024-01-18T00:00:00"/>
    <s v="St. Louis Blues"/>
    <n v="0.55600000000000005"/>
    <s v="Washington Capitals"/>
    <n v="0.44400000000000001"/>
    <s v="Playing At:  Washington Capitals   Home"/>
    <n v="1"/>
    <x v="4"/>
    <m/>
    <m/>
    <m/>
    <m/>
    <m/>
    <m/>
  </r>
  <r>
    <x v="7"/>
    <d v="2024-01-18T00:00:00"/>
    <s v="Dallas Stars"/>
    <n v="0.54400000000000004"/>
    <s v="Philadelphia Flyers"/>
    <n v="0.45600000000000002"/>
    <s v="Playing At:  Philadelphia Flyers   Home"/>
    <n v="1"/>
    <x v="4"/>
    <m/>
    <m/>
    <m/>
    <m/>
    <m/>
    <m/>
  </r>
  <r>
    <x v="7"/>
    <d v="2024-01-18T00:00:00"/>
    <s v="Ottawa Senators"/>
    <n v="0.51800000000000002"/>
    <s v="Montreal Canadiens"/>
    <n v="0.48199999999999998"/>
    <s v="Playing At:  Ottawa Senators   Home"/>
    <n v="1"/>
    <x v="4"/>
    <m/>
    <m/>
    <m/>
    <m/>
    <m/>
    <m/>
  </r>
  <r>
    <x v="7"/>
    <d v="2024-01-18T00:00:00"/>
    <s v="Los Angeles Kings"/>
    <n v="0.50600000000000001"/>
    <s v="Nashville Predators"/>
    <n v="0.49399999999999999"/>
    <s v="Playing At:  Los Angeles Kings   Home"/>
    <n v="1"/>
    <x v="4"/>
    <m/>
    <m/>
    <m/>
    <m/>
    <m/>
    <m/>
  </r>
  <r>
    <x v="8"/>
    <m/>
    <m/>
    <m/>
    <m/>
    <m/>
    <m/>
    <m/>
    <x v="5"/>
    <m/>
    <m/>
    <m/>
    <m/>
    <m/>
    <m/>
  </r>
  <r>
    <x v="8"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5" sqref="D15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5" max="7" width="13.140625" bestFit="1" customWidth="1"/>
    <col min="12" max="12" width="13.140625" bestFit="1" customWidth="1"/>
    <col min="13" max="13" width="15.85546875" bestFit="1" customWidth="1"/>
    <col min="14" max="14" width="13.5703125" bestFit="1" customWidth="1"/>
    <col min="15" max="15" width="15.42578125" bestFit="1" customWidth="1"/>
  </cols>
  <sheetData>
    <row r="1" spans="1:15" x14ac:dyDescent="0.25">
      <c r="A1" s="3" t="s">
        <v>91</v>
      </c>
      <c r="B1" t="s">
        <v>97</v>
      </c>
    </row>
    <row r="3" spans="1:15" x14ac:dyDescent="0.25">
      <c r="A3" s="3" t="s">
        <v>56</v>
      </c>
      <c r="B3" t="s">
        <v>58</v>
      </c>
      <c r="C3" t="s">
        <v>59</v>
      </c>
      <c r="D3" t="s">
        <v>60</v>
      </c>
      <c r="E3" s="10" t="s">
        <v>76</v>
      </c>
      <c r="F3" s="8" t="s">
        <v>75</v>
      </c>
      <c r="G3" s="12" t="s">
        <v>101</v>
      </c>
      <c r="L3" s="3" t="s">
        <v>56</v>
      </c>
      <c r="M3" t="s">
        <v>58</v>
      </c>
      <c r="N3" t="s">
        <v>59</v>
      </c>
    </row>
    <row r="4" spans="1:15" x14ac:dyDescent="0.25">
      <c r="A4" s="4" t="s">
        <v>66</v>
      </c>
      <c r="B4" s="14">
        <v>5</v>
      </c>
      <c r="C4" s="14">
        <v>4</v>
      </c>
      <c r="D4" s="6">
        <f>C4/B4</f>
        <v>0.8</v>
      </c>
      <c r="E4" s="10">
        <f>SUM(B7:B8)</f>
        <v>213</v>
      </c>
      <c r="F4" s="8">
        <f>SUM(B4:B6)</f>
        <v>81</v>
      </c>
      <c r="G4" s="12">
        <f>SUM(B4:B5)</f>
        <v>19</v>
      </c>
      <c r="L4" s="4" t="s">
        <v>92</v>
      </c>
      <c r="M4" s="14">
        <v>24</v>
      </c>
      <c r="N4" s="14">
        <v>18</v>
      </c>
      <c r="O4" s="5">
        <f>N4/M4</f>
        <v>0.75</v>
      </c>
    </row>
    <row r="5" spans="1:15" x14ac:dyDescent="0.25">
      <c r="A5" s="4" t="s">
        <v>52</v>
      </c>
      <c r="B5" s="14">
        <v>14</v>
      </c>
      <c r="C5" s="14">
        <v>11</v>
      </c>
      <c r="D5" s="6">
        <f t="shared" ref="D5:D9" si="0">C5/B5</f>
        <v>0.7857142857142857</v>
      </c>
      <c r="E5" s="10">
        <f>SUM(C7:C8)</f>
        <v>118</v>
      </c>
      <c r="F5" s="8">
        <f>SUM(C4:C6)</f>
        <v>55</v>
      </c>
      <c r="G5" s="12">
        <f>SUM(C4:C5)</f>
        <v>15</v>
      </c>
      <c r="L5" s="4" t="s">
        <v>93</v>
      </c>
      <c r="M5" s="14">
        <v>42</v>
      </c>
      <c r="N5" s="14">
        <v>24</v>
      </c>
      <c r="O5" s="5">
        <f t="shared" ref="O5:O11" si="1">N5/M5</f>
        <v>0.5714285714285714</v>
      </c>
    </row>
    <row r="6" spans="1:15" x14ac:dyDescent="0.25">
      <c r="A6" s="4" t="s">
        <v>53</v>
      </c>
      <c r="B6" s="14">
        <v>62</v>
      </c>
      <c r="C6" s="14">
        <v>40</v>
      </c>
      <c r="D6" s="6">
        <f t="shared" si="0"/>
        <v>0.64516129032258063</v>
      </c>
      <c r="E6" s="11">
        <f>E5/E4</f>
        <v>0.5539906103286385</v>
      </c>
      <c r="F6" s="9">
        <f>F5/F4</f>
        <v>0.67901234567901236</v>
      </c>
      <c r="G6" s="13">
        <f>G5/G4</f>
        <v>0.78947368421052633</v>
      </c>
      <c r="L6" s="4" t="s">
        <v>94</v>
      </c>
      <c r="M6" s="14">
        <v>10</v>
      </c>
      <c r="N6" s="14">
        <v>5</v>
      </c>
      <c r="O6" s="5">
        <f t="shared" si="1"/>
        <v>0.5</v>
      </c>
    </row>
    <row r="7" spans="1:15" x14ac:dyDescent="0.25">
      <c r="A7" s="4" t="s">
        <v>54</v>
      </c>
      <c r="B7" s="14">
        <v>119</v>
      </c>
      <c r="C7" s="14">
        <v>68</v>
      </c>
      <c r="D7" s="6">
        <f t="shared" si="0"/>
        <v>0.5714285714285714</v>
      </c>
      <c r="L7" s="4" t="s">
        <v>95</v>
      </c>
      <c r="M7" s="14">
        <v>30</v>
      </c>
      <c r="N7" s="14">
        <v>16</v>
      </c>
      <c r="O7" s="5">
        <f t="shared" si="1"/>
        <v>0.53333333333333333</v>
      </c>
    </row>
    <row r="8" spans="1:15" x14ac:dyDescent="0.25">
      <c r="A8" s="4" t="s">
        <v>55</v>
      </c>
      <c r="B8" s="14">
        <v>94</v>
      </c>
      <c r="C8" s="14">
        <v>50</v>
      </c>
      <c r="D8" s="6">
        <f t="shared" si="0"/>
        <v>0.53191489361702127</v>
      </c>
      <c r="L8" s="4" t="s">
        <v>96</v>
      </c>
      <c r="M8" s="14">
        <v>50</v>
      </c>
      <c r="N8" s="14">
        <v>31</v>
      </c>
      <c r="O8" s="5">
        <f t="shared" si="1"/>
        <v>0.62</v>
      </c>
    </row>
    <row r="9" spans="1:15" x14ac:dyDescent="0.25">
      <c r="A9" s="4" t="s">
        <v>57</v>
      </c>
      <c r="B9" s="14">
        <v>294</v>
      </c>
      <c r="C9" s="14">
        <v>173</v>
      </c>
      <c r="D9" s="6">
        <f t="shared" si="0"/>
        <v>0.58843537414965985</v>
      </c>
      <c r="L9" s="4" t="s">
        <v>98</v>
      </c>
      <c r="M9" s="14">
        <v>61</v>
      </c>
      <c r="N9" s="14">
        <v>34</v>
      </c>
      <c r="O9" s="5">
        <f t="shared" si="1"/>
        <v>0.55737704918032782</v>
      </c>
    </row>
    <row r="10" spans="1:15" x14ac:dyDescent="0.25">
      <c r="D10" s="5"/>
      <c r="L10" s="4" t="s">
        <v>99</v>
      </c>
      <c r="M10" s="14">
        <v>44</v>
      </c>
      <c r="N10" s="14">
        <v>27</v>
      </c>
      <c r="O10" s="5">
        <f t="shared" si="1"/>
        <v>0.61363636363636365</v>
      </c>
    </row>
    <row r="11" spans="1:15" x14ac:dyDescent="0.25">
      <c r="L11" s="4" t="s">
        <v>100</v>
      </c>
      <c r="M11" s="14">
        <v>33</v>
      </c>
      <c r="N11" s="14">
        <v>18</v>
      </c>
      <c r="O11" s="5">
        <f t="shared" si="1"/>
        <v>0.54545454545454541</v>
      </c>
    </row>
    <row r="12" spans="1:15" x14ac:dyDescent="0.25">
      <c r="L12" s="4" t="s">
        <v>57</v>
      </c>
      <c r="M12" s="14">
        <v>294</v>
      </c>
      <c r="N12" s="14">
        <v>173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5"/>
  <sheetViews>
    <sheetView topLeftCell="A258" zoomScale="80" zoomScaleNormal="80" workbookViewId="0">
      <selection activeCell="H285" sqref="H285:H295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2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2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2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2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2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2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2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2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2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2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2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2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2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2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2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2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2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2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2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2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2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2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2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2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2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2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2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2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2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2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2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2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2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2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2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2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2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2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2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2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2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2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2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2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2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2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2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2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2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2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2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2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2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2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2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2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2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2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2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2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2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0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2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2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0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2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0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2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1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2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1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2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2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1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2024-01-18T16:05:03Z</dcterms:modified>
</cp:coreProperties>
</file>