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10CA4308-2AC2-4AFF-A837-9C8143AE84B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4" i="1" l="1" a="1"/>
  <c r="I154" i="1" s="1"/>
  <c r="I155" i="1" a="1"/>
  <c r="I155" i="1" s="1"/>
  <c r="I156" i="1" a="1"/>
  <c r="I156" i="1"/>
  <c r="I157" i="1" a="1"/>
  <c r="I157" i="1"/>
  <c r="I158" i="1" a="1"/>
  <c r="I158" i="1" s="1"/>
  <c r="I159" i="1" a="1"/>
  <c r="I159" i="1" s="1"/>
  <c r="I160" i="1" a="1"/>
  <c r="I160" i="1"/>
  <c r="I161" i="1" a="1"/>
  <c r="I161" i="1"/>
  <c r="I162" i="1" a="1"/>
  <c r="I162" i="1" s="1"/>
  <c r="I163" i="1" a="1"/>
  <c r="I163" i="1" s="1"/>
  <c r="I150" i="1" a="1"/>
  <c r="I150" i="1" s="1"/>
  <c r="I151" i="1" a="1"/>
  <c r="I151" i="1" s="1"/>
  <c r="I152" i="1" a="1"/>
  <c r="I152" i="1" s="1"/>
  <c r="I153" i="1" a="1"/>
  <c r="I153" i="1" s="1"/>
  <c r="I146" i="1" a="1"/>
  <c r="I146" i="1"/>
  <c r="I147" i="1" a="1"/>
  <c r="I147" i="1" s="1"/>
  <c r="I148" i="1" a="1"/>
  <c r="I148" i="1"/>
  <c r="I149" i="1" a="1"/>
  <c r="I149" i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31" i="1" a="1"/>
  <c r="I131" i="1" s="1"/>
  <c r="I132" i="1" a="1"/>
  <c r="I132" i="1" s="1"/>
  <c r="I133" i="1" a="1"/>
  <c r="I133" i="1" s="1"/>
  <c r="I118" i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/>
  <c r="I126" i="1" a="1"/>
  <c r="I126" i="1" s="1"/>
  <c r="I127" i="1" a="1"/>
  <c r="I127" i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<sst xmlns="http://schemas.openxmlformats.org/spreadsheetml/2006/main" count="676" uniqueCount="91">
  <si>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</si>
  <si>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</si>
  <si>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</si>
  <si>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</si>
  <si>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</si>
  <si>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</si>
  <si>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</si>
  <si>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</si>
  <si>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</si>
  <si>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</si>
  <si>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</si>
  <si>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</si>
  <si>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</si>
  <si>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</si>
  <si>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</si>
  <si>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</si>
  <si>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</si>
  <si>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</si>
  <si>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</si>
  <si>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</si>
  <si>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</si>
  <si>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</si>
  <si>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</si>
  <si>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</si>
  <si>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</si>
  <si>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</si>
  <si>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</si>
  <si>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</si>
  <si>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</si>
  <si>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</si>
  <si>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</si>
  <si>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</si>
  <si>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</si>
  <si>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</si>
  <si>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</si>
  <si>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</si>
  <si>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</si>
  <si>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</si>
  <si>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</si>
  <si>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</si>
  <si>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</si>
  <si>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</si>
  <si>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</si>
  <si>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</si>
  <si>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</si>
  <si>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</si>
  <si>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</si>
  <si>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</si>
  <si>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</si>
  <si>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</si>
  <si>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</si>
  <si>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</si>
  <si>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</si>
  <si>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</si>
  <si>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</si>
  <si>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</si>
  <si>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</si>
  <si>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</si>
  <si>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</si>
  <si>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</si>
  <si>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</si>
  <si>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</si>
  <si>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</si>
  <si>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</si>
  <si>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</si>
  <si>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</si>
  <si>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</si>
  <si>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</si>
  <si>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</si>
  <si>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</si>
  <si>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</si>
  <si>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</si>
  <si>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</si>
  <si>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</si>
  <si>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</si>
  <si>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</si>
  <si>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</si>
  <si>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</si>
  <si>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</si>
  <si>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</si>
  <si>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</si>
  <si>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</si>
  <si>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</si>
  <si>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</si>
  <si>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</si>
  <si>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</si>
  <si>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</si>
  <si>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</si>
  <si>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</si>
  <si>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</si>
  <si>
    <t>GBM3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</si>
</sst>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0.395853009257" createdVersion="8" refreshedVersion="8" minRefreshableVersion="3" recordCount="122" xr:uid="{827BC2B5-8CB2-43F7-9795-87FC66DF261C}">
  <cacheSource type="worksheet">
    <worksheetSource ref="A42:I1000" sheet="Predictions"/>
  </cacheSource>
  <cacheFields count="10">
    <cacheField name="Model Used" numFmtId="0">
      <sharedItems containsBlank="1" count="4">
        <s v="GBM1"/>
        <s v="GBM2"/>
        <s v="GBM3"/>
        <m/>
      </sharedItems>
    </cacheField>
    <cacheField name="Date" numFmtId="0">
      <sharedItems containsNonDate="0" containsDate="1" containsString="0" containsBlank="1" minDate="2023-12-23T00:00:00" maxDate="2024-01-10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81279999999999997"/>
    </cacheField>
    <cacheField name="Loser" numFmtId="0">
      <sharedItems containsBlank="1"/>
    </cacheField>
    <cacheField name="Loser Probability" numFmtId="0">
      <sharedItems containsString="0" containsBlank="1" containsNumber="1" minValue="0.18720000000000001" maxValue="0.49801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1"/>
    <d v="2024-01-04T00:00:00"/>
    <s v="Boston Bruins"/>
    <n v="0.75600000000000001"/>
    <s v="Pittsburgh Penguins"/>
    <n v="0.24399999999999999"/>
    <s v="Playing At:  Boston Bruins   Home"/>
    <n v="0"/>
    <x v="3"/>
  </r>
  <r>
    <x v="1"/>
    <d v="2024-01-04T00:00:00"/>
    <s v="Los Angeles Kings"/>
    <n v="0.74839999999999995"/>
    <s v="Detroit Red Wings"/>
    <n v="0.25159999999999999"/>
    <s v="Playing At:  Los Angeles Kings   Home"/>
    <n v="0"/>
    <x v="3"/>
  </r>
  <r>
    <x v="1"/>
    <d v="2024-01-04T00:00:00"/>
    <s v="Minnesota Wild"/>
    <n v="0.70540000000000003"/>
    <s v="Tampa Bay Lightning"/>
    <n v="0.29459999999999997"/>
    <s v="Playing At:  Minnesota Wild   Home"/>
    <n v="0"/>
    <x v="3"/>
  </r>
  <r>
    <x v="1"/>
    <d v="2024-01-04T00:00:00"/>
    <s v="Winnipeg Jets"/>
    <n v="0.68779999999999997"/>
    <s v="San Jose Sharks"/>
    <n v="0.31219999999999998"/>
    <s v="Playing At:  San Jose Sharks   Home"/>
    <n v="1"/>
    <x v="0"/>
  </r>
  <r>
    <x v="1"/>
    <d v="2024-01-04T00:00:00"/>
    <s v="New York Rangers"/>
    <n v="0.67310000000000003"/>
    <s v="Chicago Blackhawks"/>
    <n v="0.32690000000000002"/>
    <s v="Playing At:  New York Rangers   Home"/>
    <n v="1"/>
    <x v="0"/>
  </r>
  <r>
    <x v="1"/>
    <d v="2024-01-04T00:00:00"/>
    <s v="Philadelphia Flyers"/>
    <n v="0.63790000000000002"/>
    <s v="Columbus Blue Jackets"/>
    <n v="0.36209999999999998"/>
    <s v="Playing At:  Philadelphia Flyers   Home"/>
    <n v="0"/>
    <x v="0"/>
  </r>
  <r>
    <x v="1"/>
    <d v="2024-01-04T00:00:00"/>
    <s v="Buffalo Sabres"/>
    <n v="0.63200000000000001"/>
    <s v="Montreal Canadiens"/>
    <n v="0.36799999999999999"/>
    <s v="Playing At:  Montreal Canadiens   Home"/>
    <n v="1"/>
    <x v="0"/>
  </r>
  <r>
    <x v="1"/>
    <d v="2024-01-04T00:00:00"/>
    <s v="Nashville Predators"/>
    <n v="0.60019999999999996"/>
    <s v="Calgary Flames"/>
    <n v="0.39979999999999999"/>
    <s v="Playing At:  Nashville Predators   Home"/>
    <n v="0"/>
    <x v="0"/>
  </r>
  <r>
    <x v="1"/>
    <d v="2024-01-04T00:00:00"/>
    <s v="Vegas Golden Knights"/>
    <n v="0.58160000000000001"/>
    <s v="Florida Panthers"/>
    <n v="0.41839999999999999"/>
    <s v="Playing At:  Vegas Golden Knights   Home"/>
    <n v="0"/>
    <x v="1"/>
  </r>
  <r>
    <x v="1"/>
    <d v="2024-01-04T00:00:00"/>
    <s v="New York Islanders"/>
    <n v="0.56569999999999998"/>
    <s v="Arizona Coyotes"/>
    <n v="0.43430000000000002"/>
    <s v="Playing At:  Arizona Coyotes   Home"/>
    <n v="1"/>
    <x v="1"/>
  </r>
  <r>
    <x v="1"/>
    <d v="2024-01-04T00:00:00"/>
    <s v="Dallas Stars"/>
    <n v="0.55979999999999996"/>
    <s v="Colorado Avalanche"/>
    <n v="0.44019999999999998"/>
    <s v="Playing At:  Dallas Stars   Home"/>
    <n v="0"/>
    <x v="1"/>
  </r>
  <r>
    <x v="1"/>
    <d v="2024-01-04T00:00:00"/>
    <s v="Seattle Kraken"/>
    <n v="0.50729999999999997"/>
    <s v="Ottawa Senators"/>
    <n v="0.49270000000000003"/>
    <s v="Playing At:  Seattle Kraken   Home"/>
    <n v="1"/>
    <x v="1"/>
  </r>
  <r>
    <x v="1"/>
    <d v="2024-01-04T00:00:00"/>
    <s v="St. Louis Blues"/>
    <n v="0.504"/>
    <s v="Vancouver Canucks"/>
    <n v="0.496"/>
    <s v="Playing At:  St. Louis Blues   Home"/>
    <n v="1"/>
    <x v="1"/>
  </r>
  <r>
    <x v="1"/>
    <d v="2024-01-05T00:00:00"/>
    <s v="New Jersey Devils"/>
    <n v="0.77200000000000002"/>
    <s v="Chicago Blackhawks"/>
    <n v="0.22800000000000001"/>
    <s v="Playing At:  New Jersey Devils   Home"/>
    <n v="1"/>
    <x v="3"/>
  </r>
  <r>
    <x v="1"/>
    <d v="2024-01-05T00:00:00"/>
    <s v="Winnipeg Jets"/>
    <n v="0.70499999999999996"/>
    <s v="Anaheim Ducks"/>
    <n v="0.29499999999999998"/>
    <s v="Playing At:  Anaheim Ducks   Home"/>
    <n v="1"/>
    <x v="3"/>
  </r>
  <r>
    <x v="1"/>
    <d v="2024-01-05T00:00:00"/>
    <s v="Carolina Hurricanes"/>
    <n v="0.57899999999999996"/>
    <s v="Washington Capitals"/>
    <n v="0.42099999999999999"/>
    <s v="Playing At:  Washington Capitals   Home"/>
    <n v="1"/>
    <x v="1"/>
  </r>
  <r>
    <x v="1"/>
    <d v="2024-01-06T00:00:00"/>
    <s v="New York Rangers"/>
    <n v="0.81279999999999997"/>
    <s v="Montreal Canadiens"/>
    <n v="0.18720000000000001"/>
    <s v="Playing At:  Montreal Canadiens   Home"/>
    <n v="0"/>
    <x v="2"/>
  </r>
  <r>
    <x v="1"/>
    <d v="2024-01-06T00:00:00"/>
    <s v="Toronto Maple Leafs"/>
    <n v="0.75800000000000001"/>
    <s v="San Jose Sharks"/>
    <n v="0.24199999999999999"/>
    <s v="Playing At:  San Jose Sharks   Home"/>
    <n v="1"/>
    <x v="3"/>
  </r>
  <r>
    <x v="1"/>
    <d v="2024-01-06T00:00:00"/>
    <s v="Boston Bruins"/>
    <n v="0.71560000000000001"/>
    <s v="Tampa Bay Lightning"/>
    <n v="0.28439999999999999"/>
    <s v="Playing At:  Boston Bruins   Home"/>
    <n v="0"/>
    <x v="3"/>
  </r>
  <r>
    <x v="1"/>
    <d v="2024-01-06T00:00:00"/>
    <s v="Dallas Stars"/>
    <n v="0.63849999999999996"/>
    <s v="Nashville Predators"/>
    <n v="0.36149999999999999"/>
    <s v="Playing At:  Dallas Stars   Home"/>
    <n v="0"/>
    <x v="0"/>
  </r>
  <r>
    <x v="1"/>
    <d v="2024-01-06T00:00:00"/>
    <s v="Carolina Hurricanes"/>
    <n v="0.61099999999999999"/>
    <s v="St. Louis Blues"/>
    <n v="0.38900000000000001"/>
    <s v="Playing At:  Carolina Hurricanes   Home"/>
    <n v="0"/>
    <x v="0"/>
  </r>
  <r>
    <x v="1"/>
    <d v="2024-01-06T00:00:00"/>
    <s v="Vegas Golden Knights"/>
    <n v="0.57420000000000004"/>
    <s v="New York Islanders"/>
    <n v="0.42580000000000001"/>
    <s v="Playing At:  Vegas Golden Knights   Home"/>
    <n v="1"/>
    <x v="1"/>
  </r>
  <r>
    <x v="1"/>
    <d v="2024-01-06T00:00:00"/>
    <s v="New Jersey Devils"/>
    <n v="0.56889999999999996"/>
    <s v="Vancouver Canucks"/>
    <n v="0.43109999999999998"/>
    <s v="Playing At:  New Jersey Devils   Home"/>
    <n v="0"/>
    <x v="1"/>
  </r>
  <r>
    <x v="1"/>
    <d v="2024-01-06T00:00:00"/>
    <s v="Minnesota Wild"/>
    <n v="0.56610000000000005"/>
    <s v="Columbus Blue Jackets"/>
    <n v="0.43390000000000001"/>
    <s v="Playing At:  Columbus Blue Jackets   Home"/>
    <n v="1"/>
    <x v="1"/>
  </r>
  <r>
    <x v="1"/>
    <d v="2024-01-06T00:00:00"/>
    <s v="Philadelphia Flyers"/>
    <n v="0.55959999999999999"/>
    <s v="Calgary Flames"/>
    <n v="0.44040000000000001"/>
    <s v="Playing At:  Philadelphia Flyers   Home"/>
    <n v="1"/>
    <x v="1"/>
  </r>
  <r>
    <x v="1"/>
    <d v="2024-01-06T00:00:00"/>
    <s v="Edmonton Oilers"/>
    <n v="0.55840000000000001"/>
    <s v="Ottawa Senators"/>
    <n v="0.44159999999999999"/>
    <s v="Playing At:  Edmonton Oilers   Home"/>
    <n v="1"/>
    <x v="1"/>
  </r>
  <r>
    <x v="1"/>
    <d v="2024-01-06T00:00:00"/>
    <s v="Colorado Avalanche"/>
    <n v="0.53139999999999998"/>
    <s v="Florida Panthers"/>
    <n v="0.46860000000000002"/>
    <s v="Playing At:  Colorado Avalanche   Home"/>
    <n v="0"/>
    <x v="1"/>
  </r>
  <r>
    <x v="1"/>
    <d v="2024-01-06T00:00:00"/>
    <s v="Pittsburgh Penguins"/>
    <n v="0.51649999999999996"/>
    <s v="Buffalo Sabres"/>
    <n v="0.48349999999999999"/>
    <s v="Playing At:  Pittsburgh Penguins   Home"/>
    <n v="0"/>
    <x v="1"/>
  </r>
  <r>
    <x v="2"/>
    <d v="2024-01-07T00:00:00"/>
    <s v="Detroit Red Wings"/>
    <n v="0.69399999999999995"/>
    <s v="Anaheim Ducks"/>
    <n v="0.30599999999999999"/>
    <s v="Playing At:  Anaheim Ducks   Home"/>
    <n v="1"/>
    <x v="0"/>
  </r>
  <r>
    <x v="2"/>
    <d v="2024-01-07T00:00:00"/>
    <s v="Calgary Flames"/>
    <n v="0.627"/>
    <s v="Chicago Blackhawks"/>
    <n v="0.373"/>
    <s v="Playing At:  Chicago Blackhawks   Home"/>
    <n v="0"/>
    <x v="0"/>
  </r>
  <r>
    <x v="2"/>
    <d v="2024-01-07T00:00:00"/>
    <s v="Winnipeg Jets"/>
    <n v="0.60499999999999998"/>
    <s v="Arizona Coyotes"/>
    <n v="0.39500000000000002"/>
    <s v="Playing At:  Arizona Coyotes   Home"/>
    <n v="1"/>
    <x v="0"/>
  </r>
  <r>
    <x v="2"/>
    <d v="2024-01-07T00:00:00"/>
    <s v="Los Angeles Kings"/>
    <n v="0.52200000000000002"/>
    <s v="Washington Capitals"/>
    <n v="0.47799999999999998"/>
    <s v="Playing At:  Washington Capitals   Home"/>
    <n v="0"/>
    <x v="1"/>
  </r>
  <r>
    <x v="2"/>
    <d v="2024-01-08T00:00:00"/>
    <s v="New York Rangers"/>
    <n v="0.61609999999999998"/>
    <s v="Vancouver Canucks"/>
    <n v="0.38390000000000002"/>
    <s v="Playing At:  New York Rangers   Home"/>
    <n v="0"/>
    <x v="0"/>
  </r>
  <r>
    <x v="2"/>
    <d v="2024-01-08T00:00:00"/>
    <s v="Minnesota Wild"/>
    <n v="0.54590000000000005"/>
    <s v="Dallas Stars"/>
    <n v="0.4541"/>
    <s v="Playing At:  Minnesota Wild   Home"/>
    <n v="0"/>
    <x v="1"/>
  </r>
  <r>
    <x v="2"/>
    <d v="2024-01-08T00:00:00"/>
    <s v="Boston Bruins"/>
    <n v="0.50880000000000003"/>
    <s v="Colorado Avalanche"/>
    <n v="0.49120000000000003"/>
    <s v="Playing At:  Colorado Avalanche   Home"/>
    <n v="0"/>
    <x v="1"/>
  </r>
  <r>
    <x v="2"/>
    <d v="2024-01-08T00:00:00"/>
    <s v="Pittsburgh Penguins"/>
    <n v="0.50260000000000005"/>
    <s v="Philadelphia Flyers"/>
    <n v="0.49740000000000001"/>
    <s v="Playing At:  Philadelphia Flyers   Home"/>
    <n v="1"/>
    <x v="1"/>
  </r>
  <r>
    <x v="2"/>
    <d v="2024-01-09T00:00:00"/>
    <s v="Toronto Maple Leafs"/>
    <n v="0.76780000000000004"/>
    <s v="San Jose Sharks"/>
    <n v="0.23219999999999999"/>
    <s v="Playing At:  Toronto Maple Leafs   Home"/>
    <m/>
    <x v="3"/>
  </r>
  <r>
    <x v="2"/>
    <d v="2024-01-09T00:00:00"/>
    <s v="Winnipeg Jets"/>
    <n v="0.73509999999999998"/>
    <s v="Columbus Blue Jackets"/>
    <n v="0.26490000000000002"/>
    <s v="Playing At:  Winnipeg Jets   Home"/>
    <m/>
    <x v="3"/>
  </r>
  <r>
    <x v="2"/>
    <d v="2024-01-09T00:00:00"/>
    <s v="Edmonton Oilers"/>
    <n v="0.68020000000000003"/>
    <s v="Chicago Blackhawks"/>
    <n v="0.31979999999999997"/>
    <s v="Playing At:  Chicago Blackhawks   Home"/>
    <m/>
    <x v="0"/>
  </r>
  <r>
    <x v="2"/>
    <d v="2024-01-09T00:00:00"/>
    <s v="Boston Bruins"/>
    <n v="0.64980000000000004"/>
    <s v="Arizona Coyotes"/>
    <n v="0.35020000000000001"/>
    <s v="Playing At:  Arizona Coyotes   Home"/>
    <m/>
    <x v="0"/>
  </r>
  <r>
    <x v="2"/>
    <d v="2024-01-09T00:00:00"/>
    <s v="Tampa Bay Lightning"/>
    <n v="0.63139999999999996"/>
    <s v="Los Angeles Kings"/>
    <n v="0.36859999999999998"/>
    <s v="Playing At:  Tampa Bay Lightning   Home"/>
    <m/>
    <x v="0"/>
  </r>
  <r>
    <x v="2"/>
    <d v="2024-01-09T00:00:00"/>
    <s v="Nashville Predators"/>
    <n v="0.5736"/>
    <s v="Anaheim Ducks"/>
    <n v="0.4264"/>
    <s v="Playing At:  Nashville Predators   Home"/>
    <m/>
    <x v="1"/>
  </r>
  <r>
    <x v="2"/>
    <d v="2024-01-09T00:00:00"/>
    <s v="St. Louis Blues"/>
    <n v="0.57020000000000004"/>
    <s v="Florida Panthers"/>
    <n v="0.42980000000000002"/>
    <s v="Playing At:  St. Louis Blues   Home"/>
    <m/>
    <x v="1"/>
  </r>
  <r>
    <x v="2"/>
    <d v="2024-01-09T00:00:00"/>
    <s v="New York Islanders"/>
    <n v="0.54469999999999996"/>
    <s v="Vancouver Canucks"/>
    <n v="0.45529999999999998"/>
    <s v="Playing At:  New York Islanders   Home"/>
    <m/>
    <x v="1"/>
  </r>
  <r>
    <x v="2"/>
    <d v="2024-01-09T00:00:00"/>
    <s v="Calgary Flames"/>
    <n v="0.52449999999999997"/>
    <s v="Ottawa Senators"/>
    <n v="0.47549999999999998"/>
    <s v="Playing At:  Calgary Flames   Home"/>
    <m/>
    <x v="1"/>
  </r>
  <r>
    <x v="2"/>
    <d v="2024-01-09T00:00:00"/>
    <s v="Seattle Kraken"/>
    <n v="0.51290000000000002"/>
    <s v="Buffalo Sabres"/>
    <n v="0.48709999999999998"/>
    <s v="Playing At:  Buffalo Sabres   Home"/>
    <m/>
    <x v="1"/>
  </r>
  <r>
    <x v="3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5">
        <item x="0"/>
        <item x="3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6" sqref="C6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79</v>
      </c>
      <c r="B1" t="s">
        <v>83</v>
      </c>
    </row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86</v>
      </c>
      <c r="B4" s="8">
        <v>2</v>
      </c>
      <c r="C4" s="8">
        <v>1</v>
      </c>
      <c r="D4" s="6">
        <f>C4/B4</f>
        <v>0.5</v>
      </c>
      <c r="F4">
        <f>SUM(B4:B5)</f>
        <v>17</v>
      </c>
    </row>
    <row r="5" spans="1:6" x14ac:dyDescent="0.25">
      <c r="A5" s="4" t="s">
        <v>87</v>
      </c>
      <c r="B5" s="8">
        <v>15</v>
      </c>
      <c r="C5" s="8">
        <v>7</v>
      </c>
      <c r="D5" s="6">
        <f t="shared" ref="D5:D9" si="0">C5/B5</f>
        <v>0.46666666666666667</v>
      </c>
      <c r="F5">
        <f>SUM(C4:C5)</f>
        <v>8</v>
      </c>
    </row>
    <row r="6" spans="1:6" x14ac:dyDescent="0.25">
      <c r="A6" s="4" t="s">
        <v>8</v>
      </c>
      <c r="B6" s="8">
        <v>46</v>
      </c>
      <c r="C6" s="8">
        <v>29</v>
      </c>
      <c r="D6" s="6">
        <f>C6/B6</f>
        <v>0.63043478260869568</v>
      </c>
      <c r="F6" s="6">
        <f>F5/F4</f>
        <v>0.47058823529411764</v>
      </c>
    </row>
    <row r="7" spans="1:6" x14ac:dyDescent="0.25">
      <c r="A7" s="4" t="s">
        <v>45</v>
      </c>
      <c r="B7" s="8">
        <v>58</v>
      </c>
      <c r="C7" s="8">
        <v>31</v>
      </c>
      <c r="D7" s="6">
        <f t="shared" si="0"/>
        <v>0.53448275862068961</v>
      </c>
      <c r="F7" t="s">
        <v>15</v>
      </c>
    </row>
    <row r="8" spans="1:6" x14ac:dyDescent="0.25">
      <c r="A8" s="4" t="s">
        <v>10</v>
      </c>
      <c r="B8" s="8">
        <v>121</v>
      </c>
      <c r="C8" s="8">
        <v>68</v>
      </c>
      <c r="D8" s="6">
        <f t="shared" si="0"/>
        <v>0.56198347107438018</v>
      </c>
      <c r="F8">
        <f>SUM(B6:B7)</f>
        <v>104</v>
      </c>
    </row>
    <row r="9" spans="1:6" x14ac:dyDescent="0.25">
      <c r="D9" s="5" t="e">
        <f t="shared" si="0"/>
        <v>#DIV/0!</v>
      </c>
      <c r="F9">
        <f>SUM(C6:C7)</f>
        <v>60</v>
      </c>
    </row>
    <row r="10" spans="1:6" x14ac:dyDescent="0.25">
      <c r="D10" s="5"/>
      <c r="F10" s="6">
        <f>F9/F8</f>
        <v>0.57692307692307687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"/>
  <sheetViews>
    <sheetView topLeftCell="A132" workbookViewId="0">
      <selection activeCell="D170" sqref="D170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20.42578125" bestFit="1" customWidth="1"/>
    <col min="4" max="4" width="18" bestFit="1" customWidth="1"/>
    <col min="5" max="5" width="21.42578125" bestFit="1" customWidth="1"/>
    <col min="6" max="6" width="16" bestFit="1" customWidth="1"/>
    <col min="7" max="7" width="38.85546875" bestFit="1" customWidth="1"/>
    <col min="8" max="8" width="6.7109375" bestFit="1" customWidth="1"/>
    <col min="9" max="9" width="8.85546875" bestFit="1" customWidth="1"/>
  </cols>
  <sheetData>
    <row r="1" spans="1:9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2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2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2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2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2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2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2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2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2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2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2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2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2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2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2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2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2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2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2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2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2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2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2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2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2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2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2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2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2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2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2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2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2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2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2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2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2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2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2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2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2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2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2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2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2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2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2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2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2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2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2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2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2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2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2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2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2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2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2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2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2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2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2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2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2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2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2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2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2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2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2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2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2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2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2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2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2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2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2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2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2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2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2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2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2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2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2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2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2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2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2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2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2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2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H118">
        <v>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2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2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2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H121">
        <v>1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2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H122">
        <v>1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2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2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2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H125">
        <v>0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2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2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2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H128">
        <v>0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2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2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H130">
        <v>1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  <row r="131" spans="1:9" x14ac:dyDescent="0.25">
      <c r="A131" t="s">
        <v>85</v>
      </c>
      <c r="B131" s="1">
        <v>45296</v>
      </c>
      <c r="C131" t="s">
        <v>22</v>
      </c>
      <c r="D131" s="2">
        <v>0.77200000000000002</v>
      </c>
      <c r="E131" t="s">
        <v>26</v>
      </c>
      <c r="F131" s="2">
        <v>0.22800000000000001</v>
      </c>
      <c r="G131" t="s">
        <v>24</v>
      </c>
      <c r="H131">
        <v>1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70-80</v>
      </c>
    </row>
    <row r="132" spans="1:9" x14ac:dyDescent="0.25">
      <c r="A132" t="s">
        <v>85</v>
      </c>
      <c r="B132" s="1">
        <v>45296</v>
      </c>
      <c r="C132" t="s">
        <v>31</v>
      </c>
      <c r="D132" s="2">
        <v>0.70499999999999996</v>
      </c>
      <c r="E132" t="s">
        <v>23</v>
      </c>
      <c r="F132" s="2">
        <v>0.29499999999999998</v>
      </c>
      <c r="G132" t="s">
        <v>71</v>
      </c>
      <c r="H132">
        <v>1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70-80</v>
      </c>
    </row>
    <row r="133" spans="1:9" x14ac:dyDescent="0.25">
      <c r="A133" t="s">
        <v>85</v>
      </c>
      <c r="B133" s="1">
        <v>45296</v>
      </c>
      <c r="C133" t="s">
        <v>19</v>
      </c>
      <c r="D133" s="2">
        <v>0.57899999999999996</v>
      </c>
      <c r="E133" t="s">
        <v>20</v>
      </c>
      <c r="F133" s="2">
        <v>0.42099999999999999</v>
      </c>
      <c r="G133" t="s">
        <v>68</v>
      </c>
      <c r="H133">
        <v>1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</row>
    <row r="134" spans="1:9" x14ac:dyDescent="0.25">
      <c r="A134" t="s">
        <v>85</v>
      </c>
      <c r="B134" s="1">
        <v>45297</v>
      </c>
      <c r="C134" t="s">
        <v>65</v>
      </c>
      <c r="D134" s="2">
        <v>0.81279999999999997</v>
      </c>
      <c r="E134" t="s">
        <v>32</v>
      </c>
      <c r="F134" s="2">
        <v>0.18720000000000001</v>
      </c>
      <c r="G134" t="s">
        <v>89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80-85</v>
      </c>
    </row>
    <row r="135" spans="1:9" x14ac:dyDescent="0.25">
      <c r="A135" t="s">
        <v>85</v>
      </c>
      <c r="B135" s="1">
        <v>45297</v>
      </c>
      <c r="C135" t="s">
        <v>64</v>
      </c>
      <c r="D135" s="2">
        <v>0.75800000000000001</v>
      </c>
      <c r="E135" t="s">
        <v>17</v>
      </c>
      <c r="F135" s="2">
        <v>0.24199999999999999</v>
      </c>
      <c r="G135" t="s">
        <v>52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70-80</v>
      </c>
    </row>
    <row r="136" spans="1:9" x14ac:dyDescent="0.25">
      <c r="A136" t="s">
        <v>85</v>
      </c>
      <c r="B136" s="1">
        <v>45297</v>
      </c>
      <c r="C136" t="s">
        <v>49</v>
      </c>
      <c r="D136" s="2">
        <v>0.71560000000000001</v>
      </c>
      <c r="E136" t="s">
        <v>46</v>
      </c>
      <c r="F136" s="2">
        <v>0.28439999999999999</v>
      </c>
      <c r="G136" t="s">
        <v>50</v>
      </c>
      <c r="H136">
        <v>0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70-80</v>
      </c>
    </row>
    <row r="137" spans="1:9" x14ac:dyDescent="0.25">
      <c r="A137" t="s">
        <v>85</v>
      </c>
      <c r="B137" s="1">
        <v>45297</v>
      </c>
      <c r="C137" t="s">
        <v>34</v>
      </c>
      <c r="D137" s="2">
        <v>0.63849999999999996</v>
      </c>
      <c r="E137" t="s">
        <v>62</v>
      </c>
      <c r="F137" s="2">
        <v>0.36149999999999999</v>
      </c>
      <c r="G137" t="s">
        <v>36</v>
      </c>
      <c r="H137">
        <v>0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60-70</v>
      </c>
    </row>
    <row r="138" spans="1:9" x14ac:dyDescent="0.25">
      <c r="A138" t="s">
        <v>85</v>
      </c>
      <c r="B138" s="1">
        <v>45297</v>
      </c>
      <c r="C138" t="s">
        <v>19</v>
      </c>
      <c r="D138" s="2">
        <v>0.61099999999999999</v>
      </c>
      <c r="E138" t="s">
        <v>47</v>
      </c>
      <c r="F138" s="2">
        <v>0.38900000000000001</v>
      </c>
      <c r="G138" t="s">
        <v>21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9" x14ac:dyDescent="0.25">
      <c r="A139" t="s">
        <v>85</v>
      </c>
      <c r="B139" s="1">
        <v>45297</v>
      </c>
      <c r="C139" t="s">
        <v>28</v>
      </c>
      <c r="D139" s="2">
        <v>0.57420000000000004</v>
      </c>
      <c r="E139" t="s">
        <v>58</v>
      </c>
      <c r="F139" s="2">
        <v>0.42580000000000001</v>
      </c>
      <c r="G139" t="s">
        <v>30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9" x14ac:dyDescent="0.25">
      <c r="A140" t="s">
        <v>85</v>
      </c>
      <c r="B140" s="1">
        <v>45297</v>
      </c>
      <c r="C140" t="s">
        <v>22</v>
      </c>
      <c r="D140" s="2">
        <v>0.56889999999999996</v>
      </c>
      <c r="E140" t="s">
        <v>25</v>
      </c>
      <c r="F140" s="2">
        <v>0.43109999999999998</v>
      </c>
      <c r="G140" t="s">
        <v>24</v>
      </c>
      <c r="H140">
        <v>0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50-60</v>
      </c>
    </row>
    <row r="141" spans="1:9" x14ac:dyDescent="0.25">
      <c r="A141" t="s">
        <v>85</v>
      </c>
      <c r="B141" s="1">
        <v>45297</v>
      </c>
      <c r="C141" t="s">
        <v>43</v>
      </c>
      <c r="D141" s="2">
        <v>0.56610000000000005</v>
      </c>
      <c r="E141" t="s">
        <v>54</v>
      </c>
      <c r="F141" s="2">
        <v>0.43390000000000001</v>
      </c>
      <c r="G141" t="s">
        <v>72</v>
      </c>
      <c r="H141">
        <v>1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50-60</v>
      </c>
    </row>
    <row r="142" spans="1:9" x14ac:dyDescent="0.25">
      <c r="A142" t="s">
        <v>85</v>
      </c>
      <c r="B142" s="1">
        <v>45297</v>
      </c>
      <c r="C142" t="s">
        <v>56</v>
      </c>
      <c r="D142" s="2">
        <v>0.55959999999999999</v>
      </c>
      <c r="E142" t="s">
        <v>40</v>
      </c>
      <c r="F142" s="2">
        <v>0.44040000000000001</v>
      </c>
      <c r="G142" t="s">
        <v>73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50-60</v>
      </c>
    </row>
    <row r="143" spans="1:9" x14ac:dyDescent="0.25">
      <c r="A143" t="s">
        <v>85</v>
      </c>
      <c r="B143" s="1">
        <v>45297</v>
      </c>
      <c r="C143" t="s">
        <v>57</v>
      </c>
      <c r="D143" s="2">
        <v>0.55840000000000001</v>
      </c>
      <c r="E143" t="s">
        <v>29</v>
      </c>
      <c r="F143" s="2">
        <v>0.44159999999999999</v>
      </c>
      <c r="G143" t="s">
        <v>88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9" x14ac:dyDescent="0.25">
      <c r="A144" t="s">
        <v>85</v>
      </c>
      <c r="B144" s="1">
        <v>45297</v>
      </c>
      <c r="C144" t="s">
        <v>16</v>
      </c>
      <c r="D144" s="2">
        <v>0.53139999999999998</v>
      </c>
      <c r="E144" t="s">
        <v>39</v>
      </c>
      <c r="F144" s="2">
        <v>0.46860000000000002</v>
      </c>
      <c r="G144" t="s">
        <v>18</v>
      </c>
      <c r="H144">
        <v>0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85</v>
      </c>
      <c r="B145" s="1">
        <v>45297</v>
      </c>
      <c r="C145" t="s">
        <v>42</v>
      </c>
      <c r="D145" s="2">
        <v>0.51649999999999996</v>
      </c>
      <c r="E145" t="s">
        <v>53</v>
      </c>
      <c r="F145" s="2">
        <v>0.48349999999999999</v>
      </c>
      <c r="G145" t="s">
        <v>44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90</v>
      </c>
      <c r="B146" s="1">
        <v>45298</v>
      </c>
      <c r="C146" t="s">
        <v>37</v>
      </c>
      <c r="D146" s="2">
        <v>0.69399999999999995</v>
      </c>
      <c r="E146" t="s">
        <v>23</v>
      </c>
      <c r="F146" s="2">
        <v>0.30599999999999999</v>
      </c>
      <c r="G146" t="s">
        <v>71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60-70</v>
      </c>
    </row>
    <row r="147" spans="1:9" x14ac:dyDescent="0.25">
      <c r="A147" t="s">
        <v>90</v>
      </c>
      <c r="B147" s="1">
        <v>45298</v>
      </c>
      <c r="C147" t="s">
        <v>40</v>
      </c>
      <c r="D147" s="2">
        <v>0.627</v>
      </c>
      <c r="E147" t="s">
        <v>26</v>
      </c>
      <c r="F147" s="2">
        <v>0.373</v>
      </c>
      <c r="G147" t="s">
        <v>27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60-70</v>
      </c>
    </row>
    <row r="148" spans="1:9" x14ac:dyDescent="0.25">
      <c r="A148" t="s">
        <v>90</v>
      </c>
      <c r="B148" s="1">
        <v>45298</v>
      </c>
      <c r="C148" t="s">
        <v>31</v>
      </c>
      <c r="D148" s="2">
        <v>0.60499999999999998</v>
      </c>
      <c r="E148" t="s">
        <v>60</v>
      </c>
      <c r="F148" s="2">
        <v>0.39500000000000002</v>
      </c>
      <c r="G148" t="s">
        <v>61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60-70</v>
      </c>
    </row>
    <row r="149" spans="1:9" x14ac:dyDescent="0.25">
      <c r="A149" t="s">
        <v>90</v>
      </c>
      <c r="B149" s="1">
        <v>45298</v>
      </c>
      <c r="C149" t="s">
        <v>51</v>
      </c>
      <c r="D149" s="2">
        <v>0.52200000000000002</v>
      </c>
      <c r="E149" t="s">
        <v>20</v>
      </c>
      <c r="F149" s="2">
        <v>0.47799999999999998</v>
      </c>
      <c r="G149" t="s">
        <v>68</v>
      </c>
      <c r="H149">
        <v>0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50-60</v>
      </c>
    </row>
    <row r="150" spans="1:9" x14ac:dyDescent="0.25">
      <c r="A150" t="s">
        <v>90</v>
      </c>
      <c r="B150" s="1">
        <v>45299</v>
      </c>
      <c r="C150" t="s">
        <v>65</v>
      </c>
      <c r="D150" s="2">
        <v>0.61609999999999998</v>
      </c>
      <c r="E150" t="s">
        <v>25</v>
      </c>
      <c r="F150" s="2">
        <v>0.38390000000000002</v>
      </c>
      <c r="G150" t="s">
        <v>74</v>
      </c>
      <c r="H150">
        <v>0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90</v>
      </c>
      <c r="B151" s="1">
        <v>45299</v>
      </c>
      <c r="C151" t="s">
        <v>43</v>
      </c>
      <c r="D151" s="2">
        <v>0.54590000000000005</v>
      </c>
      <c r="E151" t="s">
        <v>34</v>
      </c>
      <c r="F151" s="2">
        <v>0.4541</v>
      </c>
      <c r="G151" t="s">
        <v>69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50-60</v>
      </c>
    </row>
    <row r="152" spans="1:9" x14ac:dyDescent="0.25">
      <c r="A152" t="s">
        <v>90</v>
      </c>
      <c r="B152" s="1">
        <v>45299</v>
      </c>
      <c r="C152" t="s">
        <v>49</v>
      </c>
      <c r="D152" s="2">
        <v>0.50880000000000003</v>
      </c>
      <c r="E152" t="s">
        <v>16</v>
      </c>
      <c r="F152" s="2">
        <v>0.49120000000000003</v>
      </c>
      <c r="G152" t="s">
        <v>18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50-60</v>
      </c>
    </row>
    <row r="153" spans="1:9" x14ac:dyDescent="0.25">
      <c r="A153" t="s">
        <v>90</v>
      </c>
      <c r="B153" s="1">
        <v>45299</v>
      </c>
      <c r="C153" t="s">
        <v>42</v>
      </c>
      <c r="D153" s="2">
        <v>0.50260000000000005</v>
      </c>
      <c r="E153" t="s">
        <v>56</v>
      </c>
      <c r="F153" s="2">
        <v>0.49740000000000001</v>
      </c>
      <c r="G153" t="s">
        <v>73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50-60</v>
      </c>
    </row>
    <row r="154" spans="1:9" x14ac:dyDescent="0.25">
      <c r="A154" t="s">
        <v>90</v>
      </c>
      <c r="B154" s="1">
        <v>45300</v>
      </c>
      <c r="C154" t="s">
        <v>64</v>
      </c>
      <c r="D154" s="2">
        <v>0.76780000000000004</v>
      </c>
      <c r="E154" t="s">
        <v>17</v>
      </c>
      <c r="F154" s="2">
        <v>0.23219999999999999</v>
      </c>
      <c r="G154" t="s">
        <v>66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70-80</v>
      </c>
    </row>
    <row r="155" spans="1:9" x14ac:dyDescent="0.25">
      <c r="A155" t="s">
        <v>90</v>
      </c>
      <c r="B155" s="1">
        <v>45300</v>
      </c>
      <c r="C155" t="s">
        <v>31</v>
      </c>
      <c r="D155" s="2">
        <v>0.73509999999999998</v>
      </c>
      <c r="E155" t="s">
        <v>54</v>
      </c>
      <c r="F155" s="2">
        <v>0.26490000000000002</v>
      </c>
      <c r="G155" t="s">
        <v>33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70-80</v>
      </c>
    </row>
    <row r="156" spans="1:9" x14ac:dyDescent="0.25">
      <c r="A156" t="s">
        <v>90</v>
      </c>
      <c r="B156" s="1">
        <v>45300</v>
      </c>
      <c r="C156" t="s">
        <v>57</v>
      </c>
      <c r="D156" s="2">
        <v>0.68020000000000003</v>
      </c>
      <c r="E156" t="s">
        <v>26</v>
      </c>
      <c r="F156" s="2">
        <v>0.31979999999999997</v>
      </c>
      <c r="G156" t="s">
        <v>27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60-70</v>
      </c>
    </row>
    <row r="157" spans="1:9" x14ac:dyDescent="0.25">
      <c r="A157" t="s">
        <v>90</v>
      </c>
      <c r="B157" s="1">
        <v>45300</v>
      </c>
      <c r="C157" t="s">
        <v>49</v>
      </c>
      <c r="D157" s="2">
        <v>0.64980000000000004</v>
      </c>
      <c r="E157" t="s">
        <v>60</v>
      </c>
      <c r="F157" s="2">
        <v>0.35020000000000001</v>
      </c>
      <c r="G157" t="s">
        <v>61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60-70</v>
      </c>
    </row>
    <row r="158" spans="1:9" x14ac:dyDescent="0.25">
      <c r="A158" t="s">
        <v>90</v>
      </c>
      <c r="B158" s="1">
        <v>45300</v>
      </c>
      <c r="C158" t="s">
        <v>46</v>
      </c>
      <c r="D158" s="2">
        <v>0.63139999999999996</v>
      </c>
      <c r="E158" t="s">
        <v>51</v>
      </c>
      <c r="F158" s="2">
        <v>0.36859999999999998</v>
      </c>
      <c r="G158" t="s">
        <v>48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60-70</v>
      </c>
    </row>
    <row r="159" spans="1:9" x14ac:dyDescent="0.25">
      <c r="A159" t="s">
        <v>90</v>
      </c>
      <c r="B159" s="1">
        <v>45300</v>
      </c>
      <c r="C159" t="s">
        <v>62</v>
      </c>
      <c r="D159" s="2">
        <v>0.5736</v>
      </c>
      <c r="E159" t="s">
        <v>23</v>
      </c>
      <c r="F159" s="2">
        <v>0.4264</v>
      </c>
      <c r="G159" t="s">
        <v>63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50-60</v>
      </c>
    </row>
    <row r="160" spans="1:9" x14ac:dyDescent="0.25">
      <c r="A160" t="s">
        <v>90</v>
      </c>
      <c r="B160" s="1">
        <v>45300</v>
      </c>
      <c r="C160" t="s">
        <v>47</v>
      </c>
      <c r="D160" s="2">
        <v>0.57020000000000004</v>
      </c>
      <c r="E160" t="s">
        <v>39</v>
      </c>
      <c r="F160" s="2">
        <v>0.42980000000000002</v>
      </c>
      <c r="G160" t="s">
        <v>77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50-60</v>
      </c>
    </row>
    <row r="161" spans="1:9" x14ac:dyDescent="0.25">
      <c r="A161" t="s">
        <v>90</v>
      </c>
      <c r="B161" s="1">
        <v>45300</v>
      </c>
      <c r="C161" t="s">
        <v>58</v>
      </c>
      <c r="D161" s="2">
        <v>0.54469999999999996</v>
      </c>
      <c r="E161" t="s">
        <v>25</v>
      </c>
      <c r="F161" s="2">
        <v>0.45529999999999998</v>
      </c>
      <c r="G161" t="s">
        <v>59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50-60</v>
      </c>
    </row>
    <row r="162" spans="1:9" x14ac:dyDescent="0.25">
      <c r="A162" t="s">
        <v>90</v>
      </c>
      <c r="B162" s="1">
        <v>45300</v>
      </c>
      <c r="C162" t="s">
        <v>40</v>
      </c>
      <c r="D162" s="2">
        <v>0.52449999999999997</v>
      </c>
      <c r="E162" t="s">
        <v>29</v>
      </c>
      <c r="F162" s="2">
        <v>0.47549999999999998</v>
      </c>
      <c r="G162" t="s">
        <v>41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50-60</v>
      </c>
    </row>
    <row r="163" spans="1:9" x14ac:dyDescent="0.25">
      <c r="A163" t="s">
        <v>90</v>
      </c>
      <c r="B163" s="1">
        <v>45300</v>
      </c>
      <c r="C163" t="s">
        <v>35</v>
      </c>
      <c r="D163" s="2">
        <v>0.51290000000000002</v>
      </c>
      <c r="E163" t="s">
        <v>53</v>
      </c>
      <c r="F163" s="2">
        <v>0.48709999999999998</v>
      </c>
      <c r="G163" t="s">
        <v>55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2024-01-09T14:30:03Z</dcterms:modified>
</cp:coreProperties>
</file>