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066C594C-5797-4A6B-A489-78D06BB7F6B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" sheetId="2" r:id="rId1"/>
    <sheet name="Predictions" sheetId="1" r:id="rId2"/>
  </sheet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2" l="1"/>
  <c r="P40" i="2"/>
  <c r="P41" i="2"/>
  <c r="P42" i="2"/>
  <c r="P43" i="2"/>
  <c r="P36" i="2"/>
  <c r="P37" i="2"/>
  <c r="P38" i="2"/>
  <c r="P34" i="2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<sst xmlns="http://schemas.openxmlformats.org/spreadsheetml/2006/main" count="2434" uniqueCount="115">
  <si>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</si>
  <si>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</si>
  <si>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</si>
  <si>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</si>
  <si>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</si>
  <si>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</si>
  <si>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</si>
  <si>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</si>
  <si>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</si>
  <si>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</si>
  <si>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</si>
  <si>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</si>
  <si>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</si>
  <si>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</si>
  <si>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</si>
  <si>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</si>
  <si>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</si>
  <si>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</si>
  <si>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</si>
  <si>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</si>
  <si>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</si>
  <si>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</si>
  <si>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</si>
  <si>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</si>
  <si>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</si>
  <si>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</si>
  <si>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</si>
  <si>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</si>
  <si>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</si>
  <si>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</si>
  <si>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</si>
  <si>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</si>
  <si>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</si>
  <si>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</si>
  <si>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</si>
  <si>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</si>
  <si>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</si>
  <si>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</si>
  <si>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</si>
  <si>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</si>
  <si>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</si>
  <si>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</si>
  <si>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</si>
  <si>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</si>
  <si>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</si>
  <si>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</si>
  <si>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</si>
  <si>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</si>
  <si>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</si>
  <si>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</si>
  <si>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</si>
  <si>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</si>
  <si>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</si>
  <si>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</si>
  <si>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</si>
  <si>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</si>
  <si>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</si>
  <si>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</si>
  <si>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</si>
  <si>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</si>
  <si>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</si>
  <si>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</si>
  <si>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</si>
  <si>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</si>
  <si>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</si>
  <si>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</si>
  <si>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</si>
  <si>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</si>
  <si>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</si>
  <si>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</si>
  <si>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</si>
  <si>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</si>
  <si>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</si>
  <si>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</si>
  <si>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</si>
  <si>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</si>
  <si>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</si>
  <si>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</si>
  <si>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</si>
  <si>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</si>
  <si>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</si>
  <si>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</si>
  <si>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</si>
  <si>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</si>
  <si>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</si>
  <si>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</si>
  <si>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</si>
  <si>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</si>
  <si>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</si>
  <si>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</si>
  <si>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</si>
  <si>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</si>
  <si>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</si>
  <si>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</si>
  <si>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</si>
  <si>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</si>
  <si>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</si>
  <si>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</si>
  <si>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</si>
  <si>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</si>
  <si>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</si>
  <si>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</si>
  <si>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</si>
  <si>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</si>
  <si>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</si>
  <si>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</si>
  <si>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</si>
  <si>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</si>
  <si>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</si>
  <si>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</si>
  <si>
    <t>PDA9</t>
  </si>
  <si>
    <t>PDA9 Total</t>
  </si>
  <si>
    <t>PDA10</t>
  </si>
  <si>
    <t>PDA10 Total</t>
  </si>
  <si>
    <t>PDA11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</si>
</sst>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41.354136458336" createdVersion="8" refreshedVersion="8" minRefreshableVersion="3" recordCount="469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2">
        <s v="PDA1"/>
        <s v="PDA2"/>
        <s v="PDA3"/>
        <s v="PDA4"/>
        <s v="PDA5"/>
        <s v="PDA6"/>
        <s v="PDA7"/>
        <s v="PDA8"/>
        <s v="PDA9"/>
        <s v="PDA10"/>
        <s v="PDA11"/>
        <m/>
      </sharedItems>
    </cacheField>
    <cacheField name="Date" numFmtId="0">
      <sharedItems containsNonDate="0" containsDate="1" containsString="0" containsBlank="1" minDate="2023-12-09T00:00:00" maxDate="2024-02-20T00:00:00" count="67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747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9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1"/>
  </r>
  <r>
    <x v="10"/>
    <x v="65"/>
    <s v="Boston Bruins"/>
    <x v="432"/>
    <s v="Dallas Stars"/>
    <n v="0.31140000000000001"/>
    <s v="Playing At:  Boston Bruins   Home"/>
    <x v="2"/>
    <n v="0"/>
  </r>
  <r>
    <x v="10"/>
    <x v="65"/>
    <s v="Tampa Bay Lightning"/>
    <x v="433"/>
    <s v="Ottawa Senators"/>
    <n v="0.33600000000000002"/>
    <s v="Playing At:  Tampa Bay Lightning   Home"/>
    <x v="2"/>
    <n v="1"/>
  </r>
  <r>
    <x v="10"/>
    <x v="65"/>
    <s v="Winnipeg Jets"/>
    <x v="434"/>
    <s v="Calgary Flames"/>
    <n v="0.39779999999999999"/>
    <s v="Playing At:  Calgary Flames   Home"/>
    <x v="2"/>
    <n v="1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1"/>
  </r>
  <r>
    <x v="11"/>
    <x v="66"/>
    <m/>
    <x v="438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66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dataField="1" showAll="0"/>
    <pivotField axis="axisPage" multipleItemSelectionAllowed="1" showAll="0">
      <items count="748">
        <item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x="314"/>
        <item m="1" x="741"/>
        <item m="1" x="742"/>
        <item m="1" x="743"/>
        <item m="1" x="744"/>
        <item m="1" x="745"/>
        <item x="9"/>
        <item m="1" x="746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44" firstHeaderRow="0" firstDataRow="1" firstDataCol="2"/>
  <pivotFields count="10">
    <pivotField axis="axisRow" compact="0" outline="0" showAll="0">
      <items count="13">
        <item h="1" x="11"/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41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3"/>
    </i>
    <i r="1">
      <x v="5"/>
    </i>
    <i t="default">
      <x v="8"/>
    </i>
    <i>
      <x v="9"/>
      <x v="3"/>
    </i>
    <i r="1">
      <x v="5"/>
    </i>
    <i t="default">
      <x v="9"/>
    </i>
    <i>
      <x v="10"/>
      <x v="3"/>
    </i>
    <i r="1">
      <x v="5"/>
    </i>
    <i r="1">
      <x v="6"/>
    </i>
    <i t="default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C8" sqref="C8"/>
    </sheetView>
  </sheetViews>
  <sheetFormatPr defaultRowHeight="14.5" x14ac:dyDescent="0.35"/>
  <cols>
    <col min="1" max="1" width="16.453125" bestFit="1" customWidth="1"/>
    <col min="2" max="2" width="15.81640625" bestFit="1" customWidth="1"/>
    <col min="3" max="3" width="12.453125" bestFit="1" customWidth="1"/>
    <col min="4" max="4" width="15.26953125" bestFit="1" customWidth="1"/>
    <col min="5" max="8" width="15.7265625" bestFit="1" customWidth="1"/>
    <col min="12" max="12" width="13.1796875" bestFit="1" customWidth="1"/>
    <col min="13" max="13" width="10.54296875" bestFit="1" customWidth="1"/>
    <col min="14" max="14" width="15.81640625" bestFit="1" customWidth="1"/>
    <col min="15" max="15" width="12.453125" bestFit="1" customWidth="1"/>
  </cols>
  <sheetData>
    <row r="1" spans="1:16" x14ac:dyDescent="0.35">
      <c r="A1" s="2" t="s">
        <v>79</v>
      </c>
      <c r="B1" t="s">
        <v>80</v>
      </c>
    </row>
    <row r="2" spans="1:16" x14ac:dyDescent="0.35">
      <c r="A2" s="2" t="s">
        <v>0</v>
      </c>
      <c r="B2" t="s">
        <v>80</v>
      </c>
    </row>
    <row r="3" spans="1:16" x14ac:dyDescent="0.3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35">
      <c r="L4" t="s">
        <v>86</v>
      </c>
      <c r="M4" t="s">
        <v>94</v>
      </c>
      <c r="N4" s="16">
        <v>5</v>
      </c>
      <c r="O4" s="16">
        <v>5</v>
      </c>
      <c r="P4" s="4">
        <f>O4/N4</f>
        <v>1</v>
      </c>
    </row>
    <row r="5" spans="1:16" x14ac:dyDescent="0.3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6">
        <v>7</v>
      </c>
      <c r="O5" s="16">
        <v>4</v>
      </c>
      <c r="P5" s="4">
        <f t="shared" ref="P5:P43" si="0">O5/N5</f>
        <v>0.5714285714285714</v>
      </c>
    </row>
    <row r="6" spans="1:16" x14ac:dyDescent="0.35">
      <c r="A6" s="3" t="s">
        <v>61</v>
      </c>
      <c r="B6" s="16">
        <v>4</v>
      </c>
      <c r="C6" s="16">
        <v>4</v>
      </c>
      <c r="D6" s="4">
        <f>C6/B6</f>
        <v>1</v>
      </c>
      <c r="E6" s="7">
        <f>SUM(B10:B12)</f>
        <v>349</v>
      </c>
      <c r="F6" s="5">
        <f>SUM(B6:B9)</f>
        <v>119</v>
      </c>
      <c r="G6" s="11">
        <f>SUM(B6:B8)</f>
        <v>66</v>
      </c>
      <c r="H6" s="9">
        <f>SUM(B6:B7)</f>
        <v>17</v>
      </c>
      <c r="M6" t="s">
        <v>50</v>
      </c>
      <c r="N6" s="16">
        <v>2</v>
      </c>
      <c r="O6" s="16">
        <v>2</v>
      </c>
      <c r="P6" s="4">
        <f t="shared" si="0"/>
        <v>1</v>
      </c>
    </row>
    <row r="7" spans="1:16" x14ac:dyDescent="0.35">
      <c r="A7" s="3" t="s">
        <v>50</v>
      </c>
      <c r="B7" s="16">
        <v>13</v>
      </c>
      <c r="C7" s="16">
        <v>12</v>
      </c>
      <c r="D7" s="4">
        <f t="shared" ref="D7:D13" si="1">C7/B7</f>
        <v>0.92307692307692313</v>
      </c>
      <c r="E7" s="7">
        <f>SUM(C10:C12)</f>
        <v>193</v>
      </c>
      <c r="F7" s="5">
        <f>SUM(C6:C9)</f>
        <v>83</v>
      </c>
      <c r="G7" s="11">
        <f>SUM(C6:C8)</f>
        <v>48</v>
      </c>
      <c r="H7" s="9">
        <f>SUM(C6:C7)</f>
        <v>16</v>
      </c>
      <c r="M7" t="s">
        <v>61</v>
      </c>
      <c r="N7" s="16">
        <v>1</v>
      </c>
      <c r="O7" s="16">
        <v>1</v>
      </c>
      <c r="P7" s="4">
        <f t="shared" si="0"/>
        <v>1</v>
      </c>
    </row>
    <row r="8" spans="1:16" x14ac:dyDescent="0.35">
      <c r="A8" s="3" t="s">
        <v>93</v>
      </c>
      <c r="B8" s="16">
        <v>49</v>
      </c>
      <c r="C8" s="16">
        <v>32</v>
      </c>
      <c r="D8" s="4">
        <f t="shared" si="1"/>
        <v>0.65306122448979587</v>
      </c>
      <c r="E8" s="8">
        <f>E7/E6</f>
        <v>0.55300859598853869</v>
      </c>
      <c r="F8" s="6">
        <f>F7/F6</f>
        <v>0.69747899159663862</v>
      </c>
      <c r="G8" s="12">
        <f>G7/G6</f>
        <v>0.72727272727272729</v>
      </c>
      <c r="H8" s="10">
        <f>H7/H6</f>
        <v>0.94117647058823528</v>
      </c>
      <c r="L8" t="s">
        <v>100</v>
      </c>
      <c r="N8" s="16">
        <v>15</v>
      </c>
      <c r="O8" s="16">
        <v>12</v>
      </c>
      <c r="P8" s="4">
        <f t="shared" si="0"/>
        <v>0.8</v>
      </c>
    </row>
    <row r="9" spans="1:16" x14ac:dyDescent="0.35">
      <c r="A9" s="3" t="s">
        <v>94</v>
      </c>
      <c r="B9" s="16">
        <v>53</v>
      </c>
      <c r="C9" s="16">
        <v>35</v>
      </c>
      <c r="D9" s="4">
        <f t="shared" si="1"/>
        <v>0.660377358490566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6">
        <v>8</v>
      </c>
      <c r="O9" s="16">
        <v>5</v>
      </c>
      <c r="P9" s="4">
        <f t="shared" si="0"/>
        <v>0.625</v>
      </c>
    </row>
    <row r="10" spans="1:16" x14ac:dyDescent="0.35">
      <c r="A10" s="3" t="s">
        <v>51</v>
      </c>
      <c r="B10" s="16">
        <v>150</v>
      </c>
      <c r="C10" s="16">
        <v>91</v>
      </c>
      <c r="D10" s="4">
        <f t="shared" si="1"/>
        <v>0.60666666666666669</v>
      </c>
      <c r="E10" s="8">
        <f>E6/$B$13</f>
        <v>0.74572649572649574</v>
      </c>
      <c r="F10" s="6">
        <f t="shared" ref="F10:H10" si="2">F6/$B$13</f>
        <v>0.25427350427350426</v>
      </c>
      <c r="G10" s="12">
        <f t="shared" si="2"/>
        <v>0.14102564102564102</v>
      </c>
      <c r="H10" s="10">
        <f t="shared" si="2"/>
        <v>3.6324786324786328E-2</v>
      </c>
      <c r="M10" t="s">
        <v>93</v>
      </c>
      <c r="N10" s="16">
        <v>6</v>
      </c>
      <c r="O10" s="16">
        <v>1</v>
      </c>
      <c r="P10" s="4">
        <f t="shared" si="0"/>
        <v>0.16666666666666666</v>
      </c>
    </row>
    <row r="11" spans="1:16" x14ac:dyDescent="0.35">
      <c r="A11" s="3" t="s">
        <v>84</v>
      </c>
      <c r="B11" s="16">
        <v>98</v>
      </c>
      <c r="C11" s="16">
        <v>50</v>
      </c>
      <c r="D11" s="4">
        <f t="shared" si="1"/>
        <v>0.51020408163265307</v>
      </c>
      <c r="M11" t="s">
        <v>50</v>
      </c>
      <c r="N11" s="16">
        <v>1</v>
      </c>
      <c r="O11" s="16">
        <v>1</v>
      </c>
      <c r="P11" s="4">
        <f t="shared" si="0"/>
        <v>1</v>
      </c>
    </row>
    <row r="12" spans="1:16" x14ac:dyDescent="0.35">
      <c r="A12" s="3" t="s">
        <v>85</v>
      </c>
      <c r="B12" s="16">
        <v>101</v>
      </c>
      <c r="C12" s="16">
        <v>52</v>
      </c>
      <c r="D12" s="4">
        <f t="shared" si="1"/>
        <v>0.51485148514851486</v>
      </c>
      <c r="L12" t="s">
        <v>101</v>
      </c>
      <c r="N12" s="16">
        <v>15</v>
      </c>
      <c r="O12" s="16">
        <v>7</v>
      </c>
      <c r="P12" s="4">
        <f t="shared" si="0"/>
        <v>0.46666666666666667</v>
      </c>
    </row>
    <row r="13" spans="1:16" x14ac:dyDescent="0.35">
      <c r="A13" s="3" t="s">
        <v>53</v>
      </c>
      <c r="B13" s="16">
        <v>468</v>
      </c>
      <c r="C13" s="16">
        <v>276</v>
      </c>
      <c r="D13" s="4">
        <f t="shared" si="1"/>
        <v>0.58974358974358976</v>
      </c>
      <c r="L13" t="s">
        <v>88</v>
      </c>
      <c r="M13" t="s">
        <v>94</v>
      </c>
      <c r="N13" s="16">
        <v>3</v>
      </c>
      <c r="O13" s="16">
        <v>2</v>
      </c>
      <c r="P13" s="4">
        <f t="shared" si="0"/>
        <v>0.66666666666666663</v>
      </c>
    </row>
    <row r="14" spans="1:16" x14ac:dyDescent="0.35">
      <c r="M14" t="s">
        <v>93</v>
      </c>
      <c r="N14" s="16">
        <v>7</v>
      </c>
      <c r="O14" s="16">
        <v>4</v>
      </c>
      <c r="P14" s="4">
        <f t="shared" si="0"/>
        <v>0.5714285714285714</v>
      </c>
    </row>
    <row r="15" spans="1:16" x14ac:dyDescent="0.35">
      <c r="M15" t="s">
        <v>50</v>
      </c>
      <c r="N15" s="16">
        <v>2</v>
      </c>
      <c r="O15" s="16">
        <v>2</v>
      </c>
      <c r="P15" s="4">
        <f t="shared" si="0"/>
        <v>1</v>
      </c>
    </row>
    <row r="16" spans="1:16" x14ac:dyDescent="0.35">
      <c r="L16" t="s">
        <v>102</v>
      </c>
      <c r="N16" s="16">
        <v>12</v>
      </c>
      <c r="O16" s="16">
        <v>8</v>
      </c>
      <c r="P16" s="4">
        <f t="shared" si="0"/>
        <v>0.66666666666666663</v>
      </c>
    </row>
    <row r="17" spans="12:16" x14ac:dyDescent="0.35">
      <c r="L17" t="s">
        <v>89</v>
      </c>
      <c r="M17" t="s">
        <v>94</v>
      </c>
      <c r="N17" s="16">
        <v>9</v>
      </c>
      <c r="O17" s="16">
        <v>5</v>
      </c>
      <c r="P17" s="4">
        <f t="shared" si="0"/>
        <v>0.55555555555555558</v>
      </c>
    </row>
    <row r="18" spans="12:16" x14ac:dyDescent="0.35">
      <c r="M18" t="s">
        <v>93</v>
      </c>
      <c r="N18" s="16">
        <v>4</v>
      </c>
      <c r="O18" s="16">
        <v>4</v>
      </c>
      <c r="P18" s="4">
        <f t="shared" si="0"/>
        <v>1</v>
      </c>
    </row>
    <row r="19" spans="12:16" x14ac:dyDescent="0.35">
      <c r="M19" t="s">
        <v>50</v>
      </c>
      <c r="N19" s="16">
        <v>3</v>
      </c>
      <c r="O19" s="16">
        <v>3</v>
      </c>
      <c r="P19" s="4">
        <f t="shared" si="0"/>
        <v>1</v>
      </c>
    </row>
    <row r="20" spans="12:16" x14ac:dyDescent="0.35">
      <c r="M20" t="s">
        <v>61</v>
      </c>
      <c r="N20" s="16">
        <v>2</v>
      </c>
      <c r="O20" s="16">
        <v>2</v>
      </c>
      <c r="P20" s="4">
        <f t="shared" si="0"/>
        <v>1</v>
      </c>
    </row>
    <row r="21" spans="12:16" x14ac:dyDescent="0.35">
      <c r="L21" t="s">
        <v>103</v>
      </c>
      <c r="N21" s="16">
        <v>18</v>
      </c>
      <c r="O21" s="16">
        <v>14</v>
      </c>
      <c r="P21" s="4">
        <f t="shared" si="0"/>
        <v>0.77777777777777779</v>
      </c>
    </row>
    <row r="22" spans="12:16" x14ac:dyDescent="0.35">
      <c r="L22" t="s">
        <v>91</v>
      </c>
      <c r="M22" t="s">
        <v>94</v>
      </c>
      <c r="N22" s="16">
        <v>6</v>
      </c>
      <c r="O22" s="16">
        <v>3</v>
      </c>
      <c r="P22" s="4">
        <f t="shared" si="0"/>
        <v>0.5</v>
      </c>
    </row>
    <row r="23" spans="12:16" x14ac:dyDescent="0.35">
      <c r="M23" t="s">
        <v>93</v>
      </c>
      <c r="N23" s="16">
        <v>6</v>
      </c>
      <c r="O23" s="16">
        <v>5</v>
      </c>
      <c r="P23" s="4">
        <f t="shared" si="0"/>
        <v>0.83333333333333337</v>
      </c>
    </row>
    <row r="24" spans="12:16" x14ac:dyDescent="0.35">
      <c r="M24" t="s">
        <v>50</v>
      </c>
      <c r="N24" s="16">
        <v>1</v>
      </c>
      <c r="O24" s="16">
        <v>1</v>
      </c>
      <c r="P24" s="4">
        <f t="shared" si="0"/>
        <v>1</v>
      </c>
    </row>
    <row r="25" spans="12:16" x14ac:dyDescent="0.35">
      <c r="L25" t="s">
        <v>104</v>
      </c>
      <c r="N25" s="16">
        <v>13</v>
      </c>
      <c r="O25" s="16">
        <v>9</v>
      </c>
      <c r="P25" s="4">
        <f t="shared" si="0"/>
        <v>0.69230769230769229</v>
      </c>
    </row>
    <row r="26" spans="12:16" x14ac:dyDescent="0.35">
      <c r="L26" t="s">
        <v>90</v>
      </c>
      <c r="M26" t="s">
        <v>94</v>
      </c>
      <c r="N26" s="16">
        <v>8</v>
      </c>
      <c r="O26" s="16">
        <v>6</v>
      </c>
      <c r="P26" s="4">
        <f t="shared" si="0"/>
        <v>0.75</v>
      </c>
    </row>
    <row r="27" spans="12:16" x14ac:dyDescent="0.35">
      <c r="M27" t="s">
        <v>93</v>
      </c>
      <c r="N27" s="16">
        <v>3</v>
      </c>
      <c r="O27" s="16">
        <v>1</v>
      </c>
      <c r="P27" s="4">
        <f t="shared" si="0"/>
        <v>0.33333333333333331</v>
      </c>
    </row>
    <row r="28" spans="12:16" x14ac:dyDescent="0.35">
      <c r="M28" t="s">
        <v>61</v>
      </c>
      <c r="N28" s="16">
        <v>1</v>
      </c>
      <c r="O28" s="16">
        <v>1</v>
      </c>
      <c r="P28" s="4">
        <f t="shared" si="0"/>
        <v>1</v>
      </c>
    </row>
    <row r="29" spans="12:16" x14ac:dyDescent="0.35">
      <c r="L29" t="s">
        <v>105</v>
      </c>
      <c r="N29" s="16">
        <v>12</v>
      </c>
      <c r="O29" s="16">
        <v>8</v>
      </c>
      <c r="P29" s="4">
        <f t="shared" si="0"/>
        <v>0.66666666666666663</v>
      </c>
    </row>
    <row r="30" spans="12:16" x14ac:dyDescent="0.35">
      <c r="L30" t="s">
        <v>99</v>
      </c>
      <c r="M30" t="s">
        <v>94</v>
      </c>
      <c r="N30" s="16">
        <v>5</v>
      </c>
      <c r="O30" s="16">
        <v>3</v>
      </c>
      <c r="P30" s="4">
        <f t="shared" si="0"/>
        <v>0.6</v>
      </c>
    </row>
    <row r="31" spans="12:16" x14ac:dyDescent="0.35">
      <c r="M31" t="s">
        <v>93</v>
      </c>
      <c r="N31" s="16">
        <v>8</v>
      </c>
      <c r="O31" s="16">
        <v>7</v>
      </c>
      <c r="P31" s="4">
        <f t="shared" si="0"/>
        <v>0.875</v>
      </c>
    </row>
    <row r="32" spans="12:16" x14ac:dyDescent="0.35">
      <c r="M32" t="s">
        <v>50</v>
      </c>
      <c r="N32" s="16">
        <v>2</v>
      </c>
      <c r="O32" s="16">
        <v>1</v>
      </c>
      <c r="P32" s="4">
        <f t="shared" si="0"/>
        <v>0.5</v>
      </c>
    </row>
    <row r="33" spans="12:16" x14ac:dyDescent="0.35">
      <c r="L33" t="s">
        <v>106</v>
      </c>
      <c r="N33" s="16">
        <v>15</v>
      </c>
      <c r="O33" s="16">
        <v>11</v>
      </c>
      <c r="P33" s="4">
        <f t="shared" si="0"/>
        <v>0.73333333333333328</v>
      </c>
    </row>
    <row r="34" spans="12:16" x14ac:dyDescent="0.35">
      <c r="L34" t="s">
        <v>108</v>
      </c>
      <c r="M34" t="s">
        <v>94</v>
      </c>
      <c r="N34" s="16">
        <v>1</v>
      </c>
      <c r="O34" s="16">
        <v>0</v>
      </c>
      <c r="P34" s="4">
        <f t="shared" si="0"/>
        <v>0</v>
      </c>
    </row>
    <row r="35" spans="12:16" x14ac:dyDescent="0.35">
      <c r="M35" t="s">
        <v>93</v>
      </c>
      <c r="N35" s="16">
        <v>1</v>
      </c>
      <c r="O35" s="16">
        <v>1</v>
      </c>
      <c r="P35" s="4">
        <f t="shared" si="0"/>
        <v>1</v>
      </c>
    </row>
    <row r="36" spans="12:16" x14ac:dyDescent="0.35">
      <c r="L36" t="s">
        <v>109</v>
      </c>
      <c r="N36" s="16">
        <v>2</v>
      </c>
      <c r="O36" s="16">
        <v>1</v>
      </c>
      <c r="P36" s="4">
        <f t="shared" si="0"/>
        <v>0.5</v>
      </c>
    </row>
    <row r="37" spans="12:16" x14ac:dyDescent="0.35">
      <c r="L37" t="s">
        <v>110</v>
      </c>
      <c r="M37" t="s">
        <v>94</v>
      </c>
      <c r="N37" s="16">
        <v>2</v>
      </c>
      <c r="O37" s="16">
        <v>2</v>
      </c>
      <c r="P37" s="4">
        <f t="shared" si="0"/>
        <v>1</v>
      </c>
    </row>
    <row r="38" spans="12:16" x14ac:dyDescent="0.35">
      <c r="M38" t="s">
        <v>93</v>
      </c>
      <c r="N38" s="16">
        <v>3</v>
      </c>
      <c r="O38" s="16">
        <v>1</v>
      </c>
      <c r="P38" s="4">
        <f t="shared" si="0"/>
        <v>0.33333333333333331</v>
      </c>
    </row>
    <row r="39" spans="12:16" x14ac:dyDescent="0.35">
      <c r="L39" t="s">
        <v>111</v>
      </c>
      <c r="N39" s="16">
        <v>5</v>
      </c>
      <c r="O39" s="16">
        <v>3</v>
      </c>
      <c r="P39" s="4">
        <f t="shared" si="0"/>
        <v>0.6</v>
      </c>
    </row>
    <row r="40" spans="12:16" x14ac:dyDescent="0.35">
      <c r="L40" t="s">
        <v>112</v>
      </c>
      <c r="M40" t="s">
        <v>94</v>
      </c>
      <c r="N40" s="16">
        <v>4</v>
      </c>
      <c r="O40" s="16">
        <v>2</v>
      </c>
      <c r="P40" s="4">
        <f t="shared" si="0"/>
        <v>0.5</v>
      </c>
    </row>
    <row r="41" spans="12:16" x14ac:dyDescent="0.35">
      <c r="M41" t="s">
        <v>93</v>
      </c>
      <c r="N41" s="16">
        <v>3</v>
      </c>
      <c r="O41" s="16">
        <v>3</v>
      </c>
      <c r="P41" s="4">
        <f t="shared" si="0"/>
        <v>1</v>
      </c>
    </row>
    <row r="42" spans="12:16" x14ac:dyDescent="0.35">
      <c r="M42" t="s">
        <v>50</v>
      </c>
      <c r="N42" s="16">
        <v>1</v>
      </c>
      <c r="O42" s="16">
        <v>1</v>
      </c>
      <c r="P42" s="4">
        <f t="shared" si="0"/>
        <v>1</v>
      </c>
    </row>
    <row r="43" spans="12:16" x14ac:dyDescent="0.35">
      <c r="L43" t="s">
        <v>113</v>
      </c>
      <c r="N43" s="16">
        <v>8</v>
      </c>
      <c r="O43" s="16">
        <v>6</v>
      </c>
      <c r="P43" s="4">
        <f t="shared" si="0"/>
        <v>0.75</v>
      </c>
    </row>
    <row r="44" spans="12:16" x14ac:dyDescent="0.35">
      <c r="L44" t="s">
        <v>53</v>
      </c>
      <c r="N44" s="16">
        <v>115</v>
      </c>
      <c r="O44" s="16">
        <v>79</v>
      </c>
      <c r="P44" s="4"/>
    </row>
    <row r="45" spans="12:16" x14ac:dyDescent="0.35">
      <c r="P45" s="4"/>
    </row>
    <row r="46" spans="12:16" x14ac:dyDescent="0.35">
      <c r="P46" s="4"/>
    </row>
    <row r="47" spans="12:16" x14ac:dyDescent="0.35">
      <c r="P47" s="4"/>
    </row>
    <row r="48" spans="12:16" x14ac:dyDescent="0.35">
      <c r="P48" s="4"/>
    </row>
    <row r="49" spans="16:16" x14ac:dyDescent="0.35">
      <c r="P49" s="4"/>
    </row>
    <row r="50" spans="16:16" x14ac:dyDescent="0.35">
      <c r="P50" s="4"/>
    </row>
    <row r="51" spans="16:16" x14ac:dyDescent="0.35">
      <c r="P51" s="4"/>
    </row>
    <row r="52" spans="16:16" x14ac:dyDescent="0.35">
      <c r="P52" s="4"/>
    </row>
    <row r="53" spans="16:16" x14ac:dyDescent="0.3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69"/>
  <sheetViews>
    <sheetView topLeftCell="A444" zoomScale="80" zoomScaleNormal="80" workbookViewId="0">
      <selection activeCell="A460" sqref="A460:XFD462"/>
    </sheetView>
  </sheetViews>
  <sheetFormatPr defaultRowHeight="14.5" x14ac:dyDescent="0.35"/>
  <cols>
    <col min="1" max="1" width="13" bestFit="1" customWidth="1"/>
    <col min="2" max="2" width="11.54296875" bestFit="1" customWidth="1"/>
    <col min="3" max="3" width="22.81640625" bestFit="1" customWidth="1"/>
    <col min="4" max="4" width="19.81640625" style="4" bestFit="1" customWidth="1"/>
    <col min="5" max="5" width="23.81640625" bestFit="1" customWidth="1"/>
    <col min="6" max="6" width="17.7265625" style="4" bestFit="1" customWidth="1"/>
    <col min="7" max="7" width="43" bestFit="1" customWidth="1"/>
    <col min="8" max="8" width="9.453125" bestFit="1" customWidth="1"/>
    <col min="9" max="9" width="7.453125" bestFit="1" customWidth="1"/>
    <col min="10" max="10" width="9.7265625" bestFit="1" customWidth="1"/>
  </cols>
  <sheetData>
    <row r="1" spans="1:9" x14ac:dyDescent="0.3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3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3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3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3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3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3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3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3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3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3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3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3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3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3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3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3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3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3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3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3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3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3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3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3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3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3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3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3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3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3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3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3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3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3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3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3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3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3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3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3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3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3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3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3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3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3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3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3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3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3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3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3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3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3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3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3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3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3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3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3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3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3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3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3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3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3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3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3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3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3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3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3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3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3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3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3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3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3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3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3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3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3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3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3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3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3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3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3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3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3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3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3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3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3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3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3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3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3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3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3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3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3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3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3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3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3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3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3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3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3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3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3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3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3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3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3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3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3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3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3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3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3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3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3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3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3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3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3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3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3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3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3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3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3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3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3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3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3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3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3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3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3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3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3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3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3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3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3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3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3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3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3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3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3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3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3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3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3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3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3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3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3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3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3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3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3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3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3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3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3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3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3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3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3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3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3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3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3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3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3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3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3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3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3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3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3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3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3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3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3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3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3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3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3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3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3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3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3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3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3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3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3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3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3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3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3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3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3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3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3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3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3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3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3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3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3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3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3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3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3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3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3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3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3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3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3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3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3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3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3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3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3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3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3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3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3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3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3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3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3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3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3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3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3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3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3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3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3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3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3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3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3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3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3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3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3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3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3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3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3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3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3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3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3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3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3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3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3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3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3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3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3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3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3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3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3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3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3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3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3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3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3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3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3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3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3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3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3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3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3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3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3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3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3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3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3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3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3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3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3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3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3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3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3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3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3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3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3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3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3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3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3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3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3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3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3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3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3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3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3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3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3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3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3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3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3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3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3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3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3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3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3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3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3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3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3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3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3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3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3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3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3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3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3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3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3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3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3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3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3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3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3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3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3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3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3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3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3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3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3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3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3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3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3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3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3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3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3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35">
      <c r="A370" t="s">
        <v>108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35">
      <c r="A371" t="s">
        <v>108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35">
      <c r="A372" t="s">
        <v>108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35">
      <c r="A373" t="s">
        <v>108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35">
      <c r="A374" t="s">
        <v>108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35">
      <c r="A375" t="s">
        <v>110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35">
      <c r="A376" t="s">
        <v>110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35">
      <c r="A377" t="s">
        <v>110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35">
      <c r="A378" t="s">
        <v>110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35">
      <c r="A379" t="s">
        <v>110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35">
      <c r="A380" t="s">
        <v>110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35">
      <c r="A381" t="s">
        <v>110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35">
      <c r="A382" t="s">
        <v>110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35">
      <c r="A383" t="s">
        <v>110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35">
      <c r="A384" t="s">
        <v>110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35">
      <c r="A385" t="s">
        <v>110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35">
      <c r="A386" t="s">
        <v>110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35">
      <c r="A387" t="s">
        <v>110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35">
      <c r="A388" t="s">
        <v>110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35">
      <c r="A389" t="s">
        <v>110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35">
      <c r="A390" t="s">
        <v>110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35">
      <c r="A391" t="s">
        <v>110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35">
      <c r="A392" t="s">
        <v>110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35">
      <c r="A393" t="s">
        <v>110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35">
      <c r="A394" t="s">
        <v>110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35">
      <c r="A395" t="s">
        <v>110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35">
      <c r="A396" t="s">
        <v>110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35">
      <c r="A397" t="s">
        <v>110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35">
      <c r="A398" t="s">
        <v>110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35">
      <c r="A399" t="s">
        <v>110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35">
      <c r="A400" t="s">
        <v>110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35">
      <c r="A401" t="s">
        <v>110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35">
      <c r="A402" t="s">
        <v>110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35">
      <c r="A403" t="s">
        <v>110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35">
      <c r="A404" t="s">
        <v>110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35">
      <c r="A405" t="s">
        <v>110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35">
      <c r="A406" t="s">
        <v>110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35">
      <c r="A407" t="s">
        <v>110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35">
      <c r="A408" t="s">
        <v>110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35">
      <c r="A409" t="s">
        <v>110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35">
      <c r="A410" t="s">
        <v>110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35">
      <c r="A411" t="s">
        <v>112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35">
      <c r="A412" t="s">
        <v>112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35">
      <c r="A413" t="s">
        <v>112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35">
      <c r="A414" t="s">
        <v>112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35">
      <c r="A415" t="s">
        <v>112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35">
      <c r="A416" t="s">
        <v>112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35">
      <c r="A417" t="s">
        <v>112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35">
      <c r="A418" t="s">
        <v>112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35">
      <c r="A419" t="s">
        <v>112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35">
      <c r="A420" t="s">
        <v>112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35">
      <c r="A421" t="s">
        <v>112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35">
      <c r="A422" t="s">
        <v>112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35">
      <c r="A423" t="s">
        <v>112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35">
      <c r="A424" t="s">
        <v>112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35">
      <c r="A425" t="s">
        <v>112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35">
      <c r="A426" t="s">
        <v>112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35">
      <c r="A427" t="s">
        <v>112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35">
      <c r="A428" t="s">
        <v>112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35">
      <c r="A429" t="s">
        <v>112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35">
      <c r="A430" t="s">
        <v>112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35">
      <c r="A431" t="s">
        <v>112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35">
      <c r="A432" t="s">
        <v>112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35">
      <c r="A433" t="s">
        <v>112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35">
      <c r="A434" t="s">
        <v>112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35">
      <c r="A435" t="s">
        <v>112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35">
      <c r="A436" t="s">
        <v>112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35">
      <c r="A437" t="s">
        <v>112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35">
      <c r="A438" t="s">
        <v>112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35">
      <c r="A439" t="s">
        <v>112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35">
      <c r="A440" t="s">
        <v>112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35">
      <c r="A441" t="s">
        <v>112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35">
      <c r="A442" t="s">
        <v>112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35">
      <c r="A443" t="s">
        <v>112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35">
      <c r="A444" t="s">
        <v>112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35">
      <c r="A445" t="s">
        <v>112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35">
      <c r="A446" t="s">
        <v>112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35">
      <c r="A447" t="s">
        <v>112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35">
      <c r="A448" t="s">
        <v>112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35">
      <c r="A449" t="s">
        <v>112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35">
      <c r="A450" t="s">
        <v>112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35">
      <c r="A451" t="s">
        <v>112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35">
      <c r="A452" t="s">
        <v>112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35">
      <c r="A453" t="s">
        <v>112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35">
      <c r="A454" t="s">
        <v>112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35">
      <c r="A455" t="s">
        <v>112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35">
      <c r="A456" t="s">
        <v>112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35">
      <c r="A457" t="s">
        <v>114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35">
      <c r="A458" t="s">
        <v>114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35">
      <c r="A459" t="s">
        <v>114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35">
      <c r="A460" t="s">
        <v>114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35">
      <c r="A461" t="s">
        <v>114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35">
      <c r="A462" t="s">
        <v>114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35">
      <c r="A463" t="s">
        <v>114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1</v>
      </c>
    </row>
    <row r="464" spans="1:9" x14ac:dyDescent="0.35">
      <c r="A464" t="s">
        <v>114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0</v>
      </c>
    </row>
    <row r="465" spans="1:9" x14ac:dyDescent="0.35">
      <c r="A465" t="s">
        <v>114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1</v>
      </c>
    </row>
    <row r="466" spans="1:9" x14ac:dyDescent="0.35">
      <c r="A466" t="s">
        <v>114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1</v>
      </c>
    </row>
    <row r="467" spans="1:9" x14ac:dyDescent="0.35">
      <c r="A467" t="s">
        <v>114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35">
      <c r="A468" t="s">
        <v>114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35">
      <c r="A469" t="s">
        <v>114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2024-02-19T13:30:24Z</dcterms:modified>
</cp:coreProperties>
</file>