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F98EBD88-324C-44C5-BF48-3B10D176E57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<sst xmlns="http://schemas.openxmlformats.org/spreadsheetml/2006/main" count="2873" uniqueCount="107">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</sst>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4.409097453703" createdVersion="8" refreshedVersion="8" minRefreshableVersion="3" recordCount="56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4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m/>
      </sharedItems>
    </cacheField>
    <cacheField name="Date" numFmtId="0">
      <sharedItems containsNonDate="0" containsDate="1" containsString="0" containsBlank="1" minDate="2023-12-09T00:00:00" maxDate="2024-03-04T00:00:00" count="8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3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3"/>
    <x v="79"/>
    <m/>
    <x v="52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dataField="1" showAll="0"/>
    <pivotField axis="axisPage" multipleItemSelectionAllowed="1" showAll="0">
      <items count="837">
        <item x="523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x="314"/>
        <item m="1" x="830"/>
        <item m="1" x="831"/>
        <item m="1" x="832"/>
        <item m="1" x="833"/>
        <item m="1" x="834"/>
        <item x="9"/>
        <item m="1" x="83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26"/>
        <item m="1" x="52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24"/>
        <item m="1" x="52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7" sqref="D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430</v>
      </c>
      <c r="F6" s="5">
        <f>SUM(B6:B9)</f>
        <v>137</v>
      </c>
      <c r="G6" s="11">
        <f>SUM(B6:B8)</f>
        <v>76</v>
      </c>
      <c r="H6" s="9">
        <f>SUM(B6:B7)</f>
        <v>19</v>
      </c>
    </row>
    <row r="7" spans="1:8" x14ac:dyDescent="0.25">
      <c r="A7" s="3" t="s">
        <v>50</v>
      </c>
      <c r="B7" s="19">
        <v>15</v>
      </c>
      <c r="C7" s="19">
        <v>14</v>
      </c>
      <c r="D7" s="4">
        <f t="shared" ref="D7:D13" si="0">C7/B7</f>
        <v>0.93333333333333335</v>
      </c>
      <c r="E7" s="7">
        <f>SUM(C10:C12)</f>
        <v>231</v>
      </c>
      <c r="F7" s="5">
        <f>SUM(C6:C9)</f>
        <v>97</v>
      </c>
      <c r="G7" s="11">
        <f>SUM(C6:C8)</f>
        <v>57</v>
      </c>
      <c r="H7" s="9">
        <f>SUM(C6:C7)</f>
        <v>18</v>
      </c>
    </row>
    <row r="8" spans="1:8" x14ac:dyDescent="0.25">
      <c r="A8" s="3" t="s">
        <v>93</v>
      </c>
      <c r="B8" s="19">
        <v>57</v>
      </c>
      <c r="C8" s="19">
        <v>39</v>
      </c>
      <c r="D8" s="4">
        <f t="shared" si="0"/>
        <v>0.68421052631578949</v>
      </c>
      <c r="E8" s="8">
        <f>E7/E6</f>
        <v>0.53720930232558139</v>
      </c>
      <c r="F8" s="6">
        <f>F7/F6</f>
        <v>0.70802919708029199</v>
      </c>
      <c r="G8" s="12">
        <f>G7/G6</f>
        <v>0.75</v>
      </c>
      <c r="H8" s="10">
        <f>H7/H6</f>
        <v>0.94736842105263153</v>
      </c>
    </row>
    <row r="9" spans="1:8" x14ac:dyDescent="0.25">
      <c r="A9" s="3" t="s">
        <v>94</v>
      </c>
      <c r="B9" s="19">
        <v>61</v>
      </c>
      <c r="C9" s="19">
        <v>40</v>
      </c>
      <c r="D9" s="4">
        <f t="shared" si="0"/>
        <v>0.65573770491803274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184</v>
      </c>
      <c r="C10" s="19">
        <v>109</v>
      </c>
      <c r="D10" s="4">
        <f t="shared" si="0"/>
        <v>0.59239130434782605</v>
      </c>
      <c r="E10" s="8">
        <f>E6/$B$13</f>
        <v>0.75837742504409167</v>
      </c>
      <c r="F10" s="6">
        <f>F6/$B$13</f>
        <v>0.24162257495590828</v>
      </c>
      <c r="G10" s="12">
        <f t="shared" ref="G10:H10" si="1">G6/$B$13</f>
        <v>0.13403880070546736</v>
      </c>
      <c r="H10" s="10">
        <f t="shared" si="1"/>
        <v>3.3509700176366841E-2</v>
      </c>
    </row>
    <row r="11" spans="1:8" x14ac:dyDescent="0.25">
      <c r="A11" s="3" t="s">
        <v>84</v>
      </c>
      <c r="B11" s="19">
        <v>123</v>
      </c>
      <c r="C11" s="19">
        <v>64</v>
      </c>
      <c r="D11" s="4">
        <f t="shared" si="0"/>
        <v>0.52032520325203258</v>
      </c>
    </row>
    <row r="12" spans="1:8" x14ac:dyDescent="0.25">
      <c r="A12" s="3" t="s">
        <v>85</v>
      </c>
      <c r="B12" s="19">
        <v>123</v>
      </c>
      <c r="C12" s="19">
        <v>58</v>
      </c>
      <c r="D12" s="4">
        <f t="shared" si="0"/>
        <v>0.47154471544715448</v>
      </c>
    </row>
    <row r="13" spans="1:8" x14ac:dyDescent="0.25">
      <c r="A13" s="3" t="s">
        <v>53</v>
      </c>
      <c r="B13" s="19">
        <v>567</v>
      </c>
      <c r="C13" s="19">
        <v>328</v>
      </c>
      <c r="D13" s="4">
        <f t="shared" si="0"/>
        <v>0.57848324514991178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8"/>
  <sheetViews>
    <sheetView topLeftCell="A533" zoomScale="80" zoomScaleNormal="80" workbookViewId="0">
      <selection activeCell="E559" sqref="E559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s="20" customFormat="1" x14ac:dyDescent="0.25">
      <c r="A550" s="20" t="s">
        <v>105</v>
      </c>
      <c r="B550" s="21">
        <v>45353</v>
      </c>
      <c r="C550" s="20" t="s">
        <v>28</v>
      </c>
      <c r="D550" s="22">
        <v>0.79957999999999996</v>
      </c>
      <c r="E550" s="20" t="s">
        <v>56</v>
      </c>
      <c r="F550" s="22">
        <v>0.20041999999999999</v>
      </c>
      <c r="G550" s="20" t="s">
        <v>30</v>
      </c>
      <c r="H550" s="20" t="s">
        <v>93</v>
      </c>
      <c r="I550" s="2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2024-03-03T14:49:48Z</dcterms:modified>
</cp:coreProperties>
</file>