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DD5AC082-0CAD-4FF5-8AAB-A72B1FB07C8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<sst xmlns="http://schemas.openxmlformats.org/spreadsheetml/2006/main" count="3108" uniqueCount="107">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</sst>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60.429782754632" createdVersion="8" refreshedVersion="8" minRefreshableVersion="3" recordCount="615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4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m/>
      </sharedItems>
    </cacheField>
    <cacheField name="Date" numFmtId="0">
      <sharedItems containsNonDate="0" containsDate="1" containsString="0" containsBlank="1" minDate="2023-12-09T00:00:00" maxDate="2024-03-10T00:00:00" count="86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874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5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3"/>
    <x v="85"/>
    <m/>
    <x v="561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5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dataField="1" showAll="0"/>
    <pivotField axis="axisPage" multipleItemSelectionAllowed="1" showAll="0">
      <items count="875">
        <item x="561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x="314"/>
        <item m="1" x="868"/>
        <item m="1" x="869"/>
        <item m="1" x="870"/>
        <item m="1" x="871"/>
        <item m="1" x="872"/>
        <item x="9"/>
        <item m="1" x="873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564"/>
        <item m="1" x="565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562"/>
        <item m="1" x="563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5" sqref="E15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1.1796875" bestFit="1" customWidth="1"/>
    <col min="14" max="14" width="16.81640625" bestFit="1" customWidth="1"/>
    <col min="15" max="15" width="13.54296875" bestFit="1" customWidth="1"/>
  </cols>
  <sheetData>
    <row r="1" spans="1:8" x14ac:dyDescent="0.35">
      <c r="A1" s="2" t="s">
        <v>79</v>
      </c>
      <c r="B1" t="s">
        <v>80</v>
      </c>
    </row>
    <row r="2" spans="1:8" x14ac:dyDescent="0.35">
      <c r="A2" s="2" t="s">
        <v>0</v>
      </c>
      <c r="B2" t="s">
        <v>80</v>
      </c>
    </row>
    <row r="3" spans="1:8" x14ac:dyDescent="0.35">
      <c r="A3" s="2" t="s">
        <v>1</v>
      </c>
      <c r="B3" t="s">
        <v>80</v>
      </c>
    </row>
    <row r="5" spans="1:8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35">
      <c r="A6" s="3" t="s">
        <v>61</v>
      </c>
      <c r="B6" s="19">
        <v>4</v>
      </c>
      <c r="C6" s="19">
        <v>4</v>
      </c>
      <c r="D6" s="4">
        <f>C6/B6</f>
        <v>1</v>
      </c>
      <c r="E6" s="7">
        <f>SUM(B10:B12)</f>
        <v>466</v>
      </c>
      <c r="F6" s="5">
        <f>SUM(B6:B9)</f>
        <v>148</v>
      </c>
      <c r="G6" s="11">
        <f>SUM(B6:B8)</f>
        <v>81</v>
      </c>
      <c r="H6" s="9">
        <f>SUM(B6:B7)</f>
        <v>21</v>
      </c>
    </row>
    <row r="7" spans="1:8" x14ac:dyDescent="0.35">
      <c r="A7" s="3" t="s">
        <v>50</v>
      </c>
      <c r="B7" s="19">
        <v>17</v>
      </c>
      <c r="C7" s="19">
        <v>16</v>
      </c>
      <c r="D7" s="4">
        <f t="shared" ref="D7:D13" si="0">C7/B7</f>
        <v>0.94117647058823528</v>
      </c>
      <c r="E7" s="7">
        <f>SUM(C10:C12)</f>
        <v>251</v>
      </c>
      <c r="F7" s="5">
        <f>SUM(C6:C9)</f>
        <v>106</v>
      </c>
      <c r="G7" s="11">
        <f>SUM(C6:C8)</f>
        <v>60</v>
      </c>
      <c r="H7" s="9">
        <f>SUM(C6:C7)</f>
        <v>20</v>
      </c>
    </row>
    <row r="8" spans="1:8" x14ac:dyDescent="0.35">
      <c r="A8" s="3" t="s">
        <v>93</v>
      </c>
      <c r="B8" s="19">
        <v>60</v>
      </c>
      <c r="C8" s="19">
        <v>40</v>
      </c>
      <c r="D8" s="4">
        <f t="shared" si="0"/>
        <v>0.66666666666666663</v>
      </c>
      <c r="E8" s="8">
        <f>E7/E6</f>
        <v>0.53862660944206009</v>
      </c>
      <c r="F8" s="6">
        <f>F7/F6</f>
        <v>0.71621621621621623</v>
      </c>
      <c r="G8" s="12">
        <f>G7/G6</f>
        <v>0.7407407407407407</v>
      </c>
      <c r="H8" s="10">
        <f>H7/H6</f>
        <v>0.95238095238095233</v>
      </c>
    </row>
    <row r="9" spans="1:8" x14ac:dyDescent="0.35">
      <c r="A9" s="3" t="s">
        <v>94</v>
      </c>
      <c r="B9" s="19">
        <v>67</v>
      </c>
      <c r="C9" s="19">
        <v>46</v>
      </c>
      <c r="D9" s="4">
        <f t="shared" si="0"/>
        <v>0.68656716417910446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35">
      <c r="A10" s="3" t="s">
        <v>51</v>
      </c>
      <c r="B10" s="19">
        <v>205</v>
      </c>
      <c r="C10" s="19">
        <v>121</v>
      </c>
      <c r="D10" s="4">
        <f t="shared" si="0"/>
        <v>0.59024390243902436</v>
      </c>
      <c r="E10" s="8">
        <f>E6/$B$13</f>
        <v>0.75895765472312704</v>
      </c>
      <c r="F10" s="6">
        <f>F6/$B$13</f>
        <v>0.24104234527687296</v>
      </c>
      <c r="G10" s="12">
        <f t="shared" ref="G10:H10" si="1">G6/$B$13</f>
        <v>0.13192182410423453</v>
      </c>
      <c r="H10" s="10">
        <f t="shared" si="1"/>
        <v>3.4201954397394138E-2</v>
      </c>
    </row>
    <row r="11" spans="1:8" x14ac:dyDescent="0.35">
      <c r="A11" s="3" t="s">
        <v>84</v>
      </c>
      <c r="B11" s="19">
        <v>128</v>
      </c>
      <c r="C11" s="19">
        <v>67</v>
      </c>
      <c r="D11" s="4">
        <f t="shared" si="0"/>
        <v>0.5234375</v>
      </c>
    </row>
    <row r="12" spans="1:8" x14ac:dyDescent="0.35">
      <c r="A12" s="3" t="s">
        <v>85</v>
      </c>
      <c r="B12" s="19">
        <v>133</v>
      </c>
      <c r="C12" s="19">
        <v>63</v>
      </c>
      <c r="D12" s="4">
        <f t="shared" si="0"/>
        <v>0.47368421052631576</v>
      </c>
    </row>
    <row r="13" spans="1:8" x14ac:dyDescent="0.35">
      <c r="A13" s="3" t="s">
        <v>53</v>
      </c>
      <c r="B13" s="19">
        <v>614</v>
      </c>
      <c r="C13" s="19">
        <v>357</v>
      </c>
      <c r="D13" s="4">
        <f t="shared" si="0"/>
        <v>0.58143322475570036</v>
      </c>
    </row>
    <row r="47" spans="16:16" x14ac:dyDescent="0.35">
      <c r="P47" s="4"/>
    </row>
    <row r="48" spans="16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5"/>
  <sheetViews>
    <sheetView topLeftCell="A591" zoomScale="80" zoomScaleNormal="80" workbookViewId="0">
      <selection activeCell="I616" sqref="I616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3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3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3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3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3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3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3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3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3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3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3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3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3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3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3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3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3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3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3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3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3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3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3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3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3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3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3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3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3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3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3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3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3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3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3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3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3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3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3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3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3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3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3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3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3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3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3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3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3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3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3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3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3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3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3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3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3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3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3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3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3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3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3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3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3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3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3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3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3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3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3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3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3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3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3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3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3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3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3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3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3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3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3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3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3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3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3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3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3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3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3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3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3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3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3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3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3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3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3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3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3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3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3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3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3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3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3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3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3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3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3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3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3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3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3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3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3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3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3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3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3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3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3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3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3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3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3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3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3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3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3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3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3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3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3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3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3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3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3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3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3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3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3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3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3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3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3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3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3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3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2024-03-09T15:18:59Z</dcterms:modified>
</cp:coreProperties>
</file>