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2ABBBDE4-AC66-4F11-BB08-002B1709A41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<sst xmlns="http://schemas.openxmlformats.org/spreadsheetml/2006/main" count="2819" uniqueCount="116">
  <si>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</si>
  <si>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</si>
  <si>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</si>
  <si>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</si>
  <si>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</si>
  <si>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</si>
  <si>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</si>
  <si>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</si>
  <si>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</si>
  <si>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</si>
  <si>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</si>
  <si>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</si>
  <si>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</si>
  <si>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</si>
  <si>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</si>
  <si>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</si>
  <si>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</si>
  <si>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</si>
  <si>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</si>
  <si>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</si>
  <si>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</si>
  <si>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</si>
  <si>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</si>
  <si>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</si>
  <si>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</si>
  <si>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</si>
  <si>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</si>
  <si>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</si>
  <si>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</si>
  <si>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</si>
  <si>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</si>
  <si>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</si>
  <si>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</si>
  <si>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</si>
  <si>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</si>
  <si>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</si>
  <si>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</si>
  <si>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</si>
  <si>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</si>
  <si>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</si>
  <si>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</si>
  <si>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</si>
  <si>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</si>
  <si>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</si>
  <si>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</si>
  <si>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</si>
  <si>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</si>
  <si>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</si>
  <si>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</si>
  <si>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</si>
  <si>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</si>
  <si>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</si>
  <si>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</si>
  <si>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</si>
  <si>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</si>
  <si>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</si>
  <si>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</si>
  <si>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</si>
  <si>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</si>
  <si>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</si>
  <si>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</si>
  <si>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</si>
  <si>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</si>
  <si>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</si>
  <si>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</si>
  <si>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</si>
  <si>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</si>
  <si>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</si>
  <si>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</si>
  <si>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</si>
  <si>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</si>
  <si>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</si>
  <si>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</si>
  <si>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</si>
  <si>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</si>
  <si>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</si>
  <si>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</si>
  <si>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</si>
  <si>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</si>
  <si>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</si>
  <si>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</si>
  <si>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</si>
  <si>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</si>
  <si>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</si>
  <si>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</si>
  <si>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</si>
  <si>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</si>
  <si>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</si>
  <si>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</si>
  <si>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</si>
  <si>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</si>
  <si>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</si>
  <si>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</si>
  <si>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</si>
  <si>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</si>
  <si>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</si>
  <si>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</si>
  <si>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</si>
  <si>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</si>
  <si>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</si>
  <si>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</si>
  <si>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</si>
  <si>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</si>
  <si>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</si>
  <si>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</si>
  <si>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</si>
  <si>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</si>
  <si>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</si>
  <si>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</si>
  <si>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</si>
  <si>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</si>
  <si>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</si>
  <si>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</si>
  <si>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</si>
  <si>
    <t>PDA11</t>
  </si>
  <si>
    <t>PDA12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</si>
</sst>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51.394249305558" createdVersion="8" refreshedVersion="8" minRefreshableVersion="3" recordCount="546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3">
        <s v="PDA1"/>
        <s v="PDA2"/>
        <s v="PDA3"/>
        <s v="PDA4"/>
        <s v="PDA5"/>
        <s v="PDA6"/>
        <s v="PDA7"/>
        <s v="PDA8"/>
        <s v="PDA9"/>
        <s v="PDA10"/>
        <s v="PDA11"/>
        <s v="PDA12"/>
        <m/>
      </sharedItems>
    </cacheField>
    <cacheField name="Date" numFmtId="0">
      <sharedItems containsNonDate="0" containsDate="1" containsString="0" containsBlank="1" minDate="2023-12-09T00:00:00" maxDate="2024-03-01T00:00:00" count="77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816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0"/>
  </r>
  <r>
    <x v="11"/>
    <x v="75"/>
    <s v="Tampa Bay Lightning"/>
    <x v="496"/>
    <s v="Buffalo Sabres"/>
    <n v="0.42587000000000003"/>
    <s v="Playing At:  Tampa Bay Lightning   Home"/>
    <x v="3"/>
    <n v="1"/>
  </r>
  <r>
    <x v="11"/>
    <x v="75"/>
    <s v="Seattle Kraken"/>
    <x v="497"/>
    <s v="Pittsburgh Penguins"/>
    <n v="0.42652000000000001"/>
    <s v="Playing At:  Seattle Kraken   Home"/>
    <x v="3"/>
    <n v="0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1"/>
  </r>
  <r>
    <x v="11"/>
    <x v="75"/>
    <s v="San Jose Sharks"/>
    <x v="501"/>
    <s v="Anaheim Ducks"/>
    <n v="0.49410999999999999"/>
    <s v="Playing At:  San Jose Sharks   Home"/>
    <x v="4"/>
    <n v="1"/>
  </r>
  <r>
    <x v="11"/>
    <x v="75"/>
    <s v="Vancouver Canucks"/>
    <x v="502"/>
    <s v="Los Angeles Kings"/>
    <n v="0.49802999999999997"/>
    <s v="Playing At:  Vancouver Canucks   Home"/>
    <x v="4"/>
    <n v="1"/>
  </r>
  <r>
    <x v="12"/>
    <x v="76"/>
    <m/>
    <x v="503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4" firstHeaderRow="0" firstDataRow="1" firstDataCol="2"/>
  <pivotFields count="10">
    <pivotField axis="axisRow" compact="0" outline="0" showAll="0">
      <items count="14">
        <item h="1" x="12"/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r="1">
      <x v="6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76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axis="axisPage" multipleItemSelectionAllowed="1" showAll="0">
      <items count="817">
        <item x="503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x="314"/>
        <item m="1" x="810"/>
        <item m="1" x="811"/>
        <item m="1" x="812"/>
        <item m="1" x="813"/>
        <item m="1" x="814"/>
        <item x="9"/>
        <item m="1" x="81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506"/>
        <item m="1" x="507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504"/>
        <item m="1" x="505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5" sqref="F15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9">
        <v>5</v>
      </c>
      <c r="O4" s="19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9">
        <v>7</v>
      </c>
      <c r="O5" s="19">
        <v>4</v>
      </c>
      <c r="P5" s="4">
        <f t="shared" ref="P5:P43" si="0">O5/N5</f>
        <v>0.5714285714285714</v>
      </c>
    </row>
    <row r="6" spans="1:16" x14ac:dyDescent="0.25">
      <c r="A6" s="3" t="s">
        <v>61</v>
      </c>
      <c r="B6" s="19">
        <v>4</v>
      </c>
      <c r="C6" s="19">
        <v>4</v>
      </c>
      <c r="D6" s="4">
        <f>C6/B6</f>
        <v>1</v>
      </c>
      <c r="E6" s="7">
        <f>SUM(B10:B12)</f>
        <v>413</v>
      </c>
      <c r="F6" s="5">
        <f>SUM(B6:B9)</f>
        <v>132</v>
      </c>
      <c r="G6" s="11">
        <f>SUM(B6:B8)</f>
        <v>74</v>
      </c>
      <c r="H6" s="9">
        <f>SUM(B6:B7)</f>
        <v>18</v>
      </c>
      <c r="M6" t="s">
        <v>50</v>
      </c>
      <c r="N6" s="19">
        <v>2</v>
      </c>
      <c r="O6" s="19">
        <v>2</v>
      </c>
      <c r="P6" s="4">
        <f t="shared" si="0"/>
        <v>1</v>
      </c>
    </row>
    <row r="7" spans="1:16" x14ac:dyDescent="0.25">
      <c r="A7" s="3" t="s">
        <v>50</v>
      </c>
      <c r="B7" s="19">
        <v>14</v>
      </c>
      <c r="C7" s="19">
        <v>13</v>
      </c>
      <c r="D7" s="4">
        <f t="shared" ref="D7:D13" si="1">C7/B7</f>
        <v>0.9285714285714286</v>
      </c>
      <c r="E7" s="7">
        <f>SUM(C10:C12)</f>
        <v>223</v>
      </c>
      <c r="F7" s="5">
        <f>SUM(C6:C9)</f>
        <v>94</v>
      </c>
      <c r="G7" s="11">
        <f>SUM(C6:C8)</f>
        <v>55</v>
      </c>
      <c r="H7" s="9">
        <f>SUM(C6:C7)</f>
        <v>17</v>
      </c>
      <c r="M7" t="s">
        <v>61</v>
      </c>
      <c r="N7" s="19">
        <v>1</v>
      </c>
      <c r="O7" s="19">
        <v>1</v>
      </c>
      <c r="P7" s="4">
        <f t="shared" si="0"/>
        <v>1</v>
      </c>
    </row>
    <row r="8" spans="1:16" x14ac:dyDescent="0.25">
      <c r="A8" s="3" t="s">
        <v>93</v>
      </c>
      <c r="B8" s="19">
        <v>56</v>
      </c>
      <c r="C8" s="19">
        <v>38</v>
      </c>
      <c r="D8" s="4">
        <f t="shared" si="1"/>
        <v>0.6785714285714286</v>
      </c>
      <c r="E8" s="8">
        <f>E7/E6</f>
        <v>0.53995157384987891</v>
      </c>
      <c r="F8" s="6">
        <f>F7/F6</f>
        <v>0.71212121212121215</v>
      </c>
      <c r="G8" s="12">
        <f>G7/G6</f>
        <v>0.7432432432432432</v>
      </c>
      <c r="H8" s="10">
        <f>H7/H6</f>
        <v>0.94444444444444442</v>
      </c>
      <c r="L8" t="s">
        <v>100</v>
      </c>
      <c r="N8" s="19">
        <v>15</v>
      </c>
      <c r="O8" s="19">
        <v>12</v>
      </c>
      <c r="P8" s="4">
        <f t="shared" si="0"/>
        <v>0.8</v>
      </c>
    </row>
    <row r="9" spans="1:16" x14ac:dyDescent="0.25">
      <c r="A9" s="3" t="s">
        <v>94</v>
      </c>
      <c r="B9" s="19">
        <v>58</v>
      </c>
      <c r="C9" s="19">
        <v>39</v>
      </c>
      <c r="D9" s="4">
        <f t="shared" si="1"/>
        <v>0.67241379310344829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9">
        <v>8</v>
      </c>
      <c r="O9" s="19">
        <v>5</v>
      </c>
      <c r="P9" s="4">
        <f t="shared" si="0"/>
        <v>0.625</v>
      </c>
    </row>
    <row r="10" spans="1:16" x14ac:dyDescent="0.25">
      <c r="A10" s="3" t="s">
        <v>51</v>
      </c>
      <c r="B10" s="19">
        <v>179</v>
      </c>
      <c r="C10" s="19">
        <v>105</v>
      </c>
      <c r="D10" s="4">
        <f t="shared" si="1"/>
        <v>0.58659217877094971</v>
      </c>
      <c r="E10" s="8">
        <f>E6/$B$13</f>
        <v>0.75779816513761467</v>
      </c>
      <c r="F10" s="6">
        <f>F6/$B$13</f>
        <v>0.24220183486238533</v>
      </c>
      <c r="G10" s="12">
        <f t="shared" ref="G10:H10" si="2">G6/$B$13</f>
        <v>0.13577981651376148</v>
      </c>
      <c r="H10" s="10">
        <f t="shared" si="2"/>
        <v>3.3027522935779818E-2</v>
      </c>
      <c r="M10" t="s">
        <v>93</v>
      </c>
      <c r="N10" s="19">
        <v>6</v>
      </c>
      <c r="O10" s="19">
        <v>1</v>
      </c>
      <c r="P10" s="4">
        <f t="shared" si="0"/>
        <v>0.16666666666666666</v>
      </c>
    </row>
    <row r="11" spans="1:16" x14ac:dyDescent="0.25">
      <c r="A11" s="3" t="s">
        <v>84</v>
      </c>
      <c r="B11" s="19">
        <v>119</v>
      </c>
      <c r="C11" s="19">
        <v>62</v>
      </c>
      <c r="D11" s="4">
        <f t="shared" si="1"/>
        <v>0.52100840336134457</v>
      </c>
      <c r="M11" t="s">
        <v>50</v>
      </c>
      <c r="N11" s="19">
        <v>1</v>
      </c>
      <c r="O11" s="19">
        <v>1</v>
      </c>
      <c r="P11" s="4">
        <f t="shared" si="0"/>
        <v>1</v>
      </c>
    </row>
    <row r="12" spans="1:16" x14ac:dyDescent="0.25">
      <c r="A12" s="3" t="s">
        <v>85</v>
      </c>
      <c r="B12" s="19">
        <v>115</v>
      </c>
      <c r="C12" s="19">
        <v>56</v>
      </c>
      <c r="D12" s="4">
        <f t="shared" si="1"/>
        <v>0.48695652173913045</v>
      </c>
      <c r="L12" t="s">
        <v>101</v>
      </c>
      <c r="N12" s="19">
        <v>15</v>
      </c>
      <c r="O12" s="19">
        <v>7</v>
      </c>
      <c r="P12" s="4">
        <f t="shared" si="0"/>
        <v>0.46666666666666667</v>
      </c>
    </row>
    <row r="13" spans="1:16" x14ac:dyDescent="0.25">
      <c r="A13" s="3" t="s">
        <v>53</v>
      </c>
      <c r="B13" s="19">
        <v>545</v>
      </c>
      <c r="C13" s="19">
        <v>317</v>
      </c>
      <c r="D13" s="4">
        <f t="shared" si="1"/>
        <v>0.58165137614678897</v>
      </c>
      <c r="L13" t="s">
        <v>88</v>
      </c>
      <c r="M13" t="s">
        <v>94</v>
      </c>
      <c r="N13" s="19">
        <v>3</v>
      </c>
      <c r="O13" s="19">
        <v>2</v>
      </c>
      <c r="P13" s="4">
        <f t="shared" si="0"/>
        <v>0.66666666666666663</v>
      </c>
    </row>
    <row r="14" spans="1:16" x14ac:dyDescent="0.25">
      <c r="M14" t="s">
        <v>93</v>
      </c>
      <c r="N14" s="19">
        <v>7</v>
      </c>
      <c r="O14" s="19">
        <v>4</v>
      </c>
      <c r="P14" s="4">
        <f t="shared" si="0"/>
        <v>0.5714285714285714</v>
      </c>
    </row>
    <row r="15" spans="1:16" x14ac:dyDescent="0.25">
      <c r="M15" t="s">
        <v>50</v>
      </c>
      <c r="N15" s="19">
        <v>2</v>
      </c>
      <c r="O15" s="19">
        <v>2</v>
      </c>
      <c r="P15" s="4">
        <f t="shared" si="0"/>
        <v>1</v>
      </c>
    </row>
    <row r="16" spans="1:16" x14ac:dyDescent="0.25">
      <c r="L16" t="s">
        <v>102</v>
      </c>
      <c r="N16" s="19">
        <v>12</v>
      </c>
      <c r="O16" s="19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9">
        <v>9</v>
      </c>
      <c r="O17" s="19">
        <v>5</v>
      </c>
      <c r="P17" s="4">
        <f t="shared" si="0"/>
        <v>0.55555555555555558</v>
      </c>
    </row>
    <row r="18" spans="12:16" x14ac:dyDescent="0.25">
      <c r="M18" t="s">
        <v>93</v>
      </c>
      <c r="N18" s="19">
        <v>4</v>
      </c>
      <c r="O18" s="19">
        <v>4</v>
      </c>
      <c r="P18" s="4">
        <f t="shared" si="0"/>
        <v>1</v>
      </c>
    </row>
    <row r="19" spans="12:16" x14ac:dyDescent="0.25">
      <c r="M19" t="s">
        <v>50</v>
      </c>
      <c r="N19" s="19">
        <v>3</v>
      </c>
      <c r="O19" s="19">
        <v>3</v>
      </c>
      <c r="P19" s="4">
        <f t="shared" si="0"/>
        <v>1</v>
      </c>
    </row>
    <row r="20" spans="12:16" x14ac:dyDescent="0.25">
      <c r="M20" t="s">
        <v>61</v>
      </c>
      <c r="N20" s="19">
        <v>2</v>
      </c>
      <c r="O20" s="19">
        <v>2</v>
      </c>
      <c r="P20" s="4">
        <f t="shared" si="0"/>
        <v>1</v>
      </c>
    </row>
    <row r="21" spans="12:16" x14ac:dyDescent="0.25">
      <c r="L21" t="s">
        <v>103</v>
      </c>
      <c r="N21" s="19">
        <v>18</v>
      </c>
      <c r="O21" s="19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9">
        <v>6</v>
      </c>
      <c r="O22" s="19">
        <v>3</v>
      </c>
      <c r="P22" s="4">
        <f t="shared" si="0"/>
        <v>0.5</v>
      </c>
    </row>
    <row r="23" spans="12:16" x14ac:dyDescent="0.25">
      <c r="M23" t="s">
        <v>93</v>
      </c>
      <c r="N23" s="19">
        <v>6</v>
      </c>
      <c r="O23" s="19">
        <v>5</v>
      </c>
      <c r="P23" s="4">
        <f t="shared" si="0"/>
        <v>0.83333333333333337</v>
      </c>
    </row>
    <row r="24" spans="12:16" x14ac:dyDescent="0.25">
      <c r="M24" t="s">
        <v>50</v>
      </c>
      <c r="N24" s="19">
        <v>1</v>
      </c>
      <c r="O24" s="19">
        <v>1</v>
      </c>
      <c r="P24" s="4">
        <f t="shared" si="0"/>
        <v>1</v>
      </c>
    </row>
    <row r="25" spans="12:16" x14ac:dyDescent="0.25">
      <c r="L25" t="s">
        <v>104</v>
      </c>
      <c r="N25" s="19">
        <v>13</v>
      </c>
      <c r="O25" s="19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9">
        <v>8</v>
      </c>
      <c r="O26" s="19">
        <v>6</v>
      </c>
      <c r="P26" s="4">
        <f t="shared" si="0"/>
        <v>0.75</v>
      </c>
    </row>
    <row r="27" spans="12:16" x14ac:dyDescent="0.25">
      <c r="M27" t="s">
        <v>93</v>
      </c>
      <c r="N27" s="19">
        <v>3</v>
      </c>
      <c r="O27" s="19">
        <v>1</v>
      </c>
      <c r="P27" s="4">
        <f t="shared" si="0"/>
        <v>0.33333333333333331</v>
      </c>
    </row>
    <row r="28" spans="12:16" x14ac:dyDescent="0.25">
      <c r="M28" t="s">
        <v>61</v>
      </c>
      <c r="N28" s="19">
        <v>1</v>
      </c>
      <c r="O28" s="19">
        <v>1</v>
      </c>
      <c r="P28" s="4">
        <f t="shared" si="0"/>
        <v>1</v>
      </c>
    </row>
    <row r="29" spans="12:16" x14ac:dyDescent="0.25">
      <c r="L29" t="s">
        <v>105</v>
      </c>
      <c r="N29" s="19">
        <v>12</v>
      </c>
      <c r="O29" s="19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9">
        <v>5</v>
      </c>
      <c r="O30" s="19">
        <v>3</v>
      </c>
      <c r="P30" s="4">
        <f t="shared" si="0"/>
        <v>0.6</v>
      </c>
    </row>
    <row r="31" spans="12:16" x14ac:dyDescent="0.25">
      <c r="M31" t="s">
        <v>93</v>
      </c>
      <c r="N31" s="19">
        <v>8</v>
      </c>
      <c r="O31" s="19">
        <v>7</v>
      </c>
      <c r="P31" s="4">
        <f t="shared" si="0"/>
        <v>0.875</v>
      </c>
    </row>
    <row r="32" spans="12:16" x14ac:dyDescent="0.25">
      <c r="M32" t="s">
        <v>50</v>
      </c>
      <c r="N32" s="19">
        <v>2</v>
      </c>
      <c r="O32" s="19">
        <v>1</v>
      </c>
      <c r="P32" s="4">
        <f t="shared" si="0"/>
        <v>0.5</v>
      </c>
    </row>
    <row r="33" spans="12:16" x14ac:dyDescent="0.25">
      <c r="L33" t="s">
        <v>106</v>
      </c>
      <c r="N33" s="19">
        <v>15</v>
      </c>
      <c r="O33" s="19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9">
        <v>1</v>
      </c>
      <c r="O34" s="19">
        <v>0</v>
      </c>
      <c r="P34" s="4">
        <f t="shared" si="0"/>
        <v>0</v>
      </c>
    </row>
    <row r="35" spans="12:16" x14ac:dyDescent="0.25">
      <c r="M35" t="s">
        <v>93</v>
      </c>
      <c r="N35" s="19">
        <v>1</v>
      </c>
      <c r="O35" s="19">
        <v>1</v>
      </c>
      <c r="P35" s="4">
        <f t="shared" si="0"/>
        <v>1</v>
      </c>
    </row>
    <row r="36" spans="12:16" x14ac:dyDescent="0.25">
      <c r="L36" t="s">
        <v>109</v>
      </c>
      <c r="N36" s="19">
        <v>2</v>
      </c>
      <c r="O36" s="19">
        <v>1</v>
      </c>
      <c r="P36" s="4">
        <f t="shared" si="0"/>
        <v>0.5</v>
      </c>
    </row>
    <row r="37" spans="12:16" x14ac:dyDescent="0.25">
      <c r="L37" t="s">
        <v>110</v>
      </c>
      <c r="M37" t="s">
        <v>94</v>
      </c>
      <c r="N37" s="19">
        <v>2</v>
      </c>
      <c r="O37" s="19">
        <v>2</v>
      </c>
      <c r="P37" s="4">
        <f t="shared" si="0"/>
        <v>1</v>
      </c>
    </row>
    <row r="38" spans="12:16" x14ac:dyDescent="0.25">
      <c r="M38" t="s">
        <v>93</v>
      </c>
      <c r="N38" s="19">
        <v>3</v>
      </c>
      <c r="O38" s="19">
        <v>1</v>
      </c>
      <c r="P38" s="4">
        <f t="shared" si="0"/>
        <v>0.33333333333333331</v>
      </c>
    </row>
    <row r="39" spans="12:16" x14ac:dyDescent="0.25">
      <c r="L39" t="s">
        <v>111</v>
      </c>
      <c r="N39" s="19">
        <v>5</v>
      </c>
      <c r="O39" s="19">
        <v>3</v>
      </c>
      <c r="P39" s="4">
        <f t="shared" si="0"/>
        <v>0.6</v>
      </c>
    </row>
    <row r="40" spans="12:16" x14ac:dyDescent="0.25">
      <c r="L40" t="s">
        <v>112</v>
      </c>
      <c r="M40" t="s">
        <v>94</v>
      </c>
      <c r="N40" s="19">
        <v>4</v>
      </c>
      <c r="O40" s="19">
        <v>2</v>
      </c>
      <c r="P40" s="4">
        <f t="shared" si="0"/>
        <v>0.5</v>
      </c>
    </row>
    <row r="41" spans="12:16" x14ac:dyDescent="0.25">
      <c r="M41" t="s">
        <v>93</v>
      </c>
      <c r="N41" s="19">
        <v>3</v>
      </c>
      <c r="O41" s="19">
        <v>3</v>
      </c>
      <c r="P41" s="4">
        <f t="shared" si="0"/>
        <v>1</v>
      </c>
    </row>
    <row r="42" spans="12:16" x14ac:dyDescent="0.25">
      <c r="M42" t="s">
        <v>50</v>
      </c>
      <c r="N42" s="19">
        <v>1</v>
      </c>
      <c r="O42" s="19">
        <v>1</v>
      </c>
      <c r="P42" s="4">
        <f t="shared" si="0"/>
        <v>1</v>
      </c>
    </row>
    <row r="43" spans="12:16" x14ac:dyDescent="0.25">
      <c r="L43" t="s">
        <v>113</v>
      </c>
      <c r="N43" s="19">
        <v>8</v>
      </c>
      <c r="O43" s="19">
        <v>6</v>
      </c>
      <c r="P43" s="4">
        <f t="shared" si="0"/>
        <v>0.75</v>
      </c>
    </row>
    <row r="44" spans="12:16" x14ac:dyDescent="0.25">
      <c r="L44" t="s">
        <v>53</v>
      </c>
      <c r="N44" s="19">
        <v>115</v>
      </c>
      <c r="O44" s="19">
        <v>79</v>
      </c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6"/>
  <sheetViews>
    <sheetView topLeftCell="A511" zoomScale="80" zoomScaleNormal="80" workbookViewId="0">
      <selection activeCell="D555" sqref="D555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112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112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112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112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112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112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112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112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112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112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112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112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112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112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114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114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114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114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114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114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114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114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114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114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114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114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114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114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114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114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114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114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114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114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114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114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114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114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114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114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114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114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114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114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114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114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114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114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114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114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114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114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114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114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114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114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114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114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114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114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114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114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114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114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114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114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114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115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115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115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115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115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115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115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115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115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115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115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115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115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115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115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115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115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115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115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115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115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115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115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115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115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115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115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115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115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115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0</v>
      </c>
    </row>
    <row r="540" spans="1:9" x14ac:dyDescent="0.25">
      <c r="A540" t="s">
        <v>115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1</v>
      </c>
    </row>
    <row r="541" spans="1:9" x14ac:dyDescent="0.25">
      <c r="A541" t="s">
        <v>115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0</v>
      </c>
    </row>
    <row r="542" spans="1:9" x14ac:dyDescent="0.25">
      <c r="A542" t="s">
        <v>115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115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115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1</v>
      </c>
    </row>
    <row r="545" spans="1:9" x14ac:dyDescent="0.25">
      <c r="A545" t="s">
        <v>115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1</v>
      </c>
    </row>
    <row r="546" spans="1:9" x14ac:dyDescent="0.25">
      <c r="A546" t="s">
        <v>115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2024-02-29T14:29:37Z</dcterms:modified>
</cp:coreProperties>
</file>