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DB7E823C-7374-4B39-A4AF-D48784E53F2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5" i="1" l="1" a="1"/>
  <c r="I275" i="1" s="1"/>
  <c r="I276" i="1" a="1"/>
  <c r="I276" i="1" s="1"/>
  <c r="I277" i="1" a="1"/>
  <c r="I277" i="1"/>
  <c r="I278" i="1" a="1"/>
  <c r="I278" i="1"/>
  <c r="I279" i="1" a="1"/>
  <c r="I279" i="1" s="1"/>
  <c r="I280" i="1" a="1"/>
  <c r="I280" i="1" s="1"/>
  <c r="I281" i="1" a="1"/>
  <c r="I281" i="1"/>
  <c r="I282" i="1" a="1"/>
  <c r="I282" i="1"/>
  <c r="G5" i="2"/>
  <c r="G4" i="2"/>
  <c r="F5" i="2"/>
  <c r="F4" i="2"/>
  <c r="I23" i="1" a="1"/>
  <c r="I23" i="1" s="1"/>
  <c r="I24" i="1" a="1"/>
  <c r="I24" i="1" s="1"/>
  <c r="I25" i="1" a="1"/>
  <c r="I25" i="1"/>
  <c r="I26" i="1" a="1"/>
  <c r="I26" i="1"/>
  <c r="I27" i="1" a="1"/>
  <c r="I27" i="1" s="1"/>
  <c r="I28" i="1" a="1"/>
  <c r="I28" i="1" s="1"/>
  <c r="I29" i="1" a="1"/>
  <c r="I29" i="1"/>
  <c r="I30" i="1" a="1"/>
  <c r="I30" i="1"/>
  <c r="I31" i="1" a="1"/>
  <c r="I31" i="1" s="1"/>
  <c r="I32" i="1" a="1"/>
  <c r="I32" i="1" s="1"/>
  <c r="I33" i="1" a="1"/>
  <c r="I33" i="1"/>
  <c r="I34" i="1" a="1"/>
  <c r="I34" i="1"/>
  <c r="I35" i="1" a="1"/>
  <c r="I35" i="1" s="1"/>
  <c r="I36" i="1" a="1"/>
  <c r="I36" i="1" s="1"/>
  <c r="I37" i="1" a="1"/>
  <c r="I37" i="1"/>
  <c r="I38" i="1" a="1"/>
  <c r="I38" i="1"/>
  <c r="I39" i="1" a="1"/>
  <c r="I39" i="1" s="1"/>
  <c r="I40" i="1" a="1"/>
  <c r="I40" i="1" s="1"/>
  <c r="I41" i="1" a="1"/>
  <c r="I41" i="1"/>
  <c r="I42" i="1" a="1"/>
  <c r="I42" i="1"/>
  <c r="I43" i="1" a="1"/>
  <c r="I43" i="1" s="1"/>
  <c r="I44" i="1" a="1"/>
  <c r="I44" i="1" s="1"/>
  <c r="I45" i="1" a="1"/>
  <c r="I45" i="1"/>
  <c r="I46" i="1" a="1"/>
  <c r="I46" i="1"/>
  <c r="I47" i="1" a="1"/>
  <c r="I47" i="1" s="1"/>
  <c r="I48" i="1" a="1"/>
  <c r="I48" i="1" s="1"/>
  <c r="I49" i="1" a="1"/>
  <c r="I49" i="1"/>
  <c r="I50" i="1" a="1"/>
  <c r="I50" i="1"/>
  <c r="I51" i="1" a="1"/>
  <c r="I51" i="1" s="1"/>
  <c r="I52" i="1" a="1"/>
  <c r="I52" i="1" s="1"/>
  <c r="I53" i="1" a="1"/>
  <c r="I53" i="1"/>
  <c r="I54" i="1" a="1"/>
  <c r="I54" i="1"/>
  <c r="I55" i="1" a="1"/>
  <c r="I55" i="1" s="1"/>
  <c r="I56" i="1" a="1"/>
  <c r="I56" i="1" s="1"/>
  <c r="I57" i="1" a="1"/>
  <c r="I57" i="1"/>
  <c r="I58" i="1" a="1"/>
  <c r="I58" i="1"/>
  <c r="I59" i="1" a="1"/>
  <c r="I59" i="1" s="1"/>
  <c r="I60" i="1" a="1"/>
  <c r="I60" i="1" s="1"/>
  <c r="I61" i="1" a="1"/>
  <c r="I61" i="1"/>
  <c r="I62" i="1" a="1"/>
  <c r="I62" i="1"/>
  <c r="I63" i="1" a="1"/>
  <c r="I63" i="1" s="1"/>
  <c r="I64" i="1" a="1"/>
  <c r="I64" i="1" s="1"/>
  <c r="I65" i="1" a="1"/>
  <c r="I65" i="1"/>
  <c r="I66" i="1" a="1"/>
  <c r="I66" i="1"/>
  <c r="I67" i="1" a="1"/>
  <c r="I67" i="1" s="1"/>
  <c r="I68" i="1" a="1"/>
  <c r="I68" i="1" s="1"/>
  <c r="I69" i="1" a="1"/>
  <c r="I69" i="1"/>
  <c r="I70" i="1" a="1"/>
  <c r="I70" i="1"/>
  <c r="I71" i="1" a="1"/>
  <c r="I71" i="1" s="1"/>
  <c r="I72" i="1" a="1"/>
  <c r="I72" i="1" s="1"/>
  <c r="I73" i="1" a="1"/>
  <c r="I73" i="1"/>
  <c r="I74" i="1" a="1"/>
  <c r="I74" i="1"/>
  <c r="I75" i="1" a="1"/>
  <c r="I75" i="1" s="1"/>
  <c r="I76" i="1" a="1"/>
  <c r="I76" i="1" s="1"/>
  <c r="I77" i="1" a="1"/>
  <c r="I77" i="1"/>
  <c r="I78" i="1" a="1"/>
  <c r="I78" i="1"/>
  <c r="I79" i="1" a="1"/>
  <c r="I79" i="1" s="1"/>
  <c r="I80" i="1" a="1"/>
  <c r="I80" i="1" s="1"/>
  <c r="I81" i="1" a="1"/>
  <c r="I81" i="1"/>
  <c r="I82" i="1" a="1"/>
  <c r="I82" i="1"/>
  <c r="I83" i="1" a="1"/>
  <c r="I83" i="1" s="1"/>
  <c r="I84" i="1" a="1"/>
  <c r="I84" i="1" s="1"/>
  <c r="I85" i="1" a="1"/>
  <c r="I85" i="1"/>
  <c r="I86" i="1" a="1"/>
  <c r="I86" i="1"/>
  <c r="I87" i="1" a="1"/>
  <c r="I87" i="1" s="1"/>
  <c r="I88" i="1" a="1"/>
  <c r="I88" i="1" s="1"/>
  <c r="I89" i="1" a="1"/>
  <c r="I89" i="1"/>
  <c r="I90" i="1" a="1"/>
  <c r="I90" i="1"/>
  <c r="I91" i="1" a="1"/>
  <c r="I91" i="1" s="1"/>
  <c r="I92" i="1" a="1"/>
  <c r="I92" i="1" s="1"/>
  <c r="I93" i="1" a="1"/>
  <c r="I93" i="1"/>
  <c r="I94" i="1" a="1"/>
  <c r="I94" i="1"/>
  <c r="I95" i="1" a="1"/>
  <c r="I95" i="1" s="1"/>
  <c r="I96" i="1" a="1"/>
  <c r="I96" i="1" s="1"/>
  <c r="I97" i="1" a="1"/>
  <c r="I97" i="1"/>
  <c r="I98" i="1" a="1"/>
  <c r="I98" i="1"/>
  <c r="I99" i="1" a="1"/>
  <c r="I99" i="1" s="1"/>
  <c r="I100" i="1" a="1"/>
  <c r="I100" i="1" s="1"/>
  <c r="I101" i="1" a="1"/>
  <c r="I101" i="1"/>
  <c r="I102" i="1" a="1"/>
  <c r="I102" i="1"/>
  <c r="I103" i="1" a="1"/>
  <c r="I103" i="1" s="1"/>
  <c r="I104" i="1" a="1"/>
  <c r="I104" i="1" s="1"/>
  <c r="I105" i="1" a="1"/>
  <c r="I105" i="1"/>
  <c r="I106" i="1" a="1"/>
  <c r="I106" i="1"/>
  <c r="I107" i="1" a="1"/>
  <c r="I107" i="1" s="1"/>
  <c r="I108" i="1" a="1"/>
  <c r="I108" i="1" s="1"/>
  <c r="I109" i="1" a="1"/>
  <c r="I109" i="1"/>
  <c r="I110" i="1" a="1"/>
  <c r="I110" i="1"/>
  <c r="I111" i="1" a="1"/>
  <c r="I111" i="1" s="1"/>
  <c r="I112" i="1" a="1"/>
  <c r="I112" i="1" s="1"/>
  <c r="I113" i="1" a="1"/>
  <c r="I113" i="1"/>
  <c r="I114" i="1" a="1"/>
  <c r="I114" i="1"/>
  <c r="I115" i="1" a="1"/>
  <c r="I115" i="1" s="1"/>
  <c r="I116" i="1" a="1"/>
  <c r="I116" i="1" s="1"/>
  <c r="I117" i="1" a="1"/>
  <c r="I117" i="1"/>
  <c r="I118" i="1" a="1"/>
  <c r="I118" i="1"/>
  <c r="I119" i="1" a="1"/>
  <c r="I119" i="1" s="1"/>
  <c r="I120" i="1" a="1"/>
  <c r="I120" i="1" s="1"/>
  <c r="I121" i="1" a="1"/>
  <c r="I121" i="1"/>
  <c r="I122" i="1" a="1"/>
  <c r="I122" i="1"/>
  <c r="I123" i="1" a="1"/>
  <c r="I123" i="1" s="1"/>
  <c r="I124" i="1" a="1"/>
  <c r="I124" i="1" s="1"/>
  <c r="I125" i="1" a="1"/>
  <c r="I125" i="1"/>
  <c r="I126" i="1" a="1"/>
  <c r="I126" i="1"/>
  <c r="I127" i="1" a="1"/>
  <c r="I127" i="1" s="1"/>
  <c r="I128" i="1" a="1"/>
  <c r="I128" i="1" s="1"/>
  <c r="I129" i="1" a="1"/>
  <c r="I129" i="1"/>
  <c r="I130" i="1" a="1"/>
  <c r="I130" i="1"/>
  <c r="I131" i="1" a="1"/>
  <c r="I131" i="1" s="1"/>
  <c r="I132" i="1" a="1"/>
  <c r="I132" i="1" s="1"/>
  <c r="I133" i="1" a="1"/>
  <c r="I133" i="1"/>
  <c r="I134" i="1" a="1"/>
  <c r="I134" i="1"/>
  <c r="I135" i="1" a="1"/>
  <c r="I135" i="1" s="1"/>
  <c r="I136" i="1" a="1"/>
  <c r="I136" i="1" s="1"/>
  <c r="I137" i="1" a="1"/>
  <c r="I137" i="1"/>
  <c r="I138" i="1" a="1"/>
  <c r="I138" i="1"/>
  <c r="I139" i="1" a="1"/>
  <c r="I139" i="1" s="1"/>
  <c r="I140" i="1" a="1"/>
  <c r="I140" i="1" s="1"/>
  <c r="I141" i="1" a="1"/>
  <c r="I141" i="1"/>
  <c r="I142" i="1" a="1"/>
  <c r="I142" i="1"/>
  <c r="I143" i="1" a="1"/>
  <c r="I143" i="1" s="1"/>
  <c r="I144" i="1" a="1"/>
  <c r="I144" i="1" s="1"/>
  <c r="I145" i="1" a="1"/>
  <c r="I145" i="1"/>
  <c r="I146" i="1" a="1"/>
  <c r="I146" i="1"/>
  <c r="I147" i="1" a="1"/>
  <c r="I147" i="1" s="1"/>
  <c r="I148" i="1" a="1"/>
  <c r="I148" i="1" s="1"/>
  <c r="I149" i="1" a="1"/>
  <c r="I149" i="1"/>
  <c r="I150" i="1" a="1"/>
  <c r="I150" i="1"/>
  <c r="I151" i="1" a="1"/>
  <c r="I151" i="1" s="1"/>
  <c r="I152" i="1" a="1"/>
  <c r="I152" i="1" s="1"/>
  <c r="I153" i="1" a="1"/>
  <c r="I153" i="1"/>
  <c r="I154" i="1" a="1"/>
  <c r="I154" i="1"/>
  <c r="I155" i="1" a="1"/>
  <c r="I155" i="1" s="1"/>
  <c r="I156" i="1" a="1"/>
  <c r="I156" i="1" s="1"/>
  <c r="I157" i="1" a="1"/>
  <c r="I157" i="1"/>
  <c r="I158" i="1" a="1"/>
  <c r="I158" i="1"/>
  <c r="I159" i="1" a="1"/>
  <c r="I159" i="1" s="1"/>
  <c r="I160" i="1" a="1"/>
  <c r="I160" i="1" s="1"/>
  <c r="I161" i="1" a="1"/>
  <c r="I161" i="1"/>
  <c r="I162" i="1" a="1"/>
  <c r="I162" i="1"/>
  <c r="I163" i="1" a="1"/>
  <c r="I163" i="1" s="1"/>
  <c r="I164" i="1" a="1"/>
  <c r="I164" i="1" s="1"/>
  <c r="I165" i="1" a="1"/>
  <c r="I165" i="1"/>
  <c r="I166" i="1" a="1"/>
  <c r="I166" i="1"/>
  <c r="I167" i="1" a="1"/>
  <c r="I167" i="1" s="1"/>
  <c r="I168" i="1" a="1"/>
  <c r="I168" i="1" s="1"/>
  <c r="I169" i="1" a="1"/>
  <c r="I169" i="1"/>
  <c r="I170" i="1" a="1"/>
  <c r="I170" i="1"/>
  <c r="I171" i="1" a="1"/>
  <c r="I171" i="1" s="1"/>
  <c r="I172" i="1" a="1"/>
  <c r="I172" i="1" s="1"/>
  <c r="I173" i="1" a="1"/>
  <c r="I173" i="1"/>
  <c r="I174" i="1" a="1"/>
  <c r="I174" i="1"/>
  <c r="I175" i="1" a="1"/>
  <c r="I175" i="1" s="1"/>
  <c r="I176" i="1" a="1"/>
  <c r="I176" i="1" s="1"/>
  <c r="I177" i="1" a="1"/>
  <c r="I177" i="1"/>
  <c r="I178" i="1" a="1"/>
  <c r="I178" i="1"/>
  <c r="I179" i="1" a="1"/>
  <c r="I179" i="1" s="1"/>
  <c r="I180" i="1" a="1"/>
  <c r="I180" i="1" s="1"/>
  <c r="I181" i="1" a="1"/>
  <c r="I181" i="1"/>
  <c r="I182" i="1" a="1"/>
  <c r="I182" i="1"/>
  <c r="I183" i="1" a="1"/>
  <c r="I183" i="1" s="1"/>
  <c r="I184" i="1" a="1"/>
  <c r="I184" i="1" s="1"/>
  <c r="I185" i="1" a="1"/>
  <c r="I185" i="1"/>
  <c r="I186" i="1" a="1"/>
  <c r="I186" i="1"/>
  <c r="I187" i="1" a="1"/>
  <c r="I187" i="1" s="1"/>
  <c r="I188" i="1" a="1"/>
  <c r="I188" i="1" s="1"/>
  <c r="I189" i="1" a="1"/>
  <c r="I189" i="1"/>
  <c r="I190" i="1" a="1"/>
  <c r="I190" i="1"/>
  <c r="I191" i="1" a="1"/>
  <c r="I191" i="1" s="1"/>
  <c r="I192" i="1" a="1"/>
  <c r="I192" i="1" s="1"/>
  <c r="I193" i="1" a="1"/>
  <c r="I193" i="1"/>
  <c r="I194" i="1" a="1"/>
  <c r="I194" i="1"/>
  <c r="I195" i="1" a="1"/>
  <c r="I195" i="1" s="1"/>
  <c r="I196" i="1" a="1"/>
  <c r="I196" i="1" s="1"/>
  <c r="I197" i="1" a="1"/>
  <c r="I197" i="1"/>
  <c r="I198" i="1" a="1"/>
  <c r="I198" i="1"/>
  <c r="I199" i="1" a="1"/>
  <c r="I199" i="1" s="1"/>
  <c r="I200" i="1" a="1"/>
  <c r="I200" i="1" s="1"/>
  <c r="I201" i="1" a="1"/>
  <c r="I201" i="1"/>
  <c r="I202" i="1" a="1"/>
  <c r="I202" i="1"/>
  <c r="I203" i="1" a="1"/>
  <c r="I203" i="1" s="1"/>
  <c r="I204" i="1" a="1"/>
  <c r="I204" i="1" s="1"/>
  <c r="I205" i="1" a="1"/>
  <c r="I205" i="1"/>
  <c r="I206" i="1" a="1"/>
  <c r="I206" i="1"/>
  <c r="I207" i="1" a="1"/>
  <c r="I207" i="1" s="1"/>
  <c r="I208" i="1" a="1"/>
  <c r="I208" i="1" s="1"/>
  <c r="I209" i="1" a="1"/>
  <c r="I209" i="1"/>
  <c r="I210" i="1" a="1"/>
  <c r="I210" i="1"/>
  <c r="I211" i="1" a="1"/>
  <c r="I211" i="1" s="1"/>
  <c r="I212" i="1" a="1"/>
  <c r="I212" i="1" s="1"/>
  <c r="I213" i="1" a="1"/>
  <c r="I213" i="1"/>
  <c r="I214" i="1" a="1"/>
  <c r="I214" i="1"/>
  <c r="I215" i="1" a="1"/>
  <c r="I215" i="1" s="1"/>
  <c r="I216" i="1" a="1"/>
  <c r="I216" i="1" s="1"/>
  <c r="I217" i="1" a="1"/>
  <c r="I217" i="1"/>
  <c r="I218" i="1" a="1"/>
  <c r="I218" i="1"/>
  <c r="I219" i="1" a="1"/>
  <c r="I219" i="1" s="1"/>
  <c r="I220" i="1" a="1"/>
  <c r="I220" i="1" s="1"/>
  <c r="I221" i="1" a="1"/>
  <c r="I221" i="1"/>
  <c r="I222" i="1" a="1"/>
  <c r="I222" i="1"/>
  <c r="I223" i="1" a="1"/>
  <c r="I223" i="1" s="1"/>
  <c r="I224" i="1" a="1"/>
  <c r="I224" i="1" s="1"/>
  <c r="I225" i="1" a="1"/>
  <c r="I225" i="1"/>
  <c r="I226" i="1" a="1"/>
  <c r="I226" i="1"/>
  <c r="I227" i="1" a="1"/>
  <c r="I227" i="1" s="1"/>
  <c r="I228" i="1" a="1"/>
  <c r="I228" i="1" s="1"/>
  <c r="I229" i="1" a="1"/>
  <c r="I229" i="1"/>
  <c r="I230" i="1" a="1"/>
  <c r="I230" i="1"/>
  <c r="I231" i="1" a="1"/>
  <c r="I231" i="1" s="1"/>
  <c r="I232" i="1" a="1"/>
  <c r="I232" i="1" s="1"/>
  <c r="I233" i="1" a="1"/>
  <c r="I233" i="1"/>
  <c r="I234" i="1" a="1"/>
  <c r="I234" i="1"/>
  <c r="I235" i="1" a="1"/>
  <c r="I235" i="1" s="1"/>
  <c r="I236" i="1" a="1"/>
  <c r="I236" i="1" s="1"/>
  <c r="I237" i="1" a="1"/>
  <c r="I237" i="1"/>
  <c r="I238" i="1" a="1"/>
  <c r="I238" i="1"/>
  <c r="I239" i="1" a="1"/>
  <c r="I239" i="1" s="1"/>
  <c r="I240" i="1" a="1"/>
  <c r="I240" i="1" s="1"/>
  <c r="I241" i="1" a="1"/>
  <c r="I241" i="1"/>
  <c r="I242" i="1" a="1"/>
  <c r="I242" i="1"/>
  <c r="I243" i="1" a="1"/>
  <c r="I243" i="1" s="1"/>
  <c r="I244" i="1" a="1"/>
  <c r="I244" i="1" s="1"/>
  <c r="I245" i="1" a="1"/>
  <c r="I245" i="1"/>
  <c r="I246" i="1" a="1"/>
  <c r="I246" i="1"/>
  <c r="I247" i="1" a="1"/>
  <c r="I247" i="1" s="1"/>
  <c r="I248" i="1" a="1"/>
  <c r="I248" i="1" s="1"/>
  <c r="I249" i="1" a="1"/>
  <c r="I249" i="1"/>
  <c r="I250" i="1" a="1"/>
  <c r="I250" i="1"/>
  <c r="I251" i="1" a="1"/>
  <c r="I251" i="1" s="1"/>
  <c r="I252" i="1" a="1"/>
  <c r="I252" i="1" s="1"/>
  <c r="I253" i="1" a="1"/>
  <c r="I253" i="1"/>
  <c r="I254" i="1" a="1"/>
  <c r="I254" i="1"/>
  <c r="I255" i="1" a="1"/>
  <c r="I255" i="1" s="1"/>
  <c r="I256" i="1" a="1"/>
  <c r="I256" i="1" s="1"/>
  <c r="I257" i="1" a="1"/>
  <c r="I257" i="1"/>
  <c r="I258" i="1" a="1"/>
  <c r="I258" i="1" s="1"/>
  <c r="I259" i="1" a="1"/>
  <c r="I259" i="1" s="1"/>
  <c r="I260" i="1" a="1"/>
  <c r="I260" i="1" s="1"/>
  <c r="I261" i="1" a="1"/>
  <c r="I261" i="1"/>
  <c r="I262" i="1" a="1"/>
  <c r="I262" i="1"/>
  <c r="I263" i="1" a="1"/>
  <c r="I263" i="1" s="1"/>
  <c r="I264" i="1" a="1"/>
  <c r="I264" i="1" s="1"/>
  <c r="I265" i="1" a="1"/>
  <c r="I265" i="1"/>
  <c r="I266" i="1" a="1"/>
  <c r="I266" i="1"/>
  <c r="I267" i="1" a="1"/>
  <c r="I267" i="1" s="1"/>
  <c r="I268" i="1" a="1"/>
  <c r="I268" i="1" s="1"/>
  <c r="I269" i="1" a="1"/>
  <c r="I269" i="1"/>
  <c r="I270" i="1" a="1"/>
  <c r="I270" i="1"/>
  <c r="I271" i="1" a="1"/>
  <c r="I271" i="1" s="1"/>
  <c r="I272" i="1" a="1"/>
  <c r="I272" i="1" s="1"/>
  <c r="I273" i="1" a="1"/>
  <c r="I273" i="1"/>
  <c r="I274" i="1" a="1"/>
  <c r="I274" i="1"/>
  <c r="I22" i="1" a="1"/>
  <c r="I22" i="1"/>
  <c r="O11" i="2"/>
  <c r="O5" i="2"/>
  <c r="O6" i="2"/>
  <c r="O7" i="2"/>
  <c r="O8" i="2"/>
  <c r="O9" i="2"/>
  <c r="O10" i="2"/>
  <c r="O4" i="2"/>
  <c r="G6" i="2" l="1"/>
  <c r="E5" i="2"/>
  <c r="E4" i="2"/>
  <c r="N134" i="1" l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O89" i="1"/>
  <c r="O90" i="1"/>
  <c r="O91" i="1"/>
  <c r="N89" i="1"/>
  <c r="N90" i="1"/>
  <c r="N91" i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O74" i="1"/>
  <c r="O75" i="1"/>
  <c r="O76" i="1"/>
  <c r="O77" i="1"/>
  <c r="O73" i="1"/>
  <c r="N74" i="1"/>
  <c r="N75" i="1"/>
  <c r="N76" i="1"/>
  <c r="N77" i="1"/>
  <c r="N73" i="1"/>
  <c r="D5" i="2"/>
  <c r="D6" i="2"/>
  <c r="D7" i="2"/>
  <c r="D8" i="2"/>
  <c r="D9" i="2"/>
  <c r="D4" i="2"/>
  <c r="F6" i="2" l="1"/>
  <c r="E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<sst xmlns="http://schemas.openxmlformats.org/spreadsheetml/2006/main" count="1193" uniqueCount="102">
  <si>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</si>
  <si>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</si>
  <si>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</si>
  <si>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</si>
  <si>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</si>
  <si>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</si>
  <si>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</si>
  <si>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</si>
  <si>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</si>
  <si>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</si>
  <si>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</si>
  <si>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</si>
  <si>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</si>
  <si>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</si>
  <si>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</si>
  <si>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</si>
  <si>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</si>
  <si>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</si>
  <si>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</si>
  <si>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</si>
  <si>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</si>
  <si>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</si>
  <si>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</si>
  <si>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</si>
  <si>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</si>
  <si>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</si>
  <si>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</si>
  <si>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</si>
  <si>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</si>
  <si>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</si>
  <si>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</si>
  <si>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</si>
  <si>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</si>
  <si>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</si>
  <si>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</si>
  <si>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</si>
  <si>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</si>
  <si>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</si>
  <si>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</si>
  <si>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</si>
  <si>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</si>
  <si>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</si>
  <si>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</si>
  <si>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</si>
  <si>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</si>
  <si>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</si>
  <si>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</si>
  <si>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</si>
  <si>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</si>
  <si>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</si>
  <si>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</si>
  <si>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</si>
  <si>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</si>
  <si>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</si>
  <si>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</si>
  <si>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</si>
  <si>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</si>
  <si>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</si>
  <si>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</si>
  <si>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</si>
  <si>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</si>
  <si>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</si>
  <si>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</si>
  <si>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</si>
  <si>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</si>
  <si>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</si>
  <si>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</si>
  <si>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</si>
  <si>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</si>
  <si>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</si>
  <si>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</si>
  <si>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</si>
  <si>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</si>
  <si>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</si>
  <si>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</si>
  <si>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</si>
  <si>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</si>
  <si>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</si>
  <si>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</si>
  <si>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</si>
  <si>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</si>
  <si>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</si>
  <si>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</si>
  <si>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</si>
  <si>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</si>
  <si>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</si>
  <si>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</si>
  <si>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</si>
  <si>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Used RF Model 3 - only 60 game location averages - poor results</t>
  </si>
  <si>
    <t>Playing At:  Tampa Bay Lightning   Home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</si>
  <si>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</si>
  <si>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</si>
  <si>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</si>
  <si>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</si>
  <si>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</si>
  <si>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</si>
  <si>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</si>
  <si>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</si>
  <si>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</si>
  <si>
    <t>RF7</t>
  </si>
  <si>
    <t>RF8</t>
  </si>
  <si>
    <t>80% or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</si>
</sst>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33" borderId="0" xfId="0" applyFill="1"/>
    <xf numFmtId="164" fontId="0" fillId="33" borderId="0" xfId="1" applyNumberFormat="1" applyFont="1" applyFill="1"/>
    <xf numFmtId="0" fontId="0" fillId="34" borderId="0" xfId="0" applyFill="1"/>
    <xf numFmtId="164" fontId="0" fillId="34" borderId="0" xfId="1" applyNumberFormat="1" applyFont="1" applyFill="1"/>
    <xf numFmtId="0" fontId="0" fillId="35" borderId="0" xfId="0" applyFill="1"/>
    <xf numFmtId="164" fontId="0" fillId="35" borderId="0" xfId="1" applyNumberFormat="1" applyFont="1" applyFill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07.346435185187" createdVersion="8" refreshedVersion="8" minRefreshableVersion="3" recordCount="282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9">
        <s v="RF1"/>
        <s v="RF2"/>
        <s v="RF3"/>
        <s v="RF4"/>
        <s v="RF5"/>
        <s v="RF6"/>
        <s v="RF7"/>
        <s v="RF8"/>
        <m/>
      </sharedItems>
    </cacheField>
    <cacheField name="Date" numFmtId="0">
      <sharedItems containsNonDate="0" containsDate="1" containsString="0" containsBlank="1" minDate="2023-12-09T00:00:00" maxDate="2024-01-17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8200000000000001"/>
    </cacheField>
    <cacheField name="Loser" numFmtId="0">
      <sharedItems containsBlank="1"/>
    </cacheField>
    <cacheField name="Loser Probability" numFmtId="0">
      <sharedItems containsString="0" containsBlank="1" containsNumber="1" minValue="0.11799999999999999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m/>
        <s v="85  &lt;" u="1"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">
  <r>
    <x v="0"/>
    <d v="2023-12-09T00:00:00"/>
    <s v="Boston Bruins"/>
    <n v="0.876"/>
    <s v="Arizona Coyotes"/>
    <n v="0.124"/>
    <s v="Playing At:  Boston Bruins   Home"/>
    <n v="1"/>
    <x v="0"/>
    <m/>
    <m/>
    <m/>
    <m/>
    <m/>
    <m/>
  </r>
  <r>
    <x v="0"/>
    <d v="2023-12-09T00:00:00"/>
    <s v="Colorado Avalanche"/>
    <n v="0.85"/>
    <s v="Philadelphia Flyers"/>
    <n v="0.15"/>
    <s v="Playing At:  Colorado Avalanche   Home"/>
    <n v="0"/>
    <x v="0"/>
    <m/>
    <m/>
    <m/>
    <m/>
    <m/>
    <m/>
  </r>
  <r>
    <x v="0"/>
    <d v="2023-12-09T00:00:00"/>
    <s v="St. Louis Blues"/>
    <n v="0.81"/>
    <s v="Chicago Blackhawks"/>
    <n v="0.19"/>
    <s v="Playing At:  Chicago Blackhawks   Home"/>
    <n v="0"/>
    <x v="1"/>
    <m/>
    <m/>
    <m/>
    <m/>
    <m/>
    <m/>
  </r>
  <r>
    <x v="0"/>
    <d v="2023-12-09T00:00:00"/>
    <s v="Toronto Maple Leafs"/>
    <n v="0.79800000000000004"/>
    <s v="Nashville Predators"/>
    <n v="0.20200000000000001"/>
    <s v="Playing At:  Toronto Maple Leafs   Home"/>
    <n v="1"/>
    <x v="2"/>
    <m/>
    <m/>
    <m/>
    <m/>
    <m/>
    <m/>
  </r>
  <r>
    <x v="0"/>
    <d v="2023-12-09T00:00:00"/>
    <s v="Tampa Bay Lightning"/>
    <n v="0.77800000000000002"/>
    <s v="Seattle Kraken"/>
    <n v="0.222"/>
    <s v="Playing At:  Seattle Kraken   Home"/>
    <n v="1"/>
    <x v="2"/>
    <m/>
    <m/>
    <m/>
    <m/>
    <m/>
    <m/>
  </r>
  <r>
    <x v="0"/>
    <d v="2023-12-09T00:00:00"/>
    <s v="New York Rangers"/>
    <n v="0.71199999999999997"/>
    <s v="Washington Capitals"/>
    <n v="0.28799999999999998"/>
    <s v="Playing At:  Washington Capitals   Home"/>
    <n v="0"/>
    <x v="2"/>
    <m/>
    <m/>
    <m/>
    <m/>
    <m/>
    <m/>
  </r>
  <r>
    <x v="0"/>
    <d v="2023-12-09T00:00:00"/>
    <s v="Dallas Stars"/>
    <n v="0.69799999999999995"/>
    <s v="Vegas Golden Knights"/>
    <n v="0.30199999999999999"/>
    <s v="Playing At:  Dallas Stars   Home"/>
    <n v="0"/>
    <x v="3"/>
    <m/>
    <m/>
    <m/>
    <m/>
    <m/>
    <m/>
  </r>
  <r>
    <x v="0"/>
    <d v="2023-12-09T00:00:00"/>
    <s v="Calgary Flames"/>
    <n v="0.64200000000000002"/>
    <s v="New Jersey Devils"/>
    <n v="0.35799999999999998"/>
    <s v="Playing At:  Calgary Flames   Home"/>
    <n v="0"/>
    <x v="3"/>
    <m/>
    <m/>
    <m/>
    <m/>
    <m/>
    <m/>
  </r>
  <r>
    <x v="0"/>
    <d v="2023-12-09T00:00:00"/>
    <s v="Ottawa Senators"/>
    <n v="0.57999999999999996"/>
    <s v="Detroit Red Wings"/>
    <n v="0.42"/>
    <s v="Playing At:  Detroit Red Wings   Home"/>
    <n v="1"/>
    <x v="4"/>
    <m/>
    <m/>
    <m/>
    <m/>
    <m/>
    <m/>
  </r>
  <r>
    <x v="0"/>
    <d v="2023-12-09T00:00:00"/>
    <s v="New York Islanders"/>
    <n v="0.56999999999999995"/>
    <s v="Los Angeles Kings"/>
    <n v="0.43"/>
    <s v="Playing At:  New York Islanders   Home"/>
    <n v="1"/>
    <x v="4"/>
    <m/>
    <m/>
    <m/>
    <m/>
    <m/>
    <m/>
  </r>
  <r>
    <x v="0"/>
    <d v="2023-12-09T00:00:00"/>
    <s v="Vancouver Canucks"/>
    <n v="0.53800000000000003"/>
    <s v="Carolina Hurricanes"/>
    <n v="0.46200000000000002"/>
    <s v="Playing At:  Vancouver Canucks   Home"/>
    <n v="1"/>
    <x v="4"/>
    <m/>
    <m/>
    <m/>
    <m/>
    <m/>
    <m/>
  </r>
  <r>
    <x v="0"/>
    <d v="2023-12-09T00:00:00"/>
    <s v="Montreal Canadiens"/>
    <n v="0.50600000000000001"/>
    <s v="Buffalo Sabres"/>
    <n v="0.49399999999999999"/>
    <s v="Playing At:  Buffalo Sabres   Home"/>
    <n v="1"/>
    <x v="4"/>
    <m/>
    <m/>
    <m/>
    <m/>
    <m/>
    <m/>
  </r>
  <r>
    <x v="0"/>
    <d v="2023-12-10T00:00:00"/>
    <s v="Vegas Golden Knights"/>
    <n v="0.87"/>
    <s v="San Jose Sharks"/>
    <n v="0.13"/>
    <s v="Playing At:  Vegas Golden Knights   Home"/>
    <n v="1"/>
    <x v="0"/>
    <m/>
    <m/>
    <m/>
    <m/>
    <m/>
    <m/>
  </r>
  <r>
    <x v="0"/>
    <d v="2023-12-10T00:00:00"/>
    <s v="Edmonton Oilers"/>
    <n v="0.82199999999999995"/>
    <s v="New Jersey Devils"/>
    <n v="0.17799999999999999"/>
    <s v="Playing At:  Edmonton Oilers   Home"/>
    <n v="1"/>
    <x v="1"/>
    <m/>
    <m/>
    <m/>
    <m/>
    <m/>
    <m/>
  </r>
  <r>
    <x v="0"/>
    <d v="2023-12-10T00:00:00"/>
    <s v="Winnipeg Jets"/>
    <n v="0.80200000000000005"/>
    <s v="Anaheim Ducks"/>
    <n v="0.19800000000000001"/>
    <s v="Playing At:  Anaheim Ducks   Home"/>
    <n v="1"/>
    <x v="1"/>
    <m/>
    <m/>
    <m/>
    <m/>
    <m/>
    <m/>
  </r>
  <r>
    <x v="0"/>
    <d v="2023-12-10T00:00:00"/>
    <s v="Minnesota Wild"/>
    <n v="0.76400000000000001"/>
    <s v="Seattle Kraken"/>
    <n v="0.23599999999999999"/>
    <s v="Playing At:  Seattle Kraken   Home"/>
    <n v="1"/>
    <x v="2"/>
    <m/>
    <m/>
    <m/>
    <m/>
    <m/>
    <m/>
  </r>
  <r>
    <x v="0"/>
    <d v="2023-12-10T00:00:00"/>
    <s v="Nashville Predators"/>
    <n v="0.74399999999999999"/>
    <s v="Montreal Canadiens"/>
    <n v="0.25600000000000001"/>
    <s v="Playing At:  Montreal Canadiens   Home"/>
    <n v="1"/>
    <x v="2"/>
    <m/>
    <m/>
    <m/>
    <m/>
    <m/>
    <m/>
  </r>
  <r>
    <x v="0"/>
    <d v="2023-12-10T00:00:00"/>
    <s v="Washington Capitals"/>
    <n v="0.70199999999999996"/>
    <s v="Chicago Blackhawks"/>
    <n v="0.29799999999999999"/>
    <s v="Playing At:  Chicago Blackhawks   Home"/>
    <n v="1"/>
    <x v="2"/>
    <m/>
    <m/>
    <m/>
    <m/>
    <m/>
    <m/>
  </r>
  <r>
    <x v="0"/>
    <d v="2023-12-10T00:00:00"/>
    <s v="New York Rangers"/>
    <n v="0.69"/>
    <s v="Los Angeles Kings"/>
    <n v="0.31"/>
    <s v="Playing At:  New York Rangers   Home"/>
    <n v="1"/>
    <x v="3"/>
    <m/>
    <m/>
    <m/>
    <m/>
    <m/>
    <m/>
  </r>
  <r>
    <x v="0"/>
    <d v="2023-12-10T00:00:00"/>
    <s v="Florida Panthers"/>
    <n v="0.60199999999999998"/>
    <s v="Columbus Blue Jackets"/>
    <n v="0.39800000000000002"/>
    <s v="Playing At:  Columbus Blue Jackets   Home"/>
    <n v="1"/>
    <x v="3"/>
    <m/>
    <m/>
    <m/>
    <m/>
    <m/>
    <m/>
  </r>
  <r>
    <x v="0"/>
    <d v="2023-12-11T00:00:00"/>
    <s v="Colorado Avalanche"/>
    <n v="0.68799999999999994"/>
    <s v="Calgary Flames"/>
    <n v="0.312"/>
    <s v="Playing At:  Colorado Avalanche   Home"/>
    <n v="1"/>
    <x v="3"/>
    <m/>
    <m/>
    <m/>
    <m/>
    <m/>
    <m/>
  </r>
  <r>
    <x v="0"/>
    <d v="2023-12-11T00:00:00"/>
    <s v="Dallas Stars"/>
    <n v="0.622"/>
    <s v="Detroit Red Wings"/>
    <n v="0.378"/>
    <s v="Playing At:  Dallas Stars   Home"/>
    <n v="1"/>
    <x v="3"/>
    <m/>
    <m/>
    <m/>
    <m/>
    <m/>
    <m/>
  </r>
  <r>
    <x v="0"/>
    <d v="2023-12-11T00:00:00"/>
    <s v="Buffalo Sabres"/>
    <n v="0.52200000000000002"/>
    <s v="Arizona Coyotes"/>
    <n v="0.47799999999999998"/>
    <s v="Playing At:  Buffalo Sabres   Home"/>
    <n v="1"/>
    <x v="4"/>
    <m/>
    <m/>
    <m/>
    <m/>
    <m/>
    <m/>
  </r>
  <r>
    <x v="0"/>
    <d v="2023-12-11T00:00:00"/>
    <s v="Toronto Maple Leafs"/>
    <n v="0.502"/>
    <s v="New York Islanders"/>
    <n v="0.498"/>
    <s v="Playing At:  New York Islanders   Home"/>
    <n v="0"/>
    <x v="4"/>
    <m/>
    <m/>
    <m/>
    <m/>
    <m/>
    <m/>
  </r>
  <r>
    <x v="1"/>
    <d v="2023-12-12T00:00:00"/>
    <s v="Edmonton Oilers"/>
    <n v="0.82399999999999995"/>
    <s v="Chicago Blackhawks"/>
    <n v="0.17599999999999999"/>
    <s v="Playing At:  Edmonton Oilers   Home"/>
    <n v="1"/>
    <x v="1"/>
    <m/>
    <m/>
    <m/>
    <m/>
    <m/>
    <m/>
  </r>
  <r>
    <x v="1"/>
    <d v="2023-12-12T00:00:00"/>
    <s v="Winnipeg Jets"/>
    <n v="0.77800000000000002"/>
    <s v="San Jose Sharks"/>
    <n v="0.222"/>
    <s v="Playing At:  San Jose Sharks   Home"/>
    <n v="0"/>
    <x v="2"/>
    <m/>
    <m/>
    <m/>
    <m/>
    <m/>
    <m/>
  </r>
  <r>
    <x v="1"/>
    <d v="2023-12-12T00:00:00"/>
    <s v="Vegas Golden Knights"/>
    <n v="0.69199999999999995"/>
    <s v="Calgary Flames"/>
    <n v="0.308"/>
    <s v="Playing At:  Vegas Golden Knights   Home"/>
    <n v="1"/>
    <x v="3"/>
    <m/>
    <m/>
    <m/>
    <m/>
    <m/>
    <m/>
  </r>
  <r>
    <x v="1"/>
    <d v="2023-12-12T00:00:00"/>
    <s v="Florida Panthers"/>
    <n v="0.68200000000000005"/>
    <s v="Seattle Kraken"/>
    <n v="0.318"/>
    <s v="Playing At:  Seattle Kraken   Home"/>
    <n v="0"/>
    <x v="3"/>
    <m/>
    <m/>
    <m/>
    <m/>
    <m/>
    <m/>
  </r>
  <r>
    <x v="1"/>
    <d v="2023-12-12T00:00:00"/>
    <s v="Nashville Predators"/>
    <n v="0.68"/>
    <s v="Philadelphia Flyers"/>
    <n v="0.32"/>
    <s v="Playing At:  Nashville Predators   Home"/>
    <n v="1"/>
    <x v="3"/>
    <m/>
    <m/>
    <m/>
    <m/>
    <m/>
    <m/>
  </r>
  <r>
    <x v="1"/>
    <d v="2023-12-12T00:00:00"/>
    <s v="New York Rangers"/>
    <n v="0.65200000000000002"/>
    <s v="Toronto Maple Leafs"/>
    <n v="0.34799999999999998"/>
    <s v="Playing At:  New York Rangers   Home"/>
    <n v="0"/>
    <x v="3"/>
    <m/>
    <m/>
    <m/>
    <m/>
    <m/>
    <m/>
  </r>
  <r>
    <x v="1"/>
    <d v="2023-12-12T00:00:00"/>
    <s v="Vancouver Canucks"/>
    <n v="0.57199999999999995"/>
    <s v="Tampa Bay Lightning"/>
    <n v="0.42799999999999999"/>
    <s v="Playing At:  Vancouver Canucks   Home"/>
    <n v="1"/>
    <x v="4"/>
    <m/>
    <m/>
    <m/>
    <m/>
    <m/>
    <m/>
  </r>
  <r>
    <x v="1"/>
    <d v="2023-12-12T00:00:00"/>
    <s v="Ottawa Senators"/>
    <n v="0.56200000000000006"/>
    <s v="Carolina Hurricanes"/>
    <n v="0.438"/>
    <s v="Playing At:  Ottawa Senators   Home"/>
    <n v="0"/>
    <x v="4"/>
    <m/>
    <m/>
    <m/>
    <m/>
    <m/>
    <m/>
  </r>
  <r>
    <x v="1"/>
    <d v="2023-12-12T00:00:00"/>
    <s v="St. Louis Blues"/>
    <n v="0.52200000000000002"/>
    <s v="Detroit Red Wings"/>
    <n v="0.47799999999999998"/>
    <s v="Playing At:  St. Louis Blues   Home"/>
    <n v="0"/>
    <x v="4"/>
    <m/>
    <m/>
    <m/>
    <m/>
    <m/>
    <m/>
  </r>
  <r>
    <x v="1"/>
    <d v="2023-12-12T00:00:00"/>
    <s v="Pittsburgh Penguins"/>
    <n v="0.51600000000000001"/>
    <s v="Arizona Coyotes"/>
    <n v="0.48399999999999999"/>
    <s v="Playing At:  Pittsburgh Penguins   Home"/>
    <n v="1"/>
    <x v="4"/>
    <m/>
    <m/>
    <m/>
    <m/>
    <m/>
    <m/>
  </r>
  <r>
    <x v="1"/>
    <d v="2023-12-13T00:00:00"/>
    <s v="Pittsburgh Penguins"/>
    <n v="0.73"/>
    <s v="Montreal Canadiens"/>
    <n v="0.27"/>
    <s v="Playing At:  Montreal Canadiens   Home"/>
    <n v="1"/>
    <x v="2"/>
    <m/>
    <m/>
    <m/>
    <m/>
    <m/>
    <m/>
  </r>
  <r>
    <x v="1"/>
    <d v="2023-12-13T00:00:00"/>
    <s v="New York Islanders"/>
    <n v="0.624"/>
    <s v="Anaheim Ducks"/>
    <n v="0.376"/>
    <s v="Playing At:  New York Islanders   Home"/>
    <n v="1"/>
    <x v="3"/>
    <m/>
    <m/>
    <m/>
    <m/>
    <m/>
    <m/>
  </r>
  <r>
    <x v="1"/>
    <d v="2023-12-13T00:00:00"/>
    <s v="Colorado Avalanche"/>
    <n v="0.622"/>
    <s v="Buffalo Sabres"/>
    <n v="0.378"/>
    <s v="Playing At:  Colorado Avalanche   Home"/>
    <n v="1"/>
    <x v="3"/>
    <m/>
    <m/>
    <m/>
    <m/>
    <m/>
    <m/>
  </r>
  <r>
    <x v="1"/>
    <d v="2023-12-13T00:00:00"/>
    <s v="Boston Bruins"/>
    <n v="0.622"/>
    <s v="New Jersey Devils"/>
    <n v="0.378"/>
    <s v="Playing At:  New Jersey Devils   Home"/>
    <n v="0"/>
    <x v="3"/>
    <m/>
    <m/>
    <m/>
    <m/>
    <m/>
    <m/>
  </r>
  <r>
    <x v="1"/>
    <d v="2023-12-13T00:00:00"/>
    <s v="Los Angeles Kings"/>
    <n v="0.56999999999999995"/>
    <s v="Winnipeg Jets"/>
    <n v="0.43"/>
    <s v="Playing At:  Los Angeles Kings   Home"/>
    <n v="0"/>
    <x v="4"/>
    <m/>
    <m/>
    <m/>
    <m/>
    <m/>
    <m/>
  </r>
  <r>
    <x v="1"/>
    <d v="2023-12-14T00:00:00"/>
    <s v="Edmonton Oilers"/>
    <n v="0.74399999999999999"/>
    <s v="Tampa Bay Lightning"/>
    <n v="0.25600000000000001"/>
    <s v="Playing At:  Edmonton Oilers   Home"/>
    <n v="0"/>
    <x v="2"/>
    <m/>
    <m/>
    <m/>
    <m/>
    <m/>
    <m/>
  </r>
  <r>
    <x v="1"/>
    <d v="2023-12-14T00:00:00"/>
    <s v="Minnesota Wild"/>
    <n v="0.70599999999999996"/>
    <s v="Calgary Flames"/>
    <n v="0.29399999999999998"/>
    <s v="Playing At:  Minnesota Wild   Home"/>
    <n v="1"/>
    <x v="2"/>
    <m/>
    <m/>
    <m/>
    <m/>
    <m/>
    <m/>
  </r>
  <r>
    <x v="1"/>
    <d v="2023-12-14T00:00:00"/>
    <s v="Toronto Maple Leafs"/>
    <n v="0.69799999999999995"/>
    <s v="Columbus Blue Jackets"/>
    <n v="0.30199999999999999"/>
    <s v="Playing At:  Toronto Maple Leafs   Home"/>
    <n v="0"/>
    <x v="3"/>
    <m/>
    <m/>
    <m/>
    <m/>
    <m/>
    <m/>
  </r>
  <r>
    <x v="1"/>
    <d v="2023-12-14T00:00:00"/>
    <s v="Vancouver Canucks"/>
    <n v="0.57399999999999995"/>
    <s v="Florida Panthers"/>
    <n v="0.42599999999999999"/>
    <s v="Playing At:  Vancouver Canucks   Home"/>
    <n v="1"/>
    <x v="4"/>
    <m/>
    <m/>
    <m/>
    <m/>
    <m/>
    <m/>
  </r>
  <r>
    <x v="1"/>
    <d v="2023-12-14T00:00:00"/>
    <s v="Carolina Hurricanes"/>
    <n v="0.54200000000000004"/>
    <s v="Detroit Red Wings"/>
    <n v="0.45800000000000002"/>
    <s v="Playing At:  Detroit Red Wings   Home"/>
    <n v="1"/>
    <x v="4"/>
    <m/>
    <m/>
    <m/>
    <m/>
    <m/>
    <m/>
  </r>
  <r>
    <x v="1"/>
    <d v="2023-12-14T00:00:00"/>
    <s v="Seattle Kraken"/>
    <n v="0.53800000000000003"/>
    <s v="Chicago Blackhawks"/>
    <n v="0.46200000000000002"/>
    <s v="Playing At:  Seattle Kraken   Home"/>
    <n v="1"/>
    <x v="4"/>
    <m/>
    <m/>
    <m/>
    <m/>
    <m/>
    <m/>
  </r>
  <r>
    <x v="1"/>
    <d v="2023-12-14T00:00:00"/>
    <s v="Washington Capitals"/>
    <n v="0.52200000000000002"/>
    <s v="Philadelphia Flyers"/>
    <n v="0.47799999999999998"/>
    <s v="Playing At:  Philadelphia Flyers   Home"/>
    <n v="0"/>
    <x v="4"/>
    <m/>
    <m/>
    <m/>
    <m/>
    <m/>
    <m/>
  </r>
  <r>
    <x v="1"/>
    <d v="2023-12-14T00:00:00"/>
    <s v="St. Louis Blues"/>
    <n v="0.50600000000000001"/>
    <s v="Ottawa Senators"/>
    <n v="0.49399999999999999"/>
    <s v="Playing At:  St. Louis Blues   Home"/>
    <n v="1"/>
    <x v="4"/>
    <m/>
    <m/>
    <m/>
    <m/>
    <m/>
    <m/>
  </r>
  <r>
    <x v="1"/>
    <d v="2023-12-15T00:00:00"/>
    <s v="Carolina Hurricanes"/>
    <n v="0.75800000000000001"/>
    <s v="Nashville Predators"/>
    <n v="0.24199999999999999"/>
    <s v="Playing At:  Carolina Hurricanes   Home"/>
    <n v="0"/>
    <x v="2"/>
    <m/>
    <m/>
    <m/>
    <m/>
    <m/>
    <m/>
  </r>
  <r>
    <x v="1"/>
    <d v="2023-12-15T00:00:00"/>
    <s v="New York Rangers"/>
    <n v="0.72399999999999998"/>
    <s v="Anaheim Ducks"/>
    <n v="0.27600000000000002"/>
    <s v="Playing At:  New York Rangers   Home"/>
    <n v="1"/>
    <x v="2"/>
    <m/>
    <m/>
    <m/>
    <m/>
    <m/>
    <m/>
  </r>
  <r>
    <x v="1"/>
    <d v="2023-12-15T00:00:00"/>
    <s v="Vegas Golden Knights"/>
    <n v="0.71"/>
    <s v="Buffalo Sabres"/>
    <n v="0.28999999999999998"/>
    <s v="Playing At:  Vegas Golden Knights   Home"/>
    <n v="0"/>
    <x v="2"/>
    <m/>
    <m/>
    <m/>
    <m/>
    <m/>
    <m/>
  </r>
  <r>
    <x v="1"/>
    <d v="2023-12-15T00:00:00"/>
    <s v="Dallas Stars"/>
    <n v="0.69199999999999995"/>
    <s v="Ottawa Senators"/>
    <n v="0.308"/>
    <s v="Playing At:  Dallas Stars   Home"/>
    <n v="1"/>
    <x v="3"/>
    <m/>
    <m/>
    <m/>
    <m/>
    <m/>
    <m/>
  </r>
  <r>
    <x v="1"/>
    <d v="2023-12-15T00:00:00"/>
    <s v="Boston Bruins"/>
    <n v="0.57999999999999996"/>
    <s v="New York Islanders"/>
    <n v="0.42"/>
    <s v="Playing At:  New York Islanders   Home"/>
    <n v="1"/>
    <x v="4"/>
    <m/>
    <m/>
    <m/>
    <m/>
    <m/>
    <m/>
  </r>
  <r>
    <x v="1"/>
    <d v="2023-12-15T00:00:00"/>
    <s v="San Jose Sharks"/>
    <n v="0.50800000000000001"/>
    <s v="Arizona Coyotes"/>
    <n v="0.49199999999999999"/>
    <s v="Playing At:  Arizona Coyotes   Home"/>
    <n v="0"/>
    <x v="4"/>
    <m/>
    <m/>
    <m/>
    <m/>
    <m/>
    <m/>
  </r>
  <r>
    <x v="1"/>
    <d v="2023-12-16T00:00:00"/>
    <s v="New York Islanders"/>
    <n v="0.76400000000000001"/>
    <s v="Montreal Canadiens"/>
    <n v="0.23599999999999999"/>
    <s v="Playing At:  Montreal Canadiens   Home"/>
    <n v="0"/>
    <x v="2"/>
    <m/>
    <m/>
    <m/>
    <m/>
    <m/>
    <m/>
  </r>
  <r>
    <x v="1"/>
    <d v="2023-12-16T00:00:00"/>
    <s v="Minnesota Wild"/>
    <n v="0.72199999999999998"/>
    <s v="Vancouver Canucks"/>
    <n v="0.27800000000000002"/>
    <s v="Playing At:  Minnesota Wild   Home"/>
    <n v="1"/>
    <x v="2"/>
    <m/>
    <m/>
    <m/>
    <m/>
    <m/>
    <m/>
  </r>
  <r>
    <x v="1"/>
    <d v="2023-12-16T00:00:00"/>
    <s v="Winnipeg Jets"/>
    <n v="0.67800000000000005"/>
    <s v="Colorado Avalanche"/>
    <n v="0.32200000000000001"/>
    <s v="Playing At:  Winnipeg Jets   Home"/>
    <n v="1"/>
    <x v="3"/>
    <m/>
    <m/>
    <m/>
    <m/>
    <m/>
    <m/>
  </r>
  <r>
    <x v="1"/>
    <d v="2023-12-16T00:00:00"/>
    <s v="Boston Bruins"/>
    <n v="0.67400000000000004"/>
    <s v="New York Rangers"/>
    <n v="0.32600000000000001"/>
    <s v="Playing At:  Boston Bruins   Home"/>
    <n v="0"/>
    <x v="3"/>
    <m/>
    <m/>
    <m/>
    <m/>
    <m/>
    <m/>
  </r>
  <r>
    <x v="1"/>
    <d v="2023-12-16T00:00:00"/>
    <s v="Toronto Maple Leafs"/>
    <n v="0.65600000000000003"/>
    <s v="Pittsburgh Penguins"/>
    <n v="0.34399999999999997"/>
    <s v="Playing At:  Toronto Maple Leafs   Home"/>
    <n v="1"/>
    <x v="3"/>
    <m/>
    <m/>
    <m/>
    <m/>
    <m/>
    <m/>
  </r>
  <r>
    <x v="1"/>
    <d v="2023-12-16T00:00:00"/>
    <s v="New Jersey Devils"/>
    <n v="0.628"/>
    <s v="Columbus Blue Jackets"/>
    <n v="0.372"/>
    <s v="Playing At:  Columbus Blue Jackets   Home"/>
    <n v="1"/>
    <x v="3"/>
    <m/>
    <m/>
    <m/>
    <m/>
    <m/>
    <m/>
  </r>
  <r>
    <x v="1"/>
    <d v="2023-12-16T00:00:00"/>
    <s v="Buffalo Sabres"/>
    <n v="0.624"/>
    <s v="Arizona Coyotes"/>
    <n v="0.376"/>
    <s v="Playing At:  Arizona Coyotes   Home"/>
    <n v="0"/>
    <x v="3"/>
    <m/>
    <m/>
    <m/>
    <m/>
    <m/>
    <m/>
  </r>
  <r>
    <x v="1"/>
    <d v="2023-12-16T00:00:00"/>
    <s v="Nashville Predators"/>
    <n v="0.61"/>
    <s v="Washington Capitals"/>
    <n v="0.39"/>
    <s v="Playing At:  Nashville Predators   Home"/>
    <n v="1"/>
    <x v="3"/>
    <m/>
    <m/>
    <m/>
    <m/>
    <m/>
    <m/>
  </r>
  <r>
    <x v="1"/>
    <d v="2023-12-16T00:00:00"/>
    <s v="Calgary Flames"/>
    <n v="0.59199999999999997"/>
    <s v="Tampa Bay Lightning"/>
    <n v="0.40799999999999997"/>
    <s v="Playing At:  Calgary Flames   Home"/>
    <n v="1"/>
    <x v="4"/>
    <m/>
    <m/>
    <m/>
    <m/>
    <m/>
    <m/>
  </r>
  <r>
    <x v="1"/>
    <d v="2023-12-16T00:00:00"/>
    <s v="Philadelphia Flyers"/>
    <n v="0.57399999999999995"/>
    <s v="Detroit Red Wings"/>
    <n v="0.42599999999999999"/>
    <s v="Playing At:  Philadelphia Flyers   Home"/>
    <n v="1"/>
    <x v="4"/>
    <m/>
    <m/>
    <m/>
    <m/>
    <m/>
    <m/>
  </r>
  <r>
    <x v="1"/>
    <d v="2023-12-16T00:00:00"/>
    <s v="Edmonton Oilers"/>
    <n v="0.56599999999999995"/>
    <s v="Florida Panthers"/>
    <n v="0.434"/>
    <s v="Playing At:  Edmonton Oilers   Home"/>
    <n v="0"/>
    <x v="4"/>
    <m/>
    <m/>
    <m/>
    <m/>
    <m/>
    <m/>
  </r>
  <r>
    <x v="1"/>
    <d v="2023-12-16T00:00:00"/>
    <s v="Dallas Stars"/>
    <n v="0.55200000000000005"/>
    <s v="St. Louis Blues"/>
    <n v="0.44800000000000001"/>
    <s v="Playing At:  St. Louis Blues   Home"/>
    <n v="0"/>
    <x v="4"/>
    <m/>
    <m/>
    <m/>
    <m/>
    <m/>
    <m/>
  </r>
  <r>
    <x v="1"/>
    <d v="2023-12-16T00:00:00"/>
    <s v="Los Angeles Kings"/>
    <n v="0.504"/>
    <s v="Seattle Kraken"/>
    <n v="0.496"/>
    <s v="Playing At:  Seattle Kraken   Home"/>
    <n v="1"/>
    <x v="4"/>
    <m/>
    <m/>
    <m/>
    <m/>
    <m/>
    <m/>
  </r>
  <r>
    <x v="2"/>
    <d v="2023-12-17T00:00:00"/>
    <s v="Vancouver Canucks"/>
    <n v="0.81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d v="2023-12-17T00:00:00"/>
    <s v="Colorado Avalanche"/>
    <n v="0.748"/>
    <s v="San Jose Sharks"/>
    <n v="0.252"/>
    <s v="Playing At:  Colorado Avalanche   Home"/>
    <n v="1"/>
    <x v="2"/>
    <m/>
    <m/>
    <m/>
    <m/>
    <m/>
    <m/>
  </r>
  <r>
    <x v="2"/>
    <d v="2023-12-17T00:00:00"/>
    <s v="Vegas Golden Knights"/>
    <n v="0.70599999999999996"/>
    <s v="Ottawa Senators"/>
    <n v="0.29399999999999998"/>
    <s v="Playing At:  Vegas Golden Knights   Home"/>
    <n v="1"/>
    <x v="2"/>
    <m/>
    <m/>
    <m/>
    <m/>
    <m/>
    <m/>
  </r>
  <r>
    <x v="2"/>
    <d v="2023-12-17T00:00:00"/>
    <s v="Carolina Hurricanes"/>
    <n v="0.69399999999999995"/>
    <s v="Washington Capitals"/>
    <n v="0.30599999999999999"/>
    <s v="Playing At:  Carolina Hurricanes   Home"/>
    <n v="0"/>
    <x v="3"/>
    <m/>
    <m/>
    <m/>
    <m/>
    <m/>
    <m/>
  </r>
  <r>
    <x v="2"/>
    <d v="2023-12-17T00:00:00"/>
    <s v="New Jersey Devils"/>
    <n v="0.5739999999999999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d v="2023-12-18T00:00:00"/>
    <s v="Winnipeg Jets"/>
    <n v="0.72"/>
    <s v="Montreal Canadiens"/>
    <n v="0.28000000000000003"/>
    <s v="Playing At:  Winnipeg Jets   Home"/>
    <n v="0"/>
    <x v="2"/>
    <n v="3"/>
    <n v="3"/>
    <n v="2"/>
    <n v="3"/>
    <n v="1"/>
    <n v="0"/>
  </r>
  <r>
    <x v="2"/>
    <d v="2023-12-18T00:00:00"/>
    <s v="Dallas Stars"/>
    <n v="0.67400000000000004"/>
    <s v="Seattle Kraken"/>
    <n v="0.32600000000000001"/>
    <s v="Playing At:  Dallas Stars   Home"/>
    <n v="1"/>
    <x v="3"/>
    <n v="4"/>
    <n v="2"/>
    <n v="4"/>
    <n v="3"/>
    <n v="0"/>
    <n v="1"/>
  </r>
  <r>
    <x v="2"/>
    <d v="2023-12-18T00:00:00"/>
    <s v="Florida Panthers"/>
    <n v="0.58599999999999997"/>
    <s v="Calgary Flames"/>
    <n v="0.41399999999999998"/>
    <s v="Playing At:  Calgary Flames   Home"/>
    <n v="0"/>
    <x v="4"/>
    <n v="1"/>
    <n v="3"/>
    <n v="3"/>
    <n v="2"/>
    <n v="2"/>
    <n v="1"/>
  </r>
  <r>
    <x v="2"/>
    <d v="2023-12-18T00:00:00"/>
    <s v="Pittsburgh Penguins"/>
    <n v="0.58399999999999996"/>
    <s v="Minnesota Wild"/>
    <n v="0.41599999999999998"/>
    <s v="Playing At:  Pittsburgh Penguins   Home"/>
    <n v="1"/>
    <x v="4"/>
    <n v="4"/>
    <n v="3"/>
    <n v="4"/>
    <n v="3"/>
    <n v="0"/>
    <n v="0"/>
  </r>
  <r>
    <x v="2"/>
    <d v="2023-12-18T00:00:00"/>
    <s v="Detroit Red Wings"/>
    <n v="0.502"/>
    <s v="Anaheim Ducks"/>
    <n v="0.498"/>
    <s v="Playing At:  Detroit Red Wings   Home"/>
    <n v="0"/>
    <x v="4"/>
    <n v="4"/>
    <n v="3"/>
    <n v="3"/>
    <n v="4"/>
    <n v="1"/>
    <n v="1"/>
  </r>
  <r>
    <x v="3"/>
    <d v="2023-12-19T00:00:00"/>
    <s v="Los Angeles Kings"/>
    <n v="0.84399999999999997"/>
    <s v="San Jose Sharks"/>
    <n v="0.156"/>
    <s v="Playing At:  San Jose Sharks   Home"/>
    <n v="1"/>
    <x v="1"/>
    <n v="2"/>
    <n v="4"/>
    <n v="4"/>
    <n v="1"/>
    <n v="2"/>
    <n v="3"/>
  </r>
  <r>
    <x v="3"/>
    <d v="2023-12-19T00:00:00"/>
    <s v="Colorado Avalanche"/>
    <n v="0.80200000000000005"/>
    <s v="Chicago Blackhawks"/>
    <n v="0.19800000000000001"/>
    <s v="Playing At:  Chicago Blackhawks   Home"/>
    <n v="0"/>
    <x v="1"/>
    <n v="2"/>
    <n v="4"/>
    <n v="2"/>
    <n v="3"/>
    <n v="0"/>
    <n v="1"/>
  </r>
  <r>
    <x v="3"/>
    <d v="2023-12-19T00:00:00"/>
    <s v="Tampa Bay Lightning"/>
    <n v="0.72199999999999998"/>
    <s v="St. Louis Blues"/>
    <n v="0.27800000000000002"/>
    <s v="Playing At:  Tampa Bay Lightning   Home"/>
    <n v="1"/>
    <x v="2"/>
    <n v="5"/>
    <n v="2"/>
    <n v="6"/>
    <n v="1"/>
    <n v="1"/>
    <n v="1"/>
  </r>
  <r>
    <x v="3"/>
    <d v="2023-12-19T00:00:00"/>
    <s v="Boston Bruins"/>
    <n v="0.67400000000000004"/>
    <s v="Minnesota Wild"/>
    <n v="0.32600000000000001"/>
    <s v="Playing At:  Boston Bruins   Home"/>
    <n v="0"/>
    <x v="3"/>
    <n v="3"/>
    <n v="3"/>
    <n v="3"/>
    <n v="4"/>
    <n v="0"/>
    <n v="1"/>
  </r>
  <r>
    <x v="3"/>
    <d v="2023-12-19T00:00:00"/>
    <s v="Nashville Predators"/>
    <n v="0.63200000000000001"/>
    <s v="Vancouver Canucks"/>
    <n v="0.36799999999999999"/>
    <s v="Playing At:  Nashville Predators   Home"/>
    <n v="0"/>
    <x v="3"/>
    <n v="3"/>
    <n v="3"/>
    <n v="2"/>
    <n v="5"/>
    <n v="1"/>
    <n v="2"/>
  </r>
  <r>
    <x v="3"/>
    <d v="2023-12-19T00:00:00"/>
    <s v="New Jersey Devils"/>
    <n v="0.61399999999999999"/>
    <s v="Philadelphia Flyers"/>
    <n v="0.38600000000000001"/>
    <s v="Playing At:  New Jersey Devils   Home"/>
    <n v="0"/>
    <x v="3"/>
    <n v="3"/>
    <n v="3"/>
    <n v="2"/>
    <n v="3"/>
    <n v="1"/>
    <n v="0"/>
  </r>
  <r>
    <x v="3"/>
    <d v="2023-12-19T00:00:00"/>
    <s v="Carolina Hurricanes"/>
    <n v="0.60599999999999998"/>
    <s v="Vegas Golden Knights"/>
    <n v="0.39400000000000002"/>
    <s v="Playing At:  Carolina Hurricanes   Home"/>
    <n v="1"/>
    <x v="3"/>
    <n v="3"/>
    <n v="3"/>
    <n v="6"/>
    <n v="3"/>
    <n v="3"/>
    <n v="0"/>
  </r>
  <r>
    <x v="3"/>
    <d v="2023-12-19T00:00:00"/>
    <s v="Toronto Maple Leafs"/>
    <n v="0.60399999999999998"/>
    <s v="New York Rangers"/>
    <n v="0.39600000000000002"/>
    <s v="Playing At:  Toronto Maple Leafs   Home"/>
    <n v="0"/>
    <x v="3"/>
    <n v="2"/>
    <n v="4"/>
    <n v="2"/>
    <n v="5"/>
    <n v="0"/>
    <n v="1"/>
  </r>
  <r>
    <x v="3"/>
    <d v="2023-12-19T00:00:00"/>
    <s v="Edmonton Oilers"/>
    <n v="0.58399999999999996"/>
    <s v="New York Islanders"/>
    <n v="0.41599999999999998"/>
    <s v="Playing At:  New York Islanders   Home"/>
    <n v="0"/>
    <x v="4"/>
    <n v="3"/>
    <n v="4"/>
    <n v="1"/>
    <n v="3"/>
    <n v="2"/>
    <n v="1"/>
  </r>
  <r>
    <x v="3"/>
    <d v="2023-12-19T00:00:00"/>
    <s v="Buffalo Sabres"/>
    <n v="0.56000000000000005"/>
    <s v="Columbus Blue Jackets"/>
    <n v="0.44"/>
    <s v="Playing At:  Buffalo Sabres   Home"/>
    <n v="0"/>
    <x v="4"/>
    <n v="4"/>
    <n v="3"/>
    <n v="4"/>
    <n v="9"/>
    <n v="0"/>
    <n v="6"/>
  </r>
  <r>
    <x v="3"/>
    <d v="2023-12-19T00:00:00"/>
    <s v="Ottawa Senators"/>
    <n v="0.54800000000000004"/>
    <s v="Arizona Coyotes"/>
    <n v="0.45200000000000001"/>
    <s v="Playing At:  Arizona Coyotes   Home"/>
    <n v="0"/>
    <x v="4"/>
    <n v="3"/>
    <n v="4"/>
    <n v="3"/>
    <n v="4"/>
    <n v="0"/>
    <n v="0"/>
  </r>
  <r>
    <x v="3"/>
    <d v="2023-12-20T00:00:00"/>
    <s v="Winnipeg Jets"/>
    <n v="0.71199999999999997"/>
    <s v="Detroit Red Wings"/>
    <n v="0.28799999999999998"/>
    <s v="Playing At:  Winnipeg Jets   Home"/>
    <n v="1"/>
    <x v="2"/>
    <n v="3"/>
    <n v="3"/>
    <n v="5"/>
    <n v="2"/>
    <n v="2"/>
    <n v="1"/>
  </r>
  <r>
    <x v="3"/>
    <d v="2023-12-20T00:00:00"/>
    <s v="Los Angeles Kings"/>
    <n v="0.66600000000000004"/>
    <s v="Seattle Kraken"/>
    <n v="0.33400000000000002"/>
    <s v="Playing At:  Los Angeles Kings   Home"/>
    <n v="0"/>
    <x v="3"/>
    <n v="3"/>
    <n v="3"/>
    <n v="1"/>
    <n v="2"/>
    <n v="2"/>
    <n v="1"/>
  </r>
  <r>
    <x v="3"/>
    <d v="2023-12-20T00:00:00"/>
    <s v="New York Islanders"/>
    <n v="0.55400000000000005"/>
    <s v="Washington Capitals"/>
    <n v="0.44600000000000001"/>
    <s v="Playing At:  Washington Capitals   Home"/>
    <n v="0"/>
    <x v="4"/>
    <n v="2"/>
    <n v="3"/>
    <n v="3"/>
    <n v="2"/>
    <n v="1"/>
    <n v="1"/>
  </r>
  <r>
    <x v="3"/>
    <d v="2023-12-21T00:00:00"/>
    <s v="Minnesota Wild"/>
    <n v="0.80400000000000005"/>
    <s v="Montreal Canadiens"/>
    <n v="0.19600000000000001"/>
    <s v="Playing At:  Minnesota Wild   Home"/>
    <n v="1"/>
    <x v="1"/>
    <n v="4"/>
    <n v="2"/>
    <n v="4"/>
    <n v="3"/>
    <n v="0"/>
    <n v="1"/>
  </r>
  <r>
    <x v="3"/>
    <d v="2023-12-21T00:00:00"/>
    <s v="Florida Panthers"/>
    <n v="0.75"/>
    <s v="St. Louis Blues"/>
    <n v="0.25"/>
    <s v="Playing At:  Florida Panthers   Home"/>
    <n v="0"/>
    <x v="2"/>
    <n v="4"/>
    <n v="3"/>
    <n v="1"/>
    <n v="4"/>
    <n v="3"/>
    <n v="1"/>
  </r>
  <r>
    <x v="3"/>
    <d v="2023-12-21T00:00:00"/>
    <s v="Arizona Coyotes"/>
    <n v="0.72"/>
    <s v="San Jose Sharks"/>
    <n v="0.28000000000000003"/>
    <s v="Playing At:  San Jose Sharks   Home"/>
    <n v="1"/>
    <x v="2"/>
    <n v="2"/>
    <n v="4"/>
    <n v="5"/>
    <n v="2"/>
    <n v="3"/>
    <n v="2"/>
  </r>
  <r>
    <x v="3"/>
    <d v="2023-12-21T00:00:00"/>
    <s v="Calgary Flames"/>
    <n v="0.71599999999999997"/>
    <s v="Anaheim Ducks"/>
    <n v="0.28399999999999997"/>
    <s v="Playing At:  Anaheim Ducks   Home"/>
    <n v="1"/>
    <x v="2"/>
    <n v="3"/>
    <n v="4"/>
    <n v="3"/>
    <n v="0"/>
    <n v="0"/>
    <n v="4"/>
  </r>
  <r>
    <x v="3"/>
    <d v="2023-12-21T00:00:00"/>
    <s v="Colorado Avalanche"/>
    <n v="0.70799999999999996"/>
    <s v="Ottawa Senators"/>
    <n v="0.29199999999999998"/>
    <s v="Playing At:  Colorado Avalanche   Home"/>
    <n v="1"/>
    <x v="2"/>
    <n v="4"/>
    <n v="3"/>
    <n v="6"/>
    <n v="4"/>
    <n v="2"/>
    <n v="1"/>
  </r>
  <r>
    <x v="3"/>
    <d v="2023-12-21T00:00:00"/>
    <s v="Dallas Stars"/>
    <n v="0.66800000000000004"/>
    <s v="Vancouver Canucks"/>
    <n v="0.33200000000000002"/>
    <s v="Playing At:  Dallas Stars   Home"/>
    <n v="1"/>
    <x v="3"/>
    <n v="4"/>
    <n v="3"/>
    <n v="4"/>
    <n v="3"/>
    <n v="0"/>
    <n v="0"/>
  </r>
  <r>
    <x v="3"/>
    <d v="2023-12-21T00:00:00"/>
    <s v="Tampa Bay Lightning"/>
    <n v="0.63400000000000001"/>
    <s v="Vegas Golden Knights"/>
    <n v="0.36599999999999999"/>
    <s v="Playing At:  Tampa Bay Lightning   Home"/>
    <n v="1"/>
    <x v="3"/>
    <n v="3"/>
    <n v="3"/>
    <n v="5"/>
    <n v="4"/>
    <n v="2"/>
    <n v="1"/>
  </r>
  <r>
    <x v="3"/>
    <d v="2023-12-21T00:00:00"/>
    <s v="Toronto Maple Leafs"/>
    <n v="0.63"/>
    <s v="Buffalo Sabres"/>
    <n v="0.37"/>
    <s v="Playing At:  Buffalo Sabres   Home"/>
    <n v="0"/>
    <x v="3"/>
    <n v="3"/>
    <n v="4"/>
    <n v="3"/>
    <n v="9"/>
    <n v="0"/>
    <n v="5"/>
  </r>
  <r>
    <x v="3"/>
    <d v="2023-12-21T00:00:00"/>
    <s v="Washington Capitals"/>
    <n v="0.622"/>
    <s v="Columbus Blue Jackets"/>
    <n v="0.378"/>
    <s v="Playing At:  Columbus Blue Jackets   Home"/>
    <n v="1"/>
    <x v="3"/>
    <n v="3"/>
    <n v="4"/>
    <n v="3"/>
    <n v="2"/>
    <n v="0"/>
    <n v="2"/>
  </r>
  <r>
    <x v="3"/>
    <d v="2023-12-21T00:00:00"/>
    <s v="Edmonton Oilers"/>
    <n v="0.52"/>
    <s v="New Jersey Devils"/>
    <n v="0.48"/>
    <s v="Playing At:  New Jersey Devils   Home"/>
    <n v="1"/>
    <x v="4"/>
    <n v="3"/>
    <n v="4"/>
    <n v="6"/>
    <n v="3"/>
    <n v="3"/>
    <n v="1"/>
  </r>
  <r>
    <x v="3"/>
    <d v="2023-12-21T00:00:00"/>
    <s v="Philadelphia Flyers"/>
    <n v="0.51800000000000002"/>
    <s v="Nashville Predators"/>
    <n v="0.48199999999999998"/>
    <s v="Playing At:  Philadelphia Flyers   Home"/>
    <n v="0"/>
    <x v="4"/>
    <n v="3"/>
    <n v="3"/>
    <n v="2"/>
    <n v="4"/>
    <n v="1"/>
    <n v="1"/>
  </r>
  <r>
    <x v="3"/>
    <d v="2023-12-21T00:00:00"/>
    <s v="Pittsburgh Penguins"/>
    <n v="0.51400000000000001"/>
    <s v="Carolina Hurricanes"/>
    <n v="0.48599999999999999"/>
    <s v="Playing At:  Pittsburgh Penguins   Home"/>
    <n v="1"/>
    <x v="4"/>
    <n v="3"/>
    <n v="3"/>
    <n v="2"/>
    <n v="1"/>
    <n v="1"/>
    <n v="2"/>
  </r>
  <r>
    <x v="3"/>
    <d v="2023-12-22T00:00:00"/>
    <s v="Montreal Canadiens"/>
    <n v="0.748"/>
    <s v="Chicago Blackhawks"/>
    <n v="0.252"/>
    <s v="Playing At:  Chicago Blackhawks   Home"/>
    <n v="1"/>
    <x v="2"/>
    <n v="2"/>
    <n v="4"/>
    <n v="5"/>
    <n v="2"/>
    <n v="3"/>
    <n v="2"/>
  </r>
  <r>
    <x v="3"/>
    <d v="2023-12-22T00:00:00"/>
    <s v="New York Rangers"/>
    <n v="0.66200000000000003"/>
    <s v="Edmonton Oilers"/>
    <n v="0.33800000000000002"/>
    <s v="Playing At:  New York Rangers   Home"/>
    <n v="0"/>
    <x v="3"/>
    <n v="4"/>
    <n v="3"/>
    <n v="3"/>
    <n v="4"/>
    <n v="1"/>
    <n v="1"/>
  </r>
  <r>
    <x v="3"/>
    <d v="2023-12-22T00:00:00"/>
    <s v="Winnipeg Jets"/>
    <n v="0.56999999999999995"/>
    <s v="Boston Bruins"/>
    <n v="0.43"/>
    <s v="Playing At:  Winnipeg Jets   Home"/>
    <n v="1"/>
    <x v="4"/>
    <n v="3"/>
    <n v="3"/>
    <n v="5"/>
    <n v="1"/>
    <n v="2"/>
    <n v="2"/>
  </r>
  <r>
    <x v="3"/>
    <d v="2023-12-22T00:00:00"/>
    <s v="Detroit Red Wings"/>
    <n v="0.51400000000000001"/>
    <s v="Philadelphia Flyers"/>
    <n v="0.48599999999999999"/>
    <s v="Playing At:  Detroit Red Wings   Home"/>
    <n v="1"/>
    <x v="4"/>
    <n v="4"/>
    <n v="2"/>
    <n v="7"/>
    <n v="6"/>
    <n v="3"/>
    <n v="4"/>
  </r>
  <r>
    <x v="4"/>
    <d v="2023-12-23T00:00:00"/>
    <s v="Vancouver Canucks"/>
    <n v="0.75800000000000001"/>
    <s v="San Jose Sharks"/>
    <n v="0.24199999999999999"/>
    <s v="Playing At:  Vancouver Canucks   Home"/>
    <n v="1"/>
    <x v="2"/>
    <n v="5"/>
    <n v="2"/>
    <n v="7"/>
    <n v="4"/>
    <n v="2"/>
    <n v="2"/>
  </r>
  <r>
    <x v="4"/>
    <d v="2023-12-23T00:00:00"/>
    <s v="Colorado Avalanche"/>
    <n v="0.752"/>
    <s v="Arizona Coyotes"/>
    <n v="0.248"/>
    <s v="Playing At:  Colorado Avalanche   Home"/>
    <n v="1"/>
    <x v="2"/>
    <n v="4"/>
    <n v="3"/>
    <n v="4"/>
    <n v="1"/>
    <n v="0"/>
    <n v="2"/>
  </r>
  <r>
    <x v="4"/>
    <d v="2023-12-23T00:00:00"/>
    <s v="Seattle Kraken"/>
    <n v="0.70599999999999996"/>
    <s v="Anaheim Ducks"/>
    <n v="0.29399999999999998"/>
    <s v="Playing At:  Anaheim Ducks   Home"/>
    <n v="1"/>
    <x v="2"/>
    <n v="3"/>
    <n v="4"/>
    <n v="3"/>
    <n v="2"/>
    <n v="0"/>
    <n v="2"/>
  </r>
  <r>
    <x v="4"/>
    <d v="2023-12-23T00:00:00"/>
    <s v="Carolina Hurricanes"/>
    <n v="0.67"/>
    <s v="New York Islanders"/>
    <n v="0.33"/>
    <s v="Playing At:  Carolina Hurricanes   Home"/>
    <n v="0"/>
    <x v="3"/>
    <n v="3"/>
    <n v="3"/>
    <n v="4"/>
    <n v="5"/>
    <n v="1"/>
    <n v="2"/>
  </r>
  <r>
    <x v="4"/>
    <d v="2023-12-23T00:00:00"/>
    <s v="St. Louis Blues"/>
    <n v="0.65200000000000002"/>
    <s v="Chicago Blackhawks"/>
    <n v="0.34799999999999998"/>
    <s v="Playing At:  St. Louis Blues   Home"/>
    <n v="1"/>
    <x v="3"/>
    <n v="4"/>
    <n v="3"/>
    <n v="7"/>
    <n v="5"/>
    <n v="3"/>
    <n v="2"/>
  </r>
  <r>
    <x v="4"/>
    <d v="2023-12-23T00:00:00"/>
    <s v="Florida Panthers"/>
    <n v="0.63600000000000001"/>
    <s v="Vegas Golden Knights"/>
    <n v="0.36399999999999999"/>
    <s v="Playing At:  Florida Panthers   Home"/>
    <n v="1"/>
    <x v="3"/>
    <n v="4"/>
    <n v="3"/>
    <n v="4"/>
    <n v="2"/>
    <n v="0"/>
    <n v="1"/>
  </r>
  <r>
    <x v="4"/>
    <d v="2023-12-23T00:00:00"/>
    <s v="New York Rangers"/>
    <n v="0.63"/>
    <s v="Buffalo Sabres"/>
    <n v="0.37"/>
    <s v="Playing At:  New York Rangers   Home"/>
    <n v="1"/>
    <x v="3"/>
    <n v="4"/>
    <n v="3"/>
    <n v="4"/>
    <n v="3"/>
    <n v="0"/>
    <n v="0"/>
  </r>
  <r>
    <x v="4"/>
    <d v="2023-12-23T00:00:00"/>
    <s v="Los Angeles Kings"/>
    <n v="0.62"/>
    <s v="Calgary Flames"/>
    <n v="0.38"/>
    <s v="Playing At:  Los Angeles Kings   Home"/>
    <n v="1"/>
    <x v="3"/>
    <n v="3"/>
    <n v="4"/>
    <n v="5"/>
    <n v="3"/>
    <n v="2"/>
    <n v="1"/>
  </r>
  <r>
    <x v="4"/>
    <d v="2023-12-23T00:00:00"/>
    <s v="Minnesota Wild"/>
    <n v="0.60599999999999998"/>
    <s v="Boston Bruins"/>
    <n v="0.39400000000000002"/>
    <s v="Playing At:  Minnesota Wild   Home"/>
    <n v="1"/>
    <x v="3"/>
    <n v="3"/>
    <n v="3"/>
    <n v="3"/>
    <n v="2"/>
    <n v="0"/>
    <n v="1"/>
  </r>
  <r>
    <x v="4"/>
    <d v="2023-12-23T00:00:00"/>
    <s v="Toronto Maple Leafs"/>
    <n v="0.60399999999999998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d v="2023-12-23T00:00:00"/>
    <s v="Tampa Bay Lightning"/>
    <n v="0.58199999999999996"/>
    <s v="Washington Capitals"/>
    <n v="0.41799999999999998"/>
    <s v="Playing At:  Washington Capitals   Home"/>
    <n v="1"/>
    <x v="4"/>
    <n v="3"/>
    <n v="4"/>
    <n v="2"/>
    <n v="1"/>
    <n v="1"/>
    <n v="3"/>
  </r>
  <r>
    <x v="4"/>
    <d v="2023-12-23T00:00:00"/>
    <s v="Pittsburgh Penguins"/>
    <n v="0.57799999999999996"/>
    <s v="Ottawa Senators"/>
    <n v="0.42199999999999999"/>
    <s v="Playing At:  Ottawa Senators   Home"/>
    <n v="0"/>
    <x v="4"/>
    <n v="4"/>
    <n v="3"/>
    <n v="4"/>
    <n v="5"/>
    <n v="0"/>
    <n v="2"/>
  </r>
  <r>
    <x v="4"/>
    <d v="2023-12-23T00:00:00"/>
    <s v="Nashville Predators"/>
    <n v="0.56999999999999995"/>
    <s v="Dallas Stars"/>
    <n v="0.43"/>
    <s v="Playing At:  Nashville Predators   Home"/>
    <n v="0"/>
    <x v="4"/>
    <n v="3"/>
    <n v="3"/>
    <n v="2"/>
    <n v="3"/>
    <n v="1"/>
    <n v="0"/>
  </r>
  <r>
    <x v="4"/>
    <d v="2023-12-23T00:00:00"/>
    <s v="Detroit Red Wings"/>
    <n v="0.56200000000000006"/>
    <s v="New Jersey Devils"/>
    <n v="0.438"/>
    <s v="Playing At:  New Jersey Devils   Home"/>
    <n v="0"/>
    <x v="4"/>
    <n v="3"/>
    <n v="4"/>
    <n v="2"/>
    <n v="3"/>
    <n v="1"/>
    <n v="1"/>
  </r>
  <r>
    <x v="4"/>
    <d v="2023-12-27T00:00:00"/>
    <s v="Winnipeg Jets"/>
    <n v="0.79600000000000004"/>
    <s v="Chicago Blackhawks"/>
    <n v="0.20399999999999999"/>
    <s v="Playing At:  Chicago Blackhawks   Home"/>
    <n v="0"/>
    <x v="2"/>
    <n v="2"/>
    <n v="4"/>
    <n v="1"/>
    <n v="2"/>
    <n v="1"/>
    <n v="2"/>
  </r>
  <r>
    <x v="4"/>
    <d v="2023-12-27T00:00:00"/>
    <s v="Vegas Golden Knights"/>
    <n v="0.76600000000000001"/>
    <s v="Anaheim Ducks"/>
    <n v="0.23400000000000001"/>
    <s v="Playing At:  Anaheim Ducks   Home"/>
    <n v="0"/>
    <x v="2"/>
    <n v="2"/>
    <n v="4"/>
    <n v="2"/>
    <n v="5"/>
    <n v="0"/>
    <n v="1"/>
  </r>
  <r>
    <x v="4"/>
    <d v="2023-12-27T00:00:00"/>
    <s v="Minnesota Wild"/>
    <n v="0.75600000000000001"/>
    <s v="Detroit Red Wings"/>
    <n v="0.24399999999999999"/>
    <s v="Playing At:  Minnesota Wild   Home"/>
    <n v="1"/>
    <x v="2"/>
    <n v="3"/>
    <n v="3"/>
    <n v="6"/>
    <n v="3"/>
    <n v="3"/>
    <n v="0"/>
  </r>
  <r>
    <x v="4"/>
    <d v="2023-12-27T00:00:00"/>
    <s v="Los Angeles Kings"/>
    <n v="0.754"/>
    <s v="San Jose Sharks"/>
    <n v="0.246"/>
    <s v="Playing At:  Los Angeles Kings   Home"/>
    <n v="1"/>
    <x v="2"/>
    <n v="4"/>
    <n v="3"/>
    <n v="5"/>
    <n v="1"/>
    <n v="1"/>
    <n v="2"/>
  </r>
  <r>
    <x v="4"/>
    <d v="2023-12-27T00:00:00"/>
    <s v="Tampa Bay Lightning"/>
    <n v="0.71399999999999997"/>
    <s v="Florida Panthers"/>
    <n v="0.28599999999999998"/>
    <s v="Playing At:  Tampa Bay Lightning   Home"/>
    <n v="0"/>
    <x v="2"/>
    <n v="4"/>
    <n v="3"/>
    <n v="2"/>
    <n v="3"/>
    <n v="2"/>
    <n v="0"/>
  </r>
  <r>
    <x v="4"/>
    <d v="2023-12-27T00:00:00"/>
    <s v="New York Rangers"/>
    <n v="0.70199999999999996"/>
    <s v="Washington Capitals"/>
    <n v="0.29799999999999999"/>
    <s v="Playing At:  New York Rangers   Home"/>
    <n v="1"/>
    <x v="2"/>
    <n v="3"/>
    <n v="2"/>
    <n v="5"/>
    <n v="1"/>
    <n v="2"/>
    <n v="1"/>
  </r>
  <r>
    <x v="4"/>
    <d v="2023-12-27T00:00:00"/>
    <s v="Boston Bruins"/>
    <n v="0.68400000000000005"/>
    <s v="Buffalo Sabres"/>
    <n v="0.316"/>
    <s v="Playing At:  Buffalo Sabres   Home"/>
    <n v="1"/>
    <x v="3"/>
    <n v="3"/>
    <n v="4"/>
    <n v="4"/>
    <n v="1"/>
    <n v="1"/>
    <n v="3"/>
  </r>
  <r>
    <x v="4"/>
    <d v="2023-12-27T00:00:00"/>
    <s v="New Jersey Devils"/>
    <n v="0.66600000000000004"/>
    <s v="Columbus Blue Jackets"/>
    <n v="0.33400000000000002"/>
    <s v="Playing At:  New Jersey Devils   Home"/>
    <n v="1"/>
    <x v="3"/>
    <n v="4"/>
    <n v="3"/>
    <n v="4"/>
    <n v="3"/>
    <n v="0"/>
    <n v="0"/>
  </r>
  <r>
    <x v="4"/>
    <d v="2023-12-27T00:00:00"/>
    <s v="Toronto Maple Leafs"/>
    <n v="0.66200000000000003"/>
    <s v="Ottawa Senators"/>
    <n v="0.33800000000000002"/>
    <s v="Playing At:  Toronto Maple Leafs   Home"/>
    <n v="0"/>
    <x v="3"/>
    <n v="3"/>
    <n v="3"/>
    <n v="2"/>
    <n v="4"/>
    <n v="1"/>
    <n v="1"/>
  </r>
  <r>
    <x v="4"/>
    <d v="2023-12-27T00:00:00"/>
    <s v="Colorado Avalanche"/>
    <n v="0.64400000000000002"/>
    <s v="Arizona Coyotes"/>
    <n v="0.35599999999999998"/>
    <s v="Playing At:  Arizona Coyotes   Home"/>
    <n v="0"/>
    <x v="3"/>
    <n v="3"/>
    <n v="3"/>
    <n v="4"/>
    <n v="5"/>
    <n v="1"/>
    <n v="2"/>
  </r>
  <r>
    <x v="4"/>
    <d v="2023-12-27T00:00:00"/>
    <s v="New York Islanders"/>
    <n v="0.61"/>
    <s v="Pittsburgh Penguins"/>
    <n v="0.39"/>
    <s v="Playing At:  New York Islanders   Home"/>
    <n v="0"/>
    <x v="3"/>
    <n v="3"/>
    <n v="2"/>
    <n v="0"/>
    <n v="7"/>
    <n v="3"/>
    <n v="5"/>
  </r>
  <r>
    <x v="4"/>
    <d v="2023-12-27T00:00:00"/>
    <s v="Calgary Flames"/>
    <n v="0.57599999999999996"/>
    <s v="Seattle Kraken"/>
    <n v="0.42399999999999999"/>
    <s v="Playing At:  Calgary Flames   Home"/>
    <n v="0"/>
    <x v="4"/>
    <n v="4"/>
    <n v="2"/>
    <n v="1"/>
    <n v="2"/>
    <n v="3"/>
    <n v="0"/>
  </r>
  <r>
    <x v="4"/>
    <d v="2023-12-27T00:00:00"/>
    <s v="Dallas Stars"/>
    <n v="0.52800000000000002"/>
    <s v="St. Louis Blues"/>
    <n v="0.47199999999999998"/>
    <s v="Playing At:  St. Louis Blues   Home"/>
    <n v="0"/>
    <x v="4"/>
    <n v="3"/>
    <n v="4"/>
    <n v="1"/>
    <n v="2"/>
    <n v="2"/>
    <n v="2"/>
  </r>
  <r>
    <x v="4"/>
    <d v="2023-12-27T00:00:00"/>
    <s v="Carolina Hurricanes"/>
    <n v="0.52"/>
    <s v="Nashville Predators"/>
    <n v="0.48"/>
    <s v="Playing At:  Nashville Predators   Home"/>
    <n v="1"/>
    <x v="4"/>
    <n v="2"/>
    <n v="3"/>
    <n v="5"/>
    <n v="2"/>
    <n v="3"/>
    <n v="1"/>
  </r>
  <r>
    <x v="4"/>
    <d v="2023-12-28T00:00:00"/>
    <s v="Edmonton Oilers"/>
    <n v="0.85799999999999998"/>
    <s v="San Jose Sharks"/>
    <n v="0.14199999999999999"/>
    <s v="Playing At:  San Jose Sharks   Home"/>
    <n v="1"/>
    <x v="0"/>
    <m/>
    <m/>
    <m/>
    <m/>
    <m/>
    <m/>
  </r>
  <r>
    <x v="4"/>
    <d v="2023-12-28T00:00:00"/>
    <s v="Carolina Hurricanes"/>
    <n v="0.72399999999999998"/>
    <s v="Montreal Canadiens"/>
    <n v="0.27600000000000002"/>
    <s v="Playing At:  Carolina Hurricanes   Home"/>
    <n v="1"/>
    <x v="2"/>
    <m/>
    <m/>
    <m/>
    <m/>
    <m/>
    <m/>
  </r>
  <r>
    <x v="4"/>
    <d v="2023-12-28T00:00:00"/>
    <s v="Vancouver Canucks"/>
    <n v="0.68600000000000005"/>
    <s v="Philadelphia Flyers"/>
    <n v="0.314"/>
    <s v="Playing At:  Vancouver Canucks   Home"/>
    <n v="0"/>
    <x v="3"/>
    <m/>
    <m/>
    <m/>
    <m/>
    <m/>
    <m/>
  </r>
  <r>
    <x v="4"/>
    <d v="2023-12-28T00:00:00"/>
    <s v="Vegas Golden Knights"/>
    <n v="0.54"/>
    <s v="Los Angeles Kings"/>
    <n v="0.46"/>
    <s v="Playing At:  Vegas Golden Knights   Home"/>
    <n v="1"/>
    <x v="4"/>
    <m/>
    <m/>
    <m/>
    <m/>
    <m/>
    <m/>
  </r>
  <r>
    <x v="4"/>
    <d v="2023-12-29T00:00:00"/>
    <s v="Dallas Stars"/>
    <n v="0.78200000000000003"/>
    <s v="Chicago Blackhawks"/>
    <n v="0.218"/>
    <s v="Playing At:  Dallas Stars   Home"/>
    <n v="1"/>
    <x v="2"/>
    <m/>
    <m/>
    <m/>
    <m/>
    <m/>
    <m/>
  </r>
  <r>
    <x v="4"/>
    <d v="2023-12-29T00:00:00"/>
    <s v="Toronto Maple Leafs"/>
    <n v="0.64200000000000002"/>
    <s v="Columbus Blue Jackets"/>
    <n v="0.35799999999999998"/>
    <s v="Playing At:  Columbus Blue Jackets   Home"/>
    <n v="0"/>
    <x v="3"/>
    <m/>
    <m/>
    <m/>
    <m/>
    <m/>
    <m/>
  </r>
  <r>
    <x v="4"/>
    <d v="2023-12-29T00:00:00"/>
    <s v="Arizona Coyotes"/>
    <n v="0.624"/>
    <s v="Anaheim Ducks"/>
    <n v="0.376"/>
    <s v="Playing At:  Anaheim Ducks   Home"/>
    <n v="1"/>
    <x v="3"/>
    <m/>
    <m/>
    <m/>
    <m/>
    <m/>
    <m/>
  </r>
  <r>
    <x v="4"/>
    <d v="2023-12-29T00:00:00"/>
    <s v="Seattle Kraken"/>
    <n v="0.57799999999999996"/>
    <s v="Philadelphia Flyers"/>
    <n v="0.42199999999999999"/>
    <s v="Playing At:  Seattle Kraken   Home"/>
    <n v="1"/>
    <x v="4"/>
    <m/>
    <m/>
    <m/>
    <m/>
    <m/>
    <m/>
  </r>
  <r>
    <x v="4"/>
    <d v="2023-12-29T00:00:00"/>
    <s v="New Jersey Devils"/>
    <n v="0.55200000000000005"/>
    <s v="Ottawa Senators"/>
    <n v="0.44800000000000001"/>
    <s v="Playing At:  Ottawa Senators   Home"/>
    <n v="1"/>
    <x v="4"/>
    <m/>
    <m/>
    <m/>
    <m/>
    <m/>
    <m/>
  </r>
  <r>
    <x v="4"/>
    <d v="2023-12-29T00:00:00"/>
    <s v="St. Louis Blues"/>
    <n v="0.53200000000000003"/>
    <s v="Colorado Avalanche"/>
    <n v="0.46800000000000003"/>
    <s v="Playing At:  St. Louis Blues   Home"/>
    <n v="0"/>
    <x v="4"/>
    <m/>
    <m/>
    <m/>
    <m/>
    <m/>
    <m/>
  </r>
  <r>
    <x v="4"/>
    <d v="2023-12-29T00:00:00"/>
    <s v="New York Islanders"/>
    <n v="0.53"/>
    <s v="Washington Capitals"/>
    <n v="0.47"/>
    <s v="Playing At:  New York Islanders   Home"/>
    <n v="1"/>
    <x v="4"/>
    <m/>
    <m/>
    <m/>
    <m/>
    <m/>
    <m/>
  </r>
  <r>
    <x v="4"/>
    <d v="2023-12-29T00:00:00"/>
    <s v="Nashville Predators"/>
    <n v="0.52600000000000002"/>
    <s v="Detroit Red Wings"/>
    <n v="0.47399999999999998"/>
    <s v="Playing At:  Detroit Red Wings   Home"/>
    <n v="0"/>
    <x v="4"/>
    <m/>
    <m/>
    <m/>
    <m/>
    <m/>
    <m/>
  </r>
  <r>
    <x v="4"/>
    <d v="2023-12-29T00:00:00"/>
    <s v="Florida Panthers"/>
    <n v="0.50800000000000001"/>
    <s v="New York Rangers"/>
    <n v="0.49199999999999999"/>
    <s v="Playing At:  Florida Panthers   Home"/>
    <n v="1"/>
    <x v="4"/>
    <m/>
    <m/>
    <m/>
    <m/>
    <m/>
    <m/>
  </r>
  <r>
    <x v="4"/>
    <d v="2023-12-30T00:00:00"/>
    <s v="Florida Panthers"/>
    <n v="0.67"/>
    <s v="Montreal Canadiens"/>
    <n v="0.33"/>
    <s v="Playing At:  Florida Panthers   Home"/>
    <n v="1"/>
    <x v="3"/>
    <m/>
    <m/>
    <m/>
    <m/>
    <m/>
    <m/>
  </r>
  <r>
    <x v="4"/>
    <d v="2023-12-30T00:00:00"/>
    <s v="Winnipeg Jets"/>
    <n v="0.65600000000000003"/>
    <s v="Minnesota Wild"/>
    <n v="0.34399999999999997"/>
    <s v="Playing At:  Winnipeg Jets   Home"/>
    <n v="1"/>
    <x v="3"/>
    <m/>
    <m/>
    <m/>
    <m/>
    <m/>
    <m/>
  </r>
  <r>
    <x v="4"/>
    <d v="2023-12-30T00:00:00"/>
    <s v="Los Angeles Kings"/>
    <n v="0.62"/>
    <s v="Edmonton Oilers"/>
    <n v="0.38"/>
    <s v="Playing At:  Los Angeles Kings   Home"/>
    <n v="0"/>
    <x v="3"/>
    <m/>
    <m/>
    <m/>
    <m/>
    <m/>
    <m/>
  </r>
  <r>
    <x v="4"/>
    <d v="2023-12-30T00:00:00"/>
    <s v="Tampa Bay Lightning"/>
    <n v="0.61599999999999999"/>
    <s v="New York Rangers"/>
    <n v="0.38400000000000001"/>
    <s v="Playing At:  Tampa Bay Lightning   Home"/>
    <n v="0"/>
    <x v="3"/>
    <m/>
    <m/>
    <m/>
    <m/>
    <m/>
    <m/>
  </r>
  <r>
    <x v="4"/>
    <d v="2023-12-30T00:00:00"/>
    <s v="Boston Bruins"/>
    <n v="0.60199999999999998"/>
    <s v="New Jersey Devils"/>
    <n v="0.39800000000000002"/>
    <s v="Playing At:  Boston Bruins   Home"/>
    <n v="1"/>
    <x v="3"/>
    <m/>
    <m/>
    <m/>
    <m/>
    <m/>
    <m/>
  </r>
  <r>
    <x v="4"/>
    <d v="2023-12-30T00:00:00"/>
    <s v="Nashville Predators"/>
    <n v="0.6"/>
    <s v="Washington Capitals"/>
    <n v="0.4"/>
    <s v="Playing At:  Washington Capitals   Home"/>
    <n v="1"/>
    <x v="3"/>
    <m/>
    <m/>
    <m/>
    <m/>
    <m/>
    <m/>
  </r>
  <r>
    <x v="4"/>
    <d v="2023-12-30T00:00:00"/>
    <s v="Buffalo Sabres"/>
    <n v="0.59799999999999998"/>
    <s v="Columbus Blue Jackets"/>
    <n v="0.40200000000000002"/>
    <s v="Playing At:  Buffalo Sabres   Home"/>
    <n v="1"/>
    <x v="4"/>
    <m/>
    <m/>
    <m/>
    <m/>
    <m/>
    <m/>
  </r>
  <r>
    <x v="4"/>
    <d v="2023-12-30T00:00:00"/>
    <s v="Pittsburgh Penguins"/>
    <n v="0.55400000000000005"/>
    <s v="St. Louis Blues"/>
    <n v="0.44600000000000001"/>
    <s v="Playing At:  Pittsburgh Penguins   Home"/>
    <n v="1"/>
    <x v="4"/>
    <m/>
    <m/>
    <m/>
    <m/>
    <m/>
    <m/>
  </r>
  <r>
    <x v="4"/>
    <d v="2023-12-30T00:00:00"/>
    <s v="Toronto Maple Leafs"/>
    <n v="0.51"/>
    <s v="Carolina Hurricanes"/>
    <n v="0.49"/>
    <s v="Playing At:  Toronto Maple Leafs   Home"/>
    <n v="0"/>
    <x v="4"/>
    <m/>
    <m/>
    <m/>
    <m/>
    <m/>
    <m/>
  </r>
  <r>
    <x v="5"/>
    <d v="2023-12-31T00:00:00"/>
    <s v="Colorado Avalanche"/>
    <n v="0.83799999999999997"/>
    <s v="San Jose Sharks"/>
    <n v="0.16200000000000001"/>
    <s v="Playing At:  Colorado Avalanche   Home"/>
    <n v="1"/>
    <x v="1"/>
    <m/>
    <m/>
    <m/>
    <m/>
    <m/>
    <m/>
  </r>
  <r>
    <x v="5"/>
    <d v="2023-12-31T00:00:00"/>
    <s v="Edmonton Oilers"/>
    <n v="0.79800000000000004"/>
    <s v="Anaheim Ducks"/>
    <n v="0.20200000000000001"/>
    <s v="Playing At:  Anaheim Ducks   Home"/>
    <n v="1"/>
    <x v="2"/>
    <m/>
    <m/>
    <m/>
    <m/>
    <m/>
    <m/>
  </r>
  <r>
    <x v="5"/>
    <d v="2023-12-31T00:00:00"/>
    <s v="Dallas Stars"/>
    <n v="0.79"/>
    <s v="Chicago Blackhawks"/>
    <n v="0.21"/>
    <s v="Playing At:  Dallas Stars   Home"/>
    <n v="1"/>
    <x v="2"/>
    <m/>
    <m/>
    <m/>
    <m/>
    <m/>
    <m/>
  </r>
  <r>
    <x v="5"/>
    <d v="2023-12-31T00:00:00"/>
    <s v="Tampa Bay Lightning"/>
    <n v="0.64600000000000002"/>
    <s v="Montreal Canadiens"/>
    <n v="0.35399999999999998"/>
    <s v="Playing At:  Tampa Bay Lightning   Home"/>
    <n v="1"/>
    <x v="3"/>
    <m/>
    <m/>
    <m/>
    <m/>
    <m/>
    <m/>
  </r>
  <r>
    <x v="5"/>
    <d v="2023-12-31T00:00:00"/>
    <s v="Pittsburgh Penguins"/>
    <n v="0.63"/>
    <s v="New York Islanders"/>
    <n v="0.37"/>
    <s v="Playing At:  Pittsburgh Penguins   Home"/>
    <n v="1"/>
    <x v="3"/>
    <m/>
    <m/>
    <m/>
    <m/>
    <m/>
    <m/>
  </r>
  <r>
    <x v="5"/>
    <d v="2023-12-31T00:00:00"/>
    <s v="Boston Bruins"/>
    <n v="0.624"/>
    <s v="Detroit Red Wings"/>
    <n v="0.376"/>
    <s v="Playing At:  Detroit Red Wings   Home"/>
    <n v="1"/>
    <x v="3"/>
    <m/>
    <m/>
    <m/>
    <m/>
    <m/>
    <m/>
  </r>
  <r>
    <x v="5"/>
    <d v="2023-12-31T00:00:00"/>
    <s v="Minnesota Wild"/>
    <n v="0.622"/>
    <s v="Winnipeg Jets"/>
    <n v="0.378"/>
    <s v="Playing At:  Minnesota Wild   Home"/>
    <n v="0"/>
    <x v="3"/>
    <m/>
    <m/>
    <m/>
    <m/>
    <m/>
    <m/>
  </r>
  <r>
    <x v="5"/>
    <d v="2023-12-31T00:00:00"/>
    <s v="Calgary Flames"/>
    <n v="0.60799999999999998"/>
    <s v="Philadelphia Flyers"/>
    <n v="0.39200000000000002"/>
    <s v="Playing At:  Calgary Flames   Home"/>
    <n v="1"/>
    <x v="3"/>
    <m/>
    <m/>
    <m/>
    <m/>
    <m/>
    <m/>
  </r>
  <r>
    <x v="5"/>
    <d v="2023-12-31T00:00:00"/>
    <s v="Ottawa Senators"/>
    <n v="0.54400000000000004"/>
    <s v="Buffalo Sabres"/>
    <n v="0.45600000000000002"/>
    <s v="Playing At:  Ottawa Senators   Home"/>
    <n v="1"/>
    <x v="4"/>
    <m/>
    <m/>
    <m/>
    <m/>
    <m/>
    <m/>
  </r>
  <r>
    <x v="5"/>
    <d v="2024-01-01T00:00:00"/>
    <s v="Vegas Golden Knights"/>
    <n v="0.53"/>
    <s v="Seattle Kraken"/>
    <n v="0.47"/>
    <s v="Playing At:  Seattle Kraken   Home"/>
    <n v="0"/>
    <x v="4"/>
    <m/>
    <m/>
    <m/>
    <m/>
    <m/>
    <m/>
  </r>
  <r>
    <x v="5"/>
    <d v="2024-01-02T00:00:00"/>
    <s v="Detroit Red Wings"/>
    <n v="0.84599999999999997"/>
    <s v="San Jose Sharks"/>
    <n v="0.154"/>
    <s v="Playing At:  San Jose Sharks   Home"/>
    <n v="1"/>
    <x v="1"/>
    <m/>
    <m/>
    <m/>
    <m/>
    <m/>
    <m/>
  </r>
  <r>
    <x v="5"/>
    <d v="2024-01-02T00:00:00"/>
    <s v="Dallas Stars"/>
    <n v="0.75800000000000001"/>
    <s v="Montreal Canadiens"/>
    <n v="0.24199999999999999"/>
    <s v="Playing At:  Dallas Stars   Home"/>
    <n v="0"/>
    <x v="2"/>
    <m/>
    <m/>
    <m/>
    <m/>
    <m/>
    <m/>
  </r>
  <r>
    <x v="5"/>
    <d v="2024-01-02T00:00:00"/>
    <s v="Winnipeg Jets"/>
    <n v="0.748"/>
    <s v="Tampa Bay Lightning"/>
    <n v="0.252"/>
    <s v="Playing At:  Winnipeg Jets   Home"/>
    <n v="1"/>
    <x v="2"/>
    <m/>
    <m/>
    <m/>
    <m/>
    <m/>
    <m/>
  </r>
  <r>
    <x v="5"/>
    <d v="2024-01-02T00:00:00"/>
    <s v="Boston Bruins"/>
    <n v="0.70599999999999996"/>
    <s v="Columbus Blue Jackets"/>
    <n v="0.29399999999999998"/>
    <s v="Playing At:  Columbus Blue Jackets   Home"/>
    <n v="1"/>
    <x v="2"/>
    <m/>
    <m/>
    <m/>
    <m/>
    <m/>
    <m/>
  </r>
  <r>
    <x v="5"/>
    <d v="2024-01-02T00:00:00"/>
    <s v="Edmonton Oilers"/>
    <n v="0.69199999999999995"/>
    <s v="Philadelphia Flyers"/>
    <n v="0.308"/>
    <s v="Playing At:  Edmonton Oilers   Home"/>
    <n v="1"/>
    <x v="3"/>
    <m/>
    <m/>
    <m/>
    <m/>
    <m/>
    <m/>
  </r>
  <r>
    <x v="5"/>
    <d v="2024-01-02T00:00:00"/>
    <s v="Minnesota Wild"/>
    <n v="0.69199999999999995"/>
    <s v="Calgary Flames"/>
    <n v="0.308"/>
    <s v="Playing At:  Minnesota Wild   Home"/>
    <n v="0"/>
    <x v="3"/>
    <m/>
    <m/>
    <m/>
    <m/>
    <m/>
    <m/>
  </r>
  <r>
    <x v="5"/>
    <d v="2024-01-02T00:00:00"/>
    <s v="Colorado Avalanche"/>
    <n v="0.68600000000000005"/>
    <s v="New York Islanders"/>
    <n v="0.314"/>
    <s v="Playing At:  Colorado Avalanche   Home"/>
    <n v="1"/>
    <x v="3"/>
    <m/>
    <m/>
    <m/>
    <m/>
    <m/>
    <m/>
  </r>
  <r>
    <x v="5"/>
    <d v="2024-01-02T00:00:00"/>
    <s v="Nashville Predators"/>
    <n v="0.68200000000000005"/>
    <s v="Chicago Blackhawks"/>
    <n v="0.318"/>
    <s v="Playing At:  Nashville Predators   Home"/>
    <n v="1"/>
    <x v="3"/>
    <m/>
    <m/>
    <m/>
    <m/>
    <m/>
    <m/>
  </r>
  <r>
    <x v="5"/>
    <d v="2024-01-02T00:00:00"/>
    <s v="Pittsburgh Penguins"/>
    <n v="0.67200000000000004"/>
    <s v="Washington Capitals"/>
    <n v="0.32800000000000001"/>
    <s v="Playing At:  Pittsburgh Penguins   Home"/>
    <n v="0"/>
    <x v="3"/>
    <m/>
    <m/>
    <m/>
    <m/>
    <m/>
    <m/>
  </r>
  <r>
    <x v="5"/>
    <d v="2024-01-02T00:00:00"/>
    <s v="Vancouver Canucks"/>
    <n v="0.66"/>
    <s v="Ottawa Senators"/>
    <n v="0.34"/>
    <s v="Playing At:  Vancouver Canucks   Home"/>
    <n v="1"/>
    <x v="3"/>
    <m/>
    <m/>
    <m/>
    <m/>
    <m/>
    <m/>
  </r>
  <r>
    <x v="5"/>
    <d v="2024-01-02T00:00:00"/>
    <s v="Los Angeles Kings"/>
    <n v="0.64200000000000002"/>
    <s v="Toronto Maple Leafs"/>
    <n v="0.35799999999999998"/>
    <s v="Playing At:  Los Angeles Kings   Home"/>
    <n v="0"/>
    <x v="3"/>
    <m/>
    <m/>
    <m/>
    <m/>
    <m/>
    <m/>
  </r>
  <r>
    <x v="5"/>
    <d v="2024-01-02T00:00:00"/>
    <s v="New York Rangers"/>
    <n v="0.61599999999999999"/>
    <s v="Carolina Hurricanes"/>
    <n v="0.38400000000000001"/>
    <s v="Playing At:  New York Rangers   Home"/>
    <n v="0"/>
    <x v="3"/>
    <m/>
    <m/>
    <m/>
    <m/>
    <m/>
    <m/>
  </r>
  <r>
    <x v="5"/>
    <d v="2024-01-02T00:00:00"/>
    <s v="Arizona Coyotes"/>
    <n v="0.56200000000000006"/>
    <s v="Florida Panthers"/>
    <n v="0.438"/>
    <s v="Playing At:  Arizona Coyotes   Home"/>
    <n v="0"/>
    <x v="4"/>
    <m/>
    <m/>
    <m/>
    <m/>
    <m/>
    <m/>
  </r>
  <r>
    <x v="5"/>
    <d v="2024-01-03T00:00:00"/>
    <s v="Toronto Maple Leafs"/>
    <n v="0.76"/>
    <s v="Anaheim Ducks"/>
    <n v="0.24"/>
    <s v="Playing At:  Anaheim Ducks   Home"/>
    <n v="1"/>
    <x v="2"/>
    <m/>
    <m/>
    <m/>
    <m/>
    <m/>
    <m/>
  </r>
  <r>
    <x v="5"/>
    <d v="2024-01-03T00:00:00"/>
    <s v="New Jersey Devils"/>
    <n v="0.63"/>
    <s v="Washington Capitals"/>
    <n v="0.37"/>
    <s v="Playing At:  Washington Capitals   Home"/>
    <n v="1"/>
    <x v="3"/>
    <m/>
    <m/>
    <m/>
    <m/>
    <m/>
    <m/>
  </r>
  <r>
    <x v="5"/>
    <d v="2024-01-04T00:00:00"/>
    <s v="Winnipeg Jets"/>
    <n v="0.80400000000000005"/>
    <s v="San Jose Sharks"/>
    <n v="0.19600000000000001"/>
    <s v="Playing At:  San Jose Sharks   Home"/>
    <n v="1"/>
    <x v="1"/>
    <m/>
    <m/>
    <m/>
    <m/>
    <m/>
    <m/>
  </r>
  <r>
    <x v="5"/>
    <d v="2024-01-04T00:00:00"/>
    <s v="Boston Bruins"/>
    <n v="0.73"/>
    <s v="Pittsburgh Penguins"/>
    <n v="0.27"/>
    <s v="Playing At:  Boston Bruins   Home"/>
    <n v="0"/>
    <x v="2"/>
    <m/>
    <m/>
    <m/>
    <m/>
    <m/>
    <m/>
  </r>
  <r>
    <x v="5"/>
    <d v="2024-01-04T00:00:00"/>
    <s v="New York Rangers"/>
    <n v="0.68"/>
    <s v="Chicago Blackhawks"/>
    <n v="0.32"/>
    <s v="Playing At:  New York Rangers   Home"/>
    <n v="1"/>
    <x v="3"/>
    <m/>
    <m/>
    <m/>
    <m/>
    <m/>
    <m/>
  </r>
  <r>
    <x v="5"/>
    <d v="2024-01-04T00:00:00"/>
    <s v="Los Angeles Kings"/>
    <n v="0.67"/>
    <s v="Detroit Red Wings"/>
    <n v="0.33"/>
    <s v="Playing At:  Los Angeles Kings   Home"/>
    <n v="0"/>
    <x v="3"/>
    <m/>
    <m/>
    <m/>
    <m/>
    <m/>
    <m/>
  </r>
  <r>
    <x v="5"/>
    <d v="2024-01-04T00:00:00"/>
    <s v="Minnesota Wild"/>
    <n v="0.66200000000000003"/>
    <s v="Tampa Bay Lightning"/>
    <n v="0.33800000000000002"/>
    <s v="Playing At:  Minnesota Wild   Home"/>
    <n v="0"/>
    <x v="3"/>
    <m/>
    <m/>
    <m/>
    <m/>
    <m/>
    <m/>
  </r>
  <r>
    <x v="5"/>
    <d v="2024-01-04T00:00:00"/>
    <s v="Nashville Predators"/>
    <n v="0.65200000000000002"/>
    <s v="Calgary Flames"/>
    <n v="0.34799999999999998"/>
    <s v="Playing At:  Nashville Predators   Home"/>
    <n v="0"/>
    <x v="3"/>
    <m/>
    <m/>
    <m/>
    <m/>
    <m/>
    <m/>
  </r>
  <r>
    <x v="5"/>
    <d v="2024-01-04T00:00:00"/>
    <s v="Buffalo Sabres"/>
    <n v="0.64800000000000002"/>
    <s v="Montreal Canadiens"/>
    <n v="0.35199999999999998"/>
    <s v="Playing At:  Montreal Canadiens   Home"/>
    <n v="1"/>
    <x v="3"/>
    <m/>
    <m/>
    <m/>
    <m/>
    <m/>
    <m/>
  </r>
  <r>
    <x v="5"/>
    <d v="2024-01-04T00:00:00"/>
    <s v="Vegas Golden Knights"/>
    <n v="0.622"/>
    <s v="Florida Panthers"/>
    <n v="0.378"/>
    <s v="Playing At:  Vegas Golden Knights   Home"/>
    <n v="0"/>
    <x v="3"/>
    <m/>
    <m/>
    <m/>
    <m/>
    <m/>
    <m/>
  </r>
  <r>
    <x v="5"/>
    <d v="2024-01-04T00:00:00"/>
    <s v="Dallas Stars"/>
    <n v="0.6"/>
    <s v="Colorado Avalanche"/>
    <n v="0.4"/>
    <s v="Playing At:  Dallas Stars   Home"/>
    <n v="0"/>
    <x v="3"/>
    <m/>
    <m/>
    <m/>
    <m/>
    <m/>
    <m/>
  </r>
  <r>
    <x v="5"/>
    <d v="2024-01-04T00:00:00"/>
    <s v="Seattle Kraken"/>
    <n v="0.58799999999999997"/>
    <s v="Ottawa Senators"/>
    <n v="0.41199999999999998"/>
    <s v="Playing At:  Seattle Kraken   Home"/>
    <n v="1"/>
    <x v="4"/>
    <m/>
    <m/>
    <m/>
    <m/>
    <m/>
    <m/>
  </r>
  <r>
    <x v="5"/>
    <d v="2024-01-04T00:00:00"/>
    <s v="Arizona Coyotes"/>
    <n v="0.53200000000000003"/>
    <s v="New York Islanders"/>
    <n v="0.46800000000000003"/>
    <s v="Playing At:  Arizona Coyotes   Home"/>
    <n v="0"/>
    <x v="4"/>
    <m/>
    <m/>
    <m/>
    <m/>
    <m/>
    <m/>
  </r>
  <r>
    <x v="5"/>
    <d v="2024-01-04T00:00:00"/>
    <s v="St. Louis Blues"/>
    <n v="0.53"/>
    <s v="Vancouver Canucks"/>
    <n v="0.47"/>
    <s v="Playing At:  St. Louis Blues   Home"/>
    <n v="1"/>
    <x v="4"/>
    <m/>
    <m/>
    <m/>
    <m/>
    <m/>
    <m/>
  </r>
  <r>
    <x v="5"/>
    <d v="2024-01-04T00:00:00"/>
    <s v="Columbus Blue Jackets"/>
    <n v="0.51200000000000001"/>
    <s v="Philadelphia Flyers"/>
    <n v="0.48799999999999999"/>
    <s v="Playing At:  Philadelphia Flyers   Home"/>
    <n v="1"/>
    <x v="4"/>
    <m/>
    <m/>
    <m/>
    <m/>
    <m/>
    <m/>
  </r>
  <r>
    <x v="5"/>
    <d v="2024-01-05T00:00:00"/>
    <s v="Winnipeg Jets"/>
    <n v="0.70799999999999996"/>
    <s v="Anaheim Ducks"/>
    <n v="0.29199999999999998"/>
    <s v="Playing At:  Anaheim Ducks   Home"/>
    <n v="1"/>
    <x v="2"/>
    <m/>
    <m/>
    <m/>
    <m/>
    <m/>
    <m/>
  </r>
  <r>
    <x v="5"/>
    <d v="2024-01-05T00:00:00"/>
    <s v="New Jersey Devils"/>
    <n v="0.69399999999999995"/>
    <s v="Chicago Blackhawks"/>
    <n v="0.30599999999999999"/>
    <s v="Playing At:  New Jersey Devils   Home"/>
    <n v="1"/>
    <x v="3"/>
    <m/>
    <m/>
    <m/>
    <m/>
    <m/>
    <m/>
  </r>
  <r>
    <x v="5"/>
    <d v="2024-01-05T00:00:00"/>
    <s v="Carolina Hurricanes"/>
    <n v="0.626"/>
    <s v="Washington Capitals"/>
    <n v="0.374"/>
    <s v="Playing At:  Washington Capitals   Home"/>
    <n v="1"/>
    <x v="3"/>
    <m/>
    <m/>
    <m/>
    <m/>
    <m/>
    <m/>
  </r>
  <r>
    <x v="5"/>
    <d v="2024-01-06T00:00:00"/>
    <s v="Toronto Maple Leafs"/>
    <n v="0.81599999999999995"/>
    <s v="San Jose Sharks"/>
    <n v="0.184"/>
    <s v="Playing At:  San Jose Sharks   Home"/>
    <n v="1"/>
    <x v="1"/>
    <m/>
    <m/>
    <m/>
    <m/>
    <m/>
    <m/>
  </r>
  <r>
    <x v="5"/>
    <d v="2024-01-06T00:00:00"/>
    <s v="Carolina Hurricanes"/>
    <n v="0.76800000000000002"/>
    <s v="St. Louis Blues"/>
    <n v="0.23200000000000001"/>
    <s v="Playing At:  Carolina Hurricanes   Home"/>
    <n v="0"/>
    <x v="2"/>
    <m/>
    <m/>
    <m/>
    <m/>
    <m/>
    <m/>
  </r>
  <r>
    <x v="5"/>
    <d v="2024-01-06T00:00:00"/>
    <s v="New York Rangers"/>
    <n v="0.75"/>
    <s v="Montreal Canadiens"/>
    <n v="0.25"/>
    <s v="Playing At:  Montreal Canadiens   Home"/>
    <n v="0"/>
    <x v="2"/>
    <m/>
    <m/>
    <m/>
    <m/>
    <m/>
    <m/>
  </r>
  <r>
    <x v="5"/>
    <d v="2024-01-06T00:00:00"/>
    <s v="Edmonton Oilers"/>
    <n v="0.73599999999999999"/>
    <s v="Ottawa Senators"/>
    <n v="0.26400000000000001"/>
    <s v="Playing At:  Edmonton Oilers   Home"/>
    <n v="1"/>
    <x v="2"/>
    <m/>
    <m/>
    <m/>
    <m/>
    <m/>
    <m/>
  </r>
  <r>
    <x v="5"/>
    <d v="2024-01-06T00:00:00"/>
    <s v="Dallas Stars"/>
    <n v="0.70799999999999996"/>
    <s v="Nashville Predators"/>
    <n v="0.29199999999999998"/>
    <s v="Playing At:  Dallas Stars   Home"/>
    <n v="0"/>
    <x v="2"/>
    <m/>
    <m/>
    <m/>
    <m/>
    <m/>
    <m/>
  </r>
  <r>
    <x v="5"/>
    <d v="2024-01-06T00:00:00"/>
    <s v="Boston Bruins"/>
    <n v="0.64"/>
    <s v="Tampa Bay Lightning"/>
    <n v="0.36"/>
    <s v="Playing At:  Boston Bruins   Home"/>
    <n v="1"/>
    <x v="3"/>
    <m/>
    <m/>
    <m/>
    <m/>
    <m/>
    <m/>
  </r>
  <r>
    <x v="5"/>
    <d v="2024-01-06T00:00:00"/>
    <s v="Colorado Avalanche"/>
    <n v="0.61399999999999999"/>
    <s v="Florida Panthers"/>
    <n v="0.38600000000000001"/>
    <s v="Playing At:  Colorado Avalanche   Home"/>
    <n v="0"/>
    <x v="3"/>
    <m/>
    <m/>
    <m/>
    <m/>
    <m/>
    <m/>
  </r>
  <r>
    <x v="5"/>
    <d v="2024-01-06T00:00:00"/>
    <s v="Minnesota Wild"/>
    <n v="0.60399999999999998"/>
    <s v="Columbus Blue Jackets"/>
    <n v="0.39600000000000002"/>
    <s v="Playing At:  Columbus Blue Jackets   Home"/>
    <n v="1"/>
    <x v="3"/>
    <m/>
    <m/>
    <m/>
    <m/>
    <m/>
    <m/>
  </r>
  <r>
    <x v="5"/>
    <d v="2024-01-06T00:00:00"/>
    <s v="New Jersey Devils"/>
    <n v="0.60199999999999998"/>
    <s v="Vancouver Canucks"/>
    <n v="0.39800000000000002"/>
    <s v="Playing At:  New Jersey Devils   Home"/>
    <n v="0"/>
    <x v="3"/>
    <m/>
    <m/>
    <m/>
    <m/>
    <m/>
    <m/>
  </r>
  <r>
    <x v="5"/>
    <d v="2024-01-06T00:00:00"/>
    <s v="Vegas Golden Knights"/>
    <n v="0.59399999999999997"/>
    <s v="New York Islanders"/>
    <n v="0.40600000000000003"/>
    <s v="Playing At:  Vegas Golden Knights   Home"/>
    <n v="1"/>
    <x v="4"/>
    <m/>
    <m/>
    <m/>
    <m/>
    <m/>
    <m/>
  </r>
  <r>
    <x v="5"/>
    <d v="2024-01-06T00:00:00"/>
    <s v="Calgary Flames"/>
    <n v="0.54200000000000004"/>
    <s v="Philadelphia Flyers"/>
    <n v="0.45800000000000002"/>
    <s v="Playing At:  Philadelphia Flyers   Home"/>
    <n v="0"/>
    <x v="4"/>
    <m/>
    <m/>
    <m/>
    <m/>
    <m/>
    <m/>
  </r>
  <r>
    <x v="5"/>
    <d v="2024-01-06T00:00:00"/>
    <s v="Pittsburgh Penguins"/>
    <n v="0.53800000000000003"/>
    <s v="Buffalo Sabres"/>
    <n v="0.46200000000000002"/>
    <s v="Playing At:  Pittsburgh Penguins   Home"/>
    <n v="0"/>
    <x v="4"/>
    <m/>
    <m/>
    <m/>
    <m/>
    <m/>
    <m/>
  </r>
  <r>
    <x v="5"/>
    <d v="2024-01-07T00:00:00"/>
    <s v="Calgary Flames"/>
    <n v="0.71599999999999997"/>
    <s v="Chicago Blackhawks"/>
    <n v="0.28399999999999997"/>
    <s v="Playing At:  Chicago Blackhawks   Home"/>
    <n v="0"/>
    <x v="2"/>
    <m/>
    <m/>
    <m/>
    <m/>
    <m/>
    <m/>
  </r>
  <r>
    <x v="5"/>
    <d v="2024-01-07T00:00:00"/>
    <s v="Detroit Red Wings"/>
    <n v="0.69599999999999995"/>
    <s v="Anaheim Ducks"/>
    <n v="0.30399999999999999"/>
    <s v="Playing At:  Anaheim Ducks   Home"/>
    <n v="1"/>
    <x v="3"/>
    <m/>
    <m/>
    <m/>
    <m/>
    <m/>
    <m/>
  </r>
  <r>
    <x v="5"/>
    <d v="2024-01-07T00:00:00"/>
    <s v="Los Angeles Kings"/>
    <n v="0.61799999999999999"/>
    <s v="Washington Capitals"/>
    <n v="0.38200000000000001"/>
    <s v="Playing At:  Washington Capitals   Home"/>
    <n v="0"/>
    <x v="3"/>
    <m/>
    <m/>
    <m/>
    <m/>
    <m/>
    <m/>
  </r>
  <r>
    <x v="5"/>
    <d v="2024-01-07T00:00:00"/>
    <s v="Winnipeg Jets"/>
    <n v="0.57199999999999995"/>
    <s v="Arizona Coyotes"/>
    <n v="0.42799999999999999"/>
    <s v="Playing At:  Arizona Coyotes   Home"/>
    <n v="1"/>
    <x v="4"/>
    <m/>
    <m/>
    <m/>
    <m/>
    <m/>
    <m/>
  </r>
  <r>
    <x v="5"/>
    <d v="2024-01-08T00:00:00"/>
    <s v="New York Rangers"/>
    <n v="0.69199999999999995"/>
    <s v="Vancouver Canucks"/>
    <n v="0.308"/>
    <s v="Playing At:  New York Rangers   Home"/>
    <n v="0"/>
    <x v="3"/>
    <m/>
    <m/>
    <m/>
    <m/>
    <m/>
    <m/>
  </r>
  <r>
    <x v="5"/>
    <d v="2024-01-08T00:00:00"/>
    <s v="Minnesota Wild"/>
    <n v="0.62"/>
    <s v="Dallas Stars"/>
    <n v="0.38"/>
    <s v="Playing At:  Minnesota Wild   Home"/>
    <n v="0"/>
    <x v="3"/>
    <m/>
    <m/>
    <m/>
    <m/>
    <m/>
    <m/>
  </r>
  <r>
    <x v="5"/>
    <d v="2024-01-08T00:00:00"/>
    <s v="Philadelphia Flyers"/>
    <n v="0.54200000000000004"/>
    <s v="Pittsburgh Penguins"/>
    <n v="0.45800000000000002"/>
    <s v="Playing At:  Philadelphia Flyers   Home"/>
    <n v="0"/>
    <x v="4"/>
    <m/>
    <m/>
    <m/>
    <m/>
    <m/>
    <m/>
  </r>
  <r>
    <x v="5"/>
    <d v="2024-01-08T00:00:00"/>
    <s v="Colorado Avalanche"/>
    <n v="0.54"/>
    <s v="Boston Bruins"/>
    <n v="0.46"/>
    <s v="Playing At:  Colorado Avalanche   Home"/>
    <n v="1"/>
    <x v="4"/>
    <m/>
    <m/>
    <m/>
    <m/>
    <m/>
    <m/>
  </r>
  <r>
    <x v="6"/>
    <d v="2024-01-09T00:00:00"/>
    <s v="Edmonton Oilers"/>
    <n v="0.8"/>
    <s v="Chicago Blackhawks"/>
    <n v="0.2"/>
    <s v="Playing At:  Chicago Blackhawks   Home"/>
    <n v="1"/>
    <x v="1"/>
    <m/>
    <m/>
    <m/>
    <m/>
    <m/>
    <m/>
  </r>
  <r>
    <x v="6"/>
    <d v="2024-01-09T00:00:00"/>
    <s v="Toronto Maple Leafs"/>
    <n v="0.76800000000000002"/>
    <s v="San Jose Sharks"/>
    <n v="0.23200000000000001"/>
    <s v="Playing At:  Toronto Maple Leafs   Home"/>
    <n v="1"/>
    <x v="2"/>
    <m/>
    <m/>
    <m/>
    <m/>
    <m/>
    <m/>
  </r>
  <r>
    <x v="6"/>
    <d v="2024-01-09T00:00:00"/>
    <s v="Winnipeg Jets"/>
    <n v="0.754"/>
    <s v="Columbus Blue Jackets"/>
    <n v="0.246"/>
    <s v="Playing At:  Winnipeg Jets   Home"/>
    <n v="1"/>
    <x v="2"/>
    <m/>
    <m/>
    <m/>
    <m/>
    <m/>
    <m/>
  </r>
  <r>
    <x v="6"/>
    <d v="2024-01-09T00:00:00"/>
    <s v="Boston Bruins"/>
    <n v="0.628"/>
    <s v="Arizona Coyotes"/>
    <n v="0.372"/>
    <s v="Playing At:  Arizona Coyotes   Home"/>
    <n v="0"/>
    <x v="3"/>
    <m/>
    <m/>
    <m/>
    <m/>
    <m/>
    <m/>
  </r>
  <r>
    <x v="6"/>
    <d v="2024-01-09T00:00:00"/>
    <s v="Tampa Bay Lightning"/>
    <n v="0.61599999999999999"/>
    <s v="Los Angeles Kings"/>
    <n v="0.38400000000000001"/>
    <s v="Playing At:  Tampa Bay Lightning   Home"/>
    <n v="1"/>
    <x v="3"/>
    <m/>
    <m/>
    <m/>
    <m/>
    <m/>
    <m/>
  </r>
  <r>
    <x v="6"/>
    <d v="2024-01-09T00:00:00"/>
    <s v="Nashville Predators"/>
    <n v="0.60799999999999998"/>
    <s v="Anaheim Ducks"/>
    <n v="0.39200000000000002"/>
    <s v="Playing At:  Nashville Predators   Home"/>
    <n v="0"/>
    <x v="3"/>
    <m/>
    <m/>
    <m/>
    <m/>
    <m/>
    <m/>
  </r>
  <r>
    <x v="6"/>
    <d v="2024-01-09T00:00:00"/>
    <s v="St. Louis Blues"/>
    <n v="0.59199999999999997"/>
    <s v="Florida Panthers"/>
    <n v="0.40799999999999997"/>
    <s v="Playing At:  St. Louis Blues   Home"/>
    <n v="0"/>
    <x v="4"/>
    <m/>
    <m/>
    <m/>
    <m/>
    <m/>
    <m/>
  </r>
  <r>
    <x v="6"/>
    <d v="2024-01-09T00:00:00"/>
    <s v="New York Islanders"/>
    <n v="0.58199999999999996"/>
    <s v="Vancouver Canucks"/>
    <n v="0.41799999999999998"/>
    <s v="Playing At:  New York Islanders   Home"/>
    <n v="0"/>
    <x v="4"/>
    <m/>
    <m/>
    <m/>
    <m/>
    <m/>
    <m/>
  </r>
  <r>
    <x v="6"/>
    <d v="2024-01-09T00:00:00"/>
    <s v="Calgary Flames"/>
    <n v="0.56799999999999995"/>
    <s v="Ottawa Senators"/>
    <n v="0.432"/>
    <s v="Playing At:  Calgary Flames   Home"/>
    <n v="1"/>
    <x v="4"/>
    <m/>
    <m/>
    <m/>
    <m/>
    <m/>
    <m/>
  </r>
  <r>
    <x v="6"/>
    <d v="2024-01-09T00:00:00"/>
    <s v="Seattle Kraken"/>
    <n v="0.55000000000000004"/>
    <s v="Buffalo Sabres"/>
    <n v="0.45"/>
    <s v="Playing At:  Buffalo Sabres   Home"/>
    <n v="1"/>
    <x v="4"/>
    <m/>
    <m/>
    <m/>
    <m/>
    <m/>
    <m/>
  </r>
  <r>
    <x v="6"/>
    <d v="2024-01-10T00:00:00"/>
    <s v="Dallas Stars"/>
    <n v="0.67200000000000004"/>
    <s v="Minnesota Wild"/>
    <n v="0.32800000000000001"/>
    <s v="Playing At:  Dallas Stars   Home"/>
    <n v="1"/>
    <x v="3"/>
    <m/>
    <m/>
    <m/>
    <m/>
    <m/>
    <m/>
  </r>
  <r>
    <x v="6"/>
    <d v="2024-01-10T00:00:00"/>
    <s v="Montreal Canadiens"/>
    <n v="0.628"/>
    <s v="Philadelphia Flyers"/>
    <n v="0.372"/>
    <s v="Playing At:  Philadelphia Flyers   Home"/>
    <n v="0"/>
    <x v="3"/>
    <m/>
    <m/>
    <m/>
    <m/>
    <m/>
    <m/>
  </r>
  <r>
    <x v="6"/>
    <d v="2024-01-10T00:00:00"/>
    <s v="Colorado Avalanche"/>
    <n v="0.59"/>
    <s v="Vegas Golden Knights"/>
    <n v="0.41"/>
    <s v="Playing At:  Colorado Avalanche   Home"/>
    <n v="1"/>
    <x v="4"/>
    <m/>
    <m/>
    <m/>
    <m/>
    <m/>
    <m/>
  </r>
  <r>
    <x v="6"/>
    <d v="2024-01-11T00:00:00"/>
    <s v="Carolina Hurricanes"/>
    <n v="0.72799999999999998"/>
    <s v="Anaheim Ducks"/>
    <n v="0.27200000000000002"/>
    <s v="Playing At:  Carolina Hurricanes   Home"/>
    <n v="1"/>
    <x v="2"/>
    <m/>
    <m/>
    <m/>
    <m/>
    <m/>
    <m/>
  </r>
  <r>
    <x v="6"/>
    <d v="2024-01-11T00:00:00"/>
    <s v="Winnipeg Jets"/>
    <n v="0.67200000000000004"/>
    <s v="Chicago Blackhawks"/>
    <n v="0.32800000000000001"/>
    <s v="Playing At:  Winnipeg Jets   Home"/>
    <n v="1"/>
    <x v="3"/>
    <m/>
    <m/>
    <m/>
    <m/>
    <m/>
    <m/>
  </r>
  <r>
    <x v="6"/>
    <d v="2024-01-11T00:00:00"/>
    <s v="Florida Panthers"/>
    <n v="0.67"/>
    <s v="Los Angeles Kings"/>
    <n v="0.33"/>
    <s v="Playing At:  Florida Panthers   Home"/>
    <n v="1"/>
    <x v="3"/>
    <m/>
    <m/>
    <m/>
    <m/>
    <m/>
    <m/>
  </r>
  <r>
    <x v="6"/>
    <d v="2024-01-11T00:00:00"/>
    <s v="Edmonton Oilers"/>
    <n v="0.66400000000000003"/>
    <s v="Detroit Red Wings"/>
    <n v="0.33600000000000002"/>
    <s v="Playing At:  Detroit Red Wings   Home"/>
    <n v="1"/>
    <x v="3"/>
    <m/>
    <m/>
    <m/>
    <m/>
    <m/>
    <m/>
  </r>
  <r>
    <x v="6"/>
    <d v="2024-01-11T00:00:00"/>
    <s v="San Jose Sharks"/>
    <n v="0.61199999999999999"/>
    <s v="Montreal Canadiens"/>
    <n v="0.38800000000000001"/>
    <s v="Playing At:  Montreal Canadiens   Home"/>
    <n v="1"/>
    <x v="3"/>
    <m/>
    <m/>
    <m/>
    <m/>
    <m/>
    <m/>
  </r>
  <r>
    <x v="6"/>
    <d v="2024-01-11T00:00:00"/>
    <s v="Pittsburgh Penguins"/>
    <n v="0.61"/>
    <s v="Vancouver Canucks"/>
    <n v="0.39"/>
    <s v="Playing At:  Pittsburgh Penguins   Home"/>
    <n v="0"/>
    <x v="3"/>
    <m/>
    <m/>
    <m/>
    <m/>
    <m/>
    <m/>
  </r>
  <r>
    <x v="6"/>
    <d v="2024-01-11T00:00:00"/>
    <s v="Tampa Bay Lightning"/>
    <n v="0.60599999999999998"/>
    <s v="New Jersey Devils"/>
    <n v="0.39400000000000002"/>
    <s v="Playing At:  Tampa Bay Lightning   Home"/>
    <n v="1"/>
    <x v="3"/>
    <m/>
    <m/>
    <m/>
    <m/>
    <m/>
    <m/>
  </r>
  <r>
    <x v="6"/>
    <d v="2024-01-11T00:00:00"/>
    <s v="Seattle Kraken"/>
    <n v="0.55800000000000005"/>
    <s v="Washington Capitals"/>
    <n v="0.442"/>
    <s v="Playing At:  Washington Capitals   Home"/>
    <n v="1"/>
    <x v="4"/>
    <m/>
    <m/>
    <m/>
    <m/>
    <m/>
    <m/>
  </r>
  <r>
    <x v="6"/>
    <d v="2024-01-11T00:00:00"/>
    <s v="New York Islanders"/>
    <n v="0.55600000000000005"/>
    <s v="Toronto Maple Leafs"/>
    <n v="0.44400000000000001"/>
    <s v="Playing At:  New York Islanders   Home"/>
    <n v="1"/>
    <x v="4"/>
    <m/>
    <m/>
    <m/>
    <m/>
    <m/>
    <m/>
  </r>
  <r>
    <x v="6"/>
    <d v="2024-01-11T00:00:00"/>
    <s v="Ottawa Senators"/>
    <n v="0.53600000000000003"/>
    <s v="Buffalo Sabres"/>
    <n v="0.46400000000000002"/>
    <s v="Playing At:  Buffalo Sabres   Home"/>
    <n v="0"/>
    <x v="4"/>
    <m/>
    <m/>
    <m/>
    <m/>
    <m/>
    <m/>
  </r>
  <r>
    <x v="6"/>
    <d v="2024-01-11T00:00:00"/>
    <s v="Arizona Coyotes"/>
    <n v="0.53400000000000003"/>
    <s v="Calgary Flames"/>
    <n v="0.46600000000000003"/>
    <s v="Playing At:  Arizona Coyotes   Home"/>
    <n v="0"/>
    <x v="4"/>
    <m/>
    <m/>
    <m/>
    <m/>
    <m/>
    <m/>
  </r>
  <r>
    <x v="6"/>
    <d v="2024-01-11T00:00:00"/>
    <s v="New York Rangers"/>
    <n v="0.53400000000000003"/>
    <s v="St. Louis Blues"/>
    <n v="0.46600000000000003"/>
    <s v="Playing At:  St. Louis Blues   Home"/>
    <n v="0"/>
    <x v="4"/>
    <m/>
    <m/>
    <m/>
    <m/>
    <m/>
    <m/>
  </r>
  <r>
    <x v="6"/>
    <d v="2024-01-11T00:00:00"/>
    <s v="Vegas Golden Knights"/>
    <n v="0.50600000000000001"/>
    <s v="Boston Bruins"/>
    <n v="0.49399999999999999"/>
    <s v="Playing At:  Vegas Golden Knights   Home"/>
    <n v="1"/>
    <x v="4"/>
    <m/>
    <m/>
    <m/>
    <m/>
    <m/>
    <m/>
  </r>
  <r>
    <x v="6"/>
    <d v="2024-01-12T00:00:00"/>
    <s v="Dallas Stars"/>
    <n v="0.65800000000000003"/>
    <s v="Nashville Predators"/>
    <n v="0.34200000000000003"/>
    <s v="Playing At:  Dallas Stars   Home"/>
    <n v="1"/>
    <x v="3"/>
    <m/>
    <m/>
    <m/>
    <m/>
    <m/>
    <m/>
  </r>
  <r>
    <x v="6"/>
    <d v="2024-01-12T00:00:00"/>
    <s v="Minnesota Wild"/>
    <n v="0.62"/>
    <s v="Philadelphia Flyers"/>
    <n v="0.38"/>
    <s v="Playing At:  Minnesota Wild   Home"/>
    <n v="1"/>
    <x v="3"/>
    <m/>
    <m/>
    <m/>
    <m/>
    <m/>
    <m/>
  </r>
  <r>
    <x v="6"/>
    <d v="2024-01-13T00:00:00"/>
    <s v="Dallas Stars"/>
    <n v="0.88200000000000001"/>
    <s v="Chicago Blackhawks"/>
    <n v="0.11799999999999999"/>
    <s v="Playing At:  Chicago Blackhawks   Home"/>
    <n v="1"/>
    <x v="0"/>
    <m/>
    <m/>
    <m/>
    <m/>
    <m/>
    <m/>
  </r>
  <r>
    <x v="6"/>
    <d v="2024-01-13T00:00:00"/>
    <s v="Winnipeg Jets"/>
    <n v="0.752"/>
    <s v="Philadelphia Flyers"/>
    <n v="0.248"/>
    <s v="Playing At:  Winnipeg Jets   Home"/>
    <n v="0"/>
    <x v="2"/>
    <m/>
    <m/>
    <m/>
    <m/>
    <m/>
    <m/>
  </r>
  <r>
    <x v="6"/>
    <d v="2024-01-13T00:00:00"/>
    <s v="Edmonton Oilers"/>
    <n v="0.73799999999999999"/>
    <s v="Montreal Canadiens"/>
    <n v="0.26200000000000001"/>
    <s v="Playing At:  Montreal Canadiens   Home"/>
    <n v="1"/>
    <x v="2"/>
    <m/>
    <m/>
    <m/>
    <m/>
    <m/>
    <m/>
  </r>
  <r>
    <x v="6"/>
    <d v="2024-01-13T00:00:00"/>
    <s v="Tampa Bay Lightning"/>
    <n v="0.73"/>
    <s v="Anaheim Ducks"/>
    <n v="0.27"/>
    <s v="Playing At:  Tampa Bay Lightning   Home"/>
    <n v="1"/>
    <x v="2"/>
    <m/>
    <m/>
    <m/>
    <m/>
    <m/>
    <m/>
  </r>
  <r>
    <x v="6"/>
    <d v="2024-01-13T00:00:00"/>
    <s v="Vegas Golden Knights"/>
    <n v="0.70399999999999996"/>
    <s v="Calgary Flames"/>
    <n v="0.29599999999999999"/>
    <s v="Playing At:  Vegas Golden Knights   Home"/>
    <n v="0"/>
    <x v="2"/>
    <m/>
    <m/>
    <m/>
    <m/>
    <m/>
    <m/>
  </r>
  <r>
    <x v="6"/>
    <d v="2024-01-13T00:00:00"/>
    <s v="Florida Panthers"/>
    <n v="0.69799999999999995"/>
    <s v="New Jersey Devils"/>
    <n v="0.30199999999999999"/>
    <s v="Playing At:  Florida Panthers   Home"/>
    <n v="0"/>
    <x v="3"/>
    <m/>
    <m/>
    <m/>
    <m/>
    <m/>
    <m/>
  </r>
  <r>
    <x v="6"/>
    <d v="2024-01-13T00:00:00"/>
    <s v="Carolina Hurricanes"/>
    <n v="0.69599999999999995"/>
    <s v="Pittsburgh Penguins"/>
    <n v="0.30399999999999999"/>
    <s v="Playing At:  Carolina Hurricanes   Home"/>
    <n v="1"/>
    <x v="3"/>
    <m/>
    <m/>
    <m/>
    <m/>
    <m/>
    <m/>
  </r>
  <r>
    <x v="6"/>
    <d v="2024-01-13T00:00:00"/>
    <s v="Seattle Kraken"/>
    <n v="0.67800000000000005"/>
    <s v="Columbus Blue Jackets"/>
    <n v="0.32200000000000001"/>
    <s v="Playing At:  Columbus Blue Jackets   Home"/>
    <n v="1"/>
    <x v="3"/>
    <m/>
    <m/>
    <m/>
    <m/>
    <m/>
    <m/>
  </r>
  <r>
    <x v="6"/>
    <d v="2024-01-13T00:00:00"/>
    <s v="Minnesota Wild"/>
    <n v="0.60799999999999998"/>
    <s v="Arizona Coyotes"/>
    <n v="0.39200000000000002"/>
    <s v="Playing At:  Minnesota Wild   Home"/>
    <n v="0"/>
    <x v="3"/>
    <m/>
    <m/>
    <m/>
    <m/>
    <m/>
    <m/>
  </r>
  <r>
    <x v="6"/>
    <d v="2024-01-13T00:00:00"/>
    <s v="Boston Bruins"/>
    <n v="0.60199999999999998"/>
    <s v="St. Louis Blues"/>
    <n v="0.39800000000000002"/>
    <s v="Playing At:  St. Louis Blues   Home"/>
    <n v="1"/>
    <x v="3"/>
    <m/>
    <m/>
    <m/>
    <m/>
    <m/>
    <m/>
  </r>
  <r>
    <x v="6"/>
    <d v="2024-01-13T00:00:00"/>
    <s v="Vancouver Canucks"/>
    <n v="0.58599999999999997"/>
    <s v="Buffalo Sabres"/>
    <n v="0.41399999999999998"/>
    <s v="Playing At:  Buffalo Sabres   Home"/>
    <n v="1"/>
    <x v="4"/>
    <m/>
    <m/>
    <m/>
    <m/>
    <m/>
    <m/>
  </r>
  <r>
    <x v="6"/>
    <d v="2024-01-13T00:00:00"/>
    <s v="New York Rangers"/>
    <n v="0.57999999999999996"/>
    <s v="Washington Capitals"/>
    <n v="0.42"/>
    <s v="Playing At:  Washington Capitals   Home"/>
    <n v="0"/>
    <x v="4"/>
    <m/>
    <m/>
    <m/>
    <m/>
    <m/>
    <m/>
  </r>
  <r>
    <x v="6"/>
    <d v="2024-01-13T00:00:00"/>
    <s v="Toronto Maple Leafs"/>
    <n v="0.57599999999999996"/>
    <s v="Colorado Avalanche"/>
    <n v="0.42399999999999999"/>
    <s v="Playing At:  Toronto Maple Leafs   Home"/>
    <n v="0"/>
    <x v="4"/>
    <m/>
    <m/>
    <m/>
    <m/>
    <m/>
    <m/>
  </r>
  <r>
    <x v="6"/>
    <d v="2024-01-13T00:00:00"/>
    <s v="Nashville Predators"/>
    <n v="0.56200000000000006"/>
    <s v="New York Islanders"/>
    <n v="0.438"/>
    <s v="Playing At:  Nashville Predators   Home"/>
    <n v="1"/>
    <x v="4"/>
    <m/>
    <m/>
    <m/>
    <m/>
    <m/>
    <m/>
  </r>
  <r>
    <x v="6"/>
    <d v="2024-01-13T00:00:00"/>
    <s v="Los Angeles Kings"/>
    <n v="0.55600000000000005"/>
    <s v="Detroit Red Wings"/>
    <n v="0.44400000000000001"/>
    <s v="Playing At:  Detroit Red Wings   Home"/>
    <n v="0"/>
    <x v="4"/>
    <m/>
    <m/>
    <m/>
    <m/>
    <m/>
    <m/>
  </r>
  <r>
    <x v="6"/>
    <d v="2024-01-13T00:00:00"/>
    <s v="San Jose Sharks"/>
    <n v="0.504"/>
    <s v="Ottawa Senators"/>
    <n v="0.496"/>
    <s v="Playing At:  Ottawa Senators   Home"/>
    <n v="0"/>
    <x v="4"/>
    <m/>
    <m/>
    <m/>
    <m/>
    <m/>
    <m/>
  </r>
  <r>
    <x v="7"/>
    <d v="2024-01-14T00:00:00"/>
    <s v="New York Rangers"/>
    <n v="0.7"/>
    <s v="Washington Capitals"/>
    <n v="0.3"/>
    <s v="Playing At:  New York Rangers   Home"/>
    <n v="1"/>
    <x v="2"/>
    <m/>
    <m/>
    <m/>
    <m/>
    <m/>
    <m/>
  </r>
  <r>
    <x v="7"/>
    <d v="2024-01-14T00:00:00"/>
    <s v="Toronto Maple Leafs"/>
    <n v="0.66"/>
    <s v="Detroit Red Wings"/>
    <n v="0.34"/>
    <s v="Playing At:  Toronto Maple Leafs   Home"/>
    <n v="0"/>
    <x v="3"/>
    <m/>
    <m/>
    <m/>
    <m/>
    <m/>
    <m/>
  </r>
  <r>
    <x v="7"/>
    <d v="2024-01-15T00:00:00"/>
    <s v="Colorado Avalanche"/>
    <n v="0.80800000000000005"/>
    <s v="Montreal Canadiens"/>
    <n v="0.192"/>
    <s v="Playing At:  Montreal Canadiens   Home"/>
    <n v="0"/>
    <x v="1"/>
    <m/>
    <m/>
    <m/>
    <m/>
    <m/>
    <m/>
  </r>
  <r>
    <x v="7"/>
    <d v="2024-01-15T00:00:00"/>
    <s v="Carolina Hurricanes"/>
    <n v="0.79400000000000004"/>
    <s v="Los Angeles Kings"/>
    <n v="0.20599999999999999"/>
    <s v="Playing At:  Carolina Hurricanes   Home"/>
    <n v="0"/>
    <x v="2"/>
    <m/>
    <m/>
    <m/>
    <m/>
    <m/>
    <m/>
  </r>
  <r>
    <x v="7"/>
    <d v="2024-01-15T00:00:00"/>
    <s v="Florida Panthers"/>
    <n v="0.69199999999999995"/>
    <s v="Anaheim Ducks"/>
    <n v="0.308"/>
    <s v="Playing At:  Florida Panthers   Home"/>
    <n v="0"/>
    <x v="3"/>
    <m/>
    <m/>
    <m/>
    <m/>
    <m/>
    <m/>
  </r>
  <r>
    <x v="7"/>
    <d v="2024-01-15T00:00:00"/>
    <s v="Boston Bruins"/>
    <n v="0.64200000000000002"/>
    <s v="New Jersey Devils"/>
    <n v="0.35799999999999998"/>
    <s v="Playing At:  Boston Bruins   Home"/>
    <n v="1"/>
    <x v="3"/>
    <m/>
    <m/>
    <m/>
    <m/>
    <m/>
    <m/>
  </r>
  <r>
    <x v="7"/>
    <d v="2024-01-15T00:00:00"/>
    <s v="Vancouver Canucks"/>
    <n v="0.624"/>
    <s v="Columbus Blue Jackets"/>
    <n v="0.376"/>
    <s v="Playing At:  Columbus Blue Jackets   Home"/>
    <n v="0"/>
    <x v="3"/>
    <m/>
    <m/>
    <m/>
    <m/>
    <m/>
    <m/>
  </r>
  <r>
    <x v="7"/>
    <d v="2024-01-15T00:00:00"/>
    <s v="St. Louis Blues"/>
    <n v="0.61599999999999999"/>
    <s v="Philadelphia Flyers"/>
    <n v="0.38400000000000001"/>
    <s v="Playing At:  St. Louis Blues   Home"/>
    <n v="0"/>
    <x v="3"/>
    <m/>
    <m/>
    <m/>
    <m/>
    <m/>
    <m/>
  </r>
  <r>
    <x v="7"/>
    <d v="2024-01-15T00:00:00"/>
    <s v="Vegas Golden Knights"/>
    <n v="0.61"/>
    <s v="Nashville Predators"/>
    <n v="0.39"/>
    <s v="Playing At:  Vegas Golden Knights   Home"/>
    <n v="1"/>
    <x v="3"/>
    <m/>
    <m/>
    <m/>
    <m/>
    <m/>
    <m/>
  </r>
  <r>
    <x v="7"/>
    <d v="2024-01-15T00:00:00"/>
    <s v="Pittsburgh Penguins"/>
    <n v="0.54"/>
    <s v="Seattle Kraken"/>
    <n v="0.46"/>
    <s v="Playing At:  Pittsburgh Penguins   Home"/>
    <n v="1"/>
    <x v="4"/>
    <m/>
    <m/>
    <m/>
    <m/>
    <m/>
    <m/>
  </r>
  <r>
    <x v="7"/>
    <d v="2024-01-15T00:00:00"/>
    <s v="New York Islanders"/>
    <n v="0.53400000000000003"/>
    <s v="Minnesota Wild"/>
    <n v="0.46600000000000003"/>
    <s v="Playing At:  Minnesota Wild   Home"/>
    <n v="0"/>
    <x v="4"/>
    <m/>
    <m/>
    <m/>
    <m/>
    <m/>
    <m/>
  </r>
  <r>
    <x v="7"/>
    <d v="2024-01-15T00:00:00"/>
    <s v="San Jose Sharks"/>
    <n v="0.51800000000000002"/>
    <s v="Buffalo Sabres"/>
    <n v="0.48199999999999998"/>
    <s v="Playing At:  Buffalo Sabres   Home"/>
    <n v="0"/>
    <x v="4"/>
    <m/>
    <m/>
    <m/>
    <m/>
    <m/>
    <m/>
  </r>
  <r>
    <x v="7"/>
    <d v="2024-01-16T00:00:00"/>
    <s v="San Jose Sharks"/>
    <n v="0.71199999999999997"/>
    <s v="Chicago Blackhawks"/>
    <n v="0.28799999999999998"/>
    <s v="Playing At:  Chicago Blackhawks   Home"/>
    <n v="1"/>
    <x v="2"/>
    <m/>
    <m/>
    <m/>
    <m/>
    <m/>
    <m/>
  </r>
  <r>
    <x v="7"/>
    <d v="2024-01-16T00:00:00"/>
    <s v="Edmonton Oilers"/>
    <n v="0.70599999999999996"/>
    <s v="Toronto Maple Leafs"/>
    <n v="0.29399999999999998"/>
    <s v="Playing At:  Edmonton Oilers   Home"/>
    <n v="1"/>
    <x v="2"/>
    <m/>
    <m/>
    <m/>
    <m/>
    <m/>
    <m/>
  </r>
  <r>
    <x v="7"/>
    <d v="2024-01-16T00:00:00"/>
    <s v="Calgary Flames"/>
    <n v="0.68"/>
    <s v="Arizona Coyotes"/>
    <n v="0.32"/>
    <s v="Playing At:  Calgary Flames   Home"/>
    <n v="0"/>
    <x v="3"/>
    <m/>
    <m/>
    <m/>
    <m/>
    <m/>
    <m/>
  </r>
  <r>
    <x v="7"/>
    <d v="2024-01-16T00:00:00"/>
    <s v="Winnipeg Jets"/>
    <n v="0.67200000000000004"/>
    <s v="New York Islanders"/>
    <n v="0.32800000000000001"/>
    <s v="Playing At:  Winnipeg Jets   Home"/>
    <n v="1"/>
    <x v="3"/>
    <m/>
    <m/>
    <m/>
    <m/>
    <m/>
    <m/>
  </r>
  <r>
    <x v="7"/>
    <d v="2024-01-16T00:00:00"/>
    <s v="New York Rangers"/>
    <n v="0.65800000000000003"/>
    <s v="Seattle Kraken"/>
    <n v="0.34200000000000003"/>
    <s v="Playing At:  New York Rangers   Home"/>
    <n v="1"/>
    <x v="3"/>
    <m/>
    <m/>
    <m/>
    <m/>
    <m/>
    <m/>
  </r>
  <r>
    <x v="7"/>
    <d v="2024-01-16T00:00:00"/>
    <s v="Colorado Avalanche"/>
    <n v="0.64"/>
    <s v="Ottawa Senators"/>
    <n v="0.36"/>
    <s v="Playing At:  Ottawa Senators   Home"/>
    <n v="1"/>
    <x v="3"/>
    <m/>
    <m/>
    <m/>
    <m/>
    <m/>
    <m/>
  </r>
  <r>
    <x v="7"/>
    <d v="2024-01-16T00:00:00"/>
    <s v="Dallas Stars"/>
    <n v="0.624"/>
    <s v="Los Angeles Kings"/>
    <n v="0.376"/>
    <s v="Playing At:  Dallas Stars   Home"/>
    <n v="1"/>
    <x v="3"/>
    <m/>
    <m/>
    <m/>
    <m/>
    <m/>
    <m/>
  </r>
  <r>
    <x v="7"/>
    <d v="2024-01-16T00:00:00"/>
    <s v="Anaheim Ducks"/>
    <n v="0.59"/>
    <s v="Washington Capitals"/>
    <n v="0.41"/>
    <s v="Playing At:  Washington Capitals   Home"/>
    <n v="0"/>
    <x v="4"/>
    <m/>
    <m/>
    <m/>
    <m/>
    <m/>
    <m/>
  </r>
  <r>
    <x v="8"/>
    <m/>
    <m/>
    <m/>
    <m/>
    <m/>
    <m/>
    <m/>
    <x v="5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6">
    <pivotField axis="axisPage" multipleItemSelectionAllowed="1" showAll="0">
      <items count="10">
        <item x="0"/>
        <item x="1"/>
        <item x="2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5"/>
        <item x="0"/>
        <item h="1" m="1" x="6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A29A8-7537-4F34-9050-3E279C8F33A9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:N12" firstHeaderRow="0" firstDataRow="1" firstDataCol="1"/>
  <pivotFields count="16">
    <pivotField axis="axisRow" showAll="0">
      <items count="10">
        <item x="0"/>
        <item x="1"/>
        <item x="2"/>
        <item x="3"/>
        <item x="4"/>
        <item x="5"/>
        <item x="6"/>
        <item h="1" x="8"/>
        <item x="7"/>
        <item t="default"/>
      </items>
    </pivotField>
    <pivotField numFmtId="14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D13" sqref="D13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5" max="5" width="13.1796875" bestFit="1" customWidth="1"/>
    <col min="6" max="7" width="13.08984375" bestFit="1" customWidth="1"/>
    <col min="12" max="12" width="12.36328125" bestFit="1" customWidth="1"/>
    <col min="13" max="13" width="14.81640625" bestFit="1" customWidth="1"/>
    <col min="14" max="14" width="12.453125" bestFit="1" customWidth="1"/>
    <col min="15" max="15" width="15.453125" bestFit="1" customWidth="1"/>
  </cols>
  <sheetData>
    <row r="1" spans="1:15" x14ac:dyDescent="0.35">
      <c r="A1" s="3" t="s">
        <v>91</v>
      </c>
      <c r="B1" t="s">
        <v>97</v>
      </c>
    </row>
    <row r="3" spans="1:15" x14ac:dyDescent="0.35">
      <c r="A3" s="3" t="s">
        <v>56</v>
      </c>
      <c r="B3" t="s">
        <v>58</v>
      </c>
      <c r="C3" t="s">
        <v>59</v>
      </c>
      <c r="D3" t="s">
        <v>60</v>
      </c>
      <c r="E3" s="10" t="s">
        <v>76</v>
      </c>
      <c r="F3" s="8" t="s">
        <v>75</v>
      </c>
      <c r="G3" s="12" t="s">
        <v>101</v>
      </c>
      <c r="L3" s="3" t="s">
        <v>56</v>
      </c>
      <c r="M3" t="s">
        <v>58</v>
      </c>
      <c r="N3" t="s">
        <v>59</v>
      </c>
    </row>
    <row r="4" spans="1:15" x14ac:dyDescent="0.35">
      <c r="A4" s="4" t="s">
        <v>66</v>
      </c>
      <c r="B4" s="14">
        <v>5</v>
      </c>
      <c r="C4" s="14">
        <v>4</v>
      </c>
      <c r="D4" s="6">
        <f>C4/B4</f>
        <v>0.8</v>
      </c>
      <c r="E4" s="10">
        <f>SUM(B7:B8)</f>
        <v>202</v>
      </c>
      <c r="F4" s="8">
        <f>SUM(B4:B6)</f>
        <v>79</v>
      </c>
      <c r="G4" s="12">
        <f>SUM(B4:B5)</f>
        <v>19</v>
      </c>
      <c r="L4" s="4" t="s">
        <v>92</v>
      </c>
      <c r="M4" s="14">
        <v>24</v>
      </c>
      <c r="N4" s="14">
        <v>18</v>
      </c>
      <c r="O4" s="5">
        <f>N4/M4</f>
        <v>0.75</v>
      </c>
    </row>
    <row r="5" spans="1:15" x14ac:dyDescent="0.35">
      <c r="A5" s="4" t="s">
        <v>52</v>
      </c>
      <c r="B5" s="14">
        <v>14</v>
      </c>
      <c r="C5" s="14">
        <v>11</v>
      </c>
      <c r="D5" s="6">
        <f t="shared" ref="D5:D9" si="0">C5/B5</f>
        <v>0.7857142857142857</v>
      </c>
      <c r="E5" s="10">
        <f>SUM(C7:C8)</f>
        <v>110</v>
      </c>
      <c r="F5" s="8">
        <f>SUM(C4:C6)</f>
        <v>55</v>
      </c>
      <c r="G5" s="12">
        <f>SUM(C4:C5)</f>
        <v>15</v>
      </c>
      <c r="L5" s="4" t="s">
        <v>93</v>
      </c>
      <c r="M5" s="14">
        <v>42</v>
      </c>
      <c r="N5" s="14">
        <v>24</v>
      </c>
      <c r="O5" s="5">
        <f t="shared" ref="O5:O11" si="1">N5/M5</f>
        <v>0.5714285714285714</v>
      </c>
    </row>
    <row r="6" spans="1:15" x14ac:dyDescent="0.35">
      <c r="A6" s="4" t="s">
        <v>53</v>
      </c>
      <c r="B6" s="14">
        <v>60</v>
      </c>
      <c r="C6" s="14">
        <v>40</v>
      </c>
      <c r="D6" s="6">
        <f t="shared" si="0"/>
        <v>0.66666666666666663</v>
      </c>
      <c r="E6" s="11">
        <f>E5/E4</f>
        <v>0.54455445544554459</v>
      </c>
      <c r="F6" s="9">
        <f>F5/F4</f>
        <v>0.69620253164556967</v>
      </c>
      <c r="G6" s="13">
        <f>G5/G4</f>
        <v>0.78947368421052633</v>
      </c>
      <c r="L6" s="4" t="s">
        <v>94</v>
      </c>
      <c r="M6" s="14">
        <v>10</v>
      </c>
      <c r="N6" s="14">
        <v>5</v>
      </c>
      <c r="O6" s="5">
        <f t="shared" si="1"/>
        <v>0.5</v>
      </c>
    </row>
    <row r="7" spans="1:15" x14ac:dyDescent="0.35">
      <c r="A7" s="4" t="s">
        <v>54</v>
      </c>
      <c r="B7" s="14">
        <v>115</v>
      </c>
      <c r="C7" s="14">
        <v>65</v>
      </c>
      <c r="D7" s="6">
        <f t="shared" si="0"/>
        <v>0.56521739130434778</v>
      </c>
      <c r="L7" s="4" t="s">
        <v>95</v>
      </c>
      <c r="M7" s="14">
        <v>30</v>
      </c>
      <c r="N7" s="14">
        <v>16</v>
      </c>
      <c r="O7" s="5">
        <f t="shared" si="1"/>
        <v>0.53333333333333333</v>
      </c>
    </row>
    <row r="8" spans="1:15" x14ac:dyDescent="0.35">
      <c r="A8" s="4" t="s">
        <v>55</v>
      </c>
      <c r="B8" s="14">
        <v>87</v>
      </c>
      <c r="C8" s="14">
        <v>45</v>
      </c>
      <c r="D8" s="6">
        <f t="shared" si="0"/>
        <v>0.51724137931034486</v>
      </c>
      <c r="L8" s="4" t="s">
        <v>96</v>
      </c>
      <c r="M8" s="14">
        <v>50</v>
      </c>
      <c r="N8" s="14">
        <v>31</v>
      </c>
      <c r="O8" s="5">
        <f t="shared" si="1"/>
        <v>0.62</v>
      </c>
    </row>
    <row r="9" spans="1:15" x14ac:dyDescent="0.35">
      <c r="A9" s="4" t="s">
        <v>57</v>
      </c>
      <c r="B9" s="14">
        <v>281</v>
      </c>
      <c r="C9" s="14">
        <v>165</v>
      </c>
      <c r="D9" s="6">
        <f t="shared" si="0"/>
        <v>0.58718861209964412</v>
      </c>
      <c r="L9" s="4" t="s">
        <v>98</v>
      </c>
      <c r="M9" s="14">
        <v>61</v>
      </c>
      <c r="N9" s="14">
        <v>34</v>
      </c>
      <c r="O9" s="5">
        <f t="shared" si="1"/>
        <v>0.55737704918032782</v>
      </c>
    </row>
    <row r="10" spans="1:15" x14ac:dyDescent="0.35">
      <c r="D10" s="5"/>
      <c r="L10" s="4" t="s">
        <v>99</v>
      </c>
      <c r="M10" s="14">
        <v>44</v>
      </c>
      <c r="N10" s="14">
        <v>27</v>
      </c>
      <c r="O10" s="5">
        <f t="shared" si="1"/>
        <v>0.61363636363636365</v>
      </c>
    </row>
    <row r="11" spans="1:15" x14ac:dyDescent="0.35">
      <c r="L11" s="4" t="s">
        <v>100</v>
      </c>
      <c r="M11" s="14">
        <v>20</v>
      </c>
      <c r="N11" s="14">
        <v>10</v>
      </c>
      <c r="O11" s="5">
        <f t="shared" si="1"/>
        <v>0.5</v>
      </c>
    </row>
    <row r="12" spans="1:15" x14ac:dyDescent="0.35">
      <c r="L12" s="4" t="s">
        <v>57</v>
      </c>
      <c r="M12" s="14">
        <v>281</v>
      </c>
      <c r="N12" s="14">
        <v>165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2"/>
  <sheetViews>
    <sheetView topLeftCell="A261" zoomScale="80" zoomScaleNormal="80" workbookViewId="0">
      <selection activeCell="H283" sqref="H283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22.81640625" bestFit="1" customWidth="1"/>
    <col min="4" max="4" width="18" bestFit="1" customWidth="1"/>
    <col min="5" max="5" width="21.453125" bestFit="1" customWidth="1"/>
    <col min="6" max="6" width="16" bestFit="1" customWidth="1"/>
    <col min="7" max="7" width="43" bestFit="1" customWidth="1"/>
    <col min="8" max="8" width="6.7265625" bestFit="1" customWidth="1"/>
    <col min="9" max="9" width="8.81640625" bestFit="1" customWidth="1"/>
    <col min="10" max="10" width="20.453125" customWidth="1"/>
    <col min="11" max="11" width="21.453125" customWidth="1"/>
    <col min="12" max="12" width="9.26953125" bestFit="1" customWidth="1"/>
    <col min="13" max="13" width="9.54296875" bestFit="1" customWidth="1"/>
    <col min="14" max="14" width="11.81640625" bestFit="1" customWidth="1"/>
    <col min="15" max="15" width="12.1796875" bestFit="1" customWidth="1"/>
  </cols>
  <sheetData>
    <row r="1" spans="1:15" x14ac:dyDescent="0.3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35">
      <c r="A2" t="s">
        <v>92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35">
      <c r="A3" t="s">
        <v>92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35">
      <c r="A4" t="s">
        <v>92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35">
      <c r="A5" t="s">
        <v>92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35">
      <c r="A6" t="s">
        <v>92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35">
      <c r="A7" t="s">
        <v>92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35">
      <c r="A8" t="s">
        <v>92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35">
      <c r="A9" t="s">
        <v>92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35">
      <c r="A10" t="s">
        <v>92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35">
      <c r="A11" t="s">
        <v>92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35">
      <c r="A12" t="s">
        <v>92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35">
      <c r="A13" t="s">
        <v>92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35">
      <c r="A14" t="s">
        <v>92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35">
      <c r="A15" t="s">
        <v>92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35">
      <c r="A16" t="s">
        <v>92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35">
      <c r="A17" t="s">
        <v>92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35">
      <c r="A18" t="s">
        <v>92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35">
      <c r="A19" t="s">
        <v>92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35">
      <c r="A20" t="s">
        <v>92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35">
      <c r="A21" t="s">
        <v>92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35">
      <c r="A22" t="s">
        <v>92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&lt;", AND(D22 &gt;=0.8, D22 &lt; 0.85), "80-85", AND(D22 &gt;= 0.7, D22 &lt; 0.8), "70-80", AND(D22 &gt;= 0.6, D22 &lt; 0.7),  "60-70", AND(D22 &gt;= 0.5, D22 &lt; 0.6), "50-60")</f>
        <v>60-70</v>
      </c>
    </row>
    <row r="23" spans="1:9" x14ac:dyDescent="0.35">
      <c r="A23" t="s">
        <v>92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92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92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93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&lt;", AND(D26 &gt;=0.8, D26 &lt; 0.85), "80-85", AND(D26 &gt;= 0.7, D26 &lt; 0.8), "70-80", AND(D26 &gt;= 0.6, D26 &lt; 0.7),  "60-70", AND(D26 &gt;= 0.5, D26 &lt; 0.6), "50-60")</f>
        <v>80-85</v>
      </c>
    </row>
    <row r="27" spans="1:9" x14ac:dyDescent="0.35">
      <c r="A27" t="s">
        <v>93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93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93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93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93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93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&lt;", AND(D32 &gt;=0.8, D32 &lt; 0.85), "80-85", AND(D32 &gt;= 0.7, D32 &lt; 0.8), "70-80", AND(D32 &gt;= 0.6, D32 &lt; 0.7),  "60-70", AND(D32 &gt;= 0.5, D32 &lt; 0.6), "50-60")</f>
        <v>50-60</v>
      </c>
    </row>
    <row r="33" spans="1:9" x14ac:dyDescent="0.35">
      <c r="A33" t="s">
        <v>93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&lt;", AND(D33 &gt;=0.8, D33 &lt; 0.85), "80-85", AND(D33 &gt;= 0.7, D33 &lt; 0.8), "70-80", AND(D33 &gt;= 0.6, D33 &lt; 0.7),  "60-70", AND(D33 &gt;= 0.5, D33 &lt; 0.6), "50-60")</f>
        <v>50-60</v>
      </c>
    </row>
    <row r="34" spans="1:9" x14ac:dyDescent="0.35">
      <c r="A34" t="s">
        <v>93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&lt;", AND(D34 &gt;=0.8, D34 &lt; 0.85), "80-85", AND(D34 &gt;= 0.7, D34 &lt; 0.8), "70-80", AND(D34 &gt;= 0.6, D34 &lt; 0.7),  "60-70", AND(D34 &gt;= 0.5, D34 &lt; 0.6), "50-60")</f>
        <v>50-60</v>
      </c>
    </row>
    <row r="35" spans="1:9" x14ac:dyDescent="0.35">
      <c r="A35" t="s">
        <v>93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&lt;", AND(D35 &gt;=0.8, D35 &lt; 0.85), "80-85", AND(D35 &gt;= 0.7, D35 &lt; 0.8), "70-80", AND(D35 &gt;= 0.6, D35 &lt; 0.7),  "60-70", AND(D35 &gt;= 0.5, D35 &lt; 0.6), "50-60")</f>
        <v>50-60</v>
      </c>
    </row>
    <row r="36" spans="1:9" x14ac:dyDescent="0.35">
      <c r="A36" t="s">
        <v>93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&lt;", AND(D36 &gt;=0.8, D36 &lt; 0.85), "80-85", AND(D36 &gt;= 0.7, D36 &lt; 0.8), "70-80", AND(D36 &gt;= 0.6, D36 &lt; 0.7),  "60-70", AND(D36 &gt;= 0.5, D36 &lt; 0.6), "50-60")</f>
        <v>70-80</v>
      </c>
    </row>
    <row r="37" spans="1:9" x14ac:dyDescent="0.35">
      <c r="A37" t="s">
        <v>93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&lt;", AND(D37 &gt;=0.8, D37 &lt; 0.85), "80-85", AND(D37 &gt;= 0.7, D37 &lt; 0.8), "70-80", AND(D37 &gt;= 0.6, D37 &lt; 0.7),  "60-70", AND(D37 &gt;= 0.5, D37 &lt; 0.6), "50-60")</f>
        <v>60-70</v>
      </c>
    </row>
    <row r="38" spans="1:9" x14ac:dyDescent="0.35">
      <c r="A38" t="s">
        <v>93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&lt;", AND(D38 &gt;=0.8, D38 &lt; 0.85), "80-85", AND(D38 &gt;= 0.7, D38 &lt; 0.8), "70-80", AND(D38 &gt;= 0.6, D38 &lt; 0.7),  "60-70", AND(D38 &gt;= 0.5, D38 &lt; 0.6), "50-60")</f>
        <v>60-70</v>
      </c>
    </row>
    <row r="39" spans="1:9" x14ac:dyDescent="0.35">
      <c r="A39" t="s">
        <v>93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&lt;", AND(D39 &gt;=0.8, D39 &lt; 0.85), "80-85", AND(D39 &gt;= 0.7, D39 &lt; 0.8), "70-80", AND(D39 &gt;= 0.6, D39 &lt; 0.7),  "60-70", AND(D39 &gt;= 0.5, D39 &lt; 0.6), "50-60")</f>
        <v>60-70</v>
      </c>
    </row>
    <row r="40" spans="1:9" x14ac:dyDescent="0.35">
      <c r="A40" t="s">
        <v>93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&lt;", AND(D40 &gt;=0.8, D40 &lt; 0.85), "80-85", AND(D40 &gt;= 0.7, D40 &lt; 0.8), "70-80", AND(D40 &gt;= 0.6, D40 &lt; 0.7),  "60-70", AND(D40 &gt;= 0.5, D40 &lt; 0.6), "50-60")</f>
        <v>50-60</v>
      </c>
    </row>
    <row r="41" spans="1:9" x14ac:dyDescent="0.35">
      <c r="A41" t="s">
        <v>93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&lt;", AND(D41 &gt;=0.8, D41 &lt; 0.85), "80-85", AND(D41 &gt;= 0.7, D41 &lt; 0.8), "70-80", AND(D41 &gt;= 0.6, D41 &lt; 0.7),  "60-70", AND(D41 &gt;= 0.5, D41 &lt; 0.6), "50-60")</f>
        <v>70-80</v>
      </c>
    </row>
    <row r="42" spans="1:9" x14ac:dyDescent="0.35">
      <c r="A42" t="s">
        <v>93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&lt;", AND(D42 &gt;=0.8, D42 &lt; 0.85), "80-85", AND(D42 &gt;= 0.7, D42 &lt; 0.8), "70-80", AND(D42 &gt;= 0.6, D42 &lt; 0.7),  "60-70", AND(D42 &gt;= 0.5, D42 &lt; 0.6), "50-60")</f>
        <v>70-80</v>
      </c>
    </row>
    <row r="43" spans="1:9" x14ac:dyDescent="0.35">
      <c r="A43" t="s">
        <v>93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&lt;", AND(D43 &gt;=0.8, D43 &lt; 0.85), "80-85", AND(D43 &gt;= 0.7, D43 &lt; 0.8), "70-80", AND(D43 &gt;= 0.6, D43 &lt; 0.7),  "60-70", AND(D43 &gt;= 0.5, D43 &lt; 0.6), "50-60")</f>
        <v>60-70</v>
      </c>
    </row>
    <row r="44" spans="1:9" x14ac:dyDescent="0.35">
      <c r="A44" t="s">
        <v>93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&lt;", AND(D44 &gt;=0.8, D44 &lt; 0.85), "80-85", AND(D44 &gt;= 0.7, D44 &lt; 0.8), "70-80", AND(D44 &gt;= 0.6, D44 &lt; 0.7),  "60-70", AND(D44 &gt;= 0.5, D44 &lt; 0.6), "50-60")</f>
        <v>50-60</v>
      </c>
    </row>
    <row r="45" spans="1:9" x14ac:dyDescent="0.35">
      <c r="A45" t="s">
        <v>93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&lt;", AND(D45 &gt;=0.8, D45 &lt; 0.85), "80-85", AND(D45 &gt;= 0.7, D45 &lt; 0.8), "70-80", AND(D45 &gt;= 0.6, D45 &lt; 0.7),  "60-70", AND(D45 &gt;= 0.5, D45 &lt; 0.6), "50-60")</f>
        <v>50-60</v>
      </c>
    </row>
    <row r="46" spans="1:9" x14ac:dyDescent="0.35">
      <c r="A46" t="s">
        <v>93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&lt;", AND(D46 &gt;=0.8, D46 &lt; 0.85), "80-85", AND(D46 &gt;= 0.7, D46 &lt; 0.8), "70-80", AND(D46 &gt;= 0.6, D46 &lt; 0.7),  "60-70", AND(D46 &gt;= 0.5, D46 &lt; 0.6), "50-60")</f>
        <v>50-60</v>
      </c>
    </row>
    <row r="47" spans="1:9" x14ac:dyDescent="0.35">
      <c r="A47" t="s">
        <v>93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&lt;", AND(D47 &gt;=0.8, D47 &lt; 0.85), "80-85", AND(D47 &gt;= 0.7, D47 &lt; 0.8), "70-80", AND(D47 &gt;= 0.6, D47 &lt; 0.7),  "60-70", AND(D47 &gt;= 0.5, D47 &lt; 0.6), "50-60")</f>
        <v>50-60</v>
      </c>
    </row>
    <row r="48" spans="1:9" x14ac:dyDescent="0.35">
      <c r="A48" t="s">
        <v>93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&lt;", AND(D48 &gt;=0.8, D48 &lt; 0.85), "80-85", AND(D48 &gt;= 0.7, D48 &lt; 0.8), "70-80", AND(D48 &gt;= 0.6, D48 &lt; 0.7),  "60-70", AND(D48 &gt;= 0.5, D48 &lt; 0.6), "50-60")</f>
        <v>50-60</v>
      </c>
    </row>
    <row r="49" spans="1:9" x14ac:dyDescent="0.35">
      <c r="A49" t="s">
        <v>93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&lt;", AND(D49 &gt;=0.8, D49 &lt; 0.85), "80-85", AND(D49 &gt;= 0.7, D49 &lt; 0.8), "70-80", AND(D49 &gt;= 0.6, D49 &lt; 0.7),  "60-70", AND(D49 &gt;= 0.5, D49 &lt; 0.6), "50-60")</f>
        <v>70-80</v>
      </c>
    </row>
    <row r="50" spans="1:9" x14ac:dyDescent="0.35">
      <c r="A50" t="s">
        <v>93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&lt;", AND(D50 &gt;=0.8, D50 &lt; 0.85), "80-85", AND(D50 &gt;= 0.7, D50 &lt; 0.8), "70-80", AND(D50 &gt;= 0.6, D50 &lt; 0.7),  "60-70", AND(D50 &gt;= 0.5, D50 &lt; 0.6), "50-60")</f>
        <v>70-80</v>
      </c>
    </row>
    <row r="51" spans="1:9" x14ac:dyDescent="0.35">
      <c r="A51" t="s">
        <v>93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&lt;", AND(D51 &gt;=0.8, D51 &lt; 0.85), "80-85", AND(D51 &gt;= 0.7, D51 &lt; 0.8), "70-80", AND(D51 &gt;= 0.6, D51 &lt; 0.7),  "60-70", AND(D51 &gt;= 0.5, D51 &lt; 0.6), "50-60")</f>
        <v>70-80</v>
      </c>
    </row>
    <row r="52" spans="1:9" x14ac:dyDescent="0.35">
      <c r="A52" t="s">
        <v>93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&lt;", AND(D52 &gt;=0.8, D52 &lt; 0.85), "80-85", AND(D52 &gt;= 0.7, D52 &lt; 0.8), "70-80", AND(D52 &gt;= 0.6, D52 &lt; 0.7),  "60-70", AND(D52 &gt;= 0.5, D52 &lt; 0.6), "50-60")</f>
        <v>60-70</v>
      </c>
    </row>
    <row r="53" spans="1:9" x14ac:dyDescent="0.35">
      <c r="A53" t="s">
        <v>93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93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93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&lt;", AND(D55 &gt;=0.8, D55 &lt; 0.85), "80-85", AND(D55 &gt;= 0.7, D55 &lt; 0.8), "70-80", AND(D55 &gt;= 0.6, D55 &lt; 0.7),  "60-70", AND(D55 &gt;= 0.5, D55 &lt; 0.6), "50-60")</f>
        <v>70-80</v>
      </c>
    </row>
    <row r="56" spans="1:9" x14ac:dyDescent="0.35">
      <c r="A56" t="s">
        <v>93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&lt;", AND(D56 &gt;=0.8, D56 &lt; 0.85), "80-85", AND(D56 &gt;= 0.7, D56 &lt; 0.8), "70-80", AND(D56 &gt;= 0.6, D56 &lt; 0.7),  "60-70", AND(D56 &gt;= 0.5, D56 &lt; 0.6), "50-60")</f>
        <v>70-80</v>
      </c>
    </row>
    <row r="57" spans="1:9" x14ac:dyDescent="0.35">
      <c r="A57" t="s">
        <v>93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93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93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93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93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93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93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&lt;", AND(D63 &gt;=0.8, D63 &lt; 0.85), "80-85", AND(D63 &gt;= 0.7, D63 &lt; 0.8), "70-80", AND(D63 &gt;= 0.6, D63 &lt; 0.7),  "60-70", AND(D63 &gt;= 0.5, D63 &lt; 0.6), "50-60")</f>
        <v>50-60</v>
      </c>
    </row>
    <row r="64" spans="1:9" x14ac:dyDescent="0.35">
      <c r="A64" t="s">
        <v>93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&lt;", AND(D64 &gt;=0.8, D64 &lt; 0.85), "80-85", AND(D64 &gt;= 0.7, D64 &lt; 0.8), "70-80", AND(D64 &gt;= 0.6, D64 &lt; 0.7),  "60-70", AND(D64 &gt;= 0.5, D64 &lt; 0.6), "50-60")</f>
        <v>50-60</v>
      </c>
    </row>
    <row r="65" spans="1:15" x14ac:dyDescent="0.35">
      <c r="A65" t="s">
        <v>93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&lt;", AND(D65 &gt;=0.8, D65 &lt; 0.85), "80-85", AND(D65 &gt;= 0.7, D65 &lt; 0.8), "70-80", AND(D65 &gt;= 0.6, D65 &lt; 0.7),  "60-70", AND(D65 &gt;= 0.5, D65 &lt; 0.6), "50-60")</f>
        <v>50-60</v>
      </c>
    </row>
    <row r="66" spans="1:15" x14ac:dyDescent="0.35">
      <c r="A66" t="s">
        <v>93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35">
      <c r="A67" t="s">
        <v>93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&lt;", AND(D67 &gt;=0.8, D67 &lt; 0.85), "80-85", AND(D67 &gt;= 0.7, D67 &lt; 0.8), "70-80", AND(D67 &gt;= 0.6, D67 &lt; 0.7),  "60-70", AND(D67 &gt;= 0.5, D67 &lt; 0.6), "50-60")</f>
        <v>50-60</v>
      </c>
    </row>
    <row r="68" spans="1:15" x14ac:dyDescent="0.35">
      <c r="A68" t="s">
        <v>94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&lt;", AND(D68 &gt;=0.8, D68 &lt; 0.85), "80-85", AND(D68 &gt;= 0.7, D68 &lt; 0.8), "70-80", AND(D68 &gt;= 0.6, D68 &lt; 0.7),  "60-70", AND(D68 &gt;= 0.5, D68 &lt; 0.6), "50-60")</f>
        <v>80-85</v>
      </c>
      <c r="L68" t="s">
        <v>88</v>
      </c>
    </row>
    <row r="69" spans="1:15" x14ac:dyDescent="0.35">
      <c r="A69" t="s">
        <v>94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&lt;", AND(D69 &gt;=0.8, D69 &lt; 0.85), "80-85", AND(D69 &gt;= 0.7, D69 &lt; 0.8), "70-80", AND(D69 &gt;= 0.6, D69 &lt; 0.7),  "60-70", AND(D69 &gt;= 0.5, D69 &lt; 0.6), "50-60")</f>
        <v>70-80</v>
      </c>
    </row>
    <row r="70" spans="1:15" x14ac:dyDescent="0.35">
      <c r="A70" t="s">
        <v>94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&lt;", AND(D70 &gt;=0.8, D70 &lt; 0.85), "80-85", AND(D70 &gt;= 0.7, D70 &lt; 0.8), "70-80", AND(D70 &gt;= 0.6, D70 &lt; 0.7),  "60-70", AND(D70 &gt;= 0.5, D70 &lt; 0.6), "50-60")</f>
        <v>70-80</v>
      </c>
    </row>
    <row r="71" spans="1:15" x14ac:dyDescent="0.35">
      <c r="A71" t="s">
        <v>94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&lt;", AND(D71 &gt;=0.8, D71 &lt; 0.85), "80-85", AND(D71 &gt;= 0.7, D71 &lt; 0.8), "70-80", AND(D71 &gt;= 0.6, D71 &lt; 0.7),  "60-70", AND(D71 &gt;= 0.5, D71 &lt; 0.6), "50-60")</f>
        <v>60-70</v>
      </c>
    </row>
    <row r="72" spans="1:15" x14ac:dyDescent="0.35">
      <c r="A72" t="s">
        <v>94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35">
      <c r="A73" t="s">
        <v>94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35">
      <c r="A74" t="s">
        <v>94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35">
      <c r="A75" t="s">
        <v>94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35">
      <c r="A76" t="s">
        <v>94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35">
      <c r="A77" t="s">
        <v>94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35">
      <c r="A78" t="s">
        <v>95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35">
      <c r="A79" t="s">
        <v>95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35">
      <c r="A80" t="s">
        <v>95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89</v>
      </c>
      <c r="H80">
        <v>1</v>
      </c>
      <c r="I80" t="str" cm="1">
        <f t="array" ref="I80">_xlfn.IFS(D80 &gt;= 0.85, "85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35">
      <c r="A81" t="s">
        <v>95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35">
      <c r="A82" t="s">
        <v>95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35">
      <c r="A83" t="s">
        <v>95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35">
      <c r="A84" t="s">
        <v>95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35">
      <c r="A85" t="s">
        <v>95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35">
      <c r="A86" t="s">
        <v>95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35">
      <c r="A87" t="s">
        <v>95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35">
      <c r="A88" t="s">
        <v>95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35">
      <c r="A89" t="s">
        <v>95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35">
      <c r="A90" t="s">
        <v>95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35">
      <c r="A91" t="s">
        <v>95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35">
      <c r="A92" t="s">
        <v>95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35">
      <c r="A93" t="s">
        <v>95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90</v>
      </c>
      <c r="H93">
        <v>0</v>
      </c>
      <c r="I93" t="str" cm="1">
        <f t="array" ref="I93">_xlfn.IFS(D93 &gt;= 0.85, "85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35">
      <c r="A94" t="s">
        <v>95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35">
      <c r="A95" t="s">
        <v>95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35">
      <c r="A96" t="s">
        <v>95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35">
      <c r="A97" t="s">
        <v>95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35">
      <c r="A98" t="s">
        <v>95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89</v>
      </c>
      <c r="H98">
        <v>1</v>
      </c>
      <c r="I98" t="str" cm="1">
        <f t="array" ref="I98">_xlfn.IFS(D98 &gt;= 0.85, "85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35">
      <c r="A99" t="s">
        <v>95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35">
      <c r="A100" t="s">
        <v>95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35">
      <c r="A101" t="s">
        <v>95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35">
      <c r="A102" t="s">
        <v>95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35">
      <c r="A103" t="s">
        <v>95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35">
      <c r="A104" t="s">
        <v>95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35">
      <c r="A105" t="s">
        <v>95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35">
      <c r="A106" t="s">
        <v>95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35">
      <c r="A107" t="s">
        <v>95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35">
      <c r="A108" t="s">
        <v>96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35">
      <c r="A109" t="s">
        <v>96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35">
      <c r="A110" t="s">
        <v>96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35">
      <c r="A111" t="s">
        <v>96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35">
      <c r="A112" t="s">
        <v>96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35">
      <c r="A113" t="s">
        <v>96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90</v>
      </c>
      <c r="H113">
        <v>1</v>
      </c>
      <c r="I113" t="str" cm="1">
        <f t="array" ref="I113">_xlfn.IFS(D113 &gt;= 0.85, "85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35">
      <c r="A114" t="s">
        <v>96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35">
      <c r="A115" t="s">
        <v>96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35">
      <c r="A116" t="s">
        <v>96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35">
      <c r="A117" t="s">
        <v>96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35">
      <c r="A118" t="s">
        <v>96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35">
      <c r="A119" t="s">
        <v>96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35">
      <c r="A120" t="s">
        <v>96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35">
      <c r="A121" t="s">
        <v>96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35">
      <c r="A122" t="s">
        <v>96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35">
      <c r="A123" t="s">
        <v>96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35">
      <c r="A124" t="s">
        <v>96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35">
      <c r="A125" t="s">
        <v>96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35">
      <c r="A126" t="s">
        <v>96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89</v>
      </c>
      <c r="H126">
        <v>0</v>
      </c>
      <c r="I126" t="str" cm="1">
        <f t="array" ref="I126">_xlfn.IFS(D126 &gt;= 0.85, "85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35">
      <c r="A127" t="s">
        <v>96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35">
      <c r="A128" t="s">
        <v>96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35">
      <c r="A129" t="s">
        <v>96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35">
      <c r="A130" t="s">
        <v>96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35">
      <c r="A131" t="s">
        <v>96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35">
      <c r="A132" t="s">
        <v>96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35">
      <c r="A133" t="s">
        <v>96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35">
      <c r="A134" t="s">
        <v>96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35">
      <c r="A135" t="s">
        <v>96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35">
      <c r="A136" t="s">
        <v>96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&lt;", AND(D136 &gt;=0.8, D136 &lt; 0.85), "80-85", AND(D136 &gt;= 0.7, D136 &lt; 0.8), "70-80", AND(D136 &gt;= 0.6, D136 &lt; 0.7),  "60-70", AND(D136 &gt;= 0.5, D136 &lt; 0.6), "50-60")</f>
        <v>85 &lt;</v>
      </c>
    </row>
    <row r="137" spans="1:15" x14ac:dyDescent="0.35">
      <c r="A137" t="s">
        <v>96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35">
      <c r="A138" t="s">
        <v>96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35">
      <c r="A139" t="s">
        <v>96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35">
      <c r="A140" t="s">
        <v>96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35">
      <c r="A141" t="s">
        <v>96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35">
      <c r="A142" t="s">
        <v>96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35">
      <c r="A143" t="s">
        <v>96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35">
      <c r="A144" t="s">
        <v>96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35">
      <c r="A145" t="s">
        <v>96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35">
      <c r="A146" t="s">
        <v>96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35">
      <c r="A147" t="s">
        <v>96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35">
      <c r="A148" t="s">
        <v>96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90</v>
      </c>
      <c r="H148">
        <v>1</v>
      </c>
      <c r="I148" t="str" cm="1">
        <f t="array" ref="I148">_xlfn.IFS(D148 &gt;= 0.85, "85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35">
      <c r="A149" t="s">
        <v>96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90</v>
      </c>
      <c r="H149">
        <v>1</v>
      </c>
      <c r="I149" t="str" cm="1">
        <f t="array" ref="I149">_xlfn.IFS(D149 &gt;= 0.85, "85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35">
      <c r="A150" t="s">
        <v>96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H150">
        <v>1</v>
      </c>
      <c r="I150" t="str" cm="1">
        <f t="array" ref="I150">_xlfn.IFS(D150 &gt;= 0.85, "85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35">
      <c r="A151" t="s">
        <v>96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H151">
        <v>0</v>
      </c>
      <c r="I151" t="str" cm="1">
        <f t="array" ref="I151">_xlfn.IFS(D151 &gt;= 0.85, "85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35">
      <c r="A152" t="s">
        <v>96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89</v>
      </c>
      <c r="H152">
        <v>0</v>
      </c>
      <c r="I152" t="str" cm="1">
        <f t="array" ref="I152">_xlfn.IFS(D152 &gt;= 0.85, "85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35">
      <c r="A153" t="s">
        <v>96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35">
      <c r="A154" t="s">
        <v>96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35">
      <c r="A155" t="s">
        <v>96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35">
      <c r="A156" t="s">
        <v>96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H156">
        <v>1</v>
      </c>
      <c r="I156" t="str" cm="1">
        <f t="array" ref="I156">_xlfn.IFS(D156 &gt;= 0.85, "85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35">
      <c r="A157" t="s">
        <v>96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&lt;", AND(D157 &gt;=0.8, D157 &lt; 0.85), "80-85", AND(D157 &gt;= 0.7, D157 &lt; 0.8), "70-80", AND(D157 &gt;= 0.6, D157 &lt; 0.7),  "60-70", AND(D157 &gt;= 0.5, D157 &lt; 0.6), "50-60")</f>
        <v>50-60</v>
      </c>
    </row>
    <row r="158" spans="1:9" x14ac:dyDescent="0.35">
      <c r="A158" t="s">
        <v>98</v>
      </c>
      <c r="B158" s="1">
        <v>45291</v>
      </c>
      <c r="C158" t="s">
        <v>9</v>
      </c>
      <c r="D158" s="2">
        <v>0.83799999999999997</v>
      </c>
      <c r="E158" t="s">
        <v>61</v>
      </c>
      <c r="F158" s="2">
        <v>0.16200000000000001</v>
      </c>
      <c r="G158" t="s">
        <v>11</v>
      </c>
      <c r="H158">
        <v>1</v>
      </c>
      <c r="I158" t="str" cm="1">
        <f t="array" ref="I158">_xlfn.IFS(D158 &gt;= 0.85, "85 &lt;", AND(D158 &gt;=0.8, D158 &lt; 0.85), "80-85", AND(D158 &gt;= 0.7, D158 &lt; 0.8), "70-80", AND(D158 &gt;= 0.6, D158 &lt; 0.7),  "60-70", AND(D158 &gt;= 0.5, D158 &lt; 0.6), "50-60")</f>
        <v>80-85</v>
      </c>
    </row>
    <row r="159" spans="1:9" x14ac:dyDescent="0.35">
      <c r="A159" t="s">
        <v>98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H159">
        <v>1</v>
      </c>
      <c r="I159" t="str" cm="1">
        <f t="array" ref="I159">_xlfn.IFS(D159 &gt;= 0.85, "85 &lt;", AND(D159 &gt;=0.8, D159 &lt; 0.85), "80-85", AND(D159 &gt;= 0.7, D159 &lt; 0.8), "70-80", AND(D159 &gt;= 0.6, D159 &lt; 0.7),  "60-70", AND(D159 &gt;= 0.5, D159 &lt; 0.6), "50-60")</f>
        <v>70-80</v>
      </c>
    </row>
    <row r="160" spans="1:9" x14ac:dyDescent="0.35">
      <c r="A160" t="s">
        <v>98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H160">
        <v>1</v>
      </c>
      <c r="I160" t="str" cm="1">
        <f t="array" ref="I160">_xlfn.IFS(D160 &gt;= 0.85, "85 &lt;", AND(D160 &gt;=0.8, D160 &lt; 0.85), "80-85", AND(D160 &gt;= 0.7, D160 &lt; 0.8), "70-80", AND(D160 &gt;= 0.6, D160 &lt; 0.7),  "60-70", AND(D160 &gt;= 0.5, D160 &lt; 0.6), "50-60")</f>
        <v>70-80</v>
      </c>
    </row>
    <row r="161" spans="1:9" x14ac:dyDescent="0.35">
      <c r="A161" t="s">
        <v>98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89</v>
      </c>
      <c r="H161">
        <v>1</v>
      </c>
      <c r="I161" t="str" cm="1">
        <f t="array" ref="I161">_xlfn.IFS(D161 &gt;= 0.85, "85 &lt;", AND(D161 &gt;=0.8, D161 &lt; 0.85), "80-85", AND(D161 &gt;= 0.7, D161 &lt; 0.8), "70-80", AND(D161 &gt;= 0.6, D161 &lt; 0.7),  "60-70", AND(D161 &gt;= 0.5, D161 &lt; 0.6), "50-60")</f>
        <v>60-70</v>
      </c>
    </row>
    <row r="162" spans="1:9" x14ac:dyDescent="0.35">
      <c r="A162" t="s">
        <v>98</v>
      </c>
      <c r="B162" s="1">
        <v>45291</v>
      </c>
      <c r="C162" t="s">
        <v>71</v>
      </c>
      <c r="D162" s="2">
        <v>0.63</v>
      </c>
      <c r="E162" t="s">
        <v>41</v>
      </c>
      <c r="F162" s="2">
        <v>0.37</v>
      </c>
      <c r="G162" t="s">
        <v>72</v>
      </c>
      <c r="H162">
        <v>1</v>
      </c>
      <c r="I162" t="str" cm="1">
        <f t="array" ref="I162">_xlfn.IFS(D162 &gt;= 0.85, "85 &lt;", AND(D162 &gt;=0.8, D162 &lt; 0.85), "80-85", AND(D162 &gt;= 0.7, D162 &lt; 0.8), "70-80", AND(D162 &gt;= 0.6, D162 &lt; 0.7),  "60-70", AND(D162 &gt;= 0.5, D162 &lt; 0.6), "50-60")</f>
        <v>60-70</v>
      </c>
    </row>
    <row r="163" spans="1:9" x14ac:dyDescent="0.35">
      <c r="A163" t="s">
        <v>98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H163">
        <v>1</v>
      </c>
      <c r="I163" t="str" cm="1">
        <f t="array" ref="I163">_xlfn.IFS(D163 &gt;= 0.85, "85 &lt;", AND(D163 &gt;=0.8, D163 &lt; 0.85), "80-85", AND(D163 &gt;= 0.7, D163 &lt; 0.8), "70-80", AND(D163 &gt;= 0.6, D163 &lt; 0.7),  "60-70", AND(D163 &gt;= 0.5, D163 &lt; 0.6), "50-60")</f>
        <v>60-70</v>
      </c>
    </row>
    <row r="164" spans="1:9" x14ac:dyDescent="0.35">
      <c r="A164" t="s">
        <v>98</v>
      </c>
      <c r="B164" s="1">
        <v>45291</v>
      </c>
      <c r="C164" t="s">
        <v>63</v>
      </c>
      <c r="D164" s="2">
        <v>0.622</v>
      </c>
      <c r="E164" t="s">
        <v>18</v>
      </c>
      <c r="F164" s="2">
        <v>0.378</v>
      </c>
      <c r="G164" t="s">
        <v>77</v>
      </c>
      <c r="H164">
        <v>0</v>
      </c>
      <c r="I164" t="str" cm="1">
        <f t="array" ref="I164">_xlfn.IFS(D164 &gt;= 0.85, "85 &lt;", AND(D164 &gt;=0.8, D164 &lt; 0.85), "80-85", AND(D164 &gt;= 0.7, D164 &lt; 0.8), "70-80", AND(D164 &gt;= 0.6, D164 &lt; 0.7),  "60-70", AND(D164 &gt;= 0.5, D164 &lt; 0.6), "50-60")</f>
        <v>60-70</v>
      </c>
    </row>
    <row r="165" spans="1:9" x14ac:dyDescent="0.35">
      <c r="A165" t="s">
        <v>98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H165">
        <v>1</v>
      </c>
      <c r="I165" t="str" cm="1">
        <f t="array" ref="I165">_xlfn.IFS(D165 &gt;= 0.85, "85 &lt;", AND(D165 &gt;=0.8, D165 &lt; 0.85), "80-85", AND(D165 &gt;= 0.7, D165 &lt; 0.8), "70-80", AND(D165 &gt;= 0.6, D165 &lt; 0.7),  "60-70", AND(D165 &gt;= 0.5, D165 &lt; 0.6), "50-60")</f>
        <v>60-70</v>
      </c>
    </row>
    <row r="166" spans="1:9" x14ac:dyDescent="0.35">
      <c r="A166" t="s">
        <v>98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69</v>
      </c>
      <c r="H166">
        <v>1</v>
      </c>
      <c r="I166" t="str" cm="1">
        <f t="array" ref="I166">_xlfn.IFS(D166 &gt;= 0.85, "85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35">
      <c r="A167" t="s">
        <v>98</v>
      </c>
      <c r="B167" s="1">
        <v>45292</v>
      </c>
      <c r="C167" t="s">
        <v>31</v>
      </c>
      <c r="D167" s="7">
        <v>0.53</v>
      </c>
      <c r="E167" t="s">
        <v>25</v>
      </c>
      <c r="F167" s="7">
        <v>0.47</v>
      </c>
      <c r="G167" t="s">
        <v>26</v>
      </c>
      <c r="H167">
        <v>0</v>
      </c>
      <c r="I167" t="str" cm="1">
        <f t="array" ref="I167">_xlfn.IFS(D167 &gt;= 0.85, "85 &lt;", AND(D167 &gt;=0.8, D167 &lt; 0.85), "80-85", AND(D167 &gt;= 0.7, D167 &lt; 0.8), "70-80", AND(D167 &gt;= 0.6, D167 &lt; 0.7),  "60-70", AND(D167 &gt;= 0.5, D167 &lt; 0.6), "50-60")</f>
        <v>50-60</v>
      </c>
    </row>
    <row r="168" spans="1:9" x14ac:dyDescent="0.35">
      <c r="A168" t="s">
        <v>98</v>
      </c>
      <c r="B168" s="1">
        <v>45293</v>
      </c>
      <c r="C168" t="s">
        <v>39</v>
      </c>
      <c r="D168" s="2">
        <v>0.84599999999999997</v>
      </c>
      <c r="E168" t="s">
        <v>61</v>
      </c>
      <c r="F168" s="2">
        <v>0.154</v>
      </c>
      <c r="G168" t="s">
        <v>67</v>
      </c>
      <c r="H168">
        <v>1</v>
      </c>
      <c r="I168" t="str" cm="1">
        <f t="array" ref="I168">_xlfn.IFS(D168 &gt;= 0.85, "85 &lt;", AND(D168 &gt;=0.8, D168 &lt; 0.85), "80-85", AND(D168 &gt;= 0.7, D168 &lt; 0.8), "70-80", AND(D168 &gt;= 0.6, D168 &lt; 0.7),  "60-70", AND(D168 &gt;= 0.5, D168 &lt; 0.6), "50-60")</f>
        <v>80-85</v>
      </c>
    </row>
    <row r="169" spans="1:9" x14ac:dyDescent="0.35">
      <c r="A169" t="s">
        <v>98</v>
      </c>
      <c r="B169" s="1">
        <v>45293</v>
      </c>
      <c r="C169" t="s">
        <v>30</v>
      </c>
      <c r="D169" s="2">
        <v>0.75800000000000001</v>
      </c>
      <c r="E169" t="s">
        <v>47</v>
      </c>
      <c r="F169" s="2">
        <v>0.24199999999999999</v>
      </c>
      <c r="G169" t="s">
        <v>32</v>
      </c>
      <c r="H169">
        <v>0</v>
      </c>
      <c r="I169" t="str" cm="1">
        <f t="array" ref="I169">_xlfn.IFS(D169 &gt;= 0.85, "85 &lt;", AND(D169 &gt;=0.8, D169 &lt; 0.85), "80-85", AND(D169 &gt;= 0.7, D169 &lt; 0.8), "70-80", AND(D169 &gt;= 0.6, D169 &lt; 0.7),  "60-70", AND(D169 &gt;= 0.5, D169 &lt; 0.6), "50-60")</f>
        <v>70-80</v>
      </c>
    </row>
    <row r="170" spans="1:9" x14ac:dyDescent="0.35">
      <c r="A170" t="s">
        <v>98</v>
      </c>
      <c r="B170" s="1">
        <v>45293</v>
      </c>
      <c r="C170" t="s">
        <v>18</v>
      </c>
      <c r="D170" s="2">
        <v>0.748</v>
      </c>
      <c r="E170" t="s">
        <v>24</v>
      </c>
      <c r="F170" s="2">
        <v>0.252</v>
      </c>
      <c r="G170" t="s">
        <v>81</v>
      </c>
      <c r="H170">
        <v>1</v>
      </c>
      <c r="I170" t="str" cm="1">
        <f t="array" ref="I170">_xlfn.IFS(D170 &gt;= 0.85, "85 &lt;", AND(D170 &gt;=0.8, D170 &lt; 0.85), "80-85", AND(D170 &gt;= 0.7, D170 &lt; 0.8), "70-80", AND(D170 &gt;= 0.6, D170 &lt; 0.7),  "60-70", AND(D170 &gt;= 0.5, D170 &lt; 0.6), "50-60")</f>
        <v>70-80</v>
      </c>
    </row>
    <row r="171" spans="1:9" x14ac:dyDescent="0.35">
      <c r="A171" t="s">
        <v>98</v>
      </c>
      <c r="B171" s="1">
        <v>45293</v>
      </c>
      <c r="C171" t="s">
        <v>6</v>
      </c>
      <c r="D171" s="2">
        <v>0.70599999999999996</v>
      </c>
      <c r="E171" t="s">
        <v>36</v>
      </c>
      <c r="F171" s="2">
        <v>0.29399999999999998</v>
      </c>
      <c r="G171" t="s">
        <v>37</v>
      </c>
      <c r="H171">
        <v>1</v>
      </c>
      <c r="I171" t="str" cm="1">
        <f t="array" ref="I171">_xlfn.IFS(D171 &gt;= 0.85, "85 &lt;", AND(D171 &gt;=0.8, D171 &lt; 0.85), "80-85", AND(D171 &gt;= 0.7, D171 &lt; 0.8), "70-80", AND(D171 &gt;= 0.6, D171 &lt; 0.7),  "60-70", AND(D171 &gt;= 0.5, D171 &lt; 0.6), "50-60")</f>
        <v>70-80</v>
      </c>
    </row>
    <row r="172" spans="1:9" x14ac:dyDescent="0.35">
      <c r="A172" t="s">
        <v>98</v>
      </c>
      <c r="B172" s="1">
        <v>45293</v>
      </c>
      <c r="C172" t="s">
        <v>12</v>
      </c>
      <c r="D172" s="2">
        <v>0.69199999999999995</v>
      </c>
      <c r="E172" t="s">
        <v>10</v>
      </c>
      <c r="F172" s="2">
        <v>0.308</v>
      </c>
      <c r="G172" t="s">
        <v>14</v>
      </c>
      <c r="H172">
        <v>1</v>
      </c>
      <c r="I172" t="str" cm="1">
        <f t="array" ref="I172">_xlfn.IFS(D172 &gt;= 0.85, "85 &lt;", AND(D172 &gt;=0.8, D172 &lt; 0.85), "80-85", AND(D172 &gt;= 0.7, D172 &lt; 0.8), "70-80", AND(D172 &gt;= 0.6, D172 &lt; 0.7),  "60-70", AND(D172 &gt;= 0.5, D172 &lt; 0.6), "50-60")</f>
        <v>60-70</v>
      </c>
    </row>
    <row r="173" spans="1:9" x14ac:dyDescent="0.35">
      <c r="A173" t="s">
        <v>98</v>
      </c>
      <c r="B173" s="1">
        <v>45293</v>
      </c>
      <c r="C173" t="s">
        <v>63</v>
      </c>
      <c r="D173" s="2">
        <v>0.69199999999999995</v>
      </c>
      <c r="E173" t="s">
        <v>33</v>
      </c>
      <c r="F173" s="2">
        <v>0.308</v>
      </c>
      <c r="G173" t="s">
        <v>77</v>
      </c>
      <c r="H173">
        <v>0</v>
      </c>
      <c r="I173" t="str" cm="1">
        <f t="array" ref="I173">_xlfn.IFS(D173 &gt;= 0.85, "85 &lt;", AND(D173 &gt;=0.8, D173 &lt; 0.85), "80-85", AND(D173 &gt;= 0.7, D173 &lt; 0.8), "70-80", AND(D173 &gt;= 0.6, D173 &lt; 0.7),  "60-70", AND(D173 &gt;= 0.5, D173 &lt; 0.6), "50-60")</f>
        <v>60-70</v>
      </c>
    </row>
    <row r="174" spans="1:9" x14ac:dyDescent="0.35">
      <c r="A174" t="s">
        <v>98</v>
      </c>
      <c r="B174" s="1">
        <v>45293</v>
      </c>
      <c r="C174" t="s">
        <v>9</v>
      </c>
      <c r="D174" s="2">
        <v>0.68600000000000005</v>
      </c>
      <c r="E174" t="s">
        <v>41</v>
      </c>
      <c r="F174" s="2">
        <v>0.314</v>
      </c>
      <c r="G174" t="s">
        <v>11</v>
      </c>
      <c r="H174">
        <v>1</v>
      </c>
      <c r="I174" t="str" cm="1">
        <f t="array" ref="I174">_xlfn.IFS(D174 &gt;= 0.85, "85 &lt;", AND(D174 &gt;=0.8, D174 &lt; 0.85), "80-85", AND(D174 &gt;= 0.7, D174 &lt; 0.8), "70-80", AND(D174 &gt;= 0.6, D174 &lt; 0.7),  "60-70", AND(D174 &gt;= 0.5, D174 &lt; 0.6), "50-60")</f>
        <v>60-70</v>
      </c>
    </row>
    <row r="175" spans="1:9" x14ac:dyDescent="0.35">
      <c r="A175" t="s">
        <v>98</v>
      </c>
      <c r="B175" s="1">
        <v>45293</v>
      </c>
      <c r="C175" t="s">
        <v>22</v>
      </c>
      <c r="D175" s="2">
        <v>0.68200000000000005</v>
      </c>
      <c r="E175" t="s">
        <v>16</v>
      </c>
      <c r="F175" s="2">
        <v>0.318</v>
      </c>
      <c r="G175" t="s">
        <v>68</v>
      </c>
      <c r="H175">
        <v>1</v>
      </c>
      <c r="I175" t="str" cm="1">
        <f t="array" ref="I175">_xlfn.IFS(D175 &gt;= 0.85, "85 &lt;", AND(D175 &gt;=0.8, D175 &lt; 0.85), "80-85", AND(D175 &gt;= 0.7, D175 &lt; 0.8), "70-80", AND(D175 &gt;= 0.6, D175 &lt; 0.7),  "60-70", AND(D175 &gt;= 0.5, D175 &lt; 0.6), "50-60")</f>
        <v>60-70</v>
      </c>
    </row>
    <row r="176" spans="1:9" x14ac:dyDescent="0.35">
      <c r="A176" t="s">
        <v>98</v>
      </c>
      <c r="B176" s="1">
        <v>45293</v>
      </c>
      <c r="C176" t="s">
        <v>71</v>
      </c>
      <c r="D176" s="2">
        <v>0.67200000000000004</v>
      </c>
      <c r="E176" t="s">
        <v>28</v>
      </c>
      <c r="F176" s="2">
        <v>0.32800000000000001</v>
      </c>
      <c r="G176" t="s">
        <v>72</v>
      </c>
      <c r="H176">
        <v>0</v>
      </c>
      <c r="I176" t="str" cm="1">
        <f t="array" ref="I176">_xlfn.IFS(D176 &gt;= 0.85, "85 &lt;", AND(D176 &gt;=0.8, D176 &lt; 0.85), "80-85", AND(D176 &gt;= 0.7, D176 &lt; 0.8), "70-80", AND(D176 &gt;= 0.6, D176 &lt; 0.7),  "60-70", AND(D176 &gt;= 0.5, D176 &lt; 0.6), "50-60")</f>
        <v>60-70</v>
      </c>
    </row>
    <row r="177" spans="1:9" x14ac:dyDescent="0.35">
      <c r="A177" t="s">
        <v>98</v>
      </c>
      <c r="B177" s="1">
        <v>45293</v>
      </c>
      <c r="C177" t="s">
        <v>44</v>
      </c>
      <c r="D177" s="2">
        <v>0.66</v>
      </c>
      <c r="E177" t="s">
        <v>38</v>
      </c>
      <c r="F177" s="2">
        <v>0.34</v>
      </c>
      <c r="G177" t="s">
        <v>46</v>
      </c>
      <c r="H177">
        <v>1</v>
      </c>
      <c r="I177" t="str" cm="1">
        <f t="array" ref="I177">_xlfn.IFS(D177 &gt;= 0.85, "85 &lt;", AND(D177 &gt;=0.8, D177 &lt; 0.85), "80-85", AND(D177 &gt;= 0.7, D177 &lt; 0.8), "70-80", AND(D177 &gt;= 0.6, D177 &lt; 0.7),  "60-70", AND(D177 &gt;= 0.5, D177 &lt; 0.6), "50-60")</f>
        <v>60-70</v>
      </c>
    </row>
    <row r="178" spans="1:9" x14ac:dyDescent="0.35">
      <c r="A178" t="s">
        <v>98</v>
      </c>
      <c r="B178" s="1">
        <v>45293</v>
      </c>
      <c r="C178" t="s">
        <v>42</v>
      </c>
      <c r="D178" s="2">
        <v>0.64200000000000002</v>
      </c>
      <c r="E178" t="s">
        <v>21</v>
      </c>
      <c r="F178" s="2">
        <v>0.35799999999999998</v>
      </c>
      <c r="G178" t="s">
        <v>74</v>
      </c>
      <c r="H178">
        <v>0</v>
      </c>
      <c r="I178" t="str" cm="1">
        <f t="array" ref="I178">_xlfn.IFS(D178 &gt;= 0.85, "85 &lt;", AND(D178 &gt;=0.8, D178 &lt; 0.85), "80-85", AND(D178 &gt;= 0.7, D178 &lt; 0.8), "70-80", AND(D178 &gt;= 0.6, D178 &lt; 0.7),  "60-70", AND(D178 &gt;= 0.5, D178 &lt; 0.6), "50-60")</f>
        <v>60-70</v>
      </c>
    </row>
    <row r="179" spans="1:9" x14ac:dyDescent="0.35">
      <c r="A179" t="s">
        <v>98</v>
      </c>
      <c r="B179" s="1">
        <v>45293</v>
      </c>
      <c r="C179" t="s">
        <v>27</v>
      </c>
      <c r="D179" s="2">
        <v>0.61599999999999999</v>
      </c>
      <c r="E179" t="s">
        <v>45</v>
      </c>
      <c r="F179" s="2">
        <v>0.38400000000000001</v>
      </c>
      <c r="G179" t="s">
        <v>65</v>
      </c>
      <c r="H179">
        <v>0</v>
      </c>
      <c r="I179" t="str" cm="1">
        <f t="array" ref="I179">_xlfn.IFS(D179 &gt;= 0.85, "85 &lt;", AND(D179 &gt;=0.8, D179 &lt; 0.85), "80-85", AND(D179 &gt;= 0.7, D179 &lt; 0.8), "70-80", AND(D179 &gt;= 0.6, D179 &lt; 0.7),  "60-70", AND(D179 &gt;= 0.5, D179 &lt; 0.6), "50-60")</f>
        <v>60-70</v>
      </c>
    </row>
    <row r="180" spans="1:9" x14ac:dyDescent="0.35">
      <c r="A180" t="s">
        <v>98</v>
      </c>
      <c r="B180" s="1">
        <v>45293</v>
      </c>
      <c r="C180" t="s">
        <v>7</v>
      </c>
      <c r="D180" s="2">
        <v>0.56200000000000006</v>
      </c>
      <c r="E180" t="s">
        <v>35</v>
      </c>
      <c r="F180" s="2">
        <v>0.438</v>
      </c>
      <c r="G180" t="s">
        <v>80</v>
      </c>
      <c r="H180">
        <v>0</v>
      </c>
      <c r="I180" t="str" cm="1">
        <f t="array" ref="I180">_xlfn.IFS(D180 &gt;= 0.85, "85 &lt;", AND(D180 &gt;=0.8, D180 &lt; 0.85), "80-85", AND(D180 &gt;= 0.7, D180 &lt; 0.8), "70-80", AND(D180 &gt;= 0.6, D180 &lt; 0.7),  "60-70", AND(D180 &gt;= 0.5, D180 &lt; 0.6), "50-60")</f>
        <v>50-60</v>
      </c>
    </row>
    <row r="181" spans="1:9" x14ac:dyDescent="0.35">
      <c r="A181" t="s">
        <v>98</v>
      </c>
      <c r="B181" s="1">
        <v>45294</v>
      </c>
      <c r="C181" t="s">
        <v>21</v>
      </c>
      <c r="D181" s="7">
        <v>0.76</v>
      </c>
      <c r="E181" t="s">
        <v>19</v>
      </c>
      <c r="F181" s="7">
        <v>0.24</v>
      </c>
      <c r="G181" t="s">
        <v>20</v>
      </c>
      <c r="H181">
        <v>1</v>
      </c>
      <c r="I181" t="str" cm="1">
        <f t="array" ref="I181">_xlfn.IFS(D181 &gt;= 0.85, "85 &lt;", AND(D181 &gt;=0.8, D181 &lt; 0.85), "80-85", AND(D181 &gt;= 0.7, D181 &lt; 0.8), "70-80", AND(D181 &gt;= 0.6, D181 &lt; 0.7),  "60-70", AND(D181 &gt;= 0.5, D181 &lt; 0.6), "50-60")</f>
        <v>70-80</v>
      </c>
    </row>
    <row r="182" spans="1:9" x14ac:dyDescent="0.35">
      <c r="A182" t="s">
        <v>98</v>
      </c>
      <c r="B182" s="1">
        <v>45294</v>
      </c>
      <c r="C182" t="s">
        <v>13</v>
      </c>
      <c r="D182" s="7">
        <v>0.63</v>
      </c>
      <c r="E182" t="s">
        <v>28</v>
      </c>
      <c r="F182" s="7">
        <v>0.37</v>
      </c>
      <c r="G182" t="s">
        <v>29</v>
      </c>
      <c r="H182">
        <v>1</v>
      </c>
      <c r="I182" t="str" cm="1">
        <f t="array" ref="I182">_xlfn.IFS(D182 &gt;= 0.85, "85 &lt;", AND(D182 &gt;=0.8, D182 &lt; 0.85), "80-85", AND(D182 &gt;= 0.7, D182 &lt; 0.8), "70-80", AND(D182 &gt;= 0.6, D182 &lt; 0.7),  "60-70", AND(D182 &gt;= 0.5, D182 &lt; 0.6), "50-60")</f>
        <v>60-70</v>
      </c>
    </row>
    <row r="183" spans="1:9" x14ac:dyDescent="0.35">
      <c r="A183" t="s">
        <v>98</v>
      </c>
      <c r="B183" s="1">
        <v>45295</v>
      </c>
      <c r="C183" t="s">
        <v>18</v>
      </c>
      <c r="D183" s="2">
        <v>0.80400000000000005</v>
      </c>
      <c r="E183" t="s">
        <v>61</v>
      </c>
      <c r="F183" s="2">
        <v>0.19600000000000001</v>
      </c>
      <c r="G183" t="s">
        <v>67</v>
      </c>
      <c r="H183">
        <v>1</v>
      </c>
      <c r="I183" t="str" cm="1">
        <f t="array" ref="I183">_xlfn.IFS(D183 &gt;= 0.85, "85 &lt;", AND(D183 &gt;=0.8, D183 &lt; 0.85), "80-85", AND(D183 &gt;= 0.7, D183 &lt; 0.8), "70-80", AND(D183 &gt;= 0.6, D183 &lt; 0.7),  "60-70", AND(D183 &gt;= 0.5, D183 &lt; 0.6), "50-60")</f>
        <v>80-85</v>
      </c>
    </row>
    <row r="184" spans="1:9" x14ac:dyDescent="0.35">
      <c r="A184" t="s">
        <v>98</v>
      </c>
      <c r="B184" s="1">
        <v>45295</v>
      </c>
      <c r="C184" t="s">
        <v>6</v>
      </c>
      <c r="D184" s="2">
        <v>0.73</v>
      </c>
      <c r="E184" t="s">
        <v>71</v>
      </c>
      <c r="F184" s="2">
        <v>0.27</v>
      </c>
      <c r="G184" t="s">
        <v>8</v>
      </c>
      <c r="H184">
        <v>0</v>
      </c>
      <c r="I184" t="str" cm="1">
        <f t="array" ref="I184">_xlfn.IFS(D184 &gt;= 0.85, "85 &lt;", AND(D184 &gt;=0.8, D184 &lt; 0.85), "80-85", AND(D184 &gt;= 0.7, D184 &lt; 0.8), "70-80", AND(D184 &gt;= 0.6, D184 &lt; 0.7),  "60-70", AND(D184 &gt;= 0.5, D184 &lt; 0.6), "50-60")</f>
        <v>70-80</v>
      </c>
    </row>
    <row r="185" spans="1:9" x14ac:dyDescent="0.35">
      <c r="A185" t="s">
        <v>98</v>
      </c>
      <c r="B185" s="1">
        <v>45295</v>
      </c>
      <c r="C185" t="s">
        <v>27</v>
      </c>
      <c r="D185" s="2">
        <v>0.68</v>
      </c>
      <c r="E185" t="s">
        <v>16</v>
      </c>
      <c r="F185" s="2">
        <v>0.32</v>
      </c>
      <c r="G185" t="s">
        <v>65</v>
      </c>
      <c r="H185">
        <v>1</v>
      </c>
      <c r="I185" t="str" cm="1">
        <f t="array" ref="I185">_xlfn.IFS(D185 &gt;= 0.85, "85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35">
      <c r="A186" t="s">
        <v>98</v>
      </c>
      <c r="B186" s="1">
        <v>45295</v>
      </c>
      <c r="C186" t="s">
        <v>42</v>
      </c>
      <c r="D186" s="2">
        <v>0.67</v>
      </c>
      <c r="E186" t="s">
        <v>39</v>
      </c>
      <c r="F186" s="2">
        <v>0.33</v>
      </c>
      <c r="G186" t="s">
        <v>74</v>
      </c>
      <c r="H186">
        <v>0</v>
      </c>
      <c r="I186" t="str" cm="1">
        <f t="array" ref="I186">_xlfn.IFS(D186 &gt;= 0.85, "85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35">
      <c r="A187" t="s">
        <v>98</v>
      </c>
      <c r="B187" s="1">
        <v>45295</v>
      </c>
      <c r="C187" t="s">
        <v>63</v>
      </c>
      <c r="D187" s="2">
        <v>0.66200000000000003</v>
      </c>
      <c r="E187" t="s">
        <v>24</v>
      </c>
      <c r="F187" s="2">
        <v>0.33800000000000002</v>
      </c>
      <c r="G187" t="s">
        <v>77</v>
      </c>
      <c r="H187">
        <v>0</v>
      </c>
      <c r="I187" t="str" cm="1">
        <f t="array" ref="I187">_xlfn.IFS(D187 &gt;= 0.85, "85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35">
      <c r="A188" t="s">
        <v>98</v>
      </c>
      <c r="B188" s="1">
        <v>45295</v>
      </c>
      <c r="C188" t="s">
        <v>22</v>
      </c>
      <c r="D188" s="2">
        <v>0.65200000000000002</v>
      </c>
      <c r="E188" t="s">
        <v>33</v>
      </c>
      <c r="F188" s="2">
        <v>0.34799999999999998</v>
      </c>
      <c r="G188" t="s">
        <v>68</v>
      </c>
      <c r="H188">
        <v>0</v>
      </c>
      <c r="I188" t="str" cm="1">
        <f t="array" ref="I188">_xlfn.IFS(D188 &gt;= 0.85, "85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35">
      <c r="A189" t="s">
        <v>98</v>
      </c>
      <c r="B189" s="1">
        <v>45295</v>
      </c>
      <c r="C189" t="s">
        <v>48</v>
      </c>
      <c r="D189" s="2">
        <v>0.64800000000000002</v>
      </c>
      <c r="E189" t="s">
        <v>47</v>
      </c>
      <c r="F189" s="2">
        <v>0.35199999999999998</v>
      </c>
      <c r="G189" t="s">
        <v>64</v>
      </c>
      <c r="H189">
        <v>1</v>
      </c>
      <c r="I189" t="str" cm="1">
        <f t="array" ref="I189">_xlfn.IFS(D189 &gt;= 0.85, "85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35">
      <c r="A190" t="s">
        <v>98</v>
      </c>
      <c r="B190" s="1">
        <v>45295</v>
      </c>
      <c r="C190" t="s">
        <v>31</v>
      </c>
      <c r="D190" s="2">
        <v>0.622</v>
      </c>
      <c r="E190" t="s">
        <v>35</v>
      </c>
      <c r="F190" s="2">
        <v>0.378</v>
      </c>
      <c r="G190" t="s">
        <v>62</v>
      </c>
      <c r="H190">
        <v>0</v>
      </c>
      <c r="I190" t="str" cm="1">
        <f t="array" ref="I190">_xlfn.IFS(D190 &gt;= 0.85, "85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35">
      <c r="A191" t="s">
        <v>98</v>
      </c>
      <c r="B191" s="1">
        <v>45295</v>
      </c>
      <c r="C191" t="s">
        <v>30</v>
      </c>
      <c r="D191" s="2">
        <v>0.6</v>
      </c>
      <c r="E191" t="s">
        <v>9</v>
      </c>
      <c r="F191" s="2">
        <v>0.4</v>
      </c>
      <c r="G191" t="s">
        <v>32</v>
      </c>
      <c r="H191">
        <v>0</v>
      </c>
      <c r="I191" t="str" cm="1">
        <f t="array" ref="I191">_xlfn.IFS(D191 &gt;= 0.85, "85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35">
      <c r="A192" t="s">
        <v>98</v>
      </c>
      <c r="B192" s="1">
        <v>45295</v>
      </c>
      <c r="C192" t="s">
        <v>25</v>
      </c>
      <c r="D192" s="2">
        <v>0.58799999999999997</v>
      </c>
      <c r="E192" t="s">
        <v>38</v>
      </c>
      <c r="F192" s="2">
        <v>0.41199999999999998</v>
      </c>
      <c r="G192" t="s">
        <v>26</v>
      </c>
      <c r="H192">
        <v>1</v>
      </c>
      <c r="I192" t="str" cm="1">
        <f t="array" ref="I192">_xlfn.IFS(D192 &gt;= 0.85, "85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35">
      <c r="A193" t="s">
        <v>98</v>
      </c>
      <c r="B193" s="1">
        <v>45295</v>
      </c>
      <c r="C193" t="s">
        <v>7</v>
      </c>
      <c r="D193" s="2">
        <v>0.53200000000000003</v>
      </c>
      <c r="E193" t="s">
        <v>41</v>
      </c>
      <c r="F193" s="2">
        <v>0.46800000000000003</v>
      </c>
      <c r="G193" t="s">
        <v>80</v>
      </c>
      <c r="H193">
        <v>0</v>
      </c>
      <c r="I193" t="str" cm="1">
        <f t="array" ref="I193">_xlfn.IFS(D193 &gt;= 0.85, "85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35">
      <c r="A194" t="s">
        <v>98</v>
      </c>
      <c r="B194" s="1">
        <v>45295</v>
      </c>
      <c r="C194" t="s">
        <v>15</v>
      </c>
      <c r="D194" s="2">
        <v>0.53</v>
      </c>
      <c r="E194" t="s">
        <v>44</v>
      </c>
      <c r="F194" s="2">
        <v>0.47</v>
      </c>
      <c r="G194" t="s">
        <v>70</v>
      </c>
      <c r="H194">
        <v>1</v>
      </c>
      <c r="I194" t="str" cm="1">
        <f t="array" ref="I194">_xlfn.IFS(D194 &gt;= 0.85, "85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35">
      <c r="A195" t="s">
        <v>98</v>
      </c>
      <c r="B195" s="1">
        <v>45295</v>
      </c>
      <c r="C195" t="s">
        <v>36</v>
      </c>
      <c r="D195" s="2">
        <v>0.51200000000000001</v>
      </c>
      <c r="E195" t="s">
        <v>10</v>
      </c>
      <c r="F195" s="2">
        <v>0.48799999999999999</v>
      </c>
      <c r="G195" t="s">
        <v>78</v>
      </c>
      <c r="H195">
        <v>1</v>
      </c>
      <c r="I195" t="str" cm="1">
        <f t="array" ref="I195">_xlfn.IFS(D195 &gt;= 0.85, "85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35">
      <c r="A196" t="s">
        <v>98</v>
      </c>
      <c r="B196" s="1">
        <v>45296</v>
      </c>
      <c r="C196" t="s">
        <v>18</v>
      </c>
      <c r="D196" s="2">
        <v>0.70799999999999996</v>
      </c>
      <c r="E196" t="s">
        <v>19</v>
      </c>
      <c r="F196" s="2">
        <v>0.29199999999999998</v>
      </c>
      <c r="G196" t="s">
        <v>20</v>
      </c>
      <c r="H196">
        <v>1</v>
      </c>
      <c r="I196" t="str" cm="1">
        <f t="array" ref="I196">_xlfn.IFS(D196 &gt;= 0.85, "85 &lt;", AND(D196 &gt;=0.8, D196 &lt; 0.85), "80-85", AND(D196 &gt;= 0.7, D196 &lt; 0.8), "70-80", AND(D196 &gt;= 0.6, D196 &lt; 0.7),  "60-70", AND(D196 &gt;= 0.5, D196 &lt; 0.6), "50-60")</f>
        <v>70-80</v>
      </c>
    </row>
    <row r="197" spans="1:9" x14ac:dyDescent="0.35">
      <c r="A197" t="s">
        <v>98</v>
      </c>
      <c r="B197" s="1">
        <v>45296</v>
      </c>
      <c r="C197" t="s">
        <v>13</v>
      </c>
      <c r="D197" s="2">
        <v>0.69399999999999995</v>
      </c>
      <c r="E197" t="s">
        <v>16</v>
      </c>
      <c r="F197" s="2">
        <v>0.30599999999999999</v>
      </c>
      <c r="G197" t="s">
        <v>73</v>
      </c>
      <c r="H197">
        <v>1</v>
      </c>
      <c r="I197" t="str" cm="1">
        <f t="array" ref="I197">_xlfn.IFS(D197 &gt;= 0.85, "85 &lt;", AND(D197 &gt;=0.8, D197 &lt; 0.85), "80-85", AND(D197 &gt;= 0.7, D197 &lt; 0.8), "70-80", AND(D197 &gt;= 0.6, D197 &lt; 0.7),  "60-70", AND(D197 &gt;= 0.5, D197 &lt; 0.6), "50-60")</f>
        <v>60-70</v>
      </c>
    </row>
    <row r="198" spans="1:9" x14ac:dyDescent="0.35">
      <c r="A198" t="s">
        <v>98</v>
      </c>
      <c r="B198" s="1">
        <v>45296</v>
      </c>
      <c r="C198" t="s">
        <v>45</v>
      </c>
      <c r="D198" s="2">
        <v>0.626</v>
      </c>
      <c r="E198" t="s">
        <v>28</v>
      </c>
      <c r="F198" s="2">
        <v>0.374</v>
      </c>
      <c r="G198" t="s">
        <v>29</v>
      </c>
      <c r="H198">
        <v>1</v>
      </c>
      <c r="I198" t="str" cm="1">
        <f t="array" ref="I198">_xlfn.IFS(D198 &gt;= 0.85, "85 &lt;", AND(D198 &gt;=0.8, D198 &lt; 0.85), "80-85", AND(D198 &gt;= 0.7, D198 &lt; 0.8), "70-80", AND(D198 &gt;= 0.6, D198 &lt; 0.7),  "60-70", AND(D198 &gt;= 0.5, D198 &lt; 0.6), "50-60")</f>
        <v>60-70</v>
      </c>
    </row>
    <row r="199" spans="1:9" x14ac:dyDescent="0.35">
      <c r="A199" t="s">
        <v>98</v>
      </c>
      <c r="B199" s="1">
        <v>45297</v>
      </c>
      <c r="C199" t="s">
        <v>21</v>
      </c>
      <c r="D199" s="2">
        <v>0.81599999999999995</v>
      </c>
      <c r="E199" t="s">
        <v>61</v>
      </c>
      <c r="F199" s="2">
        <v>0.184</v>
      </c>
      <c r="G199" t="s">
        <v>67</v>
      </c>
      <c r="H199">
        <v>1</v>
      </c>
      <c r="I199" t="str" cm="1">
        <f t="array" ref="I199">_xlfn.IFS(D199 &gt;= 0.85, "85 &lt;", AND(D199 &gt;=0.8, D199 &lt; 0.85), "80-85", AND(D199 &gt;= 0.7, D199 &lt; 0.8), "70-80", AND(D199 &gt;= 0.6, D199 &lt; 0.7),  "60-70", AND(D199 &gt;= 0.5, D199 &lt; 0.6), "50-60")</f>
        <v>80-85</v>
      </c>
    </row>
    <row r="200" spans="1:9" x14ac:dyDescent="0.35">
      <c r="A200" t="s">
        <v>98</v>
      </c>
      <c r="B200" s="1">
        <v>45297</v>
      </c>
      <c r="C200" t="s">
        <v>45</v>
      </c>
      <c r="D200" s="2">
        <v>0.76800000000000002</v>
      </c>
      <c r="E200" t="s">
        <v>15</v>
      </c>
      <c r="F200" s="2">
        <v>0.23200000000000001</v>
      </c>
      <c r="G200" t="s">
        <v>79</v>
      </c>
      <c r="H200">
        <v>0</v>
      </c>
      <c r="I200" t="str" cm="1">
        <f t="array" ref="I200">_xlfn.IFS(D200 &gt;= 0.85, "85 &lt;", AND(D200 &gt;=0.8, D200 &lt; 0.85), "80-85", AND(D200 &gt;= 0.7, D200 &lt; 0.8), "70-80", AND(D200 &gt;= 0.6, D200 &lt; 0.7),  "60-70", AND(D200 &gt;= 0.5, D200 &lt; 0.6), "50-60")</f>
        <v>70-80</v>
      </c>
    </row>
    <row r="201" spans="1:9" x14ac:dyDescent="0.35">
      <c r="A201" t="s">
        <v>98</v>
      </c>
      <c r="B201" s="1">
        <v>45297</v>
      </c>
      <c r="C201" t="s">
        <v>27</v>
      </c>
      <c r="D201" s="2">
        <v>0.75</v>
      </c>
      <c r="E201" t="s">
        <v>47</v>
      </c>
      <c r="F201" s="2">
        <v>0.25</v>
      </c>
      <c r="G201" t="s">
        <v>64</v>
      </c>
      <c r="H201">
        <v>0</v>
      </c>
      <c r="I201" t="str" cm="1">
        <f t="array" ref="I201">_xlfn.IFS(D201 &gt;= 0.85, "85 &lt;", AND(D201 &gt;=0.8, D201 &lt; 0.85), "80-85", AND(D201 &gt;= 0.7, D201 &lt; 0.8), "70-80", AND(D201 &gt;= 0.6, D201 &lt; 0.7),  "60-70", AND(D201 &gt;= 0.5, D201 &lt; 0.6), "50-60")</f>
        <v>70-80</v>
      </c>
    </row>
    <row r="202" spans="1:9" x14ac:dyDescent="0.35">
      <c r="A202" t="s">
        <v>98</v>
      </c>
      <c r="B202" s="1">
        <v>45297</v>
      </c>
      <c r="C202" t="s">
        <v>12</v>
      </c>
      <c r="D202" s="2">
        <v>0.73599999999999999</v>
      </c>
      <c r="E202" t="s">
        <v>38</v>
      </c>
      <c r="F202" s="2">
        <v>0.26400000000000001</v>
      </c>
      <c r="G202" t="s">
        <v>14</v>
      </c>
      <c r="H202">
        <v>1</v>
      </c>
      <c r="I202" t="str" cm="1">
        <f t="array" ref="I202">_xlfn.IFS(D202 &gt;= 0.85, "85 &lt;", AND(D202 &gt;=0.8, D202 &lt; 0.85), "80-85", AND(D202 &gt;= 0.7, D202 &lt; 0.8), "70-80", AND(D202 &gt;= 0.6, D202 &lt; 0.7),  "60-70", AND(D202 &gt;= 0.5, D202 &lt; 0.6), "50-60")</f>
        <v>70-80</v>
      </c>
    </row>
    <row r="203" spans="1:9" x14ac:dyDescent="0.35">
      <c r="A203" t="s">
        <v>98</v>
      </c>
      <c r="B203" s="1">
        <v>45297</v>
      </c>
      <c r="C203" t="s">
        <v>30</v>
      </c>
      <c r="D203" s="2">
        <v>0.70799999999999996</v>
      </c>
      <c r="E203" t="s">
        <v>22</v>
      </c>
      <c r="F203" s="2">
        <v>0.29199999999999998</v>
      </c>
      <c r="G203" t="s">
        <v>32</v>
      </c>
      <c r="H203">
        <v>0</v>
      </c>
      <c r="I203" t="str" cm="1">
        <f t="array" ref="I203">_xlfn.IFS(D203 &gt;= 0.85, "85 &lt;", AND(D203 &gt;=0.8, D203 &lt; 0.85), "80-85", AND(D203 &gt;= 0.7, D203 &lt; 0.8), "70-80", AND(D203 &gt;= 0.6, D203 &lt; 0.7),  "60-70", AND(D203 &gt;= 0.5, D203 &lt; 0.6), "50-60")</f>
        <v>70-80</v>
      </c>
    </row>
    <row r="204" spans="1:9" x14ac:dyDescent="0.35">
      <c r="A204" t="s">
        <v>98</v>
      </c>
      <c r="B204" s="1">
        <v>45297</v>
      </c>
      <c r="C204" t="s">
        <v>6</v>
      </c>
      <c r="D204" s="2">
        <v>0.64</v>
      </c>
      <c r="E204" t="s">
        <v>24</v>
      </c>
      <c r="F204" s="2">
        <v>0.36</v>
      </c>
      <c r="G204" t="s">
        <v>8</v>
      </c>
      <c r="H204">
        <v>1</v>
      </c>
      <c r="I204" t="str" cm="1">
        <f t="array" ref="I204">_xlfn.IFS(D204 &gt;= 0.85, "85 &lt;", AND(D204 &gt;=0.8, D204 &lt; 0.85), "80-85", AND(D204 &gt;= 0.7, D204 &lt; 0.8), "70-80", AND(D204 &gt;= 0.6, D204 &lt; 0.7),  "60-70", AND(D204 &gt;= 0.5, D204 &lt; 0.6), "50-60")</f>
        <v>60-70</v>
      </c>
    </row>
    <row r="205" spans="1:9" x14ac:dyDescent="0.35">
      <c r="A205" t="s">
        <v>98</v>
      </c>
      <c r="B205" s="1">
        <v>45297</v>
      </c>
      <c r="C205" t="s">
        <v>9</v>
      </c>
      <c r="D205" s="2">
        <v>0.61399999999999999</v>
      </c>
      <c r="E205" t="s">
        <v>35</v>
      </c>
      <c r="F205" s="2">
        <v>0.38600000000000001</v>
      </c>
      <c r="G205" t="s">
        <v>11</v>
      </c>
      <c r="H205">
        <v>0</v>
      </c>
      <c r="I205" t="str" cm="1">
        <f t="array" ref="I205">_xlfn.IFS(D205 &gt;= 0.85, "85 &lt;", AND(D205 &gt;=0.8, D205 &lt; 0.85), "80-85", AND(D205 &gt;= 0.7, D205 &lt; 0.8), "70-80", AND(D205 &gt;= 0.6, D205 &lt; 0.7),  "60-70", AND(D205 &gt;= 0.5, D205 &lt; 0.6), "50-60")</f>
        <v>60-70</v>
      </c>
    </row>
    <row r="206" spans="1:9" x14ac:dyDescent="0.35">
      <c r="A206" t="s">
        <v>98</v>
      </c>
      <c r="B206" s="1">
        <v>45297</v>
      </c>
      <c r="C206" t="s">
        <v>63</v>
      </c>
      <c r="D206" s="2">
        <v>0.60399999999999998</v>
      </c>
      <c r="E206" t="s">
        <v>36</v>
      </c>
      <c r="F206" s="2">
        <v>0.39600000000000002</v>
      </c>
      <c r="G206" t="s">
        <v>37</v>
      </c>
      <c r="H206">
        <v>1</v>
      </c>
      <c r="I206" t="str" cm="1">
        <f t="array" ref="I206">_xlfn.IFS(D206 &gt;= 0.85, "85 &lt;", AND(D206 &gt;=0.8, D206 &lt; 0.85), "80-85", AND(D206 &gt;= 0.7, D206 &lt; 0.8), "70-80", AND(D206 &gt;= 0.6, D206 &lt; 0.7),  "60-70", AND(D206 &gt;= 0.5, D206 &lt; 0.6), "50-60")</f>
        <v>60-70</v>
      </c>
    </row>
    <row r="207" spans="1:9" x14ac:dyDescent="0.35">
      <c r="A207" t="s">
        <v>98</v>
      </c>
      <c r="B207" s="1">
        <v>45297</v>
      </c>
      <c r="C207" t="s">
        <v>13</v>
      </c>
      <c r="D207" s="2">
        <v>0.60199999999999998</v>
      </c>
      <c r="E207" t="s">
        <v>44</v>
      </c>
      <c r="F207" s="2">
        <v>0.39800000000000002</v>
      </c>
      <c r="G207" t="s">
        <v>73</v>
      </c>
      <c r="H207">
        <v>0</v>
      </c>
      <c r="I207" t="str" cm="1">
        <f t="array" ref="I207">_xlfn.IFS(D207 &gt;= 0.85, "85 &lt;", AND(D207 &gt;=0.8, D207 &lt; 0.85), "80-85", AND(D207 &gt;= 0.7, D207 &lt; 0.8), "70-80", AND(D207 &gt;= 0.6, D207 &lt; 0.7),  "60-70", AND(D207 &gt;= 0.5, D207 &lt; 0.6), "50-60")</f>
        <v>60-70</v>
      </c>
    </row>
    <row r="208" spans="1:9" x14ac:dyDescent="0.35">
      <c r="A208" t="s">
        <v>98</v>
      </c>
      <c r="B208" s="1">
        <v>45297</v>
      </c>
      <c r="C208" t="s">
        <v>31</v>
      </c>
      <c r="D208" s="2">
        <v>0.59399999999999997</v>
      </c>
      <c r="E208" t="s">
        <v>41</v>
      </c>
      <c r="F208" s="2">
        <v>0.40600000000000003</v>
      </c>
      <c r="G208" t="s">
        <v>62</v>
      </c>
      <c r="H208">
        <v>1</v>
      </c>
      <c r="I208" t="str" cm="1">
        <f t="array" ref="I208">_xlfn.IFS(D208 &gt;= 0.85, "85 &lt;", AND(D208 &gt;=0.8, D208 &lt; 0.85), "80-85", AND(D208 &gt;= 0.7, D208 &lt; 0.8), "70-80", AND(D208 &gt;= 0.6, D208 &lt; 0.7),  "60-70", AND(D208 &gt;= 0.5, D208 &lt; 0.6), "50-60")</f>
        <v>50-60</v>
      </c>
    </row>
    <row r="209" spans="1:9" x14ac:dyDescent="0.35">
      <c r="A209" t="s">
        <v>98</v>
      </c>
      <c r="B209" s="1">
        <v>45297</v>
      </c>
      <c r="C209" t="s">
        <v>33</v>
      </c>
      <c r="D209" s="2">
        <v>0.54200000000000004</v>
      </c>
      <c r="E209" t="s">
        <v>10</v>
      </c>
      <c r="F209" s="2">
        <v>0.45800000000000002</v>
      </c>
      <c r="G209" t="s">
        <v>78</v>
      </c>
      <c r="H209">
        <v>0</v>
      </c>
      <c r="I209" t="str" cm="1">
        <f t="array" ref="I209">_xlfn.IFS(D209 &gt;= 0.85, "85 &lt;", AND(D209 &gt;=0.8, D209 &lt; 0.85), "80-85", AND(D209 &gt;= 0.7, D209 &lt; 0.8), "70-80", AND(D209 &gt;= 0.6, D209 &lt; 0.7),  "60-70", AND(D209 &gt;= 0.5, D209 &lt; 0.6), "50-60")</f>
        <v>50-60</v>
      </c>
    </row>
    <row r="210" spans="1:9" x14ac:dyDescent="0.35">
      <c r="A210" t="s">
        <v>98</v>
      </c>
      <c r="B210" s="1">
        <v>45297</v>
      </c>
      <c r="C210" t="s">
        <v>71</v>
      </c>
      <c r="D210" s="2">
        <v>0.53800000000000003</v>
      </c>
      <c r="E210" t="s">
        <v>48</v>
      </c>
      <c r="F210" s="2">
        <v>0.46200000000000002</v>
      </c>
      <c r="G210" t="s">
        <v>72</v>
      </c>
      <c r="H210">
        <v>0</v>
      </c>
      <c r="I210" t="str" cm="1">
        <f t="array" ref="I210">_xlfn.IFS(D210 &gt;= 0.85, "85 &lt;", AND(D210 &gt;=0.8, D210 &lt; 0.85), "80-85", AND(D210 &gt;= 0.7, D210 &lt; 0.8), "70-80", AND(D210 &gt;= 0.6, D210 &lt; 0.7),  "60-70", AND(D210 &gt;= 0.5, D210 &lt; 0.6), "50-60")</f>
        <v>50-60</v>
      </c>
    </row>
    <row r="211" spans="1:9" x14ac:dyDescent="0.35">
      <c r="A211" t="s">
        <v>98</v>
      </c>
      <c r="B211" s="1">
        <v>45298</v>
      </c>
      <c r="C211" t="s">
        <v>33</v>
      </c>
      <c r="D211" s="2">
        <v>0.71599999999999997</v>
      </c>
      <c r="E211" t="s">
        <v>16</v>
      </c>
      <c r="F211" s="2">
        <v>0.28399999999999997</v>
      </c>
      <c r="G211" t="s">
        <v>17</v>
      </c>
      <c r="H211">
        <v>0</v>
      </c>
      <c r="I211" t="str" cm="1">
        <f t="array" ref="I211">_xlfn.IFS(D211 &gt;= 0.85, "85 &lt;", AND(D211 &gt;=0.8, D211 &lt; 0.85), "80-85", AND(D211 &gt;= 0.7, D211 &lt; 0.8), "70-80", AND(D211 &gt;= 0.6, D211 &lt; 0.7),  "60-70", AND(D211 &gt;= 0.5, D211 &lt; 0.6), "50-60")</f>
        <v>70-80</v>
      </c>
    </row>
    <row r="212" spans="1:9" x14ac:dyDescent="0.35">
      <c r="A212" t="s">
        <v>98</v>
      </c>
      <c r="B212" s="1">
        <v>45298</v>
      </c>
      <c r="C212" t="s">
        <v>39</v>
      </c>
      <c r="D212" s="2">
        <v>0.69599999999999995</v>
      </c>
      <c r="E212" t="s">
        <v>19</v>
      </c>
      <c r="F212" s="2">
        <v>0.30399999999999999</v>
      </c>
      <c r="G212" t="s">
        <v>20</v>
      </c>
      <c r="H212">
        <v>1</v>
      </c>
      <c r="I212" t="str" cm="1">
        <f t="array" ref="I212">_xlfn.IFS(D212 &gt;= 0.85, "85 &lt;", AND(D212 &gt;=0.8, D212 &lt; 0.85), "80-85", AND(D212 &gt;= 0.7, D212 &lt; 0.8), "70-80", AND(D212 &gt;= 0.6, D212 &lt; 0.7),  "60-70", AND(D212 &gt;= 0.5, D212 &lt; 0.6), "50-60")</f>
        <v>60-70</v>
      </c>
    </row>
    <row r="213" spans="1:9" x14ac:dyDescent="0.35">
      <c r="A213" t="s">
        <v>98</v>
      </c>
      <c r="B213" s="1">
        <v>45298</v>
      </c>
      <c r="C213" t="s">
        <v>42</v>
      </c>
      <c r="D213" s="2">
        <v>0.61799999999999999</v>
      </c>
      <c r="E213" t="s">
        <v>28</v>
      </c>
      <c r="F213" s="2">
        <v>0.38200000000000001</v>
      </c>
      <c r="G213" t="s">
        <v>29</v>
      </c>
      <c r="H213">
        <v>0</v>
      </c>
      <c r="I213" t="str" cm="1">
        <f t="array" ref="I213">_xlfn.IFS(D213 &gt;= 0.85, "85 &lt;", AND(D213 &gt;=0.8, D213 &lt; 0.85), "80-85", AND(D213 &gt;= 0.7, D213 &lt; 0.8), "70-80", AND(D213 &gt;= 0.6, D213 &lt; 0.7),  "60-70", AND(D213 &gt;= 0.5, D213 &lt; 0.6), "50-60")</f>
        <v>60-70</v>
      </c>
    </row>
    <row r="214" spans="1:9" x14ac:dyDescent="0.35">
      <c r="A214" t="s">
        <v>98</v>
      </c>
      <c r="B214" s="1">
        <v>45298</v>
      </c>
      <c r="C214" t="s">
        <v>18</v>
      </c>
      <c r="D214" s="2">
        <v>0.57199999999999995</v>
      </c>
      <c r="E214" t="s">
        <v>7</v>
      </c>
      <c r="F214" s="2">
        <v>0.42799999999999999</v>
      </c>
      <c r="G214" t="s">
        <v>80</v>
      </c>
      <c r="H214">
        <v>1</v>
      </c>
      <c r="I214" t="str" cm="1">
        <f t="array" ref="I214">_xlfn.IFS(D214 &gt;= 0.85, "85 &lt;", AND(D214 &gt;=0.8, D214 &lt; 0.85), "80-85", AND(D214 &gt;= 0.7, D214 &lt; 0.8), "70-80", AND(D214 &gt;= 0.6, D214 &lt; 0.7),  "60-70", AND(D214 &gt;= 0.5, D214 &lt; 0.6), "50-60")</f>
        <v>50-60</v>
      </c>
    </row>
    <row r="215" spans="1:9" x14ac:dyDescent="0.35">
      <c r="A215" t="s">
        <v>98</v>
      </c>
      <c r="B215" s="1">
        <v>45299</v>
      </c>
      <c r="C215" t="s">
        <v>27</v>
      </c>
      <c r="D215" s="2">
        <v>0.69199999999999995</v>
      </c>
      <c r="E215" t="s">
        <v>44</v>
      </c>
      <c r="F215" s="2">
        <v>0.308</v>
      </c>
      <c r="G215" t="s">
        <v>65</v>
      </c>
      <c r="H215">
        <v>0</v>
      </c>
      <c r="I215" t="str" cm="1">
        <f t="array" ref="I215">_xlfn.IFS(D215 &gt;= 0.85, "85 &lt;", AND(D215 &gt;=0.8, D215 &lt; 0.85), "80-85", AND(D215 &gt;= 0.7, D215 &lt; 0.8), "70-80", AND(D215 &gt;= 0.6, D215 &lt; 0.7),  "60-70", AND(D215 &gt;= 0.5, D215 &lt; 0.6), "50-60")</f>
        <v>60-70</v>
      </c>
    </row>
    <row r="216" spans="1:9" x14ac:dyDescent="0.35">
      <c r="A216" t="s">
        <v>98</v>
      </c>
      <c r="B216" s="1">
        <v>45299</v>
      </c>
      <c r="C216" t="s">
        <v>63</v>
      </c>
      <c r="D216" s="2">
        <v>0.62</v>
      </c>
      <c r="E216" t="s">
        <v>30</v>
      </c>
      <c r="F216" s="2">
        <v>0.38</v>
      </c>
      <c r="G216" t="s">
        <v>77</v>
      </c>
      <c r="H216">
        <v>0</v>
      </c>
      <c r="I216" t="str" cm="1">
        <f t="array" ref="I216">_xlfn.IFS(D216 &gt;= 0.85, "85 &lt;", AND(D216 &gt;=0.8, D216 &lt; 0.85), "80-85", AND(D216 &gt;= 0.7, D216 &lt; 0.8), "70-80", AND(D216 &gt;= 0.6, D216 &lt; 0.7),  "60-70", AND(D216 &gt;= 0.5, D216 &lt; 0.6), "50-60")</f>
        <v>60-70</v>
      </c>
    </row>
    <row r="217" spans="1:9" x14ac:dyDescent="0.35">
      <c r="A217" t="s">
        <v>98</v>
      </c>
      <c r="B217" s="1">
        <v>45299</v>
      </c>
      <c r="C217" t="s">
        <v>10</v>
      </c>
      <c r="D217" s="2">
        <v>0.54200000000000004</v>
      </c>
      <c r="E217" t="s">
        <v>71</v>
      </c>
      <c r="F217" s="2">
        <v>0.45800000000000002</v>
      </c>
      <c r="G217" t="s">
        <v>78</v>
      </c>
      <c r="H217">
        <v>0</v>
      </c>
      <c r="I217" t="str" cm="1">
        <f t="array" ref="I217">_xlfn.IFS(D217 &gt;= 0.85, "85 &lt;", AND(D217 &gt;=0.8, D217 &lt; 0.85), "80-85", AND(D217 &gt;= 0.7, D217 &lt; 0.8), "70-80", AND(D217 &gt;= 0.6, D217 &lt; 0.7),  "60-70", AND(D217 &gt;= 0.5, D217 &lt; 0.6), "50-60")</f>
        <v>50-60</v>
      </c>
    </row>
    <row r="218" spans="1:9" x14ac:dyDescent="0.35">
      <c r="A218" t="s">
        <v>98</v>
      </c>
      <c r="B218" s="1">
        <v>45299</v>
      </c>
      <c r="C218" t="s">
        <v>9</v>
      </c>
      <c r="D218" s="2">
        <v>0.54</v>
      </c>
      <c r="E218" t="s">
        <v>6</v>
      </c>
      <c r="F218" s="2">
        <v>0.46</v>
      </c>
      <c r="G218" t="s">
        <v>11</v>
      </c>
      <c r="H218">
        <v>1</v>
      </c>
      <c r="I218" t="str" cm="1">
        <f t="array" ref="I218">_xlfn.IFS(D218 &gt;= 0.85, "85 &lt;", AND(D218 &gt;=0.8, D218 &lt; 0.85), "80-85", AND(D218 &gt;= 0.7, D218 &lt; 0.8), "70-80", AND(D218 &gt;= 0.6, D218 &lt; 0.7),  "60-70", AND(D218 &gt;= 0.5, D218 &lt; 0.6), "50-60")</f>
        <v>50-60</v>
      </c>
    </row>
    <row r="219" spans="1:9" x14ac:dyDescent="0.35">
      <c r="A219" t="s">
        <v>99</v>
      </c>
      <c r="B219" s="1">
        <v>45300</v>
      </c>
      <c r="C219" t="s">
        <v>12</v>
      </c>
      <c r="D219" s="2">
        <v>0.8</v>
      </c>
      <c r="E219" t="s">
        <v>16</v>
      </c>
      <c r="F219" s="2">
        <v>0.2</v>
      </c>
      <c r="G219" t="s">
        <v>17</v>
      </c>
      <c r="H219">
        <v>1</v>
      </c>
      <c r="I219" t="str" cm="1">
        <f t="array" ref="I219">_xlfn.IFS(D219 &gt;= 0.85, "85 &lt;", AND(D219 &gt;=0.8, D219 &lt; 0.85), "80-85", AND(D219 &gt;= 0.7, D219 &lt; 0.8), "70-80", AND(D219 &gt;= 0.6, D219 &lt; 0.7),  "60-70", AND(D219 &gt;= 0.5, D219 &lt; 0.6), "50-60")</f>
        <v>80-85</v>
      </c>
    </row>
    <row r="220" spans="1:9" x14ac:dyDescent="0.35">
      <c r="A220" t="s">
        <v>99</v>
      </c>
      <c r="B220" s="1">
        <v>45300</v>
      </c>
      <c r="C220" t="s">
        <v>21</v>
      </c>
      <c r="D220" s="2">
        <v>0.76800000000000002</v>
      </c>
      <c r="E220" t="s">
        <v>61</v>
      </c>
      <c r="F220" s="2">
        <v>0.23200000000000001</v>
      </c>
      <c r="G220" t="s">
        <v>23</v>
      </c>
      <c r="H220">
        <v>1</v>
      </c>
      <c r="I220" t="str" cm="1">
        <f t="array" ref="I220">_xlfn.IFS(D220 &gt;= 0.85, "85 &lt;", AND(D220 &gt;=0.8, D220 &lt; 0.85), "80-85", AND(D220 &gt;= 0.7, D220 &lt; 0.8), "70-80", AND(D220 &gt;= 0.6, D220 &lt; 0.7),  "60-70", AND(D220 &gt;= 0.5, D220 &lt; 0.6), "50-60")</f>
        <v>70-80</v>
      </c>
    </row>
    <row r="221" spans="1:9" x14ac:dyDescent="0.35">
      <c r="A221" t="s">
        <v>99</v>
      </c>
      <c r="B221" s="1">
        <v>45300</v>
      </c>
      <c r="C221" t="s">
        <v>18</v>
      </c>
      <c r="D221" s="2">
        <v>0.754</v>
      </c>
      <c r="E221" t="s">
        <v>36</v>
      </c>
      <c r="F221" s="2">
        <v>0.246</v>
      </c>
      <c r="G221" t="s">
        <v>81</v>
      </c>
      <c r="H221">
        <v>1</v>
      </c>
      <c r="I221" t="str" cm="1">
        <f t="array" ref="I221">_xlfn.IFS(D221 &gt;= 0.85, "85 &lt;", AND(D221 &gt;=0.8, D221 &lt; 0.85), "80-85", AND(D221 &gt;= 0.7, D221 &lt; 0.8), "70-80", AND(D221 &gt;= 0.6, D221 &lt; 0.7),  "60-70", AND(D221 &gt;= 0.5, D221 &lt; 0.6), "50-60")</f>
        <v>70-80</v>
      </c>
    </row>
    <row r="222" spans="1:9" x14ac:dyDescent="0.35">
      <c r="A222" t="s">
        <v>99</v>
      </c>
      <c r="B222" s="1">
        <v>45300</v>
      </c>
      <c r="C222" t="s">
        <v>6</v>
      </c>
      <c r="D222" s="2">
        <v>0.628</v>
      </c>
      <c r="E222" t="s">
        <v>7</v>
      </c>
      <c r="F222" s="2">
        <v>0.372</v>
      </c>
      <c r="G222" t="s">
        <v>80</v>
      </c>
      <c r="H222">
        <v>0</v>
      </c>
      <c r="I222" t="str" cm="1">
        <f t="array" ref="I222">_xlfn.IFS(D222 &gt;= 0.85, "85 &lt;", AND(D222 &gt;=0.8, D222 &lt; 0.85), "80-85", AND(D222 &gt;= 0.7, D222 &lt; 0.8), "70-80", AND(D222 &gt;= 0.6, D222 &lt; 0.7),  "60-70", AND(D222 &gt;= 0.5, D222 &lt; 0.6), "50-60")</f>
        <v>60-70</v>
      </c>
    </row>
    <row r="223" spans="1:9" x14ac:dyDescent="0.35">
      <c r="A223" t="s">
        <v>99</v>
      </c>
      <c r="B223" s="1">
        <v>45300</v>
      </c>
      <c r="C223" t="s">
        <v>24</v>
      </c>
      <c r="D223" s="2">
        <v>0.61599999999999999</v>
      </c>
      <c r="E223" t="s">
        <v>42</v>
      </c>
      <c r="F223" s="2">
        <v>0.38400000000000001</v>
      </c>
      <c r="G223" t="s">
        <v>89</v>
      </c>
      <c r="H223">
        <v>1</v>
      </c>
      <c r="I223" t="str" cm="1">
        <f t="array" ref="I223">_xlfn.IFS(D223 &gt;= 0.85, "85 &lt;", AND(D223 &gt;=0.8, D223 &lt; 0.85), "80-85", AND(D223 &gt;= 0.7, D223 &lt; 0.8), "70-80", AND(D223 &gt;= 0.6, D223 &lt; 0.7),  "60-70", AND(D223 &gt;= 0.5, D223 &lt; 0.6), "50-60")</f>
        <v>60-70</v>
      </c>
    </row>
    <row r="224" spans="1:9" x14ac:dyDescent="0.35">
      <c r="A224" t="s">
        <v>99</v>
      </c>
      <c r="B224" s="1">
        <v>45300</v>
      </c>
      <c r="C224" t="s">
        <v>22</v>
      </c>
      <c r="D224" s="2">
        <v>0.60799999999999998</v>
      </c>
      <c r="E224" t="s">
        <v>19</v>
      </c>
      <c r="F224" s="2">
        <v>0.39200000000000002</v>
      </c>
      <c r="G224" t="s">
        <v>68</v>
      </c>
      <c r="H224">
        <v>0</v>
      </c>
      <c r="I224" t="str" cm="1">
        <f t="array" ref="I224">_xlfn.IFS(D224 &gt;= 0.85, "85 &lt;", AND(D224 &gt;=0.8, D224 &lt; 0.85), "80-85", AND(D224 &gt;= 0.7, D224 &lt; 0.8), "70-80", AND(D224 &gt;= 0.6, D224 &lt; 0.7),  "60-70", AND(D224 &gt;= 0.5, D224 &lt; 0.6), "50-60")</f>
        <v>60-70</v>
      </c>
    </row>
    <row r="225" spans="1:9" x14ac:dyDescent="0.35">
      <c r="A225" t="s">
        <v>99</v>
      </c>
      <c r="B225" s="1">
        <v>45300</v>
      </c>
      <c r="C225" t="s">
        <v>15</v>
      </c>
      <c r="D225" s="2">
        <v>0.59199999999999997</v>
      </c>
      <c r="E225" t="s">
        <v>35</v>
      </c>
      <c r="F225" s="2">
        <v>0.40799999999999997</v>
      </c>
      <c r="G225" t="s">
        <v>70</v>
      </c>
      <c r="H225">
        <v>0</v>
      </c>
      <c r="I225" t="str" cm="1">
        <f t="array" ref="I225">_xlfn.IFS(D225 &gt;= 0.85, "85 &lt;", AND(D225 &gt;=0.8, D225 &lt; 0.85), "80-85", AND(D225 &gt;= 0.7, D225 &lt; 0.8), "70-80", AND(D225 &gt;= 0.6, D225 &lt; 0.7),  "60-70", AND(D225 &gt;= 0.5, D225 &lt; 0.6), "50-60")</f>
        <v>50-60</v>
      </c>
    </row>
    <row r="226" spans="1:9" x14ac:dyDescent="0.35">
      <c r="A226" t="s">
        <v>99</v>
      </c>
      <c r="B226" s="1">
        <v>45300</v>
      </c>
      <c r="C226" t="s">
        <v>41</v>
      </c>
      <c r="D226" s="2">
        <v>0.58199999999999996</v>
      </c>
      <c r="E226" t="s">
        <v>44</v>
      </c>
      <c r="F226" s="2">
        <v>0.41799999999999998</v>
      </c>
      <c r="G226" t="s">
        <v>43</v>
      </c>
      <c r="H226">
        <v>0</v>
      </c>
      <c r="I226" t="str" cm="1">
        <f t="array" ref="I226">_xlfn.IFS(D226 &gt;= 0.85, "85 &lt;", AND(D226 &gt;=0.8, D226 &lt; 0.85), "80-85", AND(D226 &gt;= 0.7, D226 &lt; 0.8), "70-80", AND(D226 &gt;= 0.6, D226 &lt; 0.7),  "60-70", AND(D226 &gt;= 0.5, D226 &lt; 0.6), "50-60")</f>
        <v>50-60</v>
      </c>
    </row>
    <row r="227" spans="1:9" x14ac:dyDescent="0.35">
      <c r="A227" t="s">
        <v>99</v>
      </c>
      <c r="B227" s="1">
        <v>45300</v>
      </c>
      <c r="C227" t="s">
        <v>33</v>
      </c>
      <c r="D227" s="2">
        <v>0.56799999999999995</v>
      </c>
      <c r="E227" t="s">
        <v>38</v>
      </c>
      <c r="F227" s="2">
        <v>0.432</v>
      </c>
      <c r="G227" t="s">
        <v>34</v>
      </c>
      <c r="H227">
        <v>1</v>
      </c>
      <c r="I227" t="str" cm="1">
        <f t="array" ref="I227">_xlfn.IFS(D227 &gt;= 0.85, "85 &lt;", AND(D227 &gt;=0.8, D227 &lt; 0.85), "80-85", AND(D227 &gt;= 0.7, D227 &lt; 0.8), "70-80", AND(D227 &gt;= 0.6, D227 &lt; 0.7),  "60-70", AND(D227 &gt;= 0.5, D227 &lt; 0.6), "50-60")</f>
        <v>50-60</v>
      </c>
    </row>
    <row r="228" spans="1:9" x14ac:dyDescent="0.35">
      <c r="A228" t="s">
        <v>99</v>
      </c>
      <c r="B228" s="1">
        <v>45300</v>
      </c>
      <c r="C228" t="s">
        <v>25</v>
      </c>
      <c r="D228" s="2">
        <v>0.55000000000000004</v>
      </c>
      <c r="E228" t="s">
        <v>48</v>
      </c>
      <c r="F228" s="2">
        <v>0.45</v>
      </c>
      <c r="G228" t="s">
        <v>49</v>
      </c>
      <c r="H228">
        <v>1</v>
      </c>
      <c r="I228" t="str" cm="1">
        <f t="array" ref="I228">_xlfn.IFS(D228 &gt;= 0.85, "85 &lt;", AND(D228 &gt;=0.8, D228 &lt; 0.85), "80-85", AND(D228 &gt;= 0.7, D228 &lt; 0.8), "70-80", AND(D228 &gt;= 0.6, D228 &lt; 0.7),  "60-70", AND(D228 &gt;= 0.5, D228 &lt; 0.6), "50-60")</f>
        <v>50-60</v>
      </c>
    </row>
    <row r="229" spans="1:9" x14ac:dyDescent="0.35">
      <c r="A229" t="s">
        <v>99</v>
      </c>
      <c r="B229" s="1">
        <v>45301</v>
      </c>
      <c r="C229" t="s">
        <v>30</v>
      </c>
      <c r="D229" s="2">
        <v>0.67200000000000004</v>
      </c>
      <c r="E229" t="s">
        <v>63</v>
      </c>
      <c r="F229" s="2">
        <v>0.32800000000000001</v>
      </c>
      <c r="G229" t="s">
        <v>32</v>
      </c>
      <c r="H229">
        <v>1</v>
      </c>
      <c r="I229" t="str" cm="1">
        <f t="array" ref="I229">_xlfn.IFS(D229 &gt;= 0.85, "85 &lt;", AND(D229 &gt;=0.8, D229 &lt; 0.85), "80-85", AND(D229 &gt;= 0.7, D229 &lt; 0.8), "70-80", AND(D229 &gt;= 0.6, D229 &lt; 0.7),  "60-70", AND(D229 &gt;= 0.5, D229 &lt; 0.6), "50-60")</f>
        <v>60-70</v>
      </c>
    </row>
    <row r="230" spans="1:9" x14ac:dyDescent="0.35">
      <c r="A230" t="s">
        <v>99</v>
      </c>
      <c r="B230" s="1">
        <v>45301</v>
      </c>
      <c r="C230" t="s">
        <v>47</v>
      </c>
      <c r="D230" s="2">
        <v>0.628</v>
      </c>
      <c r="E230" t="s">
        <v>10</v>
      </c>
      <c r="F230" s="2">
        <v>0.372</v>
      </c>
      <c r="G230" t="s">
        <v>78</v>
      </c>
      <c r="H230">
        <v>0</v>
      </c>
      <c r="I230" t="str" cm="1">
        <f t="array" ref="I230">_xlfn.IFS(D230 &gt;= 0.85, "85 &lt;", AND(D230 &gt;=0.8, D230 &lt; 0.85), "80-85", AND(D230 &gt;= 0.7, D230 &lt; 0.8), "70-80", AND(D230 &gt;= 0.6, D230 &lt; 0.7),  "60-70", AND(D230 &gt;= 0.5, D230 &lt; 0.6), "50-60")</f>
        <v>60-70</v>
      </c>
    </row>
    <row r="231" spans="1:9" x14ac:dyDescent="0.35">
      <c r="A231" t="s">
        <v>99</v>
      </c>
      <c r="B231" s="1">
        <v>45301</v>
      </c>
      <c r="C231" t="s">
        <v>9</v>
      </c>
      <c r="D231" s="2">
        <v>0.59</v>
      </c>
      <c r="E231" t="s">
        <v>31</v>
      </c>
      <c r="F231" s="2">
        <v>0.41</v>
      </c>
      <c r="G231" t="s">
        <v>11</v>
      </c>
      <c r="H231">
        <v>1</v>
      </c>
      <c r="I231" t="str" cm="1">
        <f t="array" ref="I231">_xlfn.IFS(D231 &gt;= 0.85, "85 &lt;", AND(D231 &gt;=0.8, D231 &lt; 0.85), "80-85", AND(D231 &gt;= 0.7, D231 &lt; 0.8), "70-80", AND(D231 &gt;= 0.6, D231 &lt; 0.7),  "60-70", AND(D231 &gt;= 0.5, D231 &lt; 0.6), "50-60")</f>
        <v>50-60</v>
      </c>
    </row>
    <row r="232" spans="1:9" x14ac:dyDescent="0.35">
      <c r="A232" t="s">
        <v>99</v>
      </c>
      <c r="B232" s="1">
        <v>45302</v>
      </c>
      <c r="C232" t="s">
        <v>45</v>
      </c>
      <c r="D232" s="2">
        <v>0.72799999999999998</v>
      </c>
      <c r="E232" t="s">
        <v>19</v>
      </c>
      <c r="F232" s="2">
        <v>0.27200000000000002</v>
      </c>
      <c r="G232" t="s">
        <v>79</v>
      </c>
      <c r="H232">
        <v>1</v>
      </c>
      <c r="I232" t="str" cm="1">
        <f t="array" ref="I232">_xlfn.IFS(D232 &gt;= 0.85, "85 &lt;", AND(D232 &gt;=0.8, D232 &lt; 0.85), "80-85", AND(D232 &gt;= 0.7, D232 &lt; 0.8), "70-80", AND(D232 &gt;= 0.6, D232 &lt; 0.7),  "60-70", AND(D232 &gt;= 0.5, D232 &lt; 0.6), "50-60")</f>
        <v>70-80</v>
      </c>
    </row>
    <row r="233" spans="1:9" x14ac:dyDescent="0.35">
      <c r="A233" t="s">
        <v>99</v>
      </c>
      <c r="B233" s="1">
        <v>45302</v>
      </c>
      <c r="C233" t="s">
        <v>18</v>
      </c>
      <c r="D233" s="2">
        <v>0.67200000000000004</v>
      </c>
      <c r="E233" t="s">
        <v>16</v>
      </c>
      <c r="F233" s="2">
        <v>0.32800000000000001</v>
      </c>
      <c r="G233" t="s">
        <v>81</v>
      </c>
      <c r="H233">
        <v>1</v>
      </c>
      <c r="I233" t="str" cm="1">
        <f t="array" ref="I233">_xlfn.IFS(D233 &gt;= 0.85, "85 &lt;", AND(D233 &gt;=0.8, D233 &lt; 0.85), "80-85", AND(D233 &gt;= 0.7, D233 &lt; 0.8), "70-80", AND(D233 &gt;= 0.6, D233 &lt; 0.7),  "60-70", AND(D233 &gt;= 0.5, D233 &lt; 0.6), "50-60")</f>
        <v>60-70</v>
      </c>
    </row>
    <row r="234" spans="1:9" x14ac:dyDescent="0.35">
      <c r="A234" t="s">
        <v>99</v>
      </c>
      <c r="B234" s="1">
        <v>45302</v>
      </c>
      <c r="C234" t="s">
        <v>35</v>
      </c>
      <c r="D234" s="2">
        <v>0.67</v>
      </c>
      <c r="E234" t="s">
        <v>42</v>
      </c>
      <c r="F234" s="2">
        <v>0.33</v>
      </c>
      <c r="G234" t="s">
        <v>90</v>
      </c>
      <c r="H234">
        <v>1</v>
      </c>
      <c r="I234" t="str" cm="1">
        <f t="array" ref="I234">_xlfn.IFS(D234 &gt;= 0.85, "85 &lt;", AND(D234 &gt;=0.8, D234 &lt; 0.85), "80-85", AND(D234 &gt;= 0.7, D234 &lt; 0.8), "70-80", AND(D234 &gt;= 0.6, D234 &lt; 0.7),  "60-70", AND(D234 &gt;= 0.5, D234 &lt; 0.6), "50-60")</f>
        <v>60-70</v>
      </c>
    </row>
    <row r="235" spans="1:9" x14ac:dyDescent="0.35">
      <c r="A235" t="s">
        <v>99</v>
      </c>
      <c r="B235" s="1">
        <v>45302</v>
      </c>
      <c r="C235" t="s">
        <v>12</v>
      </c>
      <c r="D235" s="2">
        <v>0.66400000000000003</v>
      </c>
      <c r="E235" t="s">
        <v>39</v>
      </c>
      <c r="F235" s="2">
        <v>0.33600000000000002</v>
      </c>
      <c r="G235" t="s">
        <v>40</v>
      </c>
      <c r="H235">
        <v>1</v>
      </c>
      <c r="I235" t="str" cm="1">
        <f t="array" ref="I235">_xlfn.IFS(D235 &gt;= 0.85, "85 &lt;", AND(D235 &gt;=0.8, D235 &lt; 0.85), "80-85", AND(D235 &gt;= 0.7, D235 &lt; 0.8), "70-80", AND(D235 &gt;= 0.6, D235 &lt; 0.7),  "60-70", AND(D235 &gt;= 0.5, D235 &lt; 0.6), "50-60")</f>
        <v>60-70</v>
      </c>
    </row>
    <row r="236" spans="1:9" x14ac:dyDescent="0.35">
      <c r="A236" t="s">
        <v>99</v>
      </c>
      <c r="B236" s="1">
        <v>45302</v>
      </c>
      <c r="C236" t="s">
        <v>61</v>
      </c>
      <c r="D236" s="2">
        <v>0.61199999999999999</v>
      </c>
      <c r="E236" t="s">
        <v>47</v>
      </c>
      <c r="F236" s="2">
        <v>0.38800000000000001</v>
      </c>
      <c r="G236" t="s">
        <v>64</v>
      </c>
      <c r="H236">
        <v>1</v>
      </c>
      <c r="I236" t="str" cm="1">
        <f t="array" ref="I236">_xlfn.IFS(D236 &gt;= 0.85, "85 &lt;", AND(D236 &gt;=0.8, D236 &lt; 0.85), "80-85", AND(D236 &gt;= 0.7, D236 &lt; 0.8), "70-80", AND(D236 &gt;= 0.6, D236 &lt; 0.7),  "60-70", AND(D236 &gt;= 0.5, D236 &lt; 0.6), "50-60")</f>
        <v>60-70</v>
      </c>
    </row>
    <row r="237" spans="1:9" x14ac:dyDescent="0.35">
      <c r="A237" t="s">
        <v>99</v>
      </c>
      <c r="B237" s="1">
        <v>45302</v>
      </c>
      <c r="C237" t="s">
        <v>71</v>
      </c>
      <c r="D237" s="2">
        <v>0.61</v>
      </c>
      <c r="E237" t="s">
        <v>44</v>
      </c>
      <c r="F237" s="2">
        <v>0.39</v>
      </c>
      <c r="G237" t="s">
        <v>72</v>
      </c>
      <c r="H237">
        <v>0</v>
      </c>
      <c r="I237" t="str" cm="1">
        <f t="array" ref="I237">_xlfn.IFS(D237 &gt;= 0.85, "85 &lt;", AND(D237 &gt;=0.8, D237 &lt; 0.85), "80-85", AND(D237 &gt;= 0.7, D237 &lt; 0.8), "70-80", AND(D237 &gt;= 0.6, D237 &lt; 0.7),  "60-70", AND(D237 &gt;= 0.5, D237 &lt; 0.6), "50-60")</f>
        <v>60-70</v>
      </c>
    </row>
    <row r="238" spans="1:9" x14ac:dyDescent="0.35">
      <c r="A238" t="s">
        <v>99</v>
      </c>
      <c r="B238" s="1">
        <v>45302</v>
      </c>
      <c r="C238" t="s">
        <v>24</v>
      </c>
      <c r="D238" s="2">
        <v>0.60599999999999998</v>
      </c>
      <c r="E238" t="s">
        <v>13</v>
      </c>
      <c r="F238" s="2">
        <v>0.39400000000000002</v>
      </c>
      <c r="G238" t="s">
        <v>89</v>
      </c>
      <c r="H238">
        <v>1</v>
      </c>
      <c r="I238" t="str" cm="1">
        <f t="array" ref="I238">_xlfn.IFS(D238 &gt;= 0.85, "85 &lt;", AND(D238 &gt;=0.8, D238 &lt; 0.85), "80-85", AND(D238 &gt;= 0.7, D238 &lt; 0.8), "70-80", AND(D238 &gt;= 0.6, D238 &lt; 0.7),  "60-70", AND(D238 &gt;= 0.5, D238 &lt; 0.6), "50-60")</f>
        <v>60-70</v>
      </c>
    </row>
    <row r="239" spans="1:9" x14ac:dyDescent="0.35">
      <c r="A239" t="s">
        <v>99</v>
      </c>
      <c r="B239" s="1">
        <v>45302</v>
      </c>
      <c r="C239" t="s">
        <v>25</v>
      </c>
      <c r="D239" s="2">
        <v>0.55800000000000005</v>
      </c>
      <c r="E239" t="s">
        <v>28</v>
      </c>
      <c r="F239" s="2">
        <v>0.442</v>
      </c>
      <c r="G239" t="s">
        <v>29</v>
      </c>
      <c r="H239">
        <v>1</v>
      </c>
      <c r="I239" t="str" cm="1">
        <f t="array" ref="I239">_xlfn.IFS(D239 &gt;= 0.85, "85 &lt;", AND(D239 &gt;=0.8, D239 &lt; 0.85), "80-85", AND(D239 &gt;= 0.7, D239 &lt; 0.8), "70-80", AND(D239 &gt;= 0.6, D239 &lt; 0.7),  "60-70", AND(D239 &gt;= 0.5, D239 &lt; 0.6), "50-60")</f>
        <v>50-60</v>
      </c>
    </row>
    <row r="240" spans="1:9" x14ac:dyDescent="0.35">
      <c r="A240" t="s">
        <v>99</v>
      </c>
      <c r="B240" s="1">
        <v>45302</v>
      </c>
      <c r="C240" t="s">
        <v>41</v>
      </c>
      <c r="D240" s="2">
        <v>0.55600000000000005</v>
      </c>
      <c r="E240" t="s">
        <v>21</v>
      </c>
      <c r="F240" s="2">
        <v>0.44400000000000001</v>
      </c>
      <c r="G240" t="s">
        <v>43</v>
      </c>
      <c r="H240">
        <v>1</v>
      </c>
      <c r="I240" t="str" cm="1">
        <f t="array" ref="I240">_xlfn.IFS(D240 &gt;= 0.85, "85 &lt;", AND(D240 &gt;=0.8, D240 &lt; 0.85), "80-85", AND(D240 &gt;= 0.7, D240 &lt; 0.8), "70-80", AND(D240 &gt;= 0.6, D240 &lt; 0.7),  "60-70", AND(D240 &gt;= 0.5, D240 &lt; 0.6), "50-60")</f>
        <v>50-60</v>
      </c>
    </row>
    <row r="241" spans="1:9" x14ac:dyDescent="0.35">
      <c r="A241" t="s">
        <v>99</v>
      </c>
      <c r="B241" s="1">
        <v>45302</v>
      </c>
      <c r="C241" t="s">
        <v>38</v>
      </c>
      <c r="D241" s="2">
        <v>0.53600000000000003</v>
      </c>
      <c r="E241" t="s">
        <v>48</v>
      </c>
      <c r="F241" s="2">
        <v>0.46400000000000002</v>
      </c>
      <c r="G241" t="s">
        <v>49</v>
      </c>
      <c r="H241">
        <v>0</v>
      </c>
      <c r="I241" t="str" cm="1">
        <f t="array" ref="I241">_xlfn.IFS(D241 &gt;= 0.85, "85 &lt;", AND(D241 &gt;=0.8, D241 &lt; 0.85), "80-85", AND(D241 &gt;= 0.7, D241 &lt; 0.8), "70-80", AND(D241 &gt;= 0.6, D241 &lt; 0.7),  "60-70", AND(D241 &gt;= 0.5, D241 &lt; 0.6), "50-60")</f>
        <v>50-60</v>
      </c>
    </row>
    <row r="242" spans="1:9" x14ac:dyDescent="0.35">
      <c r="A242" t="s">
        <v>99</v>
      </c>
      <c r="B242" s="1">
        <v>45302</v>
      </c>
      <c r="C242" t="s">
        <v>7</v>
      </c>
      <c r="D242" s="2">
        <v>0.53400000000000003</v>
      </c>
      <c r="E242" t="s">
        <v>33</v>
      </c>
      <c r="F242" s="2">
        <v>0.46600000000000003</v>
      </c>
      <c r="G242" t="s">
        <v>80</v>
      </c>
      <c r="H242">
        <v>0</v>
      </c>
      <c r="I242" t="str" cm="1">
        <f t="array" ref="I242">_xlfn.IFS(D242 &gt;= 0.85, "85 &lt;", AND(D242 &gt;=0.8, D242 &lt; 0.85), "80-85", AND(D242 &gt;= 0.7, D242 &lt; 0.8), "70-80", AND(D242 &gt;= 0.6, D242 &lt; 0.7),  "60-70", AND(D242 &gt;= 0.5, D242 &lt; 0.6), "50-60")</f>
        <v>50-60</v>
      </c>
    </row>
    <row r="243" spans="1:9" x14ac:dyDescent="0.35">
      <c r="A243" t="s">
        <v>99</v>
      </c>
      <c r="B243" s="1">
        <v>45302</v>
      </c>
      <c r="C243" t="s">
        <v>27</v>
      </c>
      <c r="D243" s="2">
        <v>0.53400000000000003</v>
      </c>
      <c r="E243" t="s">
        <v>15</v>
      </c>
      <c r="F243" s="2">
        <v>0.46600000000000003</v>
      </c>
      <c r="G243" t="s">
        <v>70</v>
      </c>
      <c r="H243">
        <v>0</v>
      </c>
      <c r="I243" t="str" cm="1">
        <f t="array" ref="I243">_xlfn.IFS(D243 &gt;= 0.85, "85 &lt;", AND(D243 &gt;=0.8, D243 &lt; 0.85), "80-85", AND(D243 &gt;= 0.7, D243 &lt; 0.8), "70-80", AND(D243 &gt;= 0.6, D243 &lt; 0.7),  "60-70", AND(D243 &gt;= 0.5, D243 &lt; 0.6), "50-60")</f>
        <v>50-60</v>
      </c>
    </row>
    <row r="244" spans="1:9" x14ac:dyDescent="0.35">
      <c r="A244" t="s">
        <v>99</v>
      </c>
      <c r="B244" s="1">
        <v>45302</v>
      </c>
      <c r="C244" t="s">
        <v>31</v>
      </c>
      <c r="D244" s="2">
        <v>0.50600000000000001</v>
      </c>
      <c r="E244" t="s">
        <v>6</v>
      </c>
      <c r="F244" s="2">
        <v>0.49399999999999999</v>
      </c>
      <c r="G244" t="s">
        <v>62</v>
      </c>
      <c r="H244">
        <v>1</v>
      </c>
      <c r="I244" t="str" cm="1">
        <f t="array" ref="I244">_xlfn.IFS(D244 &gt;= 0.85, "85 &lt;", AND(D244 &gt;=0.8, D244 &lt; 0.85), "80-85", AND(D244 &gt;= 0.7, D244 &lt; 0.8), "70-80", AND(D244 &gt;= 0.6, D244 &lt; 0.7),  "60-70", AND(D244 &gt;= 0.5, D244 &lt; 0.6), "50-60")</f>
        <v>50-60</v>
      </c>
    </row>
    <row r="245" spans="1:9" x14ac:dyDescent="0.35">
      <c r="A245" t="s">
        <v>99</v>
      </c>
      <c r="B245" s="1">
        <v>45303</v>
      </c>
      <c r="C245" t="s">
        <v>30</v>
      </c>
      <c r="D245" s="2">
        <v>0.65800000000000003</v>
      </c>
      <c r="E245" t="s">
        <v>22</v>
      </c>
      <c r="F245" s="2">
        <v>0.34200000000000003</v>
      </c>
      <c r="G245" t="s">
        <v>32</v>
      </c>
      <c r="H245">
        <v>1</v>
      </c>
      <c r="I245" t="str" cm="1">
        <f t="array" ref="I245">_xlfn.IFS(D245 &gt;= 0.85, "85 &lt;", AND(D245 &gt;=0.8, D245 &lt; 0.85), "80-85", AND(D245 &gt;= 0.7, D245 &lt; 0.8), "70-80", AND(D245 &gt;= 0.6, D245 &lt; 0.7),  "60-70", AND(D245 &gt;= 0.5, D245 &lt; 0.6), "50-60")</f>
        <v>60-70</v>
      </c>
    </row>
    <row r="246" spans="1:9" x14ac:dyDescent="0.35">
      <c r="A246" t="s">
        <v>99</v>
      </c>
      <c r="B246" s="1">
        <v>45303</v>
      </c>
      <c r="C246" t="s">
        <v>63</v>
      </c>
      <c r="D246" s="2">
        <v>0.62</v>
      </c>
      <c r="E246" t="s">
        <v>10</v>
      </c>
      <c r="F246" s="2">
        <v>0.38</v>
      </c>
      <c r="G246" t="s">
        <v>77</v>
      </c>
      <c r="H246">
        <v>1</v>
      </c>
      <c r="I246" t="str" cm="1">
        <f t="array" ref="I246">_xlfn.IFS(D246 &gt;= 0.85, "85 &lt;", AND(D246 &gt;=0.8, D246 &lt; 0.85), "80-85", AND(D246 &gt;= 0.7, D246 &lt; 0.8), "70-80", AND(D246 &gt;= 0.6, D246 &lt; 0.7),  "60-70", AND(D246 &gt;= 0.5, D246 &lt; 0.6), "50-60")</f>
        <v>60-70</v>
      </c>
    </row>
    <row r="247" spans="1:9" x14ac:dyDescent="0.35">
      <c r="A247" t="s">
        <v>99</v>
      </c>
      <c r="B247" s="1">
        <v>45304</v>
      </c>
      <c r="C247" t="s">
        <v>30</v>
      </c>
      <c r="D247" s="2">
        <v>0.88200000000000001</v>
      </c>
      <c r="E247" t="s">
        <v>16</v>
      </c>
      <c r="F247" s="2">
        <v>0.11799999999999999</v>
      </c>
      <c r="G247" t="s">
        <v>17</v>
      </c>
      <c r="H247">
        <v>1</v>
      </c>
      <c r="I247" t="str" cm="1">
        <f t="array" ref="I247">_xlfn.IFS(D247 &gt;= 0.85, "85 &lt;", AND(D247 &gt;=0.8, D247 &lt; 0.85), "80-85", AND(D247 &gt;= 0.7, D247 &lt; 0.8), "70-80", AND(D247 &gt;= 0.6, D247 &lt; 0.7),  "60-70", AND(D247 &gt;= 0.5, D247 &lt; 0.6), "50-60")</f>
        <v>85 &lt;</v>
      </c>
    </row>
    <row r="248" spans="1:9" x14ac:dyDescent="0.35">
      <c r="A248" t="s">
        <v>99</v>
      </c>
      <c r="B248" s="1">
        <v>45304</v>
      </c>
      <c r="C248" t="s">
        <v>18</v>
      </c>
      <c r="D248" s="2">
        <v>0.752</v>
      </c>
      <c r="E248" t="s">
        <v>10</v>
      </c>
      <c r="F248" s="2">
        <v>0.248</v>
      </c>
      <c r="G248" t="s">
        <v>81</v>
      </c>
      <c r="H248">
        <v>0</v>
      </c>
      <c r="I248" t="str" cm="1">
        <f t="array" ref="I248">_xlfn.IFS(D248 &gt;= 0.85, "85 &lt;", AND(D248 &gt;=0.8, D248 &lt; 0.85), "80-85", AND(D248 &gt;= 0.7, D248 &lt; 0.8), "70-80", AND(D248 &gt;= 0.6, D248 &lt; 0.7),  "60-70", AND(D248 &gt;= 0.5, D248 &lt; 0.6), "50-60")</f>
        <v>70-80</v>
      </c>
    </row>
    <row r="249" spans="1:9" x14ac:dyDescent="0.35">
      <c r="A249" t="s">
        <v>99</v>
      </c>
      <c r="B249" s="1">
        <v>45304</v>
      </c>
      <c r="C249" t="s">
        <v>12</v>
      </c>
      <c r="D249" s="2">
        <v>0.73799999999999999</v>
      </c>
      <c r="E249" t="s">
        <v>47</v>
      </c>
      <c r="F249" s="2">
        <v>0.26200000000000001</v>
      </c>
      <c r="G249" t="s">
        <v>64</v>
      </c>
      <c r="H249">
        <v>1</v>
      </c>
      <c r="I249" t="str" cm="1">
        <f t="array" ref="I249">_xlfn.IFS(D249 &gt;= 0.85, "85 &lt;", AND(D249 &gt;=0.8, D249 &lt; 0.85), "80-85", AND(D249 &gt;= 0.7, D249 &lt; 0.8), "70-80", AND(D249 &gt;= 0.6, D249 &lt; 0.7),  "60-70", AND(D249 &gt;= 0.5, D249 &lt; 0.6), "50-60")</f>
        <v>70-80</v>
      </c>
    </row>
    <row r="250" spans="1:9" x14ac:dyDescent="0.35">
      <c r="A250" t="s">
        <v>99</v>
      </c>
      <c r="B250" s="1">
        <v>45304</v>
      </c>
      <c r="C250" t="s">
        <v>24</v>
      </c>
      <c r="D250" s="2">
        <v>0.73</v>
      </c>
      <c r="E250" t="s">
        <v>19</v>
      </c>
      <c r="F250" s="2">
        <v>0.27</v>
      </c>
      <c r="G250" t="s">
        <v>89</v>
      </c>
      <c r="H250">
        <v>1</v>
      </c>
      <c r="I250" t="str" cm="1">
        <f t="array" ref="I250">_xlfn.IFS(D250 &gt;= 0.85, "85 &lt;", AND(D250 &gt;=0.8, D250 &lt; 0.85), "80-85", AND(D250 &gt;= 0.7, D250 &lt; 0.8), "70-80", AND(D250 &gt;= 0.6, D250 &lt; 0.7),  "60-70", AND(D250 &gt;= 0.5, D250 &lt; 0.6), "50-60")</f>
        <v>70-80</v>
      </c>
    </row>
    <row r="251" spans="1:9" x14ac:dyDescent="0.35">
      <c r="A251" t="s">
        <v>99</v>
      </c>
      <c r="B251" s="1">
        <v>45304</v>
      </c>
      <c r="C251" t="s">
        <v>31</v>
      </c>
      <c r="D251" s="2">
        <v>0.70399999999999996</v>
      </c>
      <c r="E251" t="s">
        <v>33</v>
      </c>
      <c r="F251" s="2">
        <v>0.29599999999999999</v>
      </c>
      <c r="G251" t="s">
        <v>62</v>
      </c>
      <c r="H251">
        <v>0</v>
      </c>
      <c r="I251" t="str" cm="1">
        <f t="array" ref="I251">_xlfn.IFS(D251 &gt;= 0.85, "85 &lt;", AND(D251 &gt;=0.8, D251 &lt; 0.85), "80-85", AND(D251 &gt;= 0.7, D251 &lt; 0.8), "70-80", AND(D251 &gt;= 0.6, D251 &lt; 0.7),  "60-70", AND(D251 &gt;= 0.5, D251 &lt; 0.6), "50-60")</f>
        <v>70-80</v>
      </c>
    </row>
    <row r="252" spans="1:9" x14ac:dyDescent="0.35">
      <c r="A252" t="s">
        <v>99</v>
      </c>
      <c r="B252" s="1">
        <v>45304</v>
      </c>
      <c r="C252" t="s">
        <v>35</v>
      </c>
      <c r="D252" s="2">
        <v>0.69799999999999995</v>
      </c>
      <c r="E252" t="s">
        <v>13</v>
      </c>
      <c r="F252" s="2">
        <v>0.30199999999999999</v>
      </c>
      <c r="G252" t="s">
        <v>90</v>
      </c>
      <c r="H252">
        <v>0</v>
      </c>
      <c r="I252" t="str" cm="1">
        <f t="array" ref="I252">_xlfn.IFS(D252 &gt;= 0.85, "85 &lt;", AND(D252 &gt;=0.8, D252 &lt; 0.85), "80-85", AND(D252 &gt;= 0.7, D252 &lt; 0.8), "70-80", AND(D252 &gt;= 0.6, D252 &lt; 0.7),  "60-70", AND(D252 &gt;= 0.5, D252 &lt; 0.6), "50-60")</f>
        <v>60-70</v>
      </c>
    </row>
    <row r="253" spans="1:9" x14ac:dyDescent="0.35">
      <c r="A253" t="s">
        <v>99</v>
      </c>
      <c r="B253" s="1">
        <v>45304</v>
      </c>
      <c r="C253" t="s">
        <v>45</v>
      </c>
      <c r="D253" s="2">
        <v>0.69599999999999995</v>
      </c>
      <c r="E253" t="s">
        <v>71</v>
      </c>
      <c r="F253" s="2">
        <v>0.30399999999999999</v>
      </c>
      <c r="G253" t="s">
        <v>79</v>
      </c>
      <c r="H253">
        <v>1</v>
      </c>
      <c r="I253" t="str" cm="1">
        <f t="array" ref="I253">_xlfn.IFS(D253 &gt;= 0.85, "85 &lt;", AND(D253 &gt;=0.8, D253 &lt; 0.85), "80-85", AND(D253 &gt;= 0.7, D253 &lt; 0.8), "70-80", AND(D253 &gt;= 0.6, D253 &lt; 0.7),  "60-70", AND(D253 &gt;= 0.5, D253 &lt; 0.6), "50-60")</f>
        <v>60-70</v>
      </c>
    </row>
    <row r="254" spans="1:9" x14ac:dyDescent="0.35">
      <c r="A254" t="s">
        <v>99</v>
      </c>
      <c r="B254" s="1">
        <v>45304</v>
      </c>
      <c r="C254" t="s">
        <v>25</v>
      </c>
      <c r="D254" s="2">
        <v>0.67800000000000005</v>
      </c>
      <c r="E254" t="s">
        <v>36</v>
      </c>
      <c r="F254" s="2">
        <v>0.32200000000000001</v>
      </c>
      <c r="G254" t="s">
        <v>37</v>
      </c>
      <c r="H254">
        <v>1</v>
      </c>
      <c r="I254" t="str" cm="1">
        <f t="array" ref="I254">_xlfn.IFS(D254 &gt;= 0.85, "85 &lt;", AND(D254 &gt;=0.8, D254 &lt; 0.85), "80-85", AND(D254 &gt;= 0.7, D254 &lt; 0.8), "70-80", AND(D254 &gt;= 0.6, D254 &lt; 0.7),  "60-70", AND(D254 &gt;= 0.5, D254 &lt; 0.6), "50-60")</f>
        <v>60-70</v>
      </c>
    </row>
    <row r="255" spans="1:9" x14ac:dyDescent="0.35">
      <c r="A255" t="s">
        <v>99</v>
      </c>
      <c r="B255" s="1">
        <v>45304</v>
      </c>
      <c r="C255" t="s">
        <v>63</v>
      </c>
      <c r="D255" s="2">
        <v>0.60799999999999998</v>
      </c>
      <c r="E255" t="s">
        <v>7</v>
      </c>
      <c r="F255" s="2">
        <v>0.39200000000000002</v>
      </c>
      <c r="G255" t="s">
        <v>77</v>
      </c>
      <c r="H255">
        <v>0</v>
      </c>
      <c r="I255" t="str" cm="1">
        <f t="array" ref="I255">_xlfn.IFS(D255 &gt;= 0.85, "85 &lt;", AND(D255 &gt;=0.8, D255 &lt; 0.85), "80-85", AND(D255 &gt;= 0.7, D255 &lt; 0.8), "70-80", AND(D255 &gt;= 0.6, D255 &lt; 0.7),  "60-70", AND(D255 &gt;= 0.5, D255 &lt; 0.6), "50-60")</f>
        <v>60-70</v>
      </c>
    </row>
    <row r="256" spans="1:9" x14ac:dyDescent="0.35">
      <c r="A256" t="s">
        <v>99</v>
      </c>
      <c r="B256" s="1">
        <v>45304</v>
      </c>
      <c r="C256" t="s">
        <v>6</v>
      </c>
      <c r="D256" s="2">
        <v>0.60199999999999998</v>
      </c>
      <c r="E256" t="s">
        <v>15</v>
      </c>
      <c r="F256" s="2">
        <v>0.39800000000000002</v>
      </c>
      <c r="G256" t="s">
        <v>70</v>
      </c>
      <c r="H256">
        <v>1</v>
      </c>
      <c r="I256" t="str" cm="1">
        <f t="array" ref="I256">_xlfn.IFS(D256 &gt;= 0.85, "85 &lt;", AND(D256 &gt;=0.8, D256 &lt; 0.85), "80-85", AND(D256 &gt;= 0.7, D256 &lt; 0.8), "70-80", AND(D256 &gt;= 0.6, D256 &lt; 0.7),  "60-70", AND(D256 &gt;= 0.5, D256 &lt; 0.6), "50-60")</f>
        <v>60-70</v>
      </c>
    </row>
    <row r="257" spans="1:9" x14ac:dyDescent="0.35">
      <c r="A257" t="s">
        <v>99</v>
      </c>
      <c r="B257" s="1">
        <v>45304</v>
      </c>
      <c r="C257" t="s">
        <v>44</v>
      </c>
      <c r="D257" s="2">
        <v>0.58599999999999997</v>
      </c>
      <c r="E257" t="s">
        <v>48</v>
      </c>
      <c r="F257" s="2">
        <v>0.41399999999999998</v>
      </c>
      <c r="G257" t="s">
        <v>49</v>
      </c>
      <c r="H257">
        <v>1</v>
      </c>
      <c r="I257" t="str" cm="1">
        <f t="array" ref="I257">_xlfn.IFS(D257 &gt;= 0.85, "85 &lt;", AND(D257 &gt;=0.8, D257 &lt; 0.85), "80-85", AND(D257 &gt;= 0.7, D257 &lt; 0.8), "70-80", AND(D257 &gt;= 0.6, D257 &lt; 0.7),  "60-70", AND(D257 &gt;= 0.5, D257 &lt; 0.6), "50-60")</f>
        <v>50-60</v>
      </c>
    </row>
    <row r="258" spans="1:9" x14ac:dyDescent="0.35">
      <c r="A258" t="s">
        <v>99</v>
      </c>
      <c r="B258" s="1">
        <v>45304</v>
      </c>
      <c r="C258" t="s">
        <v>27</v>
      </c>
      <c r="D258" s="2">
        <v>0.57999999999999996</v>
      </c>
      <c r="E258" t="s">
        <v>28</v>
      </c>
      <c r="F258" s="2">
        <v>0.42</v>
      </c>
      <c r="G258" t="s">
        <v>29</v>
      </c>
      <c r="H258">
        <v>0</v>
      </c>
      <c r="I258" t="str" cm="1">
        <f t="array" ref="I258">_xlfn.IFS(D258 &gt;= 0.85, "85 &lt;", AND(D258 &gt;=0.8, D258 &lt; 0.85), "80-85", AND(D258 &gt;= 0.7, D258 &lt; 0.8), "70-80", AND(D258 &gt;= 0.6, D258 &lt; 0.7),  "60-70", AND(D258 &gt;= 0.5, D258 &lt; 0.6), "50-60")</f>
        <v>50-60</v>
      </c>
    </row>
    <row r="259" spans="1:9" x14ac:dyDescent="0.35">
      <c r="A259" t="s">
        <v>99</v>
      </c>
      <c r="B259" s="1">
        <v>45304</v>
      </c>
      <c r="C259" t="s">
        <v>21</v>
      </c>
      <c r="D259" s="2">
        <v>0.57599999999999996</v>
      </c>
      <c r="E259" t="s">
        <v>9</v>
      </c>
      <c r="F259" s="2">
        <v>0.42399999999999999</v>
      </c>
      <c r="G259" t="s">
        <v>23</v>
      </c>
      <c r="H259">
        <v>0</v>
      </c>
      <c r="I259" t="str" cm="1">
        <f t="array" ref="I259">_xlfn.IFS(D259 &gt;= 0.85, "85 &lt;", AND(D259 &gt;=0.8, D259 &lt; 0.85), "80-85", AND(D259 &gt;= 0.7, D259 &lt; 0.8), "70-80", AND(D259 &gt;= 0.6, D259 &lt; 0.7),  "60-70", AND(D259 &gt;= 0.5, D259 &lt; 0.6), "50-60")</f>
        <v>50-60</v>
      </c>
    </row>
    <row r="260" spans="1:9" x14ac:dyDescent="0.35">
      <c r="A260" t="s">
        <v>99</v>
      </c>
      <c r="B260" s="1">
        <v>45304</v>
      </c>
      <c r="C260" t="s">
        <v>22</v>
      </c>
      <c r="D260" s="2">
        <v>0.56200000000000006</v>
      </c>
      <c r="E260" t="s">
        <v>41</v>
      </c>
      <c r="F260" s="2">
        <v>0.438</v>
      </c>
      <c r="G260" t="s">
        <v>68</v>
      </c>
      <c r="H260">
        <v>1</v>
      </c>
      <c r="I260" t="str" cm="1">
        <f t="array" ref="I260">_xlfn.IFS(D260 &gt;= 0.85, "85 &lt;", AND(D260 &gt;=0.8, D260 &lt; 0.85), "80-85", AND(D260 &gt;= 0.7, D260 &lt; 0.8), "70-80", AND(D260 &gt;= 0.6, D260 &lt; 0.7),  "60-70", AND(D260 &gt;= 0.5, D260 &lt; 0.6), "50-60")</f>
        <v>50-60</v>
      </c>
    </row>
    <row r="261" spans="1:9" x14ac:dyDescent="0.35">
      <c r="A261" t="s">
        <v>99</v>
      </c>
      <c r="B261" s="1">
        <v>45304</v>
      </c>
      <c r="C261" t="s">
        <v>42</v>
      </c>
      <c r="D261" s="2">
        <v>0.55600000000000005</v>
      </c>
      <c r="E261" t="s">
        <v>39</v>
      </c>
      <c r="F261" s="2">
        <v>0.44400000000000001</v>
      </c>
      <c r="G261" t="s">
        <v>40</v>
      </c>
      <c r="H261">
        <v>0</v>
      </c>
      <c r="I261" t="str" cm="1">
        <f t="array" ref="I261">_xlfn.IFS(D261 &gt;= 0.85, "85 &lt;", AND(D261 &gt;=0.8, D261 &lt; 0.85), "80-85", AND(D261 &gt;= 0.7, D261 &lt; 0.8), "70-80", AND(D261 &gt;= 0.6, D261 &lt; 0.7),  "60-70", AND(D261 &gt;= 0.5, D261 &lt; 0.6), "50-60")</f>
        <v>50-60</v>
      </c>
    </row>
    <row r="262" spans="1:9" x14ac:dyDescent="0.35">
      <c r="A262" t="s">
        <v>99</v>
      </c>
      <c r="B262" s="1">
        <v>45304</v>
      </c>
      <c r="C262" t="s">
        <v>61</v>
      </c>
      <c r="D262" s="2">
        <v>0.504</v>
      </c>
      <c r="E262" t="s">
        <v>38</v>
      </c>
      <c r="F262" s="2">
        <v>0.496</v>
      </c>
      <c r="G262" t="s">
        <v>69</v>
      </c>
      <c r="H262">
        <v>0</v>
      </c>
      <c r="I262" t="str" cm="1">
        <f t="array" ref="I262">_xlfn.IFS(D262 &gt;= 0.85, "85 &lt;", AND(D262 &gt;=0.8, D262 &lt; 0.85), "80-85", AND(D262 &gt;= 0.7, D262 &lt; 0.8), "70-80", AND(D262 &gt;= 0.6, D262 &lt; 0.7),  "60-70", AND(D262 &gt;= 0.5, D262 &lt; 0.6), "50-60")</f>
        <v>50-60</v>
      </c>
    </row>
    <row r="263" spans="1:9" x14ac:dyDescent="0.35">
      <c r="A263" t="s">
        <v>100</v>
      </c>
      <c r="B263" s="1">
        <v>45305</v>
      </c>
      <c r="C263" t="s">
        <v>27</v>
      </c>
      <c r="D263" s="7">
        <v>0.7</v>
      </c>
      <c r="E263" t="s">
        <v>28</v>
      </c>
      <c r="F263" s="7">
        <v>0.3</v>
      </c>
      <c r="G263" t="s">
        <v>65</v>
      </c>
      <c r="H263">
        <v>1</v>
      </c>
      <c r="I263" t="str" cm="1">
        <f t="array" ref="I263">_xlfn.IFS(D263 &gt;= 0.85, "85 &lt;", AND(D263 &gt;=0.8, D263 &lt; 0.85), "80-85", AND(D263 &gt;= 0.7, D263 &lt; 0.8), "70-80", AND(D263 &gt;= 0.6, D263 &lt; 0.7),  "60-70", AND(D263 &gt;= 0.5, D263 &lt; 0.6), "50-60")</f>
        <v>70-80</v>
      </c>
    </row>
    <row r="264" spans="1:9" x14ac:dyDescent="0.35">
      <c r="A264" t="s">
        <v>100</v>
      </c>
      <c r="B264" s="1">
        <v>45305</v>
      </c>
      <c r="C264" t="s">
        <v>21</v>
      </c>
      <c r="D264" s="7">
        <v>0.66</v>
      </c>
      <c r="E264" t="s">
        <v>39</v>
      </c>
      <c r="F264" s="7">
        <v>0.34</v>
      </c>
      <c r="G264" t="s">
        <v>23</v>
      </c>
      <c r="H264">
        <v>0</v>
      </c>
      <c r="I264" t="str" cm="1">
        <f t="array" ref="I264">_xlfn.IFS(D264 &gt;= 0.85, "85 &lt;", AND(D264 &gt;=0.8, D264 &lt; 0.85), "80-85", AND(D264 &gt;= 0.7, D264 &lt; 0.8), "70-80", AND(D264 &gt;= 0.6, D264 &lt; 0.7),  "60-70", AND(D264 &gt;= 0.5, D264 &lt; 0.6), "50-60")</f>
        <v>60-70</v>
      </c>
    </row>
    <row r="265" spans="1:9" x14ac:dyDescent="0.35">
      <c r="A265" t="s">
        <v>100</v>
      </c>
      <c r="B265" s="1">
        <v>45306</v>
      </c>
      <c r="C265" t="s">
        <v>9</v>
      </c>
      <c r="D265" s="2">
        <v>0.80800000000000005</v>
      </c>
      <c r="E265" t="s">
        <v>47</v>
      </c>
      <c r="F265" s="2">
        <v>0.192</v>
      </c>
      <c r="G265" t="s">
        <v>64</v>
      </c>
      <c r="H265">
        <v>0</v>
      </c>
      <c r="I265" t="str" cm="1">
        <f t="array" ref="I265">_xlfn.IFS(D265 &gt;= 0.85, "85 &lt;", AND(D265 &gt;=0.8, D265 &lt; 0.85), "80-85", AND(D265 &gt;= 0.7, D265 &lt; 0.8), "70-80", AND(D265 &gt;= 0.6, D265 &lt; 0.7),  "60-70", AND(D265 &gt;= 0.5, D265 &lt; 0.6), "50-60")</f>
        <v>80-85</v>
      </c>
    </row>
    <row r="266" spans="1:9" x14ac:dyDescent="0.35">
      <c r="A266" t="s">
        <v>100</v>
      </c>
      <c r="B266" s="1">
        <v>45306</v>
      </c>
      <c r="C266" t="s">
        <v>45</v>
      </c>
      <c r="D266" s="2">
        <v>0.79400000000000004</v>
      </c>
      <c r="E266" t="s">
        <v>42</v>
      </c>
      <c r="F266" s="2">
        <v>0.20599999999999999</v>
      </c>
      <c r="G266" t="s">
        <v>79</v>
      </c>
      <c r="H266">
        <v>0</v>
      </c>
      <c r="I266" t="str" cm="1">
        <f t="array" ref="I266">_xlfn.IFS(D266 &gt;= 0.85, "85 &lt;", AND(D266 &gt;=0.8, D266 &lt; 0.85), "80-85", AND(D266 &gt;= 0.7, D266 &lt; 0.8), "70-80", AND(D266 &gt;= 0.6, D266 &lt; 0.7),  "60-70", AND(D266 &gt;= 0.5, D266 &lt; 0.6), "50-60")</f>
        <v>70-80</v>
      </c>
    </row>
    <row r="267" spans="1:9" x14ac:dyDescent="0.35">
      <c r="A267" t="s">
        <v>100</v>
      </c>
      <c r="B267" s="1">
        <v>45306</v>
      </c>
      <c r="C267" t="s">
        <v>35</v>
      </c>
      <c r="D267" s="2">
        <v>0.69199999999999995</v>
      </c>
      <c r="E267" t="s">
        <v>19</v>
      </c>
      <c r="F267" s="2">
        <v>0.308</v>
      </c>
      <c r="G267" t="s">
        <v>90</v>
      </c>
      <c r="H267">
        <v>0</v>
      </c>
      <c r="I267" t="str" cm="1">
        <f t="array" ref="I267">_xlfn.IFS(D267 &gt;= 0.85, "85 &lt;", AND(D267 &gt;=0.8, D267 &lt; 0.85), "80-85", AND(D267 &gt;= 0.7, D267 &lt; 0.8), "70-80", AND(D267 &gt;= 0.6, D267 &lt; 0.7),  "60-70", AND(D267 &gt;= 0.5, D267 &lt; 0.6), "50-60")</f>
        <v>60-70</v>
      </c>
    </row>
    <row r="268" spans="1:9" x14ac:dyDescent="0.35">
      <c r="A268" t="s">
        <v>100</v>
      </c>
      <c r="B268" s="1">
        <v>45306</v>
      </c>
      <c r="C268" t="s">
        <v>6</v>
      </c>
      <c r="D268" s="2">
        <v>0.64200000000000002</v>
      </c>
      <c r="E268" t="s">
        <v>13</v>
      </c>
      <c r="F268" s="2">
        <v>0.35799999999999998</v>
      </c>
      <c r="G268" t="s">
        <v>8</v>
      </c>
      <c r="H268">
        <v>1</v>
      </c>
      <c r="I268" t="str" cm="1">
        <f t="array" ref="I268">_xlfn.IFS(D268 &gt;= 0.85, "85 &lt;", AND(D268 &gt;=0.8, D268 &lt; 0.85), "80-85", AND(D268 &gt;= 0.7, D268 &lt; 0.8), "70-80", AND(D268 &gt;= 0.6, D268 &lt; 0.7),  "60-70", AND(D268 &gt;= 0.5, D268 &lt; 0.6), "50-60")</f>
        <v>60-70</v>
      </c>
    </row>
    <row r="269" spans="1:9" x14ac:dyDescent="0.35">
      <c r="A269" t="s">
        <v>100</v>
      </c>
      <c r="B269" s="1">
        <v>45306</v>
      </c>
      <c r="C269" t="s">
        <v>44</v>
      </c>
      <c r="D269" s="2">
        <v>0.624</v>
      </c>
      <c r="E269" t="s">
        <v>36</v>
      </c>
      <c r="F269" s="2">
        <v>0.376</v>
      </c>
      <c r="G269" t="s">
        <v>37</v>
      </c>
      <c r="H269">
        <v>0</v>
      </c>
      <c r="I269" t="str" cm="1">
        <f t="array" ref="I269">_xlfn.IFS(D269 &gt;= 0.85, "85 &lt;", AND(D269 &gt;=0.8, D269 &lt; 0.85), "80-85", AND(D269 &gt;= 0.7, D269 &lt; 0.8), "70-80", AND(D269 &gt;= 0.6, D269 &lt; 0.7),  "60-70", AND(D269 &gt;= 0.5, D269 &lt; 0.6), "50-60")</f>
        <v>60-70</v>
      </c>
    </row>
    <row r="270" spans="1:9" x14ac:dyDescent="0.35">
      <c r="A270" t="s">
        <v>100</v>
      </c>
      <c r="B270" s="1">
        <v>45306</v>
      </c>
      <c r="C270" t="s">
        <v>15</v>
      </c>
      <c r="D270" s="2">
        <v>0.61599999999999999</v>
      </c>
      <c r="E270" t="s">
        <v>10</v>
      </c>
      <c r="F270" s="2">
        <v>0.38400000000000001</v>
      </c>
      <c r="G270" t="s">
        <v>70</v>
      </c>
      <c r="H270">
        <v>0</v>
      </c>
      <c r="I270" t="str" cm="1">
        <f t="array" ref="I270">_xlfn.IFS(D270 &gt;= 0.85, "85 &lt;", AND(D270 &gt;=0.8, D270 &lt; 0.85), "80-85", AND(D270 &gt;= 0.7, D270 &lt; 0.8), "70-80", AND(D270 &gt;= 0.6, D270 &lt; 0.7),  "60-70", AND(D270 &gt;= 0.5, D270 &lt; 0.6), "50-60")</f>
        <v>60-70</v>
      </c>
    </row>
    <row r="271" spans="1:9" x14ac:dyDescent="0.35">
      <c r="A271" t="s">
        <v>100</v>
      </c>
      <c r="B271" s="1">
        <v>45306</v>
      </c>
      <c r="C271" t="s">
        <v>31</v>
      </c>
      <c r="D271" s="2">
        <v>0.61</v>
      </c>
      <c r="E271" t="s">
        <v>22</v>
      </c>
      <c r="F271" s="2">
        <v>0.39</v>
      </c>
      <c r="G271" t="s">
        <v>62</v>
      </c>
      <c r="H271">
        <v>1</v>
      </c>
      <c r="I271" t="str" cm="1">
        <f t="array" ref="I271">_xlfn.IFS(D271 &gt;= 0.85, "85 &lt;", AND(D271 &gt;=0.8, D271 &lt; 0.85), "80-85", AND(D271 &gt;= 0.7, D271 &lt; 0.8), "70-80", AND(D271 &gt;= 0.6, D271 &lt; 0.7),  "60-70", AND(D271 &gt;= 0.5, D271 &lt; 0.6), "50-60")</f>
        <v>60-70</v>
      </c>
    </row>
    <row r="272" spans="1:9" x14ac:dyDescent="0.35">
      <c r="A272" t="s">
        <v>100</v>
      </c>
      <c r="B272" s="1">
        <v>45306</v>
      </c>
      <c r="C272" t="s">
        <v>71</v>
      </c>
      <c r="D272" s="2">
        <v>0.54</v>
      </c>
      <c r="E272" t="s">
        <v>25</v>
      </c>
      <c r="F272" s="2">
        <v>0.46</v>
      </c>
      <c r="G272" t="s">
        <v>72</v>
      </c>
      <c r="H272">
        <v>1</v>
      </c>
      <c r="I272" t="str" cm="1">
        <f t="array" ref="I272">_xlfn.IFS(D272 &gt;= 0.85, "85 &lt;", AND(D272 &gt;=0.8, D272 &lt; 0.85), "80-85", AND(D272 &gt;= 0.7, D272 &lt; 0.8), "70-80", AND(D272 &gt;= 0.6, D272 &lt; 0.7),  "60-70", AND(D272 &gt;= 0.5, D272 &lt; 0.6), "50-60")</f>
        <v>50-60</v>
      </c>
    </row>
    <row r="273" spans="1:9" x14ac:dyDescent="0.35">
      <c r="A273" t="s">
        <v>100</v>
      </c>
      <c r="B273" s="1">
        <v>45306</v>
      </c>
      <c r="C273" t="s">
        <v>41</v>
      </c>
      <c r="D273" s="2">
        <v>0.53400000000000003</v>
      </c>
      <c r="E273" t="s">
        <v>63</v>
      </c>
      <c r="F273" s="2">
        <v>0.46600000000000003</v>
      </c>
      <c r="G273" t="s">
        <v>77</v>
      </c>
      <c r="H273">
        <v>0</v>
      </c>
      <c r="I273" t="str" cm="1">
        <f t="array" ref="I273">_xlfn.IFS(D273 &gt;= 0.85, "85 &lt;", AND(D273 &gt;=0.8, D273 &lt; 0.85), "80-85", AND(D273 &gt;= 0.7, D273 &lt; 0.8), "70-80", AND(D273 &gt;= 0.6, D273 &lt; 0.7),  "60-70", AND(D273 &gt;= 0.5, D273 &lt; 0.6), "50-60")</f>
        <v>50-60</v>
      </c>
    </row>
    <row r="274" spans="1:9" x14ac:dyDescent="0.35">
      <c r="A274" t="s">
        <v>100</v>
      </c>
      <c r="B274" s="1">
        <v>45306</v>
      </c>
      <c r="C274" t="s">
        <v>61</v>
      </c>
      <c r="D274" s="2">
        <v>0.51800000000000002</v>
      </c>
      <c r="E274" t="s">
        <v>48</v>
      </c>
      <c r="F274" s="2">
        <v>0.48199999999999998</v>
      </c>
      <c r="G274" t="s">
        <v>49</v>
      </c>
      <c r="H274">
        <v>0</v>
      </c>
      <c r="I274" t="str" cm="1">
        <f t="array" ref="I274">_xlfn.IFS(D274 &gt;= 0.85, "85 &lt;", AND(D274 &gt;=0.8, D274 &lt; 0.85), "80-85", AND(D274 &gt;= 0.7, D274 &lt; 0.8), "70-80", AND(D274 &gt;= 0.6, D274 &lt; 0.7),  "60-70", AND(D274 &gt;= 0.5, D274 &lt; 0.6), "50-60")</f>
        <v>50-60</v>
      </c>
    </row>
    <row r="275" spans="1:9" x14ac:dyDescent="0.35">
      <c r="A275" t="s">
        <v>100</v>
      </c>
      <c r="B275" s="1">
        <v>45307</v>
      </c>
      <c r="C275" t="s">
        <v>61</v>
      </c>
      <c r="D275" s="2">
        <v>0.71199999999999997</v>
      </c>
      <c r="E275" t="s">
        <v>16</v>
      </c>
      <c r="F275" s="2">
        <v>0.28799999999999998</v>
      </c>
      <c r="G275" t="s">
        <v>17</v>
      </c>
      <c r="H275">
        <v>1</v>
      </c>
      <c r="I275" t="str" cm="1">
        <f t="array" ref="I275">_xlfn.IFS(D275 &gt;= 0.85, "85 &lt;", AND(D275 &gt;=0.8, D275 &lt; 0.85), "80-85", AND(D275 &gt;= 0.7, D275 &lt; 0.8), "70-80", AND(D275 &gt;= 0.6, D275 &lt; 0.7),  "60-70", AND(D275 &gt;= 0.5, D275 &lt; 0.6), "50-60")</f>
        <v>70-80</v>
      </c>
    </row>
    <row r="276" spans="1:9" x14ac:dyDescent="0.35">
      <c r="A276" t="s">
        <v>100</v>
      </c>
      <c r="B276" s="1">
        <v>45307</v>
      </c>
      <c r="C276" t="s">
        <v>12</v>
      </c>
      <c r="D276" s="2">
        <v>0.70599999999999996</v>
      </c>
      <c r="E276" t="s">
        <v>21</v>
      </c>
      <c r="F276" s="2">
        <v>0.29399999999999998</v>
      </c>
      <c r="G276" t="s">
        <v>14</v>
      </c>
      <c r="H276">
        <v>1</v>
      </c>
      <c r="I276" t="str" cm="1">
        <f t="array" ref="I276">_xlfn.IFS(D276 &gt;= 0.85, "85 &lt;", AND(D276 &gt;=0.8, D276 &lt; 0.85), "80-85", AND(D276 &gt;= 0.7, D276 &lt; 0.8), "70-80", AND(D276 &gt;= 0.6, D276 &lt; 0.7),  "60-70", AND(D276 &gt;= 0.5, D276 &lt; 0.6), "50-60")</f>
        <v>70-80</v>
      </c>
    </row>
    <row r="277" spans="1:9" x14ac:dyDescent="0.35">
      <c r="A277" t="s">
        <v>100</v>
      </c>
      <c r="B277" s="1">
        <v>45307</v>
      </c>
      <c r="C277" t="s">
        <v>33</v>
      </c>
      <c r="D277" s="2">
        <v>0.68</v>
      </c>
      <c r="E277" t="s">
        <v>7</v>
      </c>
      <c r="F277" s="2">
        <v>0.32</v>
      </c>
      <c r="G277" t="s">
        <v>34</v>
      </c>
      <c r="H277">
        <v>0</v>
      </c>
      <c r="I277" t="str" cm="1">
        <f t="array" ref="I277">_xlfn.IFS(D277 &gt;= 0.85, "85 &lt;", AND(D277 &gt;=0.8, D277 &lt; 0.85), "80-85", AND(D277 &gt;= 0.7, D277 &lt; 0.8), "70-80", AND(D277 &gt;= 0.6, D277 &lt; 0.7),  "60-70", AND(D277 &gt;= 0.5, D277 &lt; 0.6), "50-60")</f>
        <v>60-70</v>
      </c>
    </row>
    <row r="278" spans="1:9" x14ac:dyDescent="0.35">
      <c r="A278" t="s">
        <v>100</v>
      </c>
      <c r="B278" s="1">
        <v>45307</v>
      </c>
      <c r="C278" t="s">
        <v>18</v>
      </c>
      <c r="D278" s="2">
        <v>0.67200000000000004</v>
      </c>
      <c r="E278" t="s">
        <v>41</v>
      </c>
      <c r="F278" s="2">
        <v>0.32800000000000001</v>
      </c>
      <c r="G278" t="s">
        <v>81</v>
      </c>
      <c r="H278">
        <v>1</v>
      </c>
      <c r="I278" t="str" cm="1">
        <f t="array" ref="I278">_xlfn.IFS(D278 &gt;= 0.85, "85 &lt;", AND(D278 &gt;=0.8, D278 &lt; 0.85), "80-85", AND(D278 &gt;= 0.7, D278 &lt; 0.8), "70-80", AND(D278 &gt;= 0.6, D278 &lt; 0.7),  "60-70", AND(D278 &gt;= 0.5, D278 &lt; 0.6), "50-60")</f>
        <v>60-70</v>
      </c>
    </row>
    <row r="279" spans="1:9" x14ac:dyDescent="0.35">
      <c r="A279" t="s">
        <v>100</v>
      </c>
      <c r="B279" s="1">
        <v>45307</v>
      </c>
      <c r="C279" t="s">
        <v>27</v>
      </c>
      <c r="D279" s="2">
        <v>0.65800000000000003</v>
      </c>
      <c r="E279" t="s">
        <v>25</v>
      </c>
      <c r="F279" s="2">
        <v>0.34200000000000003</v>
      </c>
      <c r="G279" t="s">
        <v>65</v>
      </c>
      <c r="H279">
        <v>1</v>
      </c>
      <c r="I279" t="str" cm="1">
        <f t="array" ref="I279">_xlfn.IFS(D279 &gt;= 0.85, "85 &lt;", AND(D279 &gt;=0.8, D279 &lt; 0.85), "80-85", AND(D279 &gt;= 0.7, D279 &lt; 0.8), "70-80", AND(D279 &gt;= 0.6, D279 &lt; 0.7),  "60-70", AND(D279 &gt;= 0.5, D279 &lt; 0.6), "50-60")</f>
        <v>60-70</v>
      </c>
    </row>
    <row r="280" spans="1:9" x14ac:dyDescent="0.35">
      <c r="A280" t="s">
        <v>100</v>
      </c>
      <c r="B280" s="1">
        <v>45307</v>
      </c>
      <c r="C280" t="s">
        <v>9</v>
      </c>
      <c r="D280" s="2">
        <v>0.64</v>
      </c>
      <c r="E280" t="s">
        <v>38</v>
      </c>
      <c r="F280" s="2">
        <v>0.36</v>
      </c>
      <c r="G280" t="s">
        <v>69</v>
      </c>
      <c r="H280">
        <v>1</v>
      </c>
      <c r="I280" t="str" cm="1">
        <f t="array" ref="I280">_xlfn.IFS(D280 &gt;= 0.85, "85 &lt;", AND(D280 &gt;=0.8, D280 &lt; 0.85), "80-85", AND(D280 &gt;= 0.7, D280 &lt; 0.8), "70-80", AND(D280 &gt;= 0.6, D280 &lt; 0.7),  "60-70", AND(D280 &gt;= 0.5, D280 &lt; 0.6), "50-60")</f>
        <v>60-70</v>
      </c>
    </row>
    <row r="281" spans="1:9" x14ac:dyDescent="0.35">
      <c r="A281" t="s">
        <v>100</v>
      </c>
      <c r="B281" s="1">
        <v>45307</v>
      </c>
      <c r="C281" t="s">
        <v>30</v>
      </c>
      <c r="D281" s="2">
        <v>0.624</v>
      </c>
      <c r="E281" t="s">
        <v>42</v>
      </c>
      <c r="F281" s="2">
        <v>0.376</v>
      </c>
      <c r="G281" t="s">
        <v>32</v>
      </c>
      <c r="H281">
        <v>1</v>
      </c>
      <c r="I281" t="str" cm="1">
        <f t="array" ref="I281">_xlfn.IFS(D281 &gt;= 0.85, "85 &lt;", AND(D281 &gt;=0.8, D281 &lt; 0.85), "80-85", AND(D281 &gt;= 0.7, D281 &lt; 0.8), "70-80", AND(D281 &gt;= 0.6, D281 &lt; 0.7),  "60-70", AND(D281 &gt;= 0.5, D281 &lt; 0.6), "50-60")</f>
        <v>60-70</v>
      </c>
    </row>
    <row r="282" spans="1:9" x14ac:dyDescent="0.35">
      <c r="A282" t="s">
        <v>100</v>
      </c>
      <c r="B282" s="1">
        <v>45307</v>
      </c>
      <c r="C282" t="s">
        <v>19</v>
      </c>
      <c r="D282" s="2">
        <v>0.59</v>
      </c>
      <c r="E282" t="s">
        <v>28</v>
      </c>
      <c r="F282" s="2">
        <v>0.41</v>
      </c>
      <c r="G282" t="s">
        <v>29</v>
      </c>
      <c r="H282">
        <v>0</v>
      </c>
      <c r="I282" t="str" cm="1">
        <f t="array" ref="I282">_xlfn.IFS(D282 &gt;= 0.85, "85 &lt;", AND(D282 &gt;=0.8, D282 &lt; 0.85), "80-85", AND(D282 &gt;= 0.7, D282 &lt; 0.8), "70-80", AND(D282 &gt;= 0.6, D282 &lt; 0.7),  "60-70", AND(D282 &gt;= 0.5, D282 &lt; 0.6), "50-60")</f>
        <v>50-60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2024-01-16T13:19:26Z</dcterms:modified>
</cp:coreProperties>
</file>