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6BA31F5-1F7D-4D92-BB18-8657E27013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5" i="1" l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F5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F4" i="2"/>
  <c r="F9" i="2"/>
  <c r="F8" i="2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<sst xmlns="http://schemas.openxmlformats.org/spreadsheetml/2006/main" count="354" uniqueCount="85">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</sst>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9.373195370368" createdVersion="8" refreshedVersion="8" minRefreshableVersion="3" recordCount="42" xr:uid="{827BC2B5-8CB2-43F7-9795-87FC66DF261C}">
  <cacheSource type="worksheet">
    <worksheetSource ref="A42:I1000" sheet="Predictions"/>
  </cacheSource>
  <cacheFields count="10">
    <cacheField name="Model Used" numFmtId="0">
      <sharedItems containsBlank="1" count="2">
        <s v="GBM1"/>
        <m/>
      </sharedItems>
    </cacheField>
    <cacheField name="Date" numFmtId="0">
      <sharedItems containsNonDate="0" containsDate="1" containsString="0" containsBlank="1" minDate="2023-12-23T00:00:00" maxDate="2023-12-30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68823000000000001"/>
    </cacheField>
    <cacheField name="Loser" numFmtId="0">
      <sharedItems containsBlank="1"/>
    </cacheField>
    <cacheField name="Loser Probability" numFmtId="0">
      <sharedItems containsString="0" containsBlank="1" containsNumber="1" minValue="0.31176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3">
        <s v="60-70"/>
        <s v="50-6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m/>
    <x v="0"/>
  </r>
  <r>
    <x v="0"/>
    <d v="2023-12-29T00:00:00"/>
    <s v="Dallas Stars"/>
    <n v="0.62270000000000003"/>
    <s v="Chicago Blackhawks"/>
    <n v="0.37730000000000002"/>
    <s v="Playing At:  Dallas Stars   Home"/>
    <m/>
    <x v="0"/>
  </r>
  <r>
    <x v="0"/>
    <d v="2023-12-29T00:00:00"/>
    <s v="Florida Panthers"/>
    <n v="0.5847"/>
    <s v="New York Rangers"/>
    <n v="0.4153"/>
    <s v="Playing At:  Florida Panthers   Home"/>
    <m/>
    <x v="1"/>
  </r>
  <r>
    <x v="0"/>
    <d v="2023-12-29T00:00:00"/>
    <s v="Ottawa Senators"/>
    <n v="0.57899999999999996"/>
    <s v="New Jersey Devils"/>
    <n v="0.42099999999999999"/>
    <s v="Playing At:  Ottawa Senators   Home"/>
    <m/>
    <x v="1"/>
  </r>
  <r>
    <x v="0"/>
    <d v="2023-12-29T00:00:00"/>
    <s v="Toronto Maple Leafs"/>
    <n v="0.57379999999999998"/>
    <s v="Columbus Blue Jackets"/>
    <n v="0.42620000000000002"/>
    <s v="Playing At:  Columbus Blue Jackets   Home"/>
    <m/>
    <x v="1"/>
  </r>
  <r>
    <x v="0"/>
    <d v="2023-12-29T00:00:00"/>
    <s v="St. Louis Blues"/>
    <n v="0.5343"/>
    <s v="Colorado Avalanche"/>
    <n v="0.4657"/>
    <s v="Playing At:  St. Louis Blues   Home"/>
    <m/>
    <x v="1"/>
  </r>
  <r>
    <x v="0"/>
    <d v="2023-12-29T00:00:00"/>
    <s v="Seattle Kraken"/>
    <n v="0.52559999999999996"/>
    <s v="Philadelphia Flyers"/>
    <n v="0.47439999999999999"/>
    <s v="Playing At:  Seattle Kraken   Home"/>
    <m/>
    <x v="1"/>
  </r>
  <r>
    <x v="0"/>
    <d v="2023-12-29T00:00:00"/>
    <s v="New York Islanders"/>
    <n v="0.52070000000000005"/>
    <s v="Washington Capitals"/>
    <n v="0.4793"/>
    <s v="Playing At:  New York Islanders   Home"/>
    <m/>
    <x v="1"/>
  </r>
  <r>
    <x v="0"/>
    <d v="2023-12-29T00:00:00"/>
    <s v="Detroit Red Wings"/>
    <n v="0.50990000000000002"/>
    <s v="Nashville Predators"/>
    <n v="0.49009999999999998"/>
    <s v="Playing At:  Detroit Red Wings   Home"/>
    <m/>
    <x v="1"/>
  </r>
  <r>
    <x v="1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h="1" x="2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</v>
      </c>
      <c r="B4" s="7">
        <v>20</v>
      </c>
      <c r="C4" s="7">
        <v>12</v>
      </c>
      <c r="D4" s="6">
        <f>C4/B4</f>
        <v>0.6</v>
      </c>
      <c r="F4">
        <f>SUM(B4:B6)</f>
        <v>82</v>
      </c>
    </row>
    <row r="5" spans="1:6" x14ac:dyDescent="0.25">
      <c r="A5" s="4" t="s">
        <v>45</v>
      </c>
      <c r="B5" s="7">
        <v>21</v>
      </c>
      <c r="C5" s="7">
        <v>8</v>
      </c>
      <c r="D5" s="6">
        <f t="shared" ref="D5:D9" si="0">C5/B5</f>
        <v>0.38095238095238093</v>
      </c>
      <c r="F5">
        <f>SUM(C4:C6)</f>
        <v>40</v>
      </c>
    </row>
    <row r="6" spans="1:6" x14ac:dyDescent="0.25">
      <c r="A6" s="4" t="s">
        <v>10</v>
      </c>
      <c r="B6" s="7">
        <v>41</v>
      </c>
      <c r="C6" s="7">
        <v>20</v>
      </c>
      <c r="D6" s="6">
        <f>C6/B6</f>
        <v>0.48780487804878048</v>
      </c>
      <c r="F6" s="6">
        <f>F5/F4</f>
        <v>0.48780487804878048</v>
      </c>
    </row>
    <row r="7" spans="1:6" x14ac:dyDescent="0.25">
      <c r="D7" s="6" t="e">
        <f t="shared" si="0"/>
        <v>#DIV/0!</v>
      </c>
      <c r="F7" t="s">
        <v>15</v>
      </c>
    </row>
    <row r="8" spans="1:6" x14ac:dyDescent="0.25">
      <c r="D8" s="6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6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opLeftCell="A33" workbookViewId="0">
      <selection activeCell="I74" sqref="I74:I8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2023-12-29T13:57:26Z</dcterms:modified>
</cp:coreProperties>
</file>