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66125651-D16D-4AE6-8905-2E9EBA221A55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5" i="1" l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F5" i="2"/>
  <c r="F6" i="2" s="1"/>
  <c r="F4" i="2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F9" i="2"/>
  <c r="F8" i="2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22" i="1" a="1"/>
  <c r="H22" i="1" s="1"/>
  <c r="D5" i="2"/>
  <c r="D6" i="2"/>
  <c r="D7" i="2"/>
  <c r="D8" i="2"/>
  <c r="D9" i="2"/>
  <c r="D4" i="2"/>
  <c r="F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<sst xmlns="http://schemas.openxmlformats.org/spreadsheetml/2006/main" count="238" uniqueCount="82">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</sst>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6.342896296293" createdVersion="8" refreshedVersion="8" minRefreshableVersion="3" recordCount="54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09T00:00:00" maxDate="2023-12-16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d v="2023-12-09T00:00:00"/>
    <s v="Boston Bruins"/>
    <n v="0.876"/>
    <s v="Arizona Coyotes"/>
    <n v="0.124"/>
    <s v="Playing At:  Boston Bruins   Home"/>
    <n v="1"/>
    <x v="0"/>
  </r>
  <r>
    <d v="2023-12-09T00:00:00"/>
    <s v="Colorado Avalanche"/>
    <n v="0.85"/>
    <s v="Philadelphia Flyers"/>
    <n v="0.15"/>
    <s v="Playing At:  Colorado Avalanche   Home"/>
    <n v="0"/>
    <x v="0"/>
  </r>
  <r>
    <d v="2023-12-09T00:00:00"/>
    <s v="St. Louis Blues"/>
    <n v="0.81"/>
    <s v="Chicago Blackhawks"/>
    <n v="0.19"/>
    <s v="Playing At:  Chicago Blackhawks   Home"/>
    <n v="0"/>
    <x v="1"/>
  </r>
  <r>
    <d v="2023-12-09T00:00:00"/>
    <s v="Toronto Maple Leafs"/>
    <n v="0.79800000000000004"/>
    <s v="Nashville Predators"/>
    <n v="0.20200000000000001"/>
    <s v="Playing At:  Toronto Maple Leafs   Home"/>
    <n v="1"/>
    <x v="2"/>
  </r>
  <r>
    <d v="2023-12-09T00:00:00"/>
    <s v="Tampa Bay Lightning"/>
    <n v="0.77800000000000002"/>
    <s v="Seattle Kraken"/>
    <n v="0.222"/>
    <s v="Playing At:  Seattle Kraken   Home"/>
    <n v="1"/>
    <x v="2"/>
  </r>
  <r>
    <d v="2023-12-09T00:00:00"/>
    <s v="New York Rangers"/>
    <n v="0.71199999999999997"/>
    <s v="Washington Capitals"/>
    <n v="0.28799999999999998"/>
    <s v="Playing At:  Washington Capitals   Home"/>
    <n v="0"/>
    <x v="2"/>
  </r>
  <r>
    <d v="2023-12-09T00:00:00"/>
    <s v="Dallas Stars"/>
    <n v="0.69799999999999995"/>
    <s v="Vegas Golden Knights"/>
    <n v="0.30199999999999999"/>
    <s v="Playing At:  Dallas Stars   Home"/>
    <n v="0"/>
    <x v="3"/>
  </r>
  <r>
    <d v="2023-12-09T00:00:00"/>
    <s v="Calgary Flames"/>
    <n v="0.64200000000000002"/>
    <s v="New Jersey Devils"/>
    <n v="0.35799999999999998"/>
    <s v="Playing At:  Calgary Flames   Home"/>
    <n v="0"/>
    <x v="3"/>
  </r>
  <r>
    <d v="2023-12-09T00:00:00"/>
    <s v="Ottawa Senators"/>
    <n v="0.57999999999999996"/>
    <s v="Detroit Red Wings"/>
    <n v="0.42"/>
    <s v="Playing At:  Detroit Red Wings   Home"/>
    <n v="1"/>
    <x v="4"/>
  </r>
  <r>
    <d v="2023-12-09T00:00:00"/>
    <s v="New York Islanders"/>
    <n v="0.56999999999999995"/>
    <s v="Los Angeles Kings"/>
    <n v="0.43"/>
    <s v="Playing At:  New York Islanders   Home"/>
    <n v="1"/>
    <x v="4"/>
  </r>
  <r>
    <d v="2023-12-09T00:00:00"/>
    <s v="Vancouver Canucks"/>
    <n v="0.53800000000000003"/>
    <s v="Carolina Hurricanes"/>
    <n v="0.46200000000000002"/>
    <s v="Playing At:  Vancouver Canucks   Home"/>
    <n v="1"/>
    <x v="4"/>
  </r>
  <r>
    <d v="2023-12-09T00:00:00"/>
    <s v="Montreal Canadiens"/>
    <n v="0.50600000000000001"/>
    <s v="Buffalo Sabres"/>
    <n v="0.49399999999999999"/>
    <s v="Playing At:  Buffalo Sabres   Home"/>
    <n v="1"/>
    <x v="4"/>
  </r>
  <r>
    <d v="2023-12-10T00:00:00"/>
    <s v="Vegas Golden Knights"/>
    <n v="0.87"/>
    <s v="San Jose Sharks"/>
    <n v="0.13"/>
    <s v="Playing At:  Vegas Golden Knights   Home"/>
    <n v="1"/>
    <x v="0"/>
  </r>
  <r>
    <d v="2023-12-10T00:00:00"/>
    <s v="Edmonton Oilers"/>
    <n v="0.82199999999999995"/>
    <s v="New Jersey Devils"/>
    <n v="0.17799999999999999"/>
    <s v="Playing At:  Edmonton Oilers   Home"/>
    <n v="1"/>
    <x v="1"/>
  </r>
  <r>
    <d v="2023-12-10T00:00:00"/>
    <s v="Winnipeg Jets"/>
    <n v="0.80200000000000005"/>
    <s v="Anaheim Ducks"/>
    <n v="0.19800000000000001"/>
    <s v="Playing At:  Anaheim Ducks   Home"/>
    <n v="1"/>
    <x v="1"/>
  </r>
  <r>
    <d v="2023-12-10T00:00:00"/>
    <s v="Minnesota Wild"/>
    <n v="0.76400000000000001"/>
    <s v="Seattle Kraken"/>
    <n v="0.23599999999999999"/>
    <s v="Playing At:  Seattle Kraken   Home"/>
    <n v="1"/>
    <x v="2"/>
  </r>
  <r>
    <d v="2023-12-10T00:00:00"/>
    <s v="Nashville Predators"/>
    <n v="0.74399999999999999"/>
    <s v="Montreal Canadiens"/>
    <n v="0.25600000000000001"/>
    <s v="Playing At:  Montreal Canadiens   Home"/>
    <n v="1"/>
    <x v="2"/>
  </r>
  <r>
    <d v="2023-12-10T00:00:00"/>
    <s v="Washington Capitals"/>
    <n v="0.70199999999999996"/>
    <s v="Chicago Blackhawks"/>
    <n v="0.29799999999999999"/>
    <s v="Playing At:  Chicago Blackhawks   Home"/>
    <n v="1"/>
    <x v="2"/>
  </r>
  <r>
    <d v="2023-12-10T00:00:00"/>
    <s v="New York Rangers"/>
    <n v="0.69"/>
    <s v="Los Angeles Kings"/>
    <n v="0.31"/>
    <s v="Playing At:  New York Rangers   Home"/>
    <n v="1"/>
    <x v="3"/>
  </r>
  <r>
    <d v="2023-12-10T00:00:00"/>
    <s v="Florida Panthers"/>
    <n v="0.60199999999999998"/>
    <s v="Columbus Blue Jackets"/>
    <n v="0.39800000000000002"/>
    <s v="Playing At:  Columbus Blue Jackets   Home"/>
    <n v="1"/>
    <x v="3"/>
  </r>
  <r>
    <d v="2023-12-11T00:00:00"/>
    <s v="Colorado Avalanche"/>
    <n v="0.68799999999999994"/>
    <s v="Calgary Flames"/>
    <n v="0.312"/>
    <s v="Playing At:  Colorado Avalanche   Home"/>
    <n v="1"/>
    <x v="3"/>
  </r>
  <r>
    <d v="2023-12-11T00:00:00"/>
    <s v="Dallas Stars"/>
    <n v="0.622"/>
    <s v="Detroit Red Wings"/>
    <n v="0.378"/>
    <s v="Playing At:  Dallas Stars   Home"/>
    <n v="1"/>
    <x v="3"/>
  </r>
  <r>
    <d v="2023-12-11T00:00:00"/>
    <s v="Buffalo Sabres"/>
    <n v="0.52200000000000002"/>
    <s v="Arizona Coyotes"/>
    <n v="0.47799999999999998"/>
    <s v="Playing At:  Buffalo Sabres   Home"/>
    <n v="1"/>
    <x v="4"/>
  </r>
  <r>
    <d v="2023-12-11T00:00:00"/>
    <s v="Toronto Maple Leafs"/>
    <n v="0.502"/>
    <s v="New York Islanders"/>
    <n v="0.498"/>
    <s v="Playing At:  New York Islanders   Home"/>
    <n v="0"/>
    <x v="4"/>
  </r>
  <r>
    <d v="2023-12-12T00:00:00"/>
    <s v="Edmonton Oilers"/>
    <n v="0.82399999999999995"/>
    <s v="Chicago Blackhawks"/>
    <n v="0.17599999999999999"/>
    <s v="Playing At:  Edmonton Oilers   Home"/>
    <n v="1"/>
    <x v="1"/>
  </r>
  <r>
    <d v="2023-12-12T00:00:00"/>
    <s v="Winnipeg Jets"/>
    <n v="0.77800000000000002"/>
    <s v="San Jose Sharks"/>
    <n v="0.222"/>
    <s v="Playing At:  San Jose Sharks   Home"/>
    <n v="0"/>
    <x v="2"/>
  </r>
  <r>
    <d v="2023-12-12T00:00:00"/>
    <s v="Vegas Golden Knights"/>
    <n v="0.69199999999999995"/>
    <s v="Calgary Flames"/>
    <n v="0.308"/>
    <s v="Playing At:  Vegas Golden Knights   Home"/>
    <n v="1"/>
    <x v="3"/>
  </r>
  <r>
    <d v="2023-12-12T00:00:00"/>
    <s v="Florida Panthers"/>
    <n v="0.68200000000000005"/>
    <s v="Seattle Kraken"/>
    <n v="0.318"/>
    <s v="Playing At:  Seattle Kraken   Home"/>
    <n v="0"/>
    <x v="3"/>
  </r>
  <r>
    <d v="2023-12-12T00:00:00"/>
    <s v="Nashville Predators"/>
    <n v="0.68"/>
    <s v="Philadelphia Flyers"/>
    <n v="0.32"/>
    <s v="Playing At:  Nashville Predators   Home"/>
    <n v="1"/>
    <x v="3"/>
  </r>
  <r>
    <d v="2023-12-12T00:00:00"/>
    <s v="New York Rangers"/>
    <n v="0.65200000000000002"/>
    <s v="Toronto Maple Leafs"/>
    <n v="0.34799999999999998"/>
    <s v="Playing At:  New York Rangers   Home"/>
    <n v="0"/>
    <x v="3"/>
  </r>
  <r>
    <d v="2023-12-12T00:00:00"/>
    <s v="Vancouver Canucks"/>
    <n v="0.57199999999999995"/>
    <s v="Tampa Bay Lightning"/>
    <n v="0.42799999999999999"/>
    <s v="Playing At:  Vancouver Canucks   Home"/>
    <n v="1"/>
    <x v="4"/>
  </r>
  <r>
    <d v="2023-12-12T00:00:00"/>
    <s v="Ottawa Senators"/>
    <n v="0.56200000000000006"/>
    <s v="Carolina Hurricanes"/>
    <n v="0.438"/>
    <s v="Playing At:  Ottawa Senators   Home"/>
    <n v="0"/>
    <x v="4"/>
  </r>
  <r>
    <d v="2023-12-12T00:00:00"/>
    <s v="St. Louis Blues"/>
    <n v="0.52200000000000002"/>
    <s v="Detroit Red Wings"/>
    <n v="0.47799999999999998"/>
    <s v="Playing At:  St. Louis Blues   Home"/>
    <n v="0"/>
    <x v="4"/>
  </r>
  <r>
    <d v="2023-12-12T00:00:00"/>
    <s v="Pittsburgh Penguins"/>
    <n v="0.51600000000000001"/>
    <s v="Arizona Coyotes"/>
    <n v="0.48399999999999999"/>
    <s v="Playing At:  Pittsburgh Penguins   Home"/>
    <n v="1"/>
    <x v="4"/>
  </r>
  <r>
    <d v="2023-12-13T00:00:00"/>
    <s v="Pittsburgh Penguins"/>
    <n v="0.73"/>
    <s v="Montreal Canadiens"/>
    <n v="0.27"/>
    <s v="Playing At:  Montreal Canadiens   Home"/>
    <n v="1"/>
    <x v="2"/>
  </r>
  <r>
    <d v="2023-12-13T00:00:00"/>
    <s v="New York Islanders"/>
    <n v="0.624"/>
    <s v="Anaheim Ducks"/>
    <n v="0.376"/>
    <s v="Playing At:  New York Islanders   Home"/>
    <n v="1"/>
    <x v="3"/>
  </r>
  <r>
    <d v="2023-12-13T00:00:00"/>
    <s v="Colorado Avalanche"/>
    <n v="0.622"/>
    <s v="Buffalo Sabres"/>
    <n v="0.378"/>
    <s v="Playing At:  Colorado Avalanche   Home"/>
    <n v="1"/>
    <x v="3"/>
  </r>
  <r>
    <d v="2023-12-13T00:00:00"/>
    <s v="Boston Bruins"/>
    <n v="0.622"/>
    <s v="New Jersey Devils"/>
    <n v="0.378"/>
    <s v="Playing At:  New Jersey Devils   Home"/>
    <n v="0"/>
    <x v="3"/>
  </r>
  <r>
    <d v="2023-12-13T00:00:00"/>
    <s v="Los Angeles Kings"/>
    <n v="0.56999999999999995"/>
    <s v="Winnipeg Jets"/>
    <n v="0.43"/>
    <s v="Playing At:  Los Angeles Kings   Home"/>
    <n v="0"/>
    <x v="4"/>
  </r>
  <r>
    <d v="2023-12-14T00:00:00"/>
    <s v="Edmonton Oilers"/>
    <n v="0.74399999999999999"/>
    <s v="Tampa Bay Lightning"/>
    <n v="0.25600000000000001"/>
    <s v="Playing At:  Edmonton Oilers   Home"/>
    <n v="0"/>
    <x v="2"/>
  </r>
  <r>
    <d v="2023-12-14T00:00:00"/>
    <s v="Minnesota Wild"/>
    <n v="0.70599999999999996"/>
    <s v="Calgary Flames"/>
    <n v="0.29399999999999998"/>
    <s v="Playing At:  Minnesota Wild   Home"/>
    <n v="1"/>
    <x v="2"/>
  </r>
  <r>
    <d v="2023-12-14T00:00:00"/>
    <s v="Toronto Maple Leafs"/>
    <n v="0.69799999999999995"/>
    <s v="Columbus Blue Jackets"/>
    <n v="0.30199999999999999"/>
    <s v="Playing At:  Toronto Maple Leafs   Home"/>
    <n v="0"/>
    <x v="3"/>
  </r>
  <r>
    <d v="2023-12-14T00:00:00"/>
    <s v="Vancouver Canucks"/>
    <n v="0.57399999999999995"/>
    <s v="Florida Panthers"/>
    <n v="0.42599999999999999"/>
    <s v="Playing At:  Vancouver Canucks   Home"/>
    <n v="1"/>
    <x v="4"/>
  </r>
  <r>
    <d v="2023-12-14T00:00:00"/>
    <s v="Carolina Hurricanes"/>
    <n v="0.54200000000000004"/>
    <s v="Detroit Red Wings"/>
    <n v="0.45800000000000002"/>
    <s v="Playing At:  Detroit Red Wings   Home"/>
    <n v="1"/>
    <x v="4"/>
  </r>
  <r>
    <d v="2023-12-14T00:00:00"/>
    <s v="Seattle Kraken"/>
    <n v="0.53800000000000003"/>
    <s v="Chicago Blackhawks"/>
    <n v="0.46200000000000002"/>
    <s v="Playing At:  Seattle Kraken   Home"/>
    <n v="1"/>
    <x v="4"/>
  </r>
  <r>
    <d v="2023-12-14T00:00:00"/>
    <s v="Washington Capitals"/>
    <n v="0.52200000000000002"/>
    <s v="Philadelphia Flyers"/>
    <n v="0.47799999999999998"/>
    <s v="Playing At:  Philadelphia Flyers   Home"/>
    <n v="0"/>
    <x v="4"/>
  </r>
  <r>
    <d v="2023-12-14T00:00:00"/>
    <s v="St. Louis Blues"/>
    <n v="0.50600000000000001"/>
    <s v="Ottawa Senators"/>
    <n v="0.49399999999999999"/>
    <s v="Playing At:  St. Louis Blues   Home"/>
    <n v="1"/>
    <x v="4"/>
  </r>
  <r>
    <d v="2023-12-15T00:00:00"/>
    <s v="Carolina Hurricanes"/>
    <n v="0.75800000000000001"/>
    <s v="Nashville Predators"/>
    <n v="0.24199999999999999"/>
    <s v="Playing At:  Carolina Hurricanes   Home"/>
    <n v="0"/>
    <x v="2"/>
  </r>
  <r>
    <d v="2023-12-15T00:00:00"/>
    <s v="New York Rangers"/>
    <n v="0.72399999999999998"/>
    <s v="Anaheim Ducks"/>
    <n v="0.27600000000000002"/>
    <s v="Playing At:  New York Rangers   Home"/>
    <n v="1"/>
    <x v="2"/>
  </r>
  <r>
    <d v="2023-12-15T00:00:00"/>
    <s v="Vegas Golden Knights"/>
    <n v="0.71"/>
    <s v="Buffalo Sabres"/>
    <n v="0.28999999999999998"/>
    <s v="Playing At:  Vegas Golden Knights   Home"/>
    <n v="0"/>
    <x v="2"/>
  </r>
  <r>
    <d v="2023-12-15T00:00:00"/>
    <s v="Dallas Stars"/>
    <n v="0.69199999999999995"/>
    <s v="Ottawa Senators"/>
    <n v="0.308"/>
    <s v="Playing At:  Dallas Stars   Home"/>
    <n v="1"/>
    <x v="3"/>
  </r>
  <r>
    <d v="2023-12-15T00:00:00"/>
    <s v="Boston Bruins"/>
    <n v="0.57999999999999996"/>
    <s v="New York Islanders"/>
    <n v="0.42"/>
    <s v="Playing At:  New York Islanders   Home"/>
    <n v="1"/>
    <x v="4"/>
  </r>
  <r>
    <d v="2023-12-15T00:00:00"/>
    <s v="San Jose Sharks"/>
    <n v="0.50800000000000001"/>
    <s v="Arizona Coyotes"/>
    <n v="0.49199999999999999"/>
    <s v="Playing At:  Arizona Coyotes   Home"/>
    <n v="0"/>
    <x v="4"/>
  </r>
  <r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x="1"/>
        <item x="2"/>
        <item x="3"/>
        <item x="4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workbookViewId="0">
      <selection activeCell="D11" sqref="D11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6">
        <v>3</v>
      </c>
      <c r="C4" s="6">
        <v>2</v>
      </c>
      <c r="D4" s="5">
        <f>C4/B4</f>
        <v>0.66666666666666663</v>
      </c>
      <c r="F4">
        <f>SUM(B4:B6)</f>
        <v>20</v>
      </c>
    </row>
    <row r="5" spans="1:6" x14ac:dyDescent="0.25">
      <c r="A5" s="4" t="s">
        <v>52</v>
      </c>
      <c r="B5" s="6">
        <v>4</v>
      </c>
      <c r="C5" s="6">
        <v>3</v>
      </c>
      <c r="D5" s="5">
        <f t="shared" ref="D5:D9" si="0">C5/B5</f>
        <v>0.75</v>
      </c>
      <c r="F5">
        <f>SUM(C4:C6)</f>
        <v>13</v>
      </c>
    </row>
    <row r="6" spans="1:6" x14ac:dyDescent="0.25">
      <c r="A6" s="4" t="s">
        <v>53</v>
      </c>
      <c r="B6" s="6">
        <v>13</v>
      </c>
      <c r="C6" s="6">
        <v>8</v>
      </c>
      <c r="D6" s="5">
        <f t="shared" si="0"/>
        <v>0.61538461538461542</v>
      </c>
      <c r="F6" s="5">
        <f>F5/F4</f>
        <v>0.65</v>
      </c>
    </row>
    <row r="7" spans="1:6" x14ac:dyDescent="0.25">
      <c r="A7" s="4" t="s">
        <v>54</v>
      </c>
      <c r="B7" s="6">
        <v>15</v>
      </c>
      <c r="C7" s="6">
        <v>9</v>
      </c>
      <c r="D7" s="5">
        <f t="shared" si="0"/>
        <v>0.6</v>
      </c>
      <c r="F7" t="s">
        <v>76</v>
      </c>
    </row>
    <row r="8" spans="1:6" x14ac:dyDescent="0.25">
      <c r="A8" s="4" t="s">
        <v>55</v>
      </c>
      <c r="B8" s="6">
        <v>18</v>
      </c>
      <c r="C8" s="6">
        <v>12</v>
      </c>
      <c r="D8" s="5">
        <f t="shared" si="0"/>
        <v>0.66666666666666663</v>
      </c>
      <c r="F8">
        <f>SUM(B7:B8)</f>
        <v>33</v>
      </c>
    </row>
    <row r="9" spans="1:6" x14ac:dyDescent="0.25">
      <c r="A9" s="4" t="s">
        <v>57</v>
      </c>
      <c r="B9" s="6">
        <v>53</v>
      </c>
      <c r="C9" s="6">
        <v>34</v>
      </c>
      <c r="D9" s="5">
        <f t="shared" si="0"/>
        <v>0.64150943396226412</v>
      </c>
      <c r="F9">
        <f>SUM(C7:C8)</f>
        <v>21</v>
      </c>
    </row>
    <row r="10" spans="1:6" x14ac:dyDescent="0.25">
      <c r="D10" s="5"/>
      <c r="F10" s="5">
        <f>F9/F8</f>
        <v>0.63636363636363635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"/>
  <sheetViews>
    <sheetView tabSelected="1" topLeftCell="A15" workbookViewId="0">
      <selection activeCell="C57" sqref="C5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8" bestFit="1" customWidth="1"/>
    <col min="4" max="4" width="21.42578125" bestFit="1" customWidth="1"/>
    <col min="5" max="5" width="16" bestFit="1" customWidth="1"/>
    <col min="6" max="6" width="38.85546875" bestFit="1" customWidth="1"/>
    <col min="7" max="7" width="6.7109375" bestFit="1" customWidth="1"/>
    <col min="8" max="8" width="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</row>
    <row r="2" spans="1:8" x14ac:dyDescent="0.25">
      <c r="A2" s="1">
        <v>45269</v>
      </c>
      <c r="B2" t="s">
        <v>6</v>
      </c>
      <c r="C2" s="2">
        <v>0.876</v>
      </c>
      <c r="D2" t="s">
        <v>7</v>
      </c>
      <c r="E2" s="2">
        <v>0.124</v>
      </c>
      <c r="F2" t="s">
        <v>8</v>
      </c>
      <c r="G2">
        <v>1</v>
      </c>
      <c r="H2" t="s">
        <v>66</v>
      </c>
    </row>
    <row r="3" spans="1:8" x14ac:dyDescent="0.25">
      <c r="A3" s="1">
        <v>45269</v>
      </c>
      <c r="B3" t="s">
        <v>9</v>
      </c>
      <c r="C3" s="2">
        <v>0.85</v>
      </c>
      <c r="D3" t="s">
        <v>10</v>
      </c>
      <c r="E3" s="2">
        <v>0.15</v>
      </c>
      <c r="F3" t="s">
        <v>11</v>
      </c>
      <c r="G3">
        <v>0</v>
      </c>
      <c r="H3" t="s">
        <v>66</v>
      </c>
    </row>
    <row r="4" spans="1:8" x14ac:dyDescent="0.25">
      <c r="A4" s="1">
        <v>45269</v>
      </c>
      <c r="B4" t="s">
        <v>15</v>
      </c>
      <c r="C4" s="2">
        <v>0.81</v>
      </c>
      <c r="D4" t="s">
        <v>16</v>
      </c>
      <c r="E4" s="2">
        <v>0.19</v>
      </c>
      <c r="F4" t="s">
        <v>17</v>
      </c>
      <c r="G4">
        <v>0</v>
      </c>
      <c r="H4" t="s">
        <v>52</v>
      </c>
    </row>
    <row r="5" spans="1:8" x14ac:dyDescent="0.25">
      <c r="A5" s="1">
        <v>45269</v>
      </c>
      <c r="B5" t="s">
        <v>21</v>
      </c>
      <c r="C5" s="2">
        <v>0.79800000000000004</v>
      </c>
      <c r="D5" t="s">
        <v>22</v>
      </c>
      <c r="E5" s="2">
        <v>0.20200000000000001</v>
      </c>
      <c r="F5" t="s">
        <v>23</v>
      </c>
      <c r="G5">
        <v>1</v>
      </c>
      <c r="H5" t="s">
        <v>53</v>
      </c>
    </row>
    <row r="6" spans="1:8" x14ac:dyDescent="0.25">
      <c r="A6" s="1">
        <v>45269</v>
      </c>
      <c r="B6" t="s">
        <v>24</v>
      </c>
      <c r="C6" s="2">
        <v>0.77800000000000002</v>
      </c>
      <c r="D6" t="s">
        <v>25</v>
      </c>
      <c r="E6" s="2">
        <v>0.222</v>
      </c>
      <c r="F6" t="s">
        <v>26</v>
      </c>
      <c r="G6">
        <v>1</v>
      </c>
      <c r="H6" t="s">
        <v>53</v>
      </c>
    </row>
    <row r="7" spans="1:8" x14ac:dyDescent="0.25">
      <c r="A7" s="1">
        <v>45269</v>
      </c>
      <c r="B7" t="s">
        <v>27</v>
      </c>
      <c r="C7" s="2">
        <v>0.71199999999999997</v>
      </c>
      <c r="D7" t="s">
        <v>28</v>
      </c>
      <c r="E7" s="2">
        <v>0.28799999999999998</v>
      </c>
      <c r="F7" t="s">
        <v>29</v>
      </c>
      <c r="G7">
        <v>0</v>
      </c>
      <c r="H7" t="s">
        <v>53</v>
      </c>
    </row>
    <row r="8" spans="1:8" x14ac:dyDescent="0.25">
      <c r="A8" s="1">
        <v>45269</v>
      </c>
      <c r="B8" t="s">
        <v>30</v>
      </c>
      <c r="C8" s="2">
        <v>0.69799999999999995</v>
      </c>
      <c r="D8" t="s">
        <v>31</v>
      </c>
      <c r="E8" s="2">
        <v>0.30199999999999999</v>
      </c>
      <c r="F8" t="s">
        <v>32</v>
      </c>
      <c r="G8">
        <v>0</v>
      </c>
      <c r="H8" t="s">
        <v>54</v>
      </c>
    </row>
    <row r="9" spans="1:8" x14ac:dyDescent="0.25">
      <c r="A9" s="1">
        <v>45269</v>
      </c>
      <c r="B9" t="s">
        <v>33</v>
      </c>
      <c r="C9" s="2">
        <v>0.64200000000000002</v>
      </c>
      <c r="D9" t="s">
        <v>13</v>
      </c>
      <c r="E9" s="2">
        <v>0.35799999999999998</v>
      </c>
      <c r="F9" t="s">
        <v>34</v>
      </c>
      <c r="G9">
        <v>0</v>
      </c>
      <c r="H9" t="s">
        <v>54</v>
      </c>
    </row>
    <row r="10" spans="1:8" x14ac:dyDescent="0.25">
      <c r="A10" s="1">
        <v>45269</v>
      </c>
      <c r="B10" t="s">
        <v>38</v>
      </c>
      <c r="C10" s="2">
        <v>0.57999999999999996</v>
      </c>
      <c r="D10" t="s">
        <v>39</v>
      </c>
      <c r="E10" s="2">
        <v>0.42</v>
      </c>
      <c r="F10" t="s">
        <v>40</v>
      </c>
      <c r="G10">
        <v>1</v>
      </c>
      <c r="H10" t="s">
        <v>55</v>
      </c>
    </row>
    <row r="11" spans="1:8" x14ac:dyDescent="0.25">
      <c r="A11" s="1">
        <v>45269</v>
      </c>
      <c r="B11" t="s">
        <v>41</v>
      </c>
      <c r="C11" s="2">
        <v>0.56999999999999995</v>
      </c>
      <c r="D11" t="s">
        <v>42</v>
      </c>
      <c r="E11" s="2">
        <v>0.43</v>
      </c>
      <c r="F11" t="s">
        <v>43</v>
      </c>
      <c r="G11">
        <v>1</v>
      </c>
      <c r="H11" t="s">
        <v>55</v>
      </c>
    </row>
    <row r="12" spans="1:8" x14ac:dyDescent="0.25">
      <c r="A12" s="1">
        <v>45269</v>
      </c>
      <c r="B12" t="s">
        <v>44</v>
      </c>
      <c r="C12" s="2">
        <v>0.53800000000000003</v>
      </c>
      <c r="D12" t="s">
        <v>45</v>
      </c>
      <c r="E12" s="2">
        <v>0.46200000000000002</v>
      </c>
      <c r="F12" t="s">
        <v>46</v>
      </c>
      <c r="G12">
        <v>1</v>
      </c>
      <c r="H12" t="s">
        <v>55</v>
      </c>
    </row>
    <row r="13" spans="1:8" x14ac:dyDescent="0.25">
      <c r="A13" s="1">
        <v>45269</v>
      </c>
      <c r="B13" t="s">
        <v>47</v>
      </c>
      <c r="C13" s="2">
        <v>0.50600000000000001</v>
      </c>
      <c r="D13" t="s">
        <v>48</v>
      </c>
      <c r="E13" s="2">
        <v>0.49399999999999999</v>
      </c>
      <c r="F13" t="s">
        <v>49</v>
      </c>
      <c r="G13">
        <v>1</v>
      </c>
      <c r="H13" t="s">
        <v>55</v>
      </c>
    </row>
    <row r="14" spans="1:8" x14ac:dyDescent="0.25">
      <c r="A14" s="1">
        <v>45270</v>
      </c>
      <c r="B14" t="s">
        <v>31</v>
      </c>
      <c r="C14" s="2">
        <v>0.87</v>
      </c>
      <c r="D14" t="s">
        <v>61</v>
      </c>
      <c r="E14" s="2">
        <v>0.13</v>
      </c>
      <c r="F14" t="s">
        <v>62</v>
      </c>
      <c r="G14">
        <v>1</v>
      </c>
      <c r="H14" t="s">
        <v>66</v>
      </c>
    </row>
    <row r="15" spans="1:8" x14ac:dyDescent="0.25">
      <c r="A15" s="1">
        <v>45270</v>
      </c>
      <c r="B15" t="s">
        <v>12</v>
      </c>
      <c r="C15" s="2">
        <v>0.82199999999999995</v>
      </c>
      <c r="D15" t="s">
        <v>13</v>
      </c>
      <c r="E15" s="2">
        <v>0.17799999999999999</v>
      </c>
      <c r="F15" t="s">
        <v>14</v>
      </c>
      <c r="G15">
        <v>1</v>
      </c>
      <c r="H15" t="s">
        <v>52</v>
      </c>
    </row>
    <row r="16" spans="1:8" x14ac:dyDescent="0.25">
      <c r="A16" s="1">
        <v>45270</v>
      </c>
      <c r="B16" t="s">
        <v>18</v>
      </c>
      <c r="C16" s="2">
        <v>0.80200000000000005</v>
      </c>
      <c r="D16" t="s">
        <v>19</v>
      </c>
      <c r="E16" s="2">
        <v>0.19800000000000001</v>
      </c>
      <c r="F16" t="s">
        <v>20</v>
      </c>
      <c r="G16">
        <v>1</v>
      </c>
      <c r="H16" t="s">
        <v>52</v>
      </c>
    </row>
    <row r="17" spans="1:8" x14ac:dyDescent="0.25">
      <c r="A17" s="1">
        <v>45270</v>
      </c>
      <c r="B17" t="s">
        <v>63</v>
      </c>
      <c r="C17" s="2">
        <v>0.76400000000000001</v>
      </c>
      <c r="D17" t="s">
        <v>25</v>
      </c>
      <c r="E17" s="2">
        <v>0.23599999999999999</v>
      </c>
      <c r="F17" t="s">
        <v>26</v>
      </c>
      <c r="G17">
        <v>1</v>
      </c>
      <c r="H17" t="s">
        <v>53</v>
      </c>
    </row>
    <row r="18" spans="1:8" x14ac:dyDescent="0.25">
      <c r="A18" s="1">
        <v>45270</v>
      </c>
      <c r="B18" t="s">
        <v>22</v>
      </c>
      <c r="C18" s="2">
        <v>0.74399999999999999</v>
      </c>
      <c r="D18" t="s">
        <v>47</v>
      </c>
      <c r="E18" s="2">
        <v>0.25600000000000001</v>
      </c>
      <c r="F18" t="s">
        <v>64</v>
      </c>
      <c r="G18">
        <v>1</v>
      </c>
      <c r="H18" t="s">
        <v>53</v>
      </c>
    </row>
    <row r="19" spans="1:8" x14ac:dyDescent="0.25">
      <c r="A19" s="1">
        <v>45270</v>
      </c>
      <c r="B19" t="s">
        <v>28</v>
      </c>
      <c r="C19" s="2">
        <v>0.70199999999999996</v>
      </c>
      <c r="D19" t="s">
        <v>16</v>
      </c>
      <c r="E19" s="2">
        <v>0.29799999999999999</v>
      </c>
      <c r="F19" t="s">
        <v>17</v>
      </c>
      <c r="G19">
        <v>1</v>
      </c>
      <c r="H19" t="s">
        <v>53</v>
      </c>
    </row>
    <row r="20" spans="1:8" x14ac:dyDescent="0.25">
      <c r="A20" s="1">
        <v>45270</v>
      </c>
      <c r="B20" t="s">
        <v>27</v>
      </c>
      <c r="C20" s="2">
        <v>0.69</v>
      </c>
      <c r="D20" t="s">
        <v>42</v>
      </c>
      <c r="E20" s="2">
        <v>0.31</v>
      </c>
      <c r="F20" t="s">
        <v>65</v>
      </c>
      <c r="G20">
        <v>1</v>
      </c>
      <c r="H20" t="s">
        <v>54</v>
      </c>
    </row>
    <row r="21" spans="1:8" x14ac:dyDescent="0.25">
      <c r="A21" s="1">
        <v>45270</v>
      </c>
      <c r="B21" t="s">
        <v>35</v>
      </c>
      <c r="C21" s="2">
        <v>0.60199999999999998</v>
      </c>
      <c r="D21" t="s">
        <v>36</v>
      </c>
      <c r="E21" s="2">
        <v>0.39800000000000002</v>
      </c>
      <c r="F21" t="s">
        <v>37</v>
      </c>
      <c r="G21">
        <v>1</v>
      </c>
      <c r="H21" t="s">
        <v>54</v>
      </c>
    </row>
    <row r="22" spans="1:8" x14ac:dyDescent="0.25">
      <c r="A22" s="1">
        <v>45271</v>
      </c>
      <c r="B22" t="s">
        <v>9</v>
      </c>
      <c r="C22" s="2">
        <v>0.68799999999999994</v>
      </c>
      <c r="D22" t="s">
        <v>33</v>
      </c>
      <c r="E22" s="2">
        <v>0.312</v>
      </c>
      <c r="F22" t="s">
        <v>11</v>
      </c>
      <c r="G22">
        <v>1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60-70</v>
      </c>
    </row>
    <row r="23" spans="1:8" x14ac:dyDescent="0.25">
      <c r="A23" s="1">
        <v>45271</v>
      </c>
      <c r="B23" t="s">
        <v>30</v>
      </c>
      <c r="C23" s="2">
        <v>0.622</v>
      </c>
      <c r="D23" t="s">
        <v>39</v>
      </c>
      <c r="E23" s="2">
        <v>0.378</v>
      </c>
      <c r="F23" t="s">
        <v>32</v>
      </c>
      <c r="G23">
        <v>1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25">
      <c r="A24" s="1">
        <v>45271</v>
      </c>
      <c r="B24" t="s">
        <v>48</v>
      </c>
      <c r="C24" s="2">
        <v>0.52200000000000002</v>
      </c>
      <c r="D24" t="s">
        <v>7</v>
      </c>
      <c r="E24" s="2">
        <v>0.47799999999999998</v>
      </c>
      <c r="F24" t="s">
        <v>49</v>
      </c>
      <c r="G24">
        <v>1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25">
      <c r="A25" s="1">
        <v>45271</v>
      </c>
      <c r="B25" t="s">
        <v>21</v>
      </c>
      <c r="C25" s="2">
        <v>0.502</v>
      </c>
      <c r="D25" t="s">
        <v>41</v>
      </c>
      <c r="E25" s="2">
        <v>0.498</v>
      </c>
      <c r="F25" t="s">
        <v>43</v>
      </c>
      <c r="G25">
        <v>0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25">
      <c r="A26" s="1">
        <v>45272</v>
      </c>
      <c r="B26" t="s">
        <v>12</v>
      </c>
      <c r="C26" s="2">
        <v>0.82399999999999995</v>
      </c>
      <c r="D26" t="s">
        <v>16</v>
      </c>
      <c r="E26" s="2">
        <v>0.17599999999999999</v>
      </c>
      <c r="F26" t="s">
        <v>14</v>
      </c>
      <c r="G26">
        <v>1</v>
      </c>
      <c r="H26" t="str" cm="1">
        <f t="array" ref="H26">_xlfn.IFS(C26 &gt;= 0.85, "85  &lt;", AND(C26 &gt;=0.8, C26 &lt; 0.85), "80-85", AND(C26 &gt;= 0.7, C26 &lt; 0.8), "70-80", AND(C26 &gt;= 0.6, C26 &lt; 0.7),  "60-70", AND(C26 &gt;= 0.5, C26 &lt; 0.6), "50-60")</f>
        <v>80-85</v>
      </c>
    </row>
    <row r="27" spans="1:8" x14ac:dyDescent="0.25">
      <c r="A27" s="1">
        <v>45272</v>
      </c>
      <c r="B27" t="s">
        <v>18</v>
      </c>
      <c r="C27" s="2">
        <v>0.77800000000000002</v>
      </c>
      <c r="D27" t="s">
        <v>61</v>
      </c>
      <c r="E27" s="2">
        <v>0.222</v>
      </c>
      <c r="F27" t="s">
        <v>67</v>
      </c>
      <c r="G27">
        <v>0</v>
      </c>
      <c r="H27" t="str" cm="1">
        <f t="array" ref="H27">_xlfn.IFS(C27 &gt;= 0.85, "85  &lt;", AND(C27 &gt;=0.8, C27 &lt; 0.85), "80-85", AND(C27 &gt;= 0.7, C27 &lt; 0.8), "70-80", AND(C27 &gt;= 0.6, C27 &lt; 0.7),  "60-70", AND(C27 &gt;= 0.5, C27 &lt; 0.6), "50-60")</f>
        <v>70-80</v>
      </c>
    </row>
    <row r="28" spans="1:8" x14ac:dyDescent="0.25">
      <c r="A28" s="1">
        <v>45272</v>
      </c>
      <c r="B28" t="s">
        <v>31</v>
      </c>
      <c r="C28" s="2">
        <v>0.69199999999999995</v>
      </c>
      <c r="D28" t="s">
        <v>33</v>
      </c>
      <c r="E28" s="2">
        <v>0.308</v>
      </c>
      <c r="F28" t="s">
        <v>62</v>
      </c>
      <c r="G28">
        <v>1</v>
      </c>
      <c r="H28" t="str" cm="1">
        <f t="array" ref="H28">_xlfn.IFS(C28 &gt;= 0.85, "85  &lt;", AND(C28 &gt;=0.8, C28 &lt; 0.85), "80-85", AND(C28 &gt;= 0.7, C28 &lt; 0.8), "70-80", AND(C28 &gt;= 0.6, C28 &lt; 0.7),  "60-70", AND(C28 &gt;= 0.5, C28 &lt; 0.6), "50-60")</f>
        <v>60-70</v>
      </c>
    </row>
    <row r="29" spans="1:8" x14ac:dyDescent="0.25">
      <c r="A29" s="1">
        <v>45272</v>
      </c>
      <c r="B29" t="s">
        <v>35</v>
      </c>
      <c r="C29" s="2">
        <v>0.68200000000000005</v>
      </c>
      <c r="D29" t="s">
        <v>25</v>
      </c>
      <c r="E29" s="2">
        <v>0.318</v>
      </c>
      <c r="F29" t="s">
        <v>26</v>
      </c>
      <c r="G29">
        <v>0</v>
      </c>
      <c r="H29" t="str" cm="1">
        <f t="array" ref="H29">_xlfn.IFS(C29 &gt;= 0.85, "85  &lt;", AND(C29 &gt;=0.8, C29 &lt; 0.85), "80-85", AND(C29 &gt;= 0.7, C29 &lt; 0.8), "70-80", AND(C29 &gt;= 0.6, C29 &lt; 0.7),  "60-70", AND(C29 &gt;= 0.5, C29 &lt; 0.6), "50-60")</f>
        <v>60-70</v>
      </c>
    </row>
    <row r="30" spans="1:8" x14ac:dyDescent="0.25">
      <c r="A30" s="1">
        <v>45272</v>
      </c>
      <c r="B30" t="s">
        <v>22</v>
      </c>
      <c r="C30" s="2">
        <v>0.68</v>
      </c>
      <c r="D30" t="s">
        <v>10</v>
      </c>
      <c r="E30" s="2">
        <v>0.32</v>
      </c>
      <c r="F30" t="s">
        <v>68</v>
      </c>
      <c r="G30">
        <v>1</v>
      </c>
      <c r="H30" t="str" cm="1">
        <f t="array" ref="H30">_xlfn.IFS(C30 &gt;= 0.85, "85  &lt;", AND(C30 &gt;=0.8, C30 &lt; 0.85), "80-85", AND(C30 &gt;= 0.7, C30 &lt; 0.8), "70-80", AND(C30 &gt;= 0.6, C30 &lt; 0.7),  "60-70", AND(C30 &gt;= 0.5, C30 &lt; 0.6), "50-60")</f>
        <v>60-70</v>
      </c>
    </row>
    <row r="31" spans="1:8" x14ac:dyDescent="0.25">
      <c r="A31" s="1">
        <v>45272</v>
      </c>
      <c r="B31" t="s">
        <v>27</v>
      </c>
      <c r="C31" s="2">
        <v>0.65200000000000002</v>
      </c>
      <c r="D31" t="s">
        <v>21</v>
      </c>
      <c r="E31" s="2">
        <v>0.34799999999999998</v>
      </c>
      <c r="F31" t="s">
        <v>65</v>
      </c>
      <c r="G31">
        <v>0</v>
      </c>
      <c r="H31" t="str" cm="1">
        <f t="array" ref="H31">_xlfn.IFS(C31 &gt;= 0.85, "85  &lt;", AND(C31 &gt;=0.8, C31 &lt; 0.85), "80-85", AND(C31 &gt;= 0.7, C31 &lt; 0.8), "70-80", AND(C31 &gt;= 0.6, C31 &lt; 0.7),  "60-70", AND(C31 &gt;= 0.5, C31 &lt; 0.6), "50-60")</f>
        <v>60-70</v>
      </c>
    </row>
    <row r="32" spans="1:8" x14ac:dyDescent="0.25">
      <c r="A32" s="1">
        <v>45272</v>
      </c>
      <c r="B32" t="s">
        <v>44</v>
      </c>
      <c r="C32" s="2">
        <v>0.57199999999999995</v>
      </c>
      <c r="D32" t="s">
        <v>24</v>
      </c>
      <c r="E32" s="2">
        <v>0.42799999999999999</v>
      </c>
      <c r="F32" t="s">
        <v>46</v>
      </c>
      <c r="G32">
        <v>1</v>
      </c>
      <c r="H32" t="str" cm="1">
        <f t="array" ref="H32">_xlfn.IFS(C32 &gt;= 0.85, "85  &lt;", AND(C32 &gt;=0.8, C32 &lt; 0.85), "80-85", AND(C32 &gt;= 0.7, C32 &lt; 0.8), "70-80", AND(C32 &gt;= 0.6, C32 &lt; 0.7),  "60-70", AND(C32 &gt;= 0.5, C32 &lt; 0.6), "50-60")</f>
        <v>50-60</v>
      </c>
    </row>
    <row r="33" spans="1:8" x14ac:dyDescent="0.25">
      <c r="A33" s="1">
        <v>45272</v>
      </c>
      <c r="B33" t="s">
        <v>38</v>
      </c>
      <c r="C33" s="2">
        <v>0.56200000000000006</v>
      </c>
      <c r="D33" t="s">
        <v>45</v>
      </c>
      <c r="E33" s="2">
        <v>0.438</v>
      </c>
      <c r="F33" t="s">
        <v>69</v>
      </c>
      <c r="G33">
        <v>0</v>
      </c>
      <c r="H33" t="str" cm="1">
        <f t="array" ref="H33">_xlfn.IFS(C33 &gt;= 0.85, "85  &lt;", AND(C33 &gt;=0.8, C33 &lt; 0.85), "80-85", AND(C33 &gt;= 0.7, C33 &lt; 0.8), "70-80", AND(C33 &gt;= 0.6, C33 &lt; 0.7),  "60-70", AND(C33 &gt;= 0.5, C33 &lt; 0.6), "50-60")</f>
        <v>50-60</v>
      </c>
    </row>
    <row r="34" spans="1:8" x14ac:dyDescent="0.25">
      <c r="A34" s="1">
        <v>45272</v>
      </c>
      <c r="B34" t="s">
        <v>15</v>
      </c>
      <c r="C34" s="2">
        <v>0.52200000000000002</v>
      </c>
      <c r="D34" t="s">
        <v>39</v>
      </c>
      <c r="E34" s="2">
        <v>0.47799999999999998</v>
      </c>
      <c r="F34" t="s">
        <v>70</v>
      </c>
      <c r="G34">
        <v>0</v>
      </c>
      <c r="H34" t="str" cm="1">
        <f t="array" ref="H34">_xlfn.IFS(C34 &gt;= 0.85, "85  &lt;", AND(C34 &gt;=0.8, C34 &lt; 0.85), "80-85", AND(C34 &gt;= 0.7, C34 &lt; 0.8), "70-80", AND(C34 &gt;= 0.6, C34 &lt; 0.7),  "60-70", AND(C34 &gt;= 0.5, C34 &lt; 0.6), "50-60")</f>
        <v>50-60</v>
      </c>
    </row>
    <row r="35" spans="1:8" x14ac:dyDescent="0.25">
      <c r="A35" s="1">
        <v>45272</v>
      </c>
      <c r="B35" t="s">
        <v>71</v>
      </c>
      <c r="C35" s="2">
        <v>0.51600000000000001</v>
      </c>
      <c r="D35" t="s">
        <v>7</v>
      </c>
      <c r="E35" s="2">
        <v>0.48399999999999999</v>
      </c>
      <c r="F35" t="s">
        <v>72</v>
      </c>
      <c r="G35">
        <v>1</v>
      </c>
      <c r="H35" t="str" cm="1">
        <f t="array" ref="H35">_xlfn.IFS(C35 &gt;= 0.85, "85  &lt;", AND(C35 &gt;=0.8, C35 &lt; 0.85), "80-85", AND(C35 &gt;= 0.7, C35 &lt; 0.8), "70-80", AND(C35 &gt;= 0.6, C35 &lt; 0.7),  "60-70", AND(C35 &gt;= 0.5, C35 &lt; 0.6), "50-60")</f>
        <v>50-60</v>
      </c>
    </row>
    <row r="36" spans="1:8" x14ac:dyDescent="0.25">
      <c r="A36" s="1">
        <v>45273</v>
      </c>
      <c r="B36" t="s">
        <v>71</v>
      </c>
      <c r="C36" s="2">
        <v>0.73</v>
      </c>
      <c r="D36" t="s">
        <v>47</v>
      </c>
      <c r="E36" s="2">
        <v>0.27</v>
      </c>
      <c r="F36" t="s">
        <v>64</v>
      </c>
      <c r="G36">
        <v>1</v>
      </c>
      <c r="H36" t="str" cm="1">
        <f t="array" ref="H36">_xlfn.IFS(C36 &gt;= 0.85, "85  &lt;", AND(C36 &gt;=0.8, C36 &lt; 0.85), "80-85", AND(C36 &gt;= 0.7, C36 &lt; 0.8), "70-80", AND(C36 &gt;= 0.6, C36 &lt; 0.7),  "60-70", AND(C36 &gt;= 0.5, C36 &lt; 0.6), "50-60")</f>
        <v>70-80</v>
      </c>
    </row>
    <row r="37" spans="1:8" x14ac:dyDescent="0.25">
      <c r="A37" s="1">
        <v>45273</v>
      </c>
      <c r="B37" t="s">
        <v>41</v>
      </c>
      <c r="C37" s="2">
        <v>0.624</v>
      </c>
      <c r="D37" t="s">
        <v>19</v>
      </c>
      <c r="E37" s="2">
        <v>0.376</v>
      </c>
      <c r="F37" t="s">
        <v>43</v>
      </c>
      <c r="G37">
        <v>1</v>
      </c>
      <c r="H37" t="str" cm="1">
        <f t="array" ref="H37">_xlfn.IFS(C37 &gt;= 0.85, "85  &lt;", AND(C37 &gt;=0.8, C37 &lt; 0.85), "80-85", AND(C37 &gt;= 0.7, C37 &lt; 0.8), "70-80", AND(C37 &gt;= 0.6, C37 &lt; 0.7),  "60-70", AND(C37 &gt;= 0.5, C37 &lt; 0.6), "50-60")</f>
        <v>60-70</v>
      </c>
    </row>
    <row r="38" spans="1:8" x14ac:dyDescent="0.25">
      <c r="A38" s="1">
        <v>45273</v>
      </c>
      <c r="B38" t="s">
        <v>9</v>
      </c>
      <c r="C38" s="2">
        <v>0.622</v>
      </c>
      <c r="D38" t="s">
        <v>48</v>
      </c>
      <c r="E38" s="2">
        <v>0.378</v>
      </c>
      <c r="F38" t="s">
        <v>11</v>
      </c>
      <c r="G38">
        <v>1</v>
      </c>
      <c r="H38" t="str" cm="1">
        <f t="array" ref="H38">_xlfn.IFS(C38 &gt;= 0.85, "85  &lt;", AND(C38 &gt;=0.8, C38 &lt; 0.85), "80-85", AND(C38 &gt;= 0.7, C38 &lt; 0.8), "70-80", AND(C38 &gt;= 0.6, C38 &lt; 0.7),  "60-70", AND(C38 &gt;= 0.5, C38 &lt; 0.6), "50-60")</f>
        <v>60-70</v>
      </c>
    </row>
    <row r="39" spans="1:8" x14ac:dyDescent="0.25">
      <c r="A39" s="1">
        <v>45273</v>
      </c>
      <c r="B39" t="s">
        <v>6</v>
      </c>
      <c r="C39" s="2">
        <v>0.622</v>
      </c>
      <c r="D39" t="s">
        <v>13</v>
      </c>
      <c r="E39" s="2">
        <v>0.378</v>
      </c>
      <c r="F39" t="s">
        <v>73</v>
      </c>
      <c r="G39">
        <v>0</v>
      </c>
      <c r="H39" t="str" cm="1">
        <f t="array" ref="H39">_xlfn.IFS(C39 &gt;= 0.85, "85  &lt;", AND(C39 &gt;=0.8, C39 &lt; 0.85), "80-85", AND(C39 &gt;= 0.7, C39 &lt; 0.8), "70-80", AND(C39 &gt;= 0.6, C39 &lt; 0.7),  "60-70", AND(C39 &gt;= 0.5, C39 &lt; 0.6), "50-60")</f>
        <v>60-70</v>
      </c>
    </row>
    <row r="40" spans="1:8" x14ac:dyDescent="0.25">
      <c r="A40" s="1">
        <v>45273</v>
      </c>
      <c r="B40" t="s">
        <v>42</v>
      </c>
      <c r="C40" s="2">
        <v>0.56999999999999995</v>
      </c>
      <c r="D40" t="s">
        <v>18</v>
      </c>
      <c r="E40" s="2">
        <v>0.43</v>
      </c>
      <c r="F40" t="s">
        <v>74</v>
      </c>
      <c r="G40">
        <v>0</v>
      </c>
      <c r="H40" t="str" cm="1">
        <f t="array" ref="H40">_xlfn.IFS(C40 &gt;= 0.85, "85  &lt;", AND(C40 &gt;=0.8, C40 &lt; 0.85), "80-85", AND(C40 &gt;= 0.7, C40 &lt; 0.8), "70-80", AND(C40 &gt;= 0.6, C40 &lt; 0.7),  "60-70", AND(C40 &gt;= 0.5, C40 &lt; 0.6), "50-60")</f>
        <v>50-60</v>
      </c>
    </row>
    <row r="41" spans="1:8" x14ac:dyDescent="0.25">
      <c r="A41" s="1">
        <v>45274</v>
      </c>
      <c r="B41" t="s">
        <v>12</v>
      </c>
      <c r="C41" s="2">
        <v>0.74399999999999999</v>
      </c>
      <c r="D41" t="s">
        <v>24</v>
      </c>
      <c r="E41" s="2">
        <v>0.25600000000000001</v>
      </c>
      <c r="F41" t="s">
        <v>14</v>
      </c>
      <c r="G41">
        <v>0</v>
      </c>
      <c r="H41" t="str" cm="1">
        <f t="array" ref="H41">_xlfn.IFS(C41 &gt;= 0.85, "85  &lt;", AND(C41 &gt;=0.8, C41 &lt; 0.85), "80-85", AND(C41 &gt;= 0.7, C41 &lt; 0.8), "70-80", AND(C41 &gt;= 0.6, C41 &lt; 0.7),  "60-70", AND(C41 &gt;= 0.5, C41 &lt; 0.6), "50-60")</f>
        <v>70-80</v>
      </c>
    </row>
    <row r="42" spans="1:8" x14ac:dyDescent="0.25">
      <c r="A42" s="1">
        <v>45274</v>
      </c>
      <c r="B42" t="s">
        <v>63</v>
      </c>
      <c r="C42" s="2">
        <v>0.70599999999999996</v>
      </c>
      <c r="D42" t="s">
        <v>33</v>
      </c>
      <c r="E42" s="2">
        <v>0.29399999999999998</v>
      </c>
      <c r="F42" t="s">
        <v>77</v>
      </c>
      <c r="G42">
        <v>1</v>
      </c>
      <c r="H42" t="str" cm="1">
        <f t="array" ref="H42">_xlfn.IFS(C42 &gt;= 0.85, "85  &lt;", AND(C42 &gt;=0.8, C42 &lt; 0.85), "80-85", AND(C42 &gt;= 0.7, C42 &lt; 0.8), "70-80", AND(C42 &gt;= 0.6, C42 &lt; 0.7),  "60-70", AND(C42 &gt;= 0.5, C42 &lt; 0.6), "50-60")</f>
        <v>70-80</v>
      </c>
    </row>
    <row r="43" spans="1:8" x14ac:dyDescent="0.25">
      <c r="A43" s="1">
        <v>45274</v>
      </c>
      <c r="B43" t="s">
        <v>21</v>
      </c>
      <c r="C43" s="2">
        <v>0.69799999999999995</v>
      </c>
      <c r="D43" t="s">
        <v>36</v>
      </c>
      <c r="E43" s="2">
        <v>0.30199999999999999</v>
      </c>
      <c r="F43" t="s">
        <v>23</v>
      </c>
      <c r="G43">
        <v>0</v>
      </c>
      <c r="H43" t="str" cm="1">
        <f t="array" ref="H43">_xlfn.IFS(C43 &gt;= 0.85, "85  &lt;", AND(C43 &gt;=0.8, C43 &lt; 0.85), "80-85", AND(C43 &gt;= 0.7, C43 &lt; 0.8), "70-80", AND(C43 &gt;= 0.6, C43 &lt; 0.7),  "60-70", AND(C43 &gt;= 0.5, C43 &lt; 0.6), "50-60")</f>
        <v>60-70</v>
      </c>
    </row>
    <row r="44" spans="1:8" x14ac:dyDescent="0.25">
      <c r="A44" s="1">
        <v>45274</v>
      </c>
      <c r="B44" t="s">
        <v>44</v>
      </c>
      <c r="C44" s="2">
        <v>0.57399999999999995</v>
      </c>
      <c r="D44" t="s">
        <v>35</v>
      </c>
      <c r="E44" s="2">
        <v>0.42599999999999999</v>
      </c>
      <c r="F44" t="s">
        <v>46</v>
      </c>
      <c r="G44">
        <v>1</v>
      </c>
      <c r="H44" t="str" cm="1">
        <f t="array" ref="H44">_xlfn.IFS(C44 &gt;= 0.85, "85  &lt;", AND(C44 &gt;=0.8, C44 &lt; 0.85), "80-85", AND(C44 &gt;= 0.7, C44 &lt; 0.8), "70-80", AND(C44 &gt;= 0.6, C44 &lt; 0.7),  "60-70", AND(C44 &gt;= 0.5, C44 &lt; 0.6), "50-60")</f>
        <v>50-60</v>
      </c>
    </row>
    <row r="45" spans="1:8" x14ac:dyDescent="0.25">
      <c r="A45" s="1">
        <v>45274</v>
      </c>
      <c r="B45" t="s">
        <v>45</v>
      </c>
      <c r="C45" s="2">
        <v>0.54200000000000004</v>
      </c>
      <c r="D45" t="s">
        <v>39</v>
      </c>
      <c r="E45" s="2">
        <v>0.45800000000000002</v>
      </c>
      <c r="F45" t="s">
        <v>40</v>
      </c>
      <c r="G45">
        <v>1</v>
      </c>
      <c r="H45" t="str" cm="1">
        <f t="array" ref="H45">_xlfn.IFS(C45 &gt;= 0.85, "85  &lt;", AND(C45 &gt;=0.8, C45 &lt; 0.85), "80-85", AND(C45 &gt;= 0.7, C45 &lt; 0.8), "70-80", AND(C45 &gt;= 0.6, C45 &lt; 0.7),  "60-70", AND(C45 &gt;= 0.5, C45 &lt; 0.6), "50-60")</f>
        <v>50-60</v>
      </c>
    </row>
    <row r="46" spans="1:8" x14ac:dyDescent="0.25">
      <c r="A46" s="1">
        <v>45274</v>
      </c>
      <c r="B46" t="s">
        <v>25</v>
      </c>
      <c r="C46" s="2">
        <v>0.53800000000000003</v>
      </c>
      <c r="D46" t="s">
        <v>16</v>
      </c>
      <c r="E46" s="2">
        <v>0.46200000000000002</v>
      </c>
      <c r="F46" t="s">
        <v>26</v>
      </c>
      <c r="G46">
        <v>1</v>
      </c>
      <c r="H46" t="str" cm="1">
        <f t="array" ref="H46">_xlfn.IFS(C46 &gt;= 0.85, "85  &lt;", AND(C46 &gt;=0.8, C46 &lt; 0.85), "80-85", AND(C46 &gt;= 0.7, C46 &lt; 0.8), "70-80", AND(C46 &gt;= 0.6, C46 &lt; 0.7),  "60-70", AND(C46 &gt;= 0.5, C46 &lt; 0.6), "50-60")</f>
        <v>50-60</v>
      </c>
    </row>
    <row r="47" spans="1:8" x14ac:dyDescent="0.25">
      <c r="A47" s="1">
        <v>45274</v>
      </c>
      <c r="B47" t="s">
        <v>28</v>
      </c>
      <c r="C47" s="2">
        <v>0.52200000000000002</v>
      </c>
      <c r="D47" t="s">
        <v>10</v>
      </c>
      <c r="E47" s="2">
        <v>0.47799999999999998</v>
      </c>
      <c r="F47" t="s">
        <v>78</v>
      </c>
      <c r="G47">
        <v>0</v>
      </c>
      <c r="H47" t="str" cm="1">
        <f t="array" ref="H47">_xlfn.IFS(C47 &gt;= 0.85, "85  &lt;", AND(C47 &gt;=0.8, C47 &lt; 0.85), "80-85", AND(C47 &gt;= 0.7, C47 &lt; 0.8), "70-80", AND(C47 &gt;= 0.6, C47 &lt; 0.7),  "60-70", AND(C47 &gt;= 0.5, C47 &lt; 0.6), "50-60")</f>
        <v>50-60</v>
      </c>
    </row>
    <row r="48" spans="1:8" x14ac:dyDescent="0.25">
      <c r="A48" s="1">
        <v>45274</v>
      </c>
      <c r="B48" t="s">
        <v>15</v>
      </c>
      <c r="C48" s="2">
        <v>0.50600000000000001</v>
      </c>
      <c r="D48" t="s">
        <v>38</v>
      </c>
      <c r="E48" s="2">
        <v>0.49399999999999999</v>
      </c>
      <c r="F48" t="s">
        <v>70</v>
      </c>
      <c r="G48">
        <v>1</v>
      </c>
      <c r="H48" t="str" cm="1">
        <f t="array" ref="H48">_xlfn.IFS(C48 &gt;= 0.85, "85  &lt;", AND(C48 &gt;=0.8, C48 &lt; 0.85), "80-85", AND(C48 &gt;= 0.7, C48 &lt; 0.8), "70-80", AND(C48 &gt;= 0.6, C48 &lt; 0.7),  "60-70", AND(C48 &gt;= 0.5, C48 &lt; 0.6), "50-60")</f>
        <v>50-60</v>
      </c>
    </row>
    <row r="49" spans="1:8" x14ac:dyDescent="0.25">
      <c r="A49" s="1">
        <v>45275</v>
      </c>
      <c r="B49" t="s">
        <v>45</v>
      </c>
      <c r="C49" s="2">
        <v>0.75800000000000001</v>
      </c>
      <c r="D49" t="s">
        <v>22</v>
      </c>
      <c r="E49" s="2">
        <v>0.24199999999999999</v>
      </c>
      <c r="F49" t="s">
        <v>79</v>
      </c>
      <c r="G49">
        <v>0</v>
      </c>
      <c r="H49" t="str" cm="1">
        <f t="array" ref="H49">_xlfn.IFS(C49 &gt;= 0.85, "85  &lt;", AND(C49 &gt;=0.8, C49 &lt; 0.85), "80-85", AND(C49 &gt;= 0.7, C49 &lt; 0.8), "70-80", AND(C49 &gt;= 0.6, C49 &lt; 0.7),  "60-70", AND(C49 &gt;= 0.5, C49 &lt; 0.6), "50-60")</f>
        <v>70-80</v>
      </c>
    </row>
    <row r="50" spans="1:8" x14ac:dyDescent="0.25">
      <c r="A50" s="1">
        <v>45275</v>
      </c>
      <c r="B50" t="s">
        <v>27</v>
      </c>
      <c r="C50" s="2">
        <v>0.72399999999999998</v>
      </c>
      <c r="D50" t="s">
        <v>19</v>
      </c>
      <c r="E50" s="2">
        <v>0.27600000000000002</v>
      </c>
      <c r="F50" t="s">
        <v>65</v>
      </c>
      <c r="G50">
        <v>1</v>
      </c>
      <c r="H50" t="str" cm="1">
        <f t="array" ref="H50">_xlfn.IFS(C50 &gt;= 0.85, "85  &lt;", AND(C50 &gt;=0.8, C50 &lt; 0.85), "80-85", AND(C50 &gt;= 0.7, C50 &lt; 0.8), "70-80", AND(C50 &gt;= 0.6, C50 &lt; 0.7),  "60-70", AND(C50 &gt;= 0.5, C50 &lt; 0.6), "50-60")</f>
        <v>70-80</v>
      </c>
    </row>
    <row r="51" spans="1:8" x14ac:dyDescent="0.25">
      <c r="A51" s="1">
        <v>45275</v>
      </c>
      <c r="B51" t="s">
        <v>31</v>
      </c>
      <c r="C51" s="2">
        <v>0.71</v>
      </c>
      <c r="D51" t="s">
        <v>48</v>
      </c>
      <c r="E51" s="2">
        <v>0.28999999999999998</v>
      </c>
      <c r="F51" t="s">
        <v>62</v>
      </c>
      <c r="G51">
        <v>0</v>
      </c>
      <c r="H51" t="str" cm="1">
        <f t="array" ref="H51">_xlfn.IFS(C51 &gt;= 0.85, "85  &lt;", AND(C51 &gt;=0.8, C51 &lt; 0.85), "80-85", AND(C51 &gt;= 0.7, C51 &lt; 0.8), "70-80", AND(C51 &gt;= 0.6, C51 &lt; 0.7),  "60-70", AND(C51 &gt;= 0.5, C51 &lt; 0.6), "50-60")</f>
        <v>70-80</v>
      </c>
    </row>
    <row r="52" spans="1:8" x14ac:dyDescent="0.25">
      <c r="A52" s="1">
        <v>45275</v>
      </c>
      <c r="B52" t="s">
        <v>30</v>
      </c>
      <c r="C52" s="2">
        <v>0.69199999999999995</v>
      </c>
      <c r="D52" t="s">
        <v>38</v>
      </c>
      <c r="E52" s="2">
        <v>0.308</v>
      </c>
      <c r="F52" t="s">
        <v>32</v>
      </c>
      <c r="G52">
        <v>1</v>
      </c>
      <c r="H52" t="str" cm="1">
        <f t="array" ref="H52">_xlfn.IFS(C52 &gt;= 0.85, "85  &lt;", AND(C52 &gt;=0.8, C52 &lt; 0.85), "80-85", AND(C52 &gt;= 0.7, C52 &lt; 0.8), "70-80", AND(C52 &gt;= 0.6, C52 &lt; 0.7),  "60-70", AND(C52 &gt;= 0.5, C52 &lt; 0.6), "50-60")</f>
        <v>60-70</v>
      </c>
    </row>
    <row r="53" spans="1:8" x14ac:dyDescent="0.25">
      <c r="A53" s="1">
        <v>45275</v>
      </c>
      <c r="B53" t="s">
        <v>6</v>
      </c>
      <c r="C53" s="2">
        <v>0.57999999999999996</v>
      </c>
      <c r="D53" t="s">
        <v>41</v>
      </c>
      <c r="E53" s="2">
        <v>0.42</v>
      </c>
      <c r="F53" t="s">
        <v>43</v>
      </c>
      <c r="G53">
        <v>1</v>
      </c>
      <c r="H53" t="str" cm="1">
        <f t="array" ref="H53">_xlfn.IFS(C53 &gt;= 0.85, "85  &lt;", AND(C53 &gt;=0.8, C53 &lt; 0.85), "80-85", AND(C53 &gt;= 0.7, C53 &lt; 0.8), "70-80", AND(C53 &gt;= 0.6, C53 &lt; 0.7),  "60-70", AND(C53 &gt;= 0.5, C53 &lt; 0.6), "50-60")</f>
        <v>50-60</v>
      </c>
    </row>
    <row r="54" spans="1:8" x14ac:dyDescent="0.25">
      <c r="A54" s="1">
        <v>45275</v>
      </c>
      <c r="B54" t="s">
        <v>61</v>
      </c>
      <c r="C54" s="2">
        <v>0.50800000000000001</v>
      </c>
      <c r="D54" t="s">
        <v>7</v>
      </c>
      <c r="E54" s="2">
        <v>0.49199999999999999</v>
      </c>
      <c r="F54" t="s">
        <v>80</v>
      </c>
      <c r="G54">
        <v>0</v>
      </c>
      <c r="H54" t="str" cm="1">
        <f t="array" ref="H54">_xlfn.IFS(C54 &gt;= 0.85, "85  &lt;", AND(C54 &gt;=0.8, C54 &lt; 0.85), "80-85", AND(C54 &gt;= 0.7, C54 &lt; 0.8), "70-80", AND(C54 &gt;= 0.6, C54 &lt; 0.7),  "60-70", AND(C54 &gt;= 0.5, C54 &lt; 0.6), "50-60")</f>
        <v>50-60</v>
      </c>
    </row>
    <row r="55" spans="1:8" x14ac:dyDescent="0.25">
      <c r="A55" s="1">
        <v>45276</v>
      </c>
      <c r="B55" t="s">
        <v>41</v>
      </c>
      <c r="C55" s="2">
        <v>0.76400000000000001</v>
      </c>
      <c r="D55" t="s">
        <v>47</v>
      </c>
      <c r="E55" s="2">
        <v>0.23599999999999999</v>
      </c>
      <c r="F55" t="s">
        <v>64</v>
      </c>
      <c r="H55" t="str" cm="1">
        <f t="array" ref="H55">_xlfn.IFS(C55 &gt;= 0.85, "85  &lt;", AND(C55 &gt;=0.8, C55 &lt; 0.85), "80-85", AND(C55 &gt;= 0.7, C55 &lt; 0.8), "70-80", AND(C55 &gt;= 0.6, C55 &lt; 0.7),  "60-70", AND(C55 &gt;= 0.5, C55 &lt; 0.6), "50-60")</f>
        <v>70-80</v>
      </c>
    </row>
    <row r="56" spans="1:8" x14ac:dyDescent="0.25">
      <c r="A56" s="1">
        <v>45276</v>
      </c>
      <c r="B56" t="s">
        <v>63</v>
      </c>
      <c r="C56" s="2">
        <v>0.72199999999999998</v>
      </c>
      <c r="D56" t="s">
        <v>44</v>
      </c>
      <c r="E56" s="2">
        <v>0.27800000000000002</v>
      </c>
      <c r="F56" t="s">
        <v>77</v>
      </c>
      <c r="H56" t="str" cm="1">
        <f t="array" ref="H56">_xlfn.IFS(C56 &gt;= 0.85, "85  &lt;", AND(C56 &gt;=0.8, C56 &lt; 0.85), "80-85", AND(C56 &gt;= 0.7, C56 &lt; 0.8), "70-80", AND(C56 &gt;= 0.6, C56 &lt; 0.7),  "60-70", AND(C56 &gt;= 0.5, C56 &lt; 0.6), "50-60")</f>
        <v>70-80</v>
      </c>
    </row>
    <row r="57" spans="1:8" x14ac:dyDescent="0.25">
      <c r="A57" s="1">
        <v>45276</v>
      </c>
      <c r="B57" t="s">
        <v>18</v>
      </c>
      <c r="C57" s="2">
        <v>0.67800000000000005</v>
      </c>
      <c r="D57" t="s">
        <v>9</v>
      </c>
      <c r="E57" s="2">
        <v>0.32200000000000001</v>
      </c>
      <c r="F57" t="s">
        <v>81</v>
      </c>
      <c r="H57" t="str" cm="1">
        <f t="array" ref="H57">_xlfn.IFS(C57 &gt;= 0.85, "85  &lt;", AND(C57 &gt;=0.8, C57 &lt; 0.85), "80-85", AND(C57 &gt;= 0.7, C57 &lt; 0.8), "70-80", AND(C57 &gt;= 0.6, C57 &lt; 0.7),  "60-70", AND(C57 &gt;= 0.5, C57 &lt; 0.6), "50-60")</f>
        <v>60-70</v>
      </c>
    </row>
    <row r="58" spans="1:8" x14ac:dyDescent="0.25">
      <c r="A58" s="1">
        <v>45276</v>
      </c>
      <c r="B58" t="s">
        <v>6</v>
      </c>
      <c r="C58" s="2">
        <v>0.67400000000000004</v>
      </c>
      <c r="D58" t="s">
        <v>27</v>
      </c>
      <c r="E58" s="2">
        <v>0.32600000000000001</v>
      </c>
      <c r="F58" t="s">
        <v>8</v>
      </c>
      <c r="H58" t="str" cm="1">
        <f t="array" ref="H58">_xlfn.IFS(C58 &gt;= 0.85, "85  &lt;", AND(C58 &gt;=0.8, C58 &lt; 0.85), "80-85", AND(C58 &gt;= 0.7, C58 &lt; 0.8), "70-80", AND(C58 &gt;= 0.6, C58 &lt; 0.7),  "60-70", AND(C58 &gt;= 0.5, C58 &lt; 0.6), "50-60")</f>
        <v>60-70</v>
      </c>
    </row>
    <row r="59" spans="1:8" x14ac:dyDescent="0.25">
      <c r="A59" s="1">
        <v>45276</v>
      </c>
      <c r="B59" t="s">
        <v>21</v>
      </c>
      <c r="C59" s="2">
        <v>0.65600000000000003</v>
      </c>
      <c r="D59" t="s">
        <v>71</v>
      </c>
      <c r="E59" s="2">
        <v>0.34399999999999997</v>
      </c>
      <c r="F59" t="s">
        <v>23</v>
      </c>
      <c r="H59" t="str" cm="1">
        <f t="array" ref="H59">_xlfn.IFS(C59 &gt;= 0.85, "85  &lt;", AND(C59 &gt;=0.8, C59 &lt; 0.85), "80-85", AND(C59 &gt;= 0.7, C59 &lt; 0.8), "70-80", AND(C59 &gt;= 0.6, C59 &lt; 0.7),  "60-70", AND(C59 &gt;= 0.5, C59 &lt; 0.6), "50-60")</f>
        <v>60-70</v>
      </c>
    </row>
    <row r="60" spans="1:8" x14ac:dyDescent="0.25">
      <c r="A60" s="1">
        <v>45276</v>
      </c>
      <c r="B60" t="s">
        <v>13</v>
      </c>
      <c r="C60" s="2">
        <v>0.628</v>
      </c>
      <c r="D60" t="s">
        <v>36</v>
      </c>
      <c r="E60" s="2">
        <v>0.372</v>
      </c>
      <c r="F60" t="s">
        <v>37</v>
      </c>
      <c r="H60" t="str" cm="1">
        <f t="array" ref="H60">_xlfn.IFS(C60 &gt;= 0.85, "85  &lt;", AND(C60 &gt;=0.8, C60 &lt; 0.85), "80-85", AND(C60 &gt;= 0.7, C60 &lt; 0.8), "70-80", AND(C60 &gt;= 0.6, C60 &lt; 0.7),  "60-70", AND(C60 &gt;= 0.5, C60 &lt; 0.6), "50-60")</f>
        <v>60-70</v>
      </c>
    </row>
    <row r="61" spans="1:8" x14ac:dyDescent="0.25">
      <c r="A61" s="1">
        <v>45276</v>
      </c>
      <c r="B61" t="s">
        <v>48</v>
      </c>
      <c r="C61" s="2">
        <v>0.624</v>
      </c>
      <c r="D61" t="s">
        <v>7</v>
      </c>
      <c r="E61" s="2">
        <v>0.376</v>
      </c>
      <c r="F61" t="s">
        <v>80</v>
      </c>
      <c r="H61" t="str" cm="1">
        <f t="array" ref="H61">_xlfn.IFS(C61 &gt;= 0.85, "85  &lt;", AND(C61 &gt;=0.8, C61 &lt; 0.85), "80-85", AND(C61 &gt;= 0.7, C61 &lt; 0.8), "70-80", AND(C61 &gt;= 0.6, C61 &lt; 0.7),  "60-70", AND(C61 &gt;= 0.5, C61 &lt; 0.6), "50-60")</f>
        <v>60-70</v>
      </c>
    </row>
    <row r="62" spans="1:8" x14ac:dyDescent="0.25">
      <c r="A62" s="1">
        <v>45276</v>
      </c>
      <c r="B62" t="s">
        <v>22</v>
      </c>
      <c r="C62" s="2">
        <v>0.61</v>
      </c>
      <c r="D62" t="s">
        <v>28</v>
      </c>
      <c r="E62" s="2">
        <v>0.39</v>
      </c>
      <c r="F62" t="s">
        <v>68</v>
      </c>
      <c r="H62" t="str" cm="1">
        <f t="array" ref="H62">_xlfn.IFS(C62 &gt;= 0.85, "85  &lt;", AND(C62 &gt;=0.8, C62 &lt; 0.85), "80-85", AND(C62 &gt;= 0.7, C62 &lt; 0.8), "70-80", AND(C62 &gt;= 0.6, C62 &lt; 0.7),  "60-70", AND(C62 &gt;= 0.5, C62 &lt; 0.6), "50-60")</f>
        <v>60-70</v>
      </c>
    </row>
    <row r="63" spans="1:8" x14ac:dyDescent="0.25">
      <c r="A63" s="1">
        <v>45276</v>
      </c>
      <c r="B63" t="s">
        <v>33</v>
      </c>
      <c r="C63" s="2">
        <v>0.59199999999999997</v>
      </c>
      <c r="D63" t="s">
        <v>24</v>
      </c>
      <c r="E63" s="2">
        <v>0.40799999999999997</v>
      </c>
      <c r="F63" t="s">
        <v>34</v>
      </c>
      <c r="H63" t="str" cm="1">
        <f t="array" ref="H63">_xlfn.IFS(C63 &gt;= 0.85, "85  &lt;", AND(C63 &gt;=0.8, C63 &lt; 0.85), "80-85", AND(C63 &gt;= 0.7, C63 &lt; 0.8), "70-80", AND(C63 &gt;= 0.6, C63 &lt; 0.7),  "60-70", AND(C63 &gt;= 0.5, C63 &lt; 0.6), "50-60")</f>
        <v>50-60</v>
      </c>
    </row>
    <row r="64" spans="1:8" x14ac:dyDescent="0.25">
      <c r="A64" s="1">
        <v>45276</v>
      </c>
      <c r="B64" t="s">
        <v>10</v>
      </c>
      <c r="C64" s="2">
        <v>0.57399999999999995</v>
      </c>
      <c r="D64" t="s">
        <v>39</v>
      </c>
      <c r="E64" s="2">
        <v>0.42599999999999999</v>
      </c>
      <c r="F64" t="s">
        <v>78</v>
      </c>
      <c r="H64" t="str" cm="1">
        <f t="array" ref="H64">_xlfn.IFS(C64 &gt;= 0.85, "85  &lt;", AND(C64 &gt;=0.8, C64 &lt; 0.85), "80-85", AND(C64 &gt;= 0.7, C64 &lt; 0.8), "70-80", AND(C64 &gt;= 0.6, C64 &lt; 0.7),  "60-70", AND(C64 &gt;= 0.5, C64 &lt; 0.6), "50-60")</f>
        <v>50-60</v>
      </c>
    </row>
    <row r="65" spans="1:8" x14ac:dyDescent="0.25">
      <c r="A65" s="1">
        <v>45276</v>
      </c>
      <c r="B65" t="s">
        <v>12</v>
      </c>
      <c r="C65" s="2">
        <v>0.56599999999999995</v>
      </c>
      <c r="D65" t="s">
        <v>35</v>
      </c>
      <c r="E65" s="2">
        <v>0.434</v>
      </c>
      <c r="F65" t="s">
        <v>14</v>
      </c>
      <c r="H65" t="str" cm="1">
        <f t="array" ref="H65">_xlfn.IFS(C65 &gt;= 0.85, "85  &lt;", AND(C65 &gt;=0.8, C65 &lt; 0.85), "80-85", AND(C65 &gt;= 0.7, C65 &lt; 0.8), "70-80", AND(C65 &gt;= 0.6, C65 &lt; 0.7),  "60-70", AND(C65 &gt;= 0.5, C65 &lt; 0.6), "50-60")</f>
        <v>50-60</v>
      </c>
    </row>
    <row r="66" spans="1:8" x14ac:dyDescent="0.25">
      <c r="A66" s="1">
        <v>45276</v>
      </c>
      <c r="B66" t="s">
        <v>30</v>
      </c>
      <c r="C66" s="2">
        <v>0.55200000000000005</v>
      </c>
      <c r="D66" t="s">
        <v>15</v>
      </c>
      <c r="E66" s="2">
        <v>0.44800000000000001</v>
      </c>
      <c r="F66" t="s">
        <v>70</v>
      </c>
      <c r="H66" t="str" cm="1">
        <f t="array" ref="H66">_xlfn.IFS(C66 &gt;= 0.85, "85  &lt;", AND(C66 &gt;=0.8, C66 &lt; 0.85), "80-85", AND(C66 &gt;= 0.7, C66 &lt; 0.8), "70-80", AND(C66 &gt;= 0.6, C66 &lt; 0.7),  "60-70", AND(C66 &gt;= 0.5, C66 &lt; 0.6), "50-60")</f>
        <v>50-60</v>
      </c>
    </row>
    <row r="67" spans="1:8" x14ac:dyDescent="0.25">
      <c r="A67" s="1">
        <v>45276</v>
      </c>
      <c r="B67" t="s">
        <v>42</v>
      </c>
      <c r="C67" s="2">
        <v>0.504</v>
      </c>
      <c r="D67" t="s">
        <v>25</v>
      </c>
      <c r="E67" s="2">
        <v>0.496</v>
      </c>
      <c r="F67" t="s">
        <v>26</v>
      </c>
      <c r="H67" t="str" cm="1">
        <f t="array" ref="H67">_xlfn.IFS(C67 &gt;= 0.85, "85  &lt;", AND(C67 &gt;=0.8, C67 &lt; 0.85), "80-85", AND(C67 &gt;= 0.7, C67 &lt; 0.8), "70-80", AND(C67 &gt;= 0.6, C67 &lt; 0.7),  "60-70", AND(C67 &gt;= 0.5, C67 &lt; 0.6), "50-60")</f>
        <v>50-60</v>
      </c>
    </row>
  </sheetData>
  <conditionalFormatting sqref="C22:C35">
    <cfRule type="colorScale" priority="8">
      <colorScale>
        <cfvo type="min"/>
        <cfvo type="max"/>
        <color rgb="FFFCFCFF"/>
        <color rgb="FFF8696B"/>
      </colorScale>
    </cfRule>
  </conditionalFormatting>
  <conditionalFormatting sqref="E22:E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2023-12-16T13:17:34Z</dcterms:modified>
</cp:coreProperties>
</file>