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C06E59C8-4F8D-4C48-BEC0-0685C0309BC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<sst xmlns="http://schemas.openxmlformats.org/spreadsheetml/2006/main" count="1836" uniqueCount="108">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</sst>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0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7.326748726853" createdVersion="8" refreshedVersion="8" minRefreshableVersion="3" recordCount="35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7T00:00:00" count="4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4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1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1"/>
  </r>
  <r>
    <x v="6"/>
    <x v="45"/>
    <s v="Florida Panthers"/>
    <x v="336"/>
    <s v="Pittsburgh Penguins"/>
    <n v="0.4703"/>
    <s v="Playing At:  Pittsburgh Penguins   Home"/>
    <x v="4"/>
    <n v="1"/>
  </r>
  <r>
    <x v="7"/>
    <x v="46"/>
    <m/>
    <x v="33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6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axis="axisPage" multipleItemSelectionAllowed="1" showAll="0">
      <items count="647">
        <item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x="314"/>
        <item m="1" x="640"/>
        <item m="1" x="641"/>
        <item m="1" x="642"/>
        <item m="1" x="643"/>
        <item m="1" x="644"/>
        <item x="9"/>
        <item m="1" x="64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4" firstHeaderRow="0" firstDataRow="1" firstDataCol="2"/>
  <pivotFields count="10">
    <pivotField axis="axisRow" compact="0" outline="0" showAll="0">
      <items count="9">
        <item h="1" x="7"/>
        <item x="0"/>
        <item x="1"/>
        <item x="2"/>
        <item x="3"/>
        <item x="4"/>
        <item x="5"/>
        <item x="6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9" sqref="D1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3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256</v>
      </c>
      <c r="F6" s="5">
        <f>SUM(B6:B9)</f>
        <v>95</v>
      </c>
      <c r="G6" s="11">
        <f>SUM(B6:B8)</f>
        <v>54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144</v>
      </c>
      <c r="F7" s="5">
        <f>SUM(C6:C9)</f>
        <v>65</v>
      </c>
      <c r="G7" s="11">
        <f>SUM(C6:C8)</f>
        <v>38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39</v>
      </c>
      <c r="C8" s="16">
        <v>24</v>
      </c>
      <c r="D8" s="4">
        <f t="shared" si="1"/>
        <v>0.61538461538461542</v>
      </c>
      <c r="E8" s="8">
        <f>E7/E6</f>
        <v>0.5625</v>
      </c>
      <c r="F8" s="6">
        <f>F7/F6</f>
        <v>0.68421052631578949</v>
      </c>
      <c r="G8" s="12">
        <f>G7/G6</f>
        <v>0.70370370370370372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41</v>
      </c>
      <c r="C9" s="16">
        <v>27</v>
      </c>
      <c r="D9" s="4">
        <f t="shared" si="1"/>
        <v>0.65853658536585369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109</v>
      </c>
      <c r="C10" s="16">
        <v>64</v>
      </c>
      <c r="D10" s="4">
        <f t="shared" si="1"/>
        <v>0.58715596330275233</v>
      </c>
      <c r="E10" s="8">
        <f>E6/$B$13</f>
        <v>0.72934472934472938</v>
      </c>
      <c r="F10" s="6">
        <f t="shared" ref="F10:H10" si="2">F6/$B$13</f>
        <v>0.27065527065527067</v>
      </c>
      <c r="G10" s="12">
        <f t="shared" si="2"/>
        <v>0.15384615384615385</v>
      </c>
      <c r="H10" s="10">
        <f t="shared" si="2"/>
        <v>4.2735042735042736E-2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74</v>
      </c>
      <c r="C11" s="16">
        <v>40</v>
      </c>
      <c r="D11" s="4">
        <f t="shared" si="1"/>
        <v>0.54054054054054057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73</v>
      </c>
      <c r="C12" s="16">
        <v>40</v>
      </c>
      <c r="D12" s="4">
        <f t="shared" si="1"/>
        <v>0.54794520547945202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351</v>
      </c>
      <c r="C13" s="16">
        <v>209</v>
      </c>
      <c r="D13" s="4">
        <f t="shared" si="1"/>
        <v>0.59544159544159547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2</v>
      </c>
      <c r="O30" s="16">
        <v>1</v>
      </c>
      <c r="P30" s="4">
        <f t="shared" si="0"/>
        <v>0.5</v>
      </c>
    </row>
    <row r="31" spans="12:16" x14ac:dyDescent="0.25">
      <c r="M31" t="s">
        <v>93</v>
      </c>
      <c r="N31" s="16">
        <v>6</v>
      </c>
      <c r="O31" s="16">
        <v>5</v>
      </c>
      <c r="P31" s="4">
        <f t="shared" si="0"/>
        <v>0.83333333333333337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10</v>
      </c>
      <c r="O33" s="16">
        <v>7</v>
      </c>
      <c r="P33" s="4">
        <f t="shared" si="0"/>
        <v>0.7</v>
      </c>
    </row>
    <row r="34" spans="12:16" x14ac:dyDescent="0.25">
      <c r="L34" t="s">
        <v>53</v>
      </c>
      <c r="N34" s="16">
        <v>95</v>
      </c>
      <c r="O34" s="16">
        <v>65</v>
      </c>
      <c r="P34" s="4"/>
    </row>
    <row r="35" spans="12:16" x14ac:dyDescent="0.25">
      <c r="P35" s="4"/>
    </row>
    <row r="36" spans="12:16" x14ac:dyDescent="0.25">
      <c r="P36" s="4"/>
    </row>
    <row r="37" spans="12:16" x14ac:dyDescent="0.25"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2"/>
  <sheetViews>
    <sheetView topLeftCell="A316" zoomScale="80" zoomScaleNormal="80" workbookViewId="0">
      <selection activeCell="I353" sqref="I35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 s="15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 s="15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 s="15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 s="15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 s="15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 s="1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 s="15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 s="15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 s="15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 s="15">
        <v>1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 s="15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 s="15">
        <v>1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 s="15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2024-01-26T12:50:34Z</dcterms:modified>
</cp:coreProperties>
</file>