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ED076D61-9B8C-472E-9766-3AC99678982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8" i="1" l="1" a="1"/>
  <c r="I198" i="1" s="1"/>
  <c r="I199" i="1" a="1"/>
  <c r="I199" i="1"/>
  <c r="I182" i="1" a="1"/>
  <c r="I182" i="1" s="1"/>
  <c r="I183" i="1" a="1"/>
  <c r="I183" i="1" s="1"/>
  <c r="I184" i="1" a="1"/>
  <c r="I184" i="1" s="1"/>
  <c r="I185" i="1" a="1"/>
  <c r="I185" i="1"/>
  <c r="I186" i="1" a="1"/>
  <c r="I186" i="1" s="1"/>
  <c r="I187" i="1" a="1"/>
  <c r="I187" i="1" s="1"/>
  <c r="I188" i="1" a="1"/>
  <c r="I188" i="1" s="1"/>
  <c r="I189" i="1" a="1"/>
  <c r="I189" i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/>
  <c r="I180" i="1" a="1"/>
  <c r="I180" i="1" s="1"/>
  <c r="I181" i="1" a="1"/>
  <c r="I181" i="1" s="1"/>
  <c r="I167" i="1" a="1"/>
  <c r="I167" i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64" i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<sst xmlns="http://schemas.openxmlformats.org/spreadsheetml/2006/main" count="820" uniqueCount="92">
  <si>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</si>
  <si>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</si>
  <si>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</si>
  <si>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</si>
  <si>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</si>
  <si>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</si>
  <si>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</si>
  <si>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</si>
  <si>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</si>
  <si>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</si>
  <si>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</si>
  <si>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</si>
  <si>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</si>
  <si>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</si>
  <si>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</si>
  <si>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</si>
  <si>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</si>
  <si>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</si>
  <si>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</si>
  <si>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</si>
  <si>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</si>
  <si>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</si>
  <si>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</si>
  <si>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</si>
  <si>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</si>
  <si>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</si>
  <si>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</si>
  <si>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</si>
  <si>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</si>
  <si>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</si>
  <si>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</si>
  <si>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</si>
  <si>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</si>
  <si>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</si>
  <si>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</si>
  <si>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</si>
  <si>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</si>
  <si>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</si>
  <si>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</si>
  <si>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</si>
  <si>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</si>
  <si>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</si>
  <si>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</si>
  <si>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</si>
  <si>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</si>
  <si>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</si>
  <si>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</si>
  <si>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</si>
  <si>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</si>
  <si>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</si>
  <si>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</si>
  <si>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</si>
  <si>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</si>
  <si>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</si>
  <si>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</si>
  <si>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</si>
  <si>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</si>
  <si>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</si>
  <si>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</si>
  <si>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</si>
  <si>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</si>
  <si>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</si>
  <si>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</si>
  <si>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</si>
  <si>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</si>
  <si>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</si>
  <si>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</si>
  <si>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</si>
  <si>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</si>
  <si>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</si>
  <si>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</si>
  <si>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</si>
  <si>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</si>
  <si>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</si>
  <si>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</si>
  <si>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</si>
  <si>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</si>
  <si>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</si>
  <si>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</si>
  <si>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</si>
  <si>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</si>
  <si>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</si>
  <si>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</si>
  <si>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</si>
  <si>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</si>
  <si>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</si>
  <si>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</si>
  <si>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</si>
  <si>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</si>
  <si>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</si>
  <si>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</si>
  <si>
    <t>GBM4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</si>
</sst>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5.463858796298" createdVersion="8" refreshedVersion="8" minRefreshableVersion="3" recordCount="158" xr:uid="{827BC2B5-8CB2-43F7-9795-87FC66DF261C}">
  <cacheSource type="worksheet">
    <worksheetSource ref="A42:I1000" sheet="Predictions"/>
  </cacheSource>
  <cacheFields count="10">
    <cacheField name="Model Used" numFmtId="0">
      <sharedItems containsBlank="1" count="5">
        <s v="GBM1"/>
        <s v="GBM2"/>
        <s v="GBM3"/>
        <s v="GBM4"/>
        <m/>
      </sharedItems>
    </cacheField>
    <cacheField name="Date" numFmtId="0">
      <sharedItems containsNonDate="0" containsDate="1" containsString="0" containsBlank="1" minDate="2023-12-23T00:00:00" maxDate="2024-01-15T00:00:00"/>
    </cacheField>
    <cacheField name="Winner" numFmtId="0">
      <sharedItems containsBlank="1"/>
    </cacheField>
    <cacheField name="Winner Probability" numFmtId="0">
      <sharedItems containsString="0" containsBlank="1" containsNumber="1" minValue="0.50178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22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0"/>
    <x v="1"/>
  </r>
  <r>
    <x v="2"/>
    <d v="2024-01-11T00:00:00"/>
    <s v="Winnipeg Jets"/>
    <n v="0.68869999999999998"/>
    <s v="Chicago Blackhawks"/>
    <n v="0.31130000000000002"/>
    <s v="Playing At:  Winnipeg Jets   Home"/>
    <n v="1"/>
    <x v="0"/>
  </r>
  <r>
    <x v="2"/>
    <d v="2024-01-11T00:00:00"/>
    <s v="Tampa Bay Lightning"/>
    <n v="0.61726000000000003"/>
    <s v="New Jersey Devils"/>
    <n v="0.38274000000000002"/>
    <s v="Playing At:  Tampa Bay Lightning   Home"/>
    <n v="1"/>
    <x v="0"/>
  </r>
  <r>
    <x v="2"/>
    <d v="2024-01-11T00:00:00"/>
    <s v="Boston Bruins"/>
    <n v="0.61102999999999996"/>
    <s v="Vegas Golden Knights"/>
    <n v="0.38896999999999998"/>
    <s v="Playing At:  Vegas Golden Knights   Home"/>
    <n v="0"/>
    <x v="0"/>
  </r>
  <r>
    <x v="2"/>
    <d v="2024-01-11T00:00:00"/>
    <s v="Florida Panthers"/>
    <n v="0.58172000000000001"/>
    <s v="Los Angeles Kings"/>
    <n v="0.41827999999999999"/>
    <s v="Playing At:  Florida Panthers   Home"/>
    <n v="1"/>
    <x v="1"/>
  </r>
  <r>
    <x v="2"/>
    <d v="2024-01-11T00:00:00"/>
    <s v="Carolina Hurricanes"/>
    <n v="0.56498999999999999"/>
    <s v="Anaheim Ducks"/>
    <n v="0.43501000000000001"/>
    <s v="Playing At:  Carolina Hurricanes   Home"/>
    <n v="1"/>
    <x v="1"/>
  </r>
  <r>
    <x v="2"/>
    <d v="2024-01-11T00:00:00"/>
    <s v="Pittsburgh Penguins"/>
    <n v="0.55171000000000003"/>
    <s v="Vancouver Canucks"/>
    <n v="0.44829000000000002"/>
    <s v="Playing At:  Pittsburgh Penguins   Home"/>
    <n v="0"/>
    <x v="1"/>
  </r>
  <r>
    <x v="2"/>
    <d v="2024-01-11T00:00:00"/>
    <s v="Montreal Canadiens"/>
    <n v="0.54937000000000002"/>
    <s v="San Jose Sharks"/>
    <n v="0.45062999999999998"/>
    <s v="Playing At:  Montreal Canadiens   Home"/>
    <n v="0"/>
    <x v="1"/>
  </r>
  <r>
    <x v="2"/>
    <d v="2024-01-11T00:00:00"/>
    <s v="Edmonton Oilers"/>
    <n v="0.54208000000000001"/>
    <s v="Detroit Red Wings"/>
    <n v="0.45791999999999999"/>
    <s v="Playing At:  Detroit Red Wings   Home"/>
    <n v="1"/>
    <x v="1"/>
  </r>
  <r>
    <x v="2"/>
    <d v="2024-01-11T00:00:00"/>
    <s v="New York Rangers"/>
    <n v="0.54166999999999998"/>
    <s v="St. Louis Blues"/>
    <n v="0.45833000000000002"/>
    <s v="Playing At:  St. Louis Blues   Home"/>
    <n v="0"/>
    <x v="1"/>
  </r>
  <r>
    <x v="2"/>
    <d v="2024-01-11T00:00:00"/>
    <s v="New York Islanders"/>
    <n v="0.52952999999999995"/>
    <s v="Toronto Maple Leafs"/>
    <n v="0.47047"/>
    <s v="Playing At:  New York Islanders   Home"/>
    <n v="1"/>
    <x v="1"/>
  </r>
  <r>
    <x v="2"/>
    <d v="2024-01-11T00:00:00"/>
    <s v="Seattle Kraken"/>
    <n v="0.51832"/>
    <s v="Washington Capitals"/>
    <n v="0.48168"/>
    <s v="Playing At:  Washington Capitals   Home"/>
    <n v="1"/>
    <x v="1"/>
  </r>
  <r>
    <x v="2"/>
    <d v="2024-01-11T00:00:00"/>
    <s v="Calgary Flames"/>
    <n v="0.50568999999999997"/>
    <s v="Arizona Coyotes"/>
    <n v="0.49431000000000003"/>
    <s v="Playing At:  Arizona Coyotes   Home"/>
    <n v="0"/>
    <x v="1"/>
  </r>
  <r>
    <x v="2"/>
    <d v="2024-01-11T00:00:00"/>
    <s v="Buffalo Sabres"/>
    <n v="0.50178"/>
    <s v="Ottawa Senators"/>
    <n v="0.49822"/>
    <s v="Playing At:  Buffalo Sabres   Home"/>
    <n v="1"/>
    <x v="1"/>
  </r>
  <r>
    <x v="2"/>
    <d v="2024-01-12T00:00:00"/>
    <s v="Minnesota Wild"/>
    <n v="0.68"/>
    <s v="Philadelphia Flyers"/>
    <n v="0.32"/>
    <s v="Playing At:  Minnesota Wild   Home"/>
    <n v="1"/>
    <x v="0"/>
  </r>
  <r>
    <x v="2"/>
    <d v="2024-01-12T00:00:00"/>
    <s v="Dallas Stars"/>
    <n v="0.56000000000000005"/>
    <s v="Nashville Predators"/>
    <n v="0.44"/>
    <s v="Playing At:  Dallas Stars   Home"/>
    <n v="1"/>
    <x v="1"/>
  </r>
  <r>
    <x v="2"/>
    <d v="2024-01-13T00:00:00"/>
    <s v="Dallas Stars"/>
    <n v="0.71050000000000002"/>
    <s v="Chicago Blackhawks"/>
    <n v="0.28949999999999998"/>
    <s v="Playing At:  Chicago Blackhawks   Home"/>
    <n v="1"/>
    <x v="3"/>
  </r>
  <r>
    <x v="2"/>
    <d v="2024-01-13T00:00:00"/>
    <s v="Winnipeg Jets"/>
    <n v="0.68025000000000002"/>
    <s v="Philadelphia Flyers"/>
    <n v="0.31974999999999998"/>
    <s v="Playing At:  Winnipeg Jets   Home"/>
    <n v="0"/>
    <x v="0"/>
  </r>
  <r>
    <x v="2"/>
    <d v="2024-01-13T00:00:00"/>
    <s v="Minnesota Wild"/>
    <n v="0.66685000000000005"/>
    <s v="Arizona Coyotes"/>
    <n v="0.33315"/>
    <s v="Playing At:  Minnesota Wild   Home"/>
    <n v="0"/>
    <x v="0"/>
  </r>
  <r>
    <x v="2"/>
    <d v="2024-01-13T00:00:00"/>
    <s v="Ottawa Senators"/>
    <n v="0.65991999999999995"/>
    <s v="San Jose Sharks"/>
    <n v="0.34007999999999999"/>
    <s v="Playing At:  Ottawa Senators   Home"/>
    <n v="1"/>
    <x v="0"/>
  </r>
  <r>
    <x v="2"/>
    <d v="2024-01-13T00:00:00"/>
    <s v="Edmonton Oilers"/>
    <n v="0.65354000000000001"/>
    <s v="Montreal Canadiens"/>
    <n v="0.34645999999999999"/>
    <s v="Playing At:  Montreal Canadiens   Home"/>
    <n v="1"/>
    <x v="0"/>
  </r>
  <r>
    <x v="2"/>
    <d v="2024-01-13T00:00:00"/>
    <s v="Tampa Bay Lightning"/>
    <n v="0.64807999999999999"/>
    <s v="Anaheim Ducks"/>
    <n v="0.35192000000000001"/>
    <s v="Playing At:  Tampa Bay Lightning   Home"/>
    <n v="1"/>
    <x v="0"/>
  </r>
  <r>
    <x v="2"/>
    <d v="2024-01-13T00:00:00"/>
    <s v="Boston Bruins"/>
    <n v="0.63958000000000004"/>
    <s v="St. Louis Blues"/>
    <n v="0.36042000000000002"/>
    <s v="Playing At:  St. Louis Blues   Home"/>
    <n v="1"/>
    <x v="0"/>
  </r>
  <r>
    <x v="2"/>
    <d v="2024-01-13T00:00:00"/>
    <s v="New York Rangers"/>
    <n v="0.62178999999999995"/>
    <s v="Washington Capitals"/>
    <n v="0.37820999999999999"/>
    <s v="Playing At:  Washington Capitals   Home"/>
    <n v="0"/>
    <x v="0"/>
  </r>
  <r>
    <x v="2"/>
    <d v="2024-01-13T00:00:00"/>
    <s v="Vegas Golden Knights"/>
    <n v="0.62166999999999994"/>
    <s v="Calgary Flames"/>
    <n v="0.37833"/>
    <s v="Playing At:  Vegas Golden Knights   Home"/>
    <n v="0"/>
    <x v="0"/>
  </r>
  <r>
    <x v="2"/>
    <d v="2024-01-13T00:00:00"/>
    <s v="Florida Panthers"/>
    <n v="0.60331999999999997"/>
    <s v="New Jersey Devils"/>
    <n v="0.39667999999999998"/>
    <s v="Playing At:  Florida Panthers   Home"/>
    <n v="0"/>
    <x v="0"/>
  </r>
  <r>
    <x v="2"/>
    <d v="2024-01-13T00:00:00"/>
    <s v="Seattle Kraken"/>
    <n v="0.58914999999999995"/>
    <s v="Columbus Blue Jackets"/>
    <n v="0.41084999999999999"/>
    <s v="Playing At:  Columbus Blue Jackets   Home"/>
    <n v="1"/>
    <x v="1"/>
  </r>
  <r>
    <x v="2"/>
    <d v="2024-01-13T00:00:00"/>
    <s v="Toronto Maple Leafs"/>
    <n v="0.56772"/>
    <s v="Colorado Avalanche"/>
    <n v="0.43228"/>
    <s v="Playing At:  Toronto Maple Leafs   Home"/>
    <n v="0"/>
    <x v="1"/>
  </r>
  <r>
    <x v="2"/>
    <d v="2024-01-13T00:00:00"/>
    <s v="Los Angeles Kings"/>
    <n v="0.53869999999999996"/>
    <s v="Detroit Red Wings"/>
    <n v="0.46129999999999999"/>
    <s v="Playing At:  Detroit Red Wings   Home"/>
    <n v="0"/>
    <x v="1"/>
  </r>
  <r>
    <x v="2"/>
    <d v="2024-01-13T00:00:00"/>
    <s v="Carolina Hurricanes"/>
    <n v="0.53376000000000001"/>
    <s v="Pittsburgh Penguins"/>
    <n v="0.46623999999999999"/>
    <s v="Playing At:  Carolina Hurricanes   Home"/>
    <n v="1"/>
    <x v="1"/>
  </r>
  <r>
    <x v="2"/>
    <d v="2024-01-13T00:00:00"/>
    <s v="Nashville Predators"/>
    <n v="0.53120999999999996"/>
    <s v="New York Islanders"/>
    <n v="0.46878999999999998"/>
    <s v="Playing At:  Nashville Predators   Home"/>
    <n v="1"/>
    <x v="1"/>
  </r>
  <r>
    <x v="2"/>
    <d v="2024-01-13T00:00:00"/>
    <s v="Vancouver Canucks"/>
    <n v="0.53029000000000004"/>
    <s v="Buffalo Sabres"/>
    <n v="0.46971000000000002"/>
    <s v="Playing At:  Buffalo Sabres   Home"/>
    <n v="1"/>
    <x v="1"/>
  </r>
  <r>
    <x v="3"/>
    <d v="2024-01-14T00:00:00"/>
    <s v="Toronto Maple Leafs"/>
    <n v="0.61599999999999999"/>
    <s v="Detroit Red Wings"/>
    <n v="0.38400000000000001"/>
    <s v="Playing At:  Toronto Maple Leafs   Home"/>
    <n v="1"/>
    <x v="0"/>
  </r>
  <r>
    <x v="3"/>
    <d v="2024-01-14T00:00:00"/>
    <s v="New York Rangers"/>
    <n v="0.60199999999999998"/>
    <s v="Washington Capitals"/>
    <n v="0.39800000000000002"/>
    <s v="Playing At:  New York Rangers   Home"/>
    <n v="1"/>
    <x v="0"/>
  </r>
  <r>
    <x v="4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6">
        <item x="0"/>
        <item x="4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1" sqref="C11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18</v>
      </c>
    </row>
    <row r="5" spans="1:6" x14ac:dyDescent="0.35">
      <c r="A5" s="4" t="s">
        <v>87</v>
      </c>
      <c r="B5" s="8">
        <v>16</v>
      </c>
      <c r="C5" s="8">
        <v>10</v>
      </c>
      <c r="D5" s="6">
        <f t="shared" ref="D5:D9" si="0">C5/B5</f>
        <v>0.625</v>
      </c>
      <c r="F5">
        <f>SUM(C4:C5)</f>
        <v>11</v>
      </c>
    </row>
    <row r="6" spans="1:6" x14ac:dyDescent="0.35">
      <c r="A6" s="4" t="s">
        <v>8</v>
      </c>
      <c r="B6" s="8">
        <v>61</v>
      </c>
      <c r="C6" s="8">
        <v>40</v>
      </c>
      <c r="D6" s="6">
        <f>C6/B6</f>
        <v>0.65573770491803274</v>
      </c>
      <c r="F6" s="6">
        <f>F5/F4</f>
        <v>0.61111111111111116</v>
      </c>
    </row>
    <row r="7" spans="1:6" x14ac:dyDescent="0.35">
      <c r="A7" s="4" t="s">
        <v>45</v>
      </c>
      <c r="B7" s="8">
        <v>78</v>
      </c>
      <c r="C7" s="8">
        <v>46</v>
      </c>
      <c r="D7" s="6">
        <f t="shared" si="0"/>
        <v>0.58974358974358976</v>
      </c>
      <c r="F7" t="s">
        <v>15</v>
      </c>
    </row>
    <row r="8" spans="1:6" x14ac:dyDescent="0.35">
      <c r="A8" s="4" t="s">
        <v>10</v>
      </c>
      <c r="B8" s="8">
        <v>157</v>
      </c>
      <c r="C8" s="8">
        <v>97</v>
      </c>
      <c r="D8" s="6">
        <f t="shared" si="0"/>
        <v>0.61783439490445857</v>
      </c>
      <c r="F8">
        <f>SUM(B6:B7)</f>
        <v>139</v>
      </c>
    </row>
    <row r="9" spans="1:6" x14ac:dyDescent="0.35">
      <c r="D9" s="5" t="e">
        <f t="shared" si="0"/>
        <v>#DIV/0!</v>
      </c>
      <c r="F9">
        <f>SUM(C6:C7)</f>
        <v>86</v>
      </c>
    </row>
    <row r="10" spans="1:6" x14ac:dyDescent="0.35">
      <c r="D10" s="5"/>
      <c r="F10" s="6">
        <f>F9/F8</f>
        <v>0.61870503597122306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"/>
  <sheetViews>
    <sheetView topLeftCell="A182" workbookViewId="0">
      <selection activeCell="H200" sqref="H200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3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3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3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3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3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3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3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3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3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3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3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3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3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3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3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3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3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3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3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3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3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3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3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3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3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3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3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3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3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3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3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3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3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3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3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3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3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3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3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3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3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3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3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3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3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3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0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90</v>
      </c>
      <c r="B167" s="1">
        <v>45302</v>
      </c>
      <c r="C167" t="s">
        <v>31</v>
      </c>
      <c r="D167" s="2">
        <v>0.68869999999999998</v>
      </c>
      <c r="E167" t="s">
        <v>26</v>
      </c>
      <c r="F167" s="2">
        <v>0.31130000000000002</v>
      </c>
      <c r="G167" t="s">
        <v>33</v>
      </c>
      <c r="H167">
        <v>1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60-70</v>
      </c>
    </row>
    <row r="168" spans="1:9" x14ac:dyDescent="0.35">
      <c r="A168" t="s">
        <v>90</v>
      </c>
      <c r="B168" s="1">
        <v>45302</v>
      </c>
      <c r="C168" t="s">
        <v>46</v>
      </c>
      <c r="D168" s="2">
        <v>0.61726000000000003</v>
      </c>
      <c r="E168" t="s">
        <v>22</v>
      </c>
      <c r="F168" s="2">
        <v>0.38274000000000002</v>
      </c>
      <c r="G168" t="s">
        <v>48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60-70</v>
      </c>
    </row>
    <row r="169" spans="1:9" x14ac:dyDescent="0.35">
      <c r="A169" t="s">
        <v>90</v>
      </c>
      <c r="B169" s="1">
        <v>45302</v>
      </c>
      <c r="C169" t="s">
        <v>49</v>
      </c>
      <c r="D169" s="2">
        <v>0.61102999999999996</v>
      </c>
      <c r="E169" t="s">
        <v>28</v>
      </c>
      <c r="F169" s="2">
        <v>0.38896999999999998</v>
      </c>
      <c r="G169" t="s">
        <v>30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60-70</v>
      </c>
    </row>
    <row r="170" spans="1:9" x14ac:dyDescent="0.35">
      <c r="A170" t="s">
        <v>90</v>
      </c>
      <c r="B170" s="1">
        <v>45302</v>
      </c>
      <c r="C170" t="s">
        <v>39</v>
      </c>
      <c r="D170" s="2">
        <v>0.58172000000000001</v>
      </c>
      <c r="E170" t="s">
        <v>51</v>
      </c>
      <c r="F170" s="2">
        <v>0.41827999999999999</v>
      </c>
      <c r="G170" t="s">
        <v>70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50-60</v>
      </c>
    </row>
    <row r="171" spans="1:9" x14ac:dyDescent="0.35">
      <c r="A171" t="s">
        <v>90</v>
      </c>
      <c r="B171" s="1">
        <v>45302</v>
      </c>
      <c r="C171" t="s">
        <v>19</v>
      </c>
      <c r="D171" s="2">
        <v>0.56498999999999999</v>
      </c>
      <c r="E171" t="s">
        <v>23</v>
      </c>
      <c r="F171" s="2">
        <v>0.43501000000000001</v>
      </c>
      <c r="G171" t="s">
        <v>21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50-60</v>
      </c>
    </row>
    <row r="172" spans="1:9" x14ac:dyDescent="0.35">
      <c r="A172" t="s">
        <v>90</v>
      </c>
      <c r="B172" s="1">
        <v>45302</v>
      </c>
      <c r="C172" t="s">
        <v>42</v>
      </c>
      <c r="D172" s="2">
        <v>0.55171000000000003</v>
      </c>
      <c r="E172" t="s">
        <v>25</v>
      </c>
      <c r="F172" s="2">
        <v>0.44829000000000002</v>
      </c>
      <c r="G172" t="s">
        <v>44</v>
      </c>
      <c r="H172">
        <v>0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50-60</v>
      </c>
    </row>
    <row r="173" spans="1:9" x14ac:dyDescent="0.35">
      <c r="A173" t="s">
        <v>90</v>
      </c>
      <c r="B173" s="1">
        <v>45302</v>
      </c>
      <c r="C173" t="s">
        <v>32</v>
      </c>
      <c r="D173" s="2">
        <v>0.54937000000000002</v>
      </c>
      <c r="E173" t="s">
        <v>17</v>
      </c>
      <c r="F173" s="2">
        <v>0.45062999999999998</v>
      </c>
      <c r="G173" t="s">
        <v>89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50-60</v>
      </c>
    </row>
    <row r="174" spans="1:9" x14ac:dyDescent="0.35">
      <c r="A174" t="s">
        <v>90</v>
      </c>
      <c r="B174" s="1">
        <v>45302</v>
      </c>
      <c r="C174" t="s">
        <v>57</v>
      </c>
      <c r="D174" s="2">
        <v>0.54208000000000001</v>
      </c>
      <c r="E174" t="s">
        <v>37</v>
      </c>
      <c r="F174" s="2">
        <v>0.45791999999999999</v>
      </c>
      <c r="G174" t="s">
        <v>38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50-60</v>
      </c>
    </row>
    <row r="175" spans="1:9" x14ac:dyDescent="0.35">
      <c r="A175" t="s">
        <v>90</v>
      </c>
      <c r="B175" s="1">
        <v>45302</v>
      </c>
      <c r="C175" t="s">
        <v>65</v>
      </c>
      <c r="D175" s="2">
        <v>0.54166999999999998</v>
      </c>
      <c r="E175" t="s">
        <v>47</v>
      </c>
      <c r="F175" s="2">
        <v>0.45833000000000002</v>
      </c>
      <c r="G175" t="s">
        <v>77</v>
      </c>
      <c r="H175">
        <v>0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50-60</v>
      </c>
    </row>
    <row r="176" spans="1:9" x14ac:dyDescent="0.35">
      <c r="A176" t="s">
        <v>90</v>
      </c>
      <c r="B176" s="1">
        <v>45302</v>
      </c>
      <c r="C176" t="s">
        <v>58</v>
      </c>
      <c r="D176" s="2">
        <v>0.52952999999999995</v>
      </c>
      <c r="E176" t="s">
        <v>64</v>
      </c>
      <c r="F176" s="2">
        <v>0.47047</v>
      </c>
      <c r="G176" t="s">
        <v>59</v>
      </c>
      <c r="H176">
        <v>1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50-60</v>
      </c>
    </row>
    <row r="177" spans="1:9" x14ac:dyDescent="0.35">
      <c r="A177" t="s">
        <v>90</v>
      </c>
      <c r="B177" s="1">
        <v>45302</v>
      </c>
      <c r="C177" t="s">
        <v>35</v>
      </c>
      <c r="D177" s="2">
        <v>0.51832</v>
      </c>
      <c r="E177" t="s">
        <v>20</v>
      </c>
      <c r="F177" s="2">
        <v>0.48168</v>
      </c>
      <c r="G177" t="s">
        <v>68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50-60</v>
      </c>
    </row>
    <row r="178" spans="1:9" x14ac:dyDescent="0.35">
      <c r="A178" t="s">
        <v>90</v>
      </c>
      <c r="B178" s="1">
        <v>45302</v>
      </c>
      <c r="C178" t="s">
        <v>40</v>
      </c>
      <c r="D178" s="2">
        <v>0.50568999999999997</v>
      </c>
      <c r="E178" t="s">
        <v>60</v>
      </c>
      <c r="F178" s="2">
        <v>0.49431000000000003</v>
      </c>
      <c r="G178" t="s">
        <v>61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50-60</v>
      </c>
    </row>
    <row r="179" spans="1:9" x14ac:dyDescent="0.35">
      <c r="A179" t="s">
        <v>90</v>
      </c>
      <c r="B179" s="1">
        <v>45302</v>
      </c>
      <c r="C179" t="s">
        <v>53</v>
      </c>
      <c r="D179" s="2">
        <v>0.50178</v>
      </c>
      <c r="E179" t="s">
        <v>29</v>
      </c>
      <c r="F179" s="2">
        <v>0.49822</v>
      </c>
      <c r="G179" t="s">
        <v>55</v>
      </c>
      <c r="H179">
        <v>1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50-60</v>
      </c>
    </row>
    <row r="180" spans="1:9" x14ac:dyDescent="0.35">
      <c r="A180" t="s">
        <v>90</v>
      </c>
      <c r="B180" s="1">
        <v>45303</v>
      </c>
      <c r="C180" t="s">
        <v>43</v>
      </c>
      <c r="D180" s="7">
        <v>0.68</v>
      </c>
      <c r="E180" t="s">
        <v>56</v>
      </c>
      <c r="F180" s="7">
        <v>0.32</v>
      </c>
      <c r="G180" t="s">
        <v>69</v>
      </c>
      <c r="H180">
        <v>1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60-70</v>
      </c>
    </row>
    <row r="181" spans="1:9" x14ac:dyDescent="0.35">
      <c r="A181" t="s">
        <v>90</v>
      </c>
      <c r="B181" s="1">
        <v>45303</v>
      </c>
      <c r="C181" t="s">
        <v>34</v>
      </c>
      <c r="D181" s="7">
        <v>0.56000000000000005</v>
      </c>
      <c r="E181" t="s">
        <v>62</v>
      </c>
      <c r="F181" s="7">
        <v>0.44</v>
      </c>
      <c r="G181" t="s">
        <v>36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50-60</v>
      </c>
    </row>
    <row r="182" spans="1:9" x14ac:dyDescent="0.35">
      <c r="A182" t="s">
        <v>90</v>
      </c>
      <c r="B182" s="1">
        <v>45304</v>
      </c>
      <c r="C182" t="s">
        <v>34</v>
      </c>
      <c r="D182" s="2">
        <v>0.71050000000000002</v>
      </c>
      <c r="E182" t="s">
        <v>26</v>
      </c>
      <c r="F182" s="2">
        <v>0.28949999999999998</v>
      </c>
      <c r="G182" t="s">
        <v>27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70-80</v>
      </c>
    </row>
    <row r="183" spans="1:9" x14ac:dyDescent="0.35">
      <c r="A183" t="s">
        <v>90</v>
      </c>
      <c r="B183" s="1">
        <v>45304</v>
      </c>
      <c r="C183" t="s">
        <v>31</v>
      </c>
      <c r="D183" s="2">
        <v>0.68025000000000002</v>
      </c>
      <c r="E183" t="s">
        <v>56</v>
      </c>
      <c r="F183" s="2">
        <v>0.31974999999999998</v>
      </c>
      <c r="G183" t="s">
        <v>33</v>
      </c>
      <c r="H183">
        <v>0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60-70</v>
      </c>
    </row>
    <row r="184" spans="1:9" x14ac:dyDescent="0.35">
      <c r="A184" t="s">
        <v>90</v>
      </c>
      <c r="B184" s="1">
        <v>45304</v>
      </c>
      <c r="C184" t="s">
        <v>43</v>
      </c>
      <c r="D184" s="2">
        <v>0.66685000000000005</v>
      </c>
      <c r="E184" t="s">
        <v>60</v>
      </c>
      <c r="F184" s="2">
        <v>0.33315</v>
      </c>
      <c r="G184" t="s">
        <v>69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60-70</v>
      </c>
    </row>
    <row r="185" spans="1:9" x14ac:dyDescent="0.35">
      <c r="A185" t="s">
        <v>90</v>
      </c>
      <c r="B185" s="1">
        <v>45304</v>
      </c>
      <c r="C185" t="s">
        <v>29</v>
      </c>
      <c r="D185" s="2">
        <v>0.65991999999999995</v>
      </c>
      <c r="E185" t="s">
        <v>17</v>
      </c>
      <c r="F185" s="2">
        <v>0.34007999999999999</v>
      </c>
      <c r="G185" t="s">
        <v>78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90</v>
      </c>
      <c r="B186" s="1">
        <v>45304</v>
      </c>
      <c r="C186" t="s">
        <v>57</v>
      </c>
      <c r="D186" s="2">
        <v>0.65354000000000001</v>
      </c>
      <c r="E186" t="s">
        <v>32</v>
      </c>
      <c r="F186" s="2">
        <v>0.34645999999999999</v>
      </c>
      <c r="G186" t="s">
        <v>89</v>
      </c>
      <c r="H186">
        <v>1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90</v>
      </c>
      <c r="B187" s="1">
        <v>45304</v>
      </c>
      <c r="C187" t="s">
        <v>46</v>
      </c>
      <c r="D187" s="2">
        <v>0.64807999999999999</v>
      </c>
      <c r="E187" t="s">
        <v>23</v>
      </c>
      <c r="F187" s="2">
        <v>0.35192000000000001</v>
      </c>
      <c r="G187" t="s">
        <v>48</v>
      </c>
      <c r="H187">
        <v>1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90</v>
      </c>
      <c r="B188" s="1">
        <v>45304</v>
      </c>
      <c r="C188" t="s">
        <v>49</v>
      </c>
      <c r="D188" s="2">
        <v>0.63958000000000004</v>
      </c>
      <c r="E188" t="s">
        <v>47</v>
      </c>
      <c r="F188" s="2">
        <v>0.36042000000000002</v>
      </c>
      <c r="G188" t="s">
        <v>77</v>
      </c>
      <c r="H188">
        <v>1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90</v>
      </c>
      <c r="B189" s="1">
        <v>45304</v>
      </c>
      <c r="C189" t="s">
        <v>65</v>
      </c>
      <c r="D189" s="2">
        <v>0.62178999999999995</v>
      </c>
      <c r="E189" t="s">
        <v>20</v>
      </c>
      <c r="F189" s="2">
        <v>0.37820999999999999</v>
      </c>
      <c r="G189" t="s">
        <v>68</v>
      </c>
      <c r="H189">
        <v>0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90</v>
      </c>
      <c r="B190" s="1">
        <v>45304</v>
      </c>
      <c r="C190" t="s">
        <v>28</v>
      </c>
      <c r="D190" s="2">
        <v>0.62166999999999994</v>
      </c>
      <c r="E190" t="s">
        <v>40</v>
      </c>
      <c r="F190" s="2">
        <v>0.37833</v>
      </c>
      <c r="G190" t="s">
        <v>30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90</v>
      </c>
      <c r="B191" s="1">
        <v>45304</v>
      </c>
      <c r="C191" t="s">
        <v>39</v>
      </c>
      <c r="D191" s="2">
        <v>0.60331999999999997</v>
      </c>
      <c r="E191" t="s">
        <v>22</v>
      </c>
      <c r="F191" s="2">
        <v>0.39667999999999998</v>
      </c>
      <c r="G191" t="s">
        <v>70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90</v>
      </c>
      <c r="B192" s="1">
        <v>45304</v>
      </c>
      <c r="C192" t="s">
        <v>35</v>
      </c>
      <c r="D192" s="2">
        <v>0.58914999999999995</v>
      </c>
      <c r="E192" t="s">
        <v>54</v>
      </c>
      <c r="F192" s="2">
        <v>0.41084999999999999</v>
      </c>
      <c r="G192" t="s">
        <v>72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90</v>
      </c>
      <c r="B193" s="1">
        <v>45304</v>
      </c>
      <c r="C193" t="s">
        <v>64</v>
      </c>
      <c r="D193" s="2">
        <v>0.56772</v>
      </c>
      <c r="E193" t="s">
        <v>16</v>
      </c>
      <c r="F193" s="2">
        <v>0.43228</v>
      </c>
      <c r="G193" t="s">
        <v>66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90</v>
      </c>
      <c r="B194" s="1">
        <v>45304</v>
      </c>
      <c r="C194" t="s">
        <v>51</v>
      </c>
      <c r="D194" s="2">
        <v>0.53869999999999996</v>
      </c>
      <c r="E194" t="s">
        <v>37</v>
      </c>
      <c r="F194" s="2">
        <v>0.46129999999999999</v>
      </c>
      <c r="G194" t="s">
        <v>38</v>
      </c>
      <c r="H194">
        <v>0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90</v>
      </c>
      <c r="B195" s="1">
        <v>45304</v>
      </c>
      <c r="C195" t="s">
        <v>19</v>
      </c>
      <c r="D195" s="2">
        <v>0.53376000000000001</v>
      </c>
      <c r="E195" t="s">
        <v>42</v>
      </c>
      <c r="F195" s="2">
        <v>0.46623999999999999</v>
      </c>
      <c r="G195" t="s">
        <v>21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90</v>
      </c>
      <c r="B196" s="1">
        <v>45304</v>
      </c>
      <c r="C196" t="s">
        <v>62</v>
      </c>
      <c r="D196" s="2">
        <v>0.53120999999999996</v>
      </c>
      <c r="E196" t="s">
        <v>58</v>
      </c>
      <c r="F196" s="2">
        <v>0.46878999999999998</v>
      </c>
      <c r="G196" t="s">
        <v>63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50-60</v>
      </c>
    </row>
    <row r="197" spans="1:9" x14ac:dyDescent="0.35">
      <c r="A197" t="s">
        <v>90</v>
      </c>
      <c r="B197" s="1">
        <v>45304</v>
      </c>
      <c r="C197" t="s">
        <v>25</v>
      </c>
      <c r="D197" s="2">
        <v>0.53029000000000004</v>
      </c>
      <c r="E197" t="s">
        <v>53</v>
      </c>
      <c r="F197" s="2">
        <v>0.46971000000000002</v>
      </c>
      <c r="G197" t="s">
        <v>55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50-60</v>
      </c>
    </row>
    <row r="198" spans="1:9" x14ac:dyDescent="0.35">
      <c r="A198" t="s">
        <v>91</v>
      </c>
      <c r="B198" s="1">
        <v>45305</v>
      </c>
      <c r="C198" t="s">
        <v>64</v>
      </c>
      <c r="D198" s="2">
        <v>0.61599999999999999</v>
      </c>
      <c r="E198" t="s">
        <v>37</v>
      </c>
      <c r="F198" s="2">
        <v>0.38400000000000001</v>
      </c>
      <c r="G198" t="s">
        <v>66</v>
      </c>
      <c r="H198">
        <v>1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91</v>
      </c>
      <c r="B199" s="1">
        <v>45305</v>
      </c>
      <c r="C199" t="s">
        <v>65</v>
      </c>
      <c r="D199" s="2">
        <v>0.60199999999999998</v>
      </c>
      <c r="E199" t="s">
        <v>20</v>
      </c>
      <c r="F199" s="2">
        <v>0.39800000000000002</v>
      </c>
      <c r="G199" t="s">
        <v>74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60-70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2024-01-14T16:07:59Z</dcterms:modified>
</cp:coreProperties>
</file>