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1196F05D-1949-4D8B-B0F7-505B5F98C11C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<sst xmlns="http://schemas.openxmlformats.org/spreadsheetml/2006/main" count="3943" uniqueCount="111">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</sst>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3.401314467592" createdVersion="8" refreshedVersion="8" minRefreshableVersion="3" recordCount="78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8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m/>
      </sharedItems>
    </cacheField>
    <cacheField name="Date" numFmtId="0">
      <sharedItems containsNonDate="0" containsDate="1" containsString="0" containsBlank="1" minDate="2023-12-09T00:00:00" maxDate="2024-04-02T00:00:00" count="10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1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1"/>
  </r>
  <r>
    <x v="16"/>
    <x v="107"/>
    <s v="Colorado Avalanche"/>
    <x v="698"/>
    <s v="Columbus Blue Jackets"/>
    <n v="0.26169999999999999"/>
    <s v="Playing At:  Columbus Blue Jackets   Home"/>
    <x v="6"/>
    <n v="1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1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0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1"/>
  </r>
  <r>
    <x v="17"/>
    <x v="108"/>
    <m/>
    <x v="704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showAll="0"/>
    <pivotField axis="axisPage" multipleItemSelectionAllowed="1" showAll="0">
      <items count="1018">
        <item x="704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x="314"/>
        <item m="1" x="1011"/>
        <item m="1" x="1012"/>
        <item m="1" x="1013"/>
        <item m="1" x="1014"/>
        <item m="1" x="1015"/>
        <item x="9"/>
        <item m="1" x="101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07"/>
        <item m="1" x="708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05"/>
        <item m="1" x="706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D17" sqref="D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592</v>
      </c>
      <c r="F6" s="5">
        <f>SUM(B6:B9)</f>
        <v>189</v>
      </c>
      <c r="G6" s="11">
        <f>SUM(B6:B8)</f>
        <v>106</v>
      </c>
      <c r="H6" s="9">
        <f>SUM(B6:B7)</f>
        <v>30</v>
      </c>
    </row>
    <row r="7" spans="1:8" x14ac:dyDescent="0.2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323</v>
      </c>
      <c r="F7" s="5">
        <f>SUM(C6:C9)</f>
        <v>140</v>
      </c>
      <c r="G7" s="11">
        <f>SUM(C6:C8)</f>
        <v>81</v>
      </c>
      <c r="H7" s="9">
        <f>SUM(C6:C7)</f>
        <v>29</v>
      </c>
    </row>
    <row r="8" spans="1:8" x14ac:dyDescent="0.25">
      <c r="A8" s="3" t="s">
        <v>93</v>
      </c>
      <c r="B8" s="19">
        <v>76</v>
      </c>
      <c r="C8" s="19">
        <v>52</v>
      </c>
      <c r="D8" s="4">
        <f t="shared" si="0"/>
        <v>0.68421052631578949</v>
      </c>
      <c r="E8" s="8">
        <f>E7/E6</f>
        <v>0.54560810810810811</v>
      </c>
      <c r="F8" s="6">
        <f>F7/F6</f>
        <v>0.7407407407407407</v>
      </c>
      <c r="G8" s="12">
        <f>G7/G6</f>
        <v>0.76415094339622647</v>
      </c>
      <c r="H8" s="10">
        <f>H7/H6</f>
        <v>0.96666666666666667</v>
      </c>
    </row>
    <row r="9" spans="1:8" x14ac:dyDescent="0.25">
      <c r="A9" s="3" t="s">
        <v>94</v>
      </c>
      <c r="B9" s="19">
        <v>83</v>
      </c>
      <c r="C9" s="19">
        <v>59</v>
      </c>
      <c r="D9" s="4">
        <f t="shared" si="0"/>
        <v>0.71084337349397586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264</v>
      </c>
      <c r="C10" s="19">
        <v>158</v>
      </c>
      <c r="D10" s="4">
        <f t="shared" si="0"/>
        <v>0.59848484848484851</v>
      </c>
      <c r="E10" s="8">
        <f>E6/$B$13</f>
        <v>0.75800256081946227</v>
      </c>
      <c r="F10" s="6">
        <f>F6/$B$13</f>
        <v>0.24199743918053776</v>
      </c>
      <c r="G10" s="12">
        <f t="shared" ref="G10:H10" si="1">G6/$B$13</f>
        <v>0.13572343149807939</v>
      </c>
      <c r="H10" s="10">
        <f t="shared" si="1"/>
        <v>3.8412291933418691E-2</v>
      </c>
    </row>
    <row r="11" spans="1:8" x14ac:dyDescent="0.25">
      <c r="A11" s="3" t="s">
        <v>84</v>
      </c>
      <c r="B11" s="19">
        <v>166</v>
      </c>
      <c r="C11" s="19">
        <v>85</v>
      </c>
      <c r="D11" s="4">
        <f t="shared" si="0"/>
        <v>0.51204819277108438</v>
      </c>
    </row>
    <row r="12" spans="1:8" x14ac:dyDescent="0.25">
      <c r="A12" s="3" t="s">
        <v>85</v>
      </c>
      <c r="B12" s="19">
        <v>162</v>
      </c>
      <c r="C12" s="19">
        <v>80</v>
      </c>
      <c r="D12" s="4">
        <f t="shared" si="0"/>
        <v>0.49382716049382713</v>
      </c>
    </row>
    <row r="13" spans="1:8" x14ac:dyDescent="0.25">
      <c r="A13" s="3" t="s">
        <v>53</v>
      </c>
      <c r="B13" s="19">
        <v>781</v>
      </c>
      <c r="C13" s="19">
        <v>463</v>
      </c>
      <c r="D13" s="4">
        <f t="shared" si="0"/>
        <v>0.59282970550576186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2"/>
  <sheetViews>
    <sheetView tabSelected="1" topLeftCell="A725" zoomScale="90" zoomScaleNormal="90" workbookViewId="0">
      <selection activeCell="I783" sqref="I783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1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1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1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0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2024-04-01T13:37:58Z</dcterms:modified>
</cp:coreProperties>
</file>