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02FE1BB0-2B46-4855-9D30-1626EE23B8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4" i="1" l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F5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F4" i="2"/>
  <c r="F9" i="2"/>
  <c r="F8" i="2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<sst xmlns="http://schemas.openxmlformats.org/spreadsheetml/2006/main" count="390" uniqueCount="85">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</sst>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0.441500231478" createdVersion="8" refreshedVersion="8" minRefreshableVersion="3" recordCount="51" xr:uid="{827BC2B5-8CB2-43F7-9795-87FC66DF261C}">
  <cacheSource type="worksheet">
    <worksheetSource ref="A42:I1000" sheet="Predictions"/>
  </cacheSource>
  <cacheFields count="10">
    <cacheField name="Model Used" numFmtId="0">
      <sharedItems containsBlank="1" count="2">
        <s v="GBM1"/>
        <m/>
      </sharedItems>
    </cacheField>
    <cacheField name="Date" numFmtId="0">
      <sharedItems containsNonDate="0" containsDate="1" containsString="0" containsBlank="1" minDate="2023-12-23T00:00:00" maxDate="2023-12-31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68823000000000001"/>
    </cacheField>
    <cacheField name="Loser" numFmtId="0">
      <sharedItems containsBlank="1"/>
    </cacheField>
    <cacheField name="Loser Probability" numFmtId="0">
      <sharedItems containsString="0" containsBlank="1" containsNumber="1" minValue="0.31176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3">
        <s v="60-70"/>
        <s v="50-6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m/>
    <x v="0"/>
  </r>
  <r>
    <x v="0"/>
    <d v="2023-12-30T00:00:00"/>
    <s v="Florida Panthers"/>
    <n v="0.67059999999999997"/>
    <s v="Montreal Canadiens"/>
    <n v="0.32940000000000003"/>
    <s v="Playing At:  Florida Panthers   Home"/>
    <m/>
    <x v="0"/>
  </r>
  <r>
    <x v="0"/>
    <d v="2023-12-30T00:00:00"/>
    <s v="Winnipeg Jets"/>
    <n v="0.61990000000000001"/>
    <s v="Minnesota Wild"/>
    <n v="0.38009999999999999"/>
    <s v="Playing At:  Winnipeg Jets   Home"/>
    <m/>
    <x v="0"/>
  </r>
  <r>
    <x v="0"/>
    <d v="2023-12-30T00:00:00"/>
    <s v="Los Angeles Kings"/>
    <n v="0.61580000000000001"/>
    <s v="Edmonton Oilers"/>
    <n v="0.38419999999999999"/>
    <s v="Playing At:  Los Angeles Kings   Home"/>
    <m/>
    <x v="0"/>
  </r>
  <r>
    <x v="0"/>
    <d v="2023-12-30T00:00:00"/>
    <s v="Buffalo Sabres"/>
    <n v="0.5927"/>
    <s v="Columbus Blue Jackets"/>
    <n v="0.4073"/>
    <s v="Playing At:  Buffalo Sabres   Home"/>
    <m/>
    <x v="1"/>
  </r>
  <r>
    <x v="0"/>
    <d v="2023-12-30T00:00:00"/>
    <s v="Tampa Bay Lightning"/>
    <n v="0.58240000000000003"/>
    <s v="New York Rangers"/>
    <n v="0.41760000000000003"/>
    <s v="Playing At:  Tampa Bay Lightning   Home"/>
    <m/>
    <x v="1"/>
  </r>
  <r>
    <x v="0"/>
    <d v="2023-12-30T00:00:00"/>
    <s v="Toronto Maple Leafs"/>
    <n v="0.54769999999999996"/>
    <s v="Carolina Hurricanes"/>
    <n v="0.45229999999999998"/>
    <s v="Playing At:  Toronto Maple Leafs   Home"/>
    <m/>
    <x v="1"/>
  </r>
  <r>
    <x v="0"/>
    <d v="2023-12-30T00:00:00"/>
    <s v="Nashville Predators"/>
    <n v="0.53320000000000001"/>
    <s v="Washington Capitals"/>
    <n v="0.46679999999999999"/>
    <s v="Playing At:  Washington Capitals   Home"/>
    <m/>
    <x v="1"/>
  </r>
  <r>
    <x v="0"/>
    <d v="2023-12-30T00:00:00"/>
    <s v="Pittsburgh Penguins"/>
    <n v="0.52129999999999999"/>
    <s v="St. Louis Blues"/>
    <n v="0.47870000000000001"/>
    <s v="Playing At:  Pittsburgh Penguins   Home"/>
    <m/>
    <x v="1"/>
  </r>
  <r>
    <x v="1"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 rowPageCount="1" colPageCount="1"/>
  <pivotFields count="10">
    <pivotField axis="axisPage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4">
        <item h="1" x="2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9" sqref="B9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</v>
      </c>
      <c r="B4" s="7">
        <v>24</v>
      </c>
      <c r="C4" s="7">
        <v>14</v>
      </c>
      <c r="D4" s="6">
        <f>C4/B4</f>
        <v>0.58333333333333337</v>
      </c>
      <c r="F4">
        <f>SUM(B4:B6)</f>
        <v>100</v>
      </c>
    </row>
    <row r="5" spans="1:6" x14ac:dyDescent="0.35">
      <c r="A5" s="4" t="s">
        <v>45</v>
      </c>
      <c r="B5" s="7">
        <v>26</v>
      </c>
      <c r="C5" s="7">
        <v>12</v>
      </c>
      <c r="D5" s="6">
        <f t="shared" ref="D5:D9" si="0">C5/B5</f>
        <v>0.46153846153846156</v>
      </c>
      <c r="F5">
        <f>SUM(C4:C6)</f>
        <v>52</v>
      </c>
    </row>
    <row r="6" spans="1:6" x14ac:dyDescent="0.35">
      <c r="A6" s="4" t="s">
        <v>10</v>
      </c>
      <c r="B6" s="7">
        <v>50</v>
      </c>
      <c r="C6" s="7">
        <v>26</v>
      </c>
      <c r="D6" s="6">
        <f>C6/B6</f>
        <v>0.52</v>
      </c>
      <c r="F6" s="6">
        <f>F5/F4</f>
        <v>0.52</v>
      </c>
    </row>
    <row r="7" spans="1:6" x14ac:dyDescent="0.35">
      <c r="D7" s="6" t="e">
        <f t="shared" si="0"/>
        <v>#DIV/0!</v>
      </c>
      <c r="F7" t="s">
        <v>15</v>
      </c>
    </row>
    <row r="8" spans="1:6" x14ac:dyDescent="0.35">
      <c r="D8" s="6" t="e">
        <f t="shared" si="0"/>
        <v>#DIV/0!</v>
      </c>
      <c r="F8">
        <f>SUM(B7:B8)</f>
        <v>0</v>
      </c>
    </row>
    <row r="9" spans="1:6" x14ac:dyDescent="0.35">
      <c r="D9" s="5" t="e">
        <f t="shared" si="0"/>
        <v>#DIV/0!</v>
      </c>
      <c r="F9">
        <f>SUM(C7:C8)</f>
        <v>0</v>
      </c>
    </row>
    <row r="10" spans="1:6" x14ac:dyDescent="0.35">
      <c r="D10" s="5"/>
      <c r="F10" s="6" t="e">
        <f>F9/F8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opLeftCell="A71" workbookViewId="0">
      <selection activeCell="G91" sqref="G91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2023-12-30T15:35:50Z</dcterms:modified>
</cp:coreProperties>
</file>