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152D9916-6CCD-4E7F-8F04-B0B391C7A086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1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3" i="1" l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02" i="1" a="1"/>
  <c r="I102" i="1" s="1"/>
  <c r="I93" i="1" a="1"/>
  <c r="I93" i="1"/>
  <c r="I94" i="1" a="1"/>
  <c r="I94" i="1" s="1"/>
  <c r="I95" i="1" a="1"/>
  <c r="I95" i="1" s="1"/>
  <c r="I96" i="1" a="1"/>
  <c r="I96" i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F9" i="2"/>
  <c r="F8" i="2"/>
  <c r="F5" i="2"/>
  <c r="F4" i="2"/>
  <c r="I84" i="1" a="1"/>
  <c r="I84" i="1"/>
  <c r="I85" i="1" a="1"/>
  <c r="I85" i="1" s="1"/>
  <c r="I86" i="1" a="1"/>
  <c r="I86" i="1"/>
  <c r="I87" i="1" a="1"/>
  <c r="I87" i="1"/>
  <c r="I88" i="1" a="1"/>
  <c r="I88" i="1"/>
  <c r="I89" i="1" a="1"/>
  <c r="I89" i="1" s="1"/>
  <c r="I90" i="1" a="1"/>
  <c r="I90" i="1"/>
  <c r="I91" i="1" a="1"/>
  <c r="I91" i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<sst xmlns="http://schemas.openxmlformats.org/spreadsheetml/2006/main" count="484" uniqueCount="89">
  <si>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</si>
  <si>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</si>
  <si>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</si>
  <si>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</si>
  <si>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</si>
  <si>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</si>
  <si>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</si>
  <si>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</si>
  <si>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</si>
  <si>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</si>
  <si>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</si>
  <si>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</si>
  <si>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</si>
  <si>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</si>
  <si>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</si>
  <si>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</si>
  <si>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</si>
  <si>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</si>
  <si>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</si>
  <si>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</si>
  <si>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</si>
  <si>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</si>
  <si>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</si>
  <si>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</si>
  <si>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</si>
  <si>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</si>
  <si>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</si>
  <si>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</si>
  <si>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</si>
  <si>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</si>
  <si>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</si>
  <si>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</si>
  <si>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</si>
  <si>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</si>
  <si>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</si>
  <si>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</si>
  <si>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</si>
  <si>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</si>
  <si>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</si>
  <si>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</si>
  <si>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</si>
  <si>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</si>
  <si>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</si>
  <si>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</si>
  <si>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</si>
  <si>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</si>
  <si>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</si>
  <si>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</si>
  <si>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</si>
  <si>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</si>
  <si>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</si>
  <si>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</si>
  <si>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</si>
  <si>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</si>
  <si>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</si>
  <si>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</si>
  <si>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</si>
  <si>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</si>
  <si>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</si>
  <si>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</si>
  <si>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</si>
  <si>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</si>
  <si>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</si>
  <si>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</si>
  <si>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</si>
  <si>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</si>
  <si>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</si>
  <si>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</si>
  <si>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</si>
  <si>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</si>
  <si>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</si>
  <si>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</si>
  <si>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</si>
  <si>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</si>
  <si>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</si>
  <si>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</si>
  <si>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</si>
  <si>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</si>
  <si>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</si>
  <si>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</si>
  <si>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</si>
  <si>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</si>
  <si>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</si>
  <si>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</si>
  <si>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</si>
  <si>
    <t>GBM2</t>
  </si>
  <si>
    <t>80-85</t>
  </si>
  <si>
    <t>70-80</t>
  </si>
  <si>
    <t>Playing At:  Edmonton Oilers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</si>
</sst>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93.361632291664" createdVersion="8" refreshedVersion="8" minRefreshableVersion="3" recordCount="61" xr:uid="{827BC2B5-8CB2-43F7-9795-87FC66DF261C}">
  <cacheSource type="worksheet">
    <worksheetSource ref="A42:I1000" sheet="Predictions"/>
  </cacheSource>
  <cacheFields count="10">
    <cacheField name="Model Used" numFmtId="0">
      <sharedItems containsBlank="1" count="3">
        <s v="GBM1"/>
        <s v="GBM2"/>
        <m/>
      </sharedItems>
    </cacheField>
    <cacheField name="Date" numFmtId="0">
      <sharedItems containsNonDate="0" containsDate="1" containsString="0" containsBlank="1" minDate="2023-12-23T00:00:00" maxDate="2024-01-02T00:00:00"/>
    </cacheField>
    <cacheField name="Winner" numFmtId="0">
      <sharedItems containsBlank="1"/>
    </cacheField>
    <cacheField name="Winner Probability" numFmtId="0">
      <sharedItems containsString="0" containsBlank="1" containsNumber="1" minValue="0.50199000000000005" maxValue="0.80030000000000001"/>
    </cacheField>
    <cacheField name="Loser" numFmtId="0">
      <sharedItems containsBlank="1"/>
    </cacheField>
    <cacheField name="Loser Probability" numFmtId="0">
      <sharedItems containsString="0" containsBlank="1" containsNumber="1" minValue="0.19969999999999999" maxValue="0.49801000000000001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5">
        <s v="60-70"/>
        <s v="50-60"/>
        <s v="80-85"/>
        <s v="70-8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n v="1"/>
    <x v="0"/>
  </r>
  <r>
    <x v="0"/>
    <d v="2023-12-30T00:00:00"/>
    <s v="Florida Panthers"/>
    <n v="0.67059999999999997"/>
    <s v="Montreal Canadiens"/>
    <n v="0.32940000000000003"/>
    <s v="Playing At:  Florida Panthers   Home"/>
    <n v="1"/>
    <x v="0"/>
  </r>
  <r>
    <x v="0"/>
    <d v="2023-12-30T00:00:00"/>
    <s v="Winnipeg Jets"/>
    <n v="0.61990000000000001"/>
    <s v="Minnesota Wild"/>
    <n v="0.38009999999999999"/>
    <s v="Playing At:  Winnipeg Jets   Home"/>
    <n v="1"/>
    <x v="0"/>
  </r>
  <r>
    <x v="0"/>
    <d v="2023-12-30T00:00:00"/>
    <s v="Los Angeles Kings"/>
    <n v="0.61580000000000001"/>
    <s v="Edmonton Oilers"/>
    <n v="0.38419999999999999"/>
    <s v="Playing At:  Los Angeles Kings   Home"/>
    <n v="0"/>
    <x v="0"/>
  </r>
  <r>
    <x v="0"/>
    <d v="2023-12-30T00:00:00"/>
    <s v="Buffalo Sabres"/>
    <n v="0.5927"/>
    <s v="Columbus Blue Jackets"/>
    <n v="0.4073"/>
    <s v="Playing At:  Buffalo Sabres   Home"/>
    <n v="1"/>
    <x v="1"/>
  </r>
  <r>
    <x v="0"/>
    <d v="2023-12-30T00:00:00"/>
    <s v="Tampa Bay Lightning"/>
    <n v="0.58240000000000003"/>
    <s v="New York Rangers"/>
    <n v="0.41760000000000003"/>
    <s v="Playing At:  Tampa Bay Lightning   Home"/>
    <n v="0"/>
    <x v="1"/>
  </r>
  <r>
    <x v="0"/>
    <d v="2023-12-30T00:00:00"/>
    <s v="Toronto Maple Leafs"/>
    <n v="0.54769999999999996"/>
    <s v="Carolina Hurricanes"/>
    <n v="0.45229999999999998"/>
    <s v="Playing At:  Toronto Maple Leafs   Home"/>
    <n v="0"/>
    <x v="1"/>
  </r>
  <r>
    <x v="0"/>
    <d v="2023-12-30T00:00:00"/>
    <s v="Nashville Predators"/>
    <n v="0.53320000000000001"/>
    <s v="Washington Capitals"/>
    <n v="0.46679999999999999"/>
    <s v="Playing At:  Washington Capitals   Home"/>
    <n v="1"/>
    <x v="1"/>
  </r>
  <r>
    <x v="0"/>
    <d v="2023-12-30T00:00:00"/>
    <s v="Pittsburgh Penguins"/>
    <n v="0.52129999999999999"/>
    <s v="St. Louis Blues"/>
    <n v="0.47870000000000001"/>
    <s v="Playing At:  Pittsburgh Penguins   Home"/>
    <n v="1"/>
    <x v="1"/>
  </r>
  <r>
    <x v="1"/>
    <d v="2023-12-31T00:00:00"/>
    <s v="Colorado Avalanche"/>
    <n v="0.80030000000000001"/>
    <s v="San Jose Sharks"/>
    <n v="0.19969999999999999"/>
    <s v="Playing At:  Colorado Avalanche   Home"/>
    <n v="1"/>
    <x v="2"/>
  </r>
  <r>
    <x v="1"/>
    <d v="2023-12-31T00:00:00"/>
    <s v="Edmonton Oilers"/>
    <n v="0.77249999999999996"/>
    <s v="Anaheim Ducks"/>
    <n v="0.22750000000000001"/>
    <s v="Playing At:  Anaheim Ducks   Home"/>
    <n v="1"/>
    <x v="3"/>
  </r>
  <r>
    <x v="1"/>
    <d v="2023-12-31T00:00:00"/>
    <s v="Dallas Stars"/>
    <n v="0.68659999999999999"/>
    <s v="Chicago Blackhawks"/>
    <n v="0.31340000000000001"/>
    <s v="Playing At:  Dallas Stars   Home"/>
    <n v="1"/>
    <x v="0"/>
  </r>
  <r>
    <x v="1"/>
    <d v="2023-12-31T00:00:00"/>
    <s v="Boston Bruins"/>
    <n v="0.66520000000000001"/>
    <s v="Detroit Red Wings"/>
    <n v="0.33479999999999999"/>
    <s v="Playing At:  Detroit Red Wings   Home"/>
    <n v="1"/>
    <x v="0"/>
  </r>
  <r>
    <x v="1"/>
    <d v="2023-12-31T00:00:00"/>
    <s v="Pittsburgh Penguins"/>
    <n v="0.60340000000000005"/>
    <s v="New York Islanders"/>
    <n v="0.39660000000000001"/>
    <s v="Playing At:  Pittsburgh Penguins   Home"/>
    <n v="1"/>
    <x v="0"/>
  </r>
  <r>
    <x v="1"/>
    <d v="2023-12-31T00:00:00"/>
    <s v="Minnesota Wild"/>
    <n v="0.59240000000000004"/>
    <s v="Winnipeg Jets"/>
    <n v="0.40760000000000002"/>
    <s v="Playing At:  Minnesota Wild   Home"/>
    <n v="0"/>
    <x v="1"/>
  </r>
  <r>
    <x v="1"/>
    <d v="2023-12-31T00:00:00"/>
    <s v="Tampa Bay Lightning"/>
    <n v="0.56240000000000001"/>
    <s v="Montreal Canadiens"/>
    <n v="0.43759999999999999"/>
    <s v="Playing At:  Tampa Bay Lightning   Home"/>
    <n v="1"/>
    <x v="1"/>
  </r>
  <r>
    <x v="1"/>
    <d v="2023-12-31T00:00:00"/>
    <s v="Ottawa Senators"/>
    <n v="0.55610000000000004"/>
    <s v="Buffalo Sabres"/>
    <n v="0.44390000000000002"/>
    <s v="Playing At:  Ottawa Senators   Home"/>
    <n v="1"/>
    <x v="1"/>
  </r>
  <r>
    <x v="1"/>
    <d v="2023-12-31T00:00:00"/>
    <s v="Calgary Flames"/>
    <n v="0.5544"/>
    <s v="Philadelphia Flyers"/>
    <n v="0.4456"/>
    <s v="Playing At:  Calgary Flames   Home"/>
    <n v="1"/>
    <x v="1"/>
  </r>
  <r>
    <x v="1"/>
    <d v="2024-01-01T00:00:00"/>
    <s v="Vegas Golden Knights"/>
    <n v="0.56999999999999995"/>
    <s v="Seattle Kraken"/>
    <n v="0.43"/>
    <s v="Playing At:  Seattle Kraken   Home"/>
    <n v="0"/>
    <x v="1"/>
  </r>
  <r>
    <x v="2"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10">
    <pivotField axis="axisPage" showAll="0">
      <items count="4">
        <item x="0"/>
        <item x="2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h="1"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15" sqref="D15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1" spans="1:6" x14ac:dyDescent="0.25">
      <c r="A1" s="3" t="s">
        <v>79</v>
      </c>
      <c r="B1" t="s">
        <v>83</v>
      </c>
    </row>
    <row r="3" spans="1:6" x14ac:dyDescent="0.2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25">
      <c r="A4" s="4" t="s">
        <v>86</v>
      </c>
      <c r="B4" s="8">
        <v>1</v>
      </c>
      <c r="C4" s="8">
        <v>1</v>
      </c>
      <c r="D4" s="6">
        <f>C4/B4</f>
        <v>1</v>
      </c>
      <c r="F4">
        <f>SUM(B4:B5)</f>
        <v>2</v>
      </c>
    </row>
    <row r="5" spans="1:6" x14ac:dyDescent="0.25">
      <c r="A5" s="4" t="s">
        <v>87</v>
      </c>
      <c r="B5" s="8">
        <v>1</v>
      </c>
      <c r="C5" s="8">
        <v>1</v>
      </c>
      <c r="D5" s="6">
        <f t="shared" ref="D5:D9" si="0">C5/B5</f>
        <v>1</v>
      </c>
      <c r="F5">
        <f>SUM(C4:C5)</f>
        <v>2</v>
      </c>
    </row>
    <row r="6" spans="1:6" x14ac:dyDescent="0.25">
      <c r="A6" s="4" t="s">
        <v>8</v>
      </c>
      <c r="B6" s="8">
        <v>27</v>
      </c>
      <c r="C6" s="8">
        <v>20</v>
      </c>
      <c r="D6" s="6">
        <f>C6/B6</f>
        <v>0.7407407407407407</v>
      </c>
      <c r="F6" s="6">
        <f>F5/F4</f>
        <v>1</v>
      </c>
    </row>
    <row r="7" spans="1:6" x14ac:dyDescent="0.25">
      <c r="A7" s="4" t="s">
        <v>45</v>
      </c>
      <c r="B7" s="8">
        <v>31</v>
      </c>
      <c r="C7" s="8">
        <v>18</v>
      </c>
      <c r="D7" s="6">
        <f t="shared" si="0"/>
        <v>0.58064516129032262</v>
      </c>
      <c r="F7" t="s">
        <v>15</v>
      </c>
    </row>
    <row r="8" spans="1:6" x14ac:dyDescent="0.25">
      <c r="A8" s="4" t="s">
        <v>10</v>
      </c>
      <c r="B8" s="8">
        <v>60</v>
      </c>
      <c r="C8" s="8">
        <v>40</v>
      </c>
      <c r="D8" s="6">
        <f t="shared" si="0"/>
        <v>0.66666666666666663</v>
      </c>
      <c r="F8">
        <f>SUM(B6:B7)</f>
        <v>58</v>
      </c>
    </row>
    <row r="9" spans="1:6" x14ac:dyDescent="0.25">
      <c r="D9" s="5" t="e">
        <f t="shared" si="0"/>
        <v>#DIV/0!</v>
      </c>
      <c r="F9">
        <f>SUM(C6:C7)</f>
        <v>38</v>
      </c>
    </row>
    <row r="10" spans="1:6" x14ac:dyDescent="0.25">
      <c r="D10" s="5"/>
      <c r="F10" s="6">
        <f>F9/F8</f>
        <v>0.65517241379310343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5"/>
  <sheetViews>
    <sheetView tabSelected="1" topLeftCell="A86" workbookViewId="0">
      <selection activeCell="C118" sqref="C118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20.42578125" bestFit="1" customWidth="1"/>
    <col min="4" max="4" width="18" bestFit="1" customWidth="1"/>
    <col min="5" max="5" width="21.42578125" bestFit="1" customWidth="1"/>
    <col min="6" max="6" width="16" bestFit="1" customWidth="1"/>
    <col min="7" max="7" width="38.85546875" bestFit="1" customWidth="1"/>
    <col min="8" max="8" width="6.7109375" bestFit="1" customWidth="1"/>
    <col min="9" max="9" width="8.85546875" bestFit="1" customWidth="1"/>
  </cols>
  <sheetData>
    <row r="1" spans="1:9" x14ac:dyDescent="0.2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2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2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2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2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2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2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2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2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2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2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2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2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2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2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2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2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2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2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2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2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2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2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2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2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2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2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2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2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2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2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2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2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2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2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2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2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2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2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2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2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2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2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2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2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2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2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2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2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2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2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2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2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2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2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2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2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2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2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2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2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2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2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2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2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2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2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2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H85">
        <v>1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2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H86">
        <v>1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2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2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H88">
        <v>1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2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H89">
        <v>0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2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2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H91">
        <v>1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2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  <row r="93" spans="1:9" x14ac:dyDescent="0.25">
      <c r="A93" t="s">
        <v>85</v>
      </c>
      <c r="B93" s="1">
        <v>45291</v>
      </c>
      <c r="C93" t="s">
        <v>16</v>
      </c>
      <c r="D93" s="2">
        <v>0.80030000000000001</v>
      </c>
      <c r="E93" t="s">
        <v>17</v>
      </c>
      <c r="F93" s="2">
        <v>0.19969999999999999</v>
      </c>
      <c r="G93" t="s">
        <v>18</v>
      </c>
      <c r="H93">
        <v>1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80-85</v>
      </c>
    </row>
    <row r="94" spans="1:9" x14ac:dyDescent="0.25">
      <c r="A94" t="s">
        <v>85</v>
      </c>
      <c r="B94" s="1">
        <v>45291</v>
      </c>
      <c r="C94" t="s">
        <v>57</v>
      </c>
      <c r="D94" s="2">
        <v>0.77249999999999996</v>
      </c>
      <c r="E94" t="s">
        <v>23</v>
      </c>
      <c r="F94" s="2">
        <v>0.22750000000000001</v>
      </c>
      <c r="G94" t="s">
        <v>71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</row>
    <row r="95" spans="1:9" x14ac:dyDescent="0.25">
      <c r="A95" t="s">
        <v>85</v>
      </c>
      <c r="B95" s="1">
        <v>45291</v>
      </c>
      <c r="C95" t="s">
        <v>34</v>
      </c>
      <c r="D95" s="2">
        <v>0.68659999999999999</v>
      </c>
      <c r="E95" t="s">
        <v>26</v>
      </c>
      <c r="F95" s="2">
        <v>0.31340000000000001</v>
      </c>
      <c r="G95" t="s">
        <v>36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60-70</v>
      </c>
    </row>
    <row r="96" spans="1:9" x14ac:dyDescent="0.25">
      <c r="A96" t="s">
        <v>85</v>
      </c>
      <c r="B96" s="1">
        <v>45291</v>
      </c>
      <c r="C96" t="s">
        <v>49</v>
      </c>
      <c r="D96" s="2">
        <v>0.66520000000000001</v>
      </c>
      <c r="E96" t="s">
        <v>37</v>
      </c>
      <c r="F96" s="2">
        <v>0.33479999999999999</v>
      </c>
      <c r="G96" t="s">
        <v>38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60-70</v>
      </c>
    </row>
    <row r="97" spans="1:9" x14ac:dyDescent="0.25">
      <c r="A97" t="s">
        <v>85</v>
      </c>
      <c r="B97" s="1">
        <v>45291</v>
      </c>
      <c r="C97" t="s">
        <v>42</v>
      </c>
      <c r="D97" s="2">
        <v>0.60340000000000005</v>
      </c>
      <c r="E97" t="s">
        <v>58</v>
      </c>
      <c r="F97" s="2">
        <v>0.39660000000000001</v>
      </c>
      <c r="G97" t="s">
        <v>44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</row>
    <row r="98" spans="1:9" x14ac:dyDescent="0.25">
      <c r="A98" t="s">
        <v>85</v>
      </c>
      <c r="B98" s="1">
        <v>45291</v>
      </c>
      <c r="C98" t="s">
        <v>43</v>
      </c>
      <c r="D98" s="2">
        <v>0.59240000000000004</v>
      </c>
      <c r="E98" t="s">
        <v>31</v>
      </c>
      <c r="F98" s="2">
        <v>0.40760000000000002</v>
      </c>
      <c r="G98" t="s">
        <v>69</v>
      </c>
      <c r="H98">
        <v>0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50-60</v>
      </c>
    </row>
    <row r="99" spans="1:9" x14ac:dyDescent="0.25">
      <c r="A99" t="s">
        <v>85</v>
      </c>
      <c r="B99" s="1">
        <v>45291</v>
      </c>
      <c r="C99" t="s">
        <v>46</v>
      </c>
      <c r="D99" s="2">
        <v>0.56240000000000001</v>
      </c>
      <c r="E99" t="s">
        <v>32</v>
      </c>
      <c r="F99" s="2">
        <v>0.43759999999999999</v>
      </c>
      <c r="G99" t="s">
        <v>48</v>
      </c>
      <c r="H99">
        <v>1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50-60</v>
      </c>
    </row>
    <row r="100" spans="1:9" x14ac:dyDescent="0.25">
      <c r="A100" t="s">
        <v>85</v>
      </c>
      <c r="B100" s="1">
        <v>45291</v>
      </c>
      <c r="C100" t="s">
        <v>29</v>
      </c>
      <c r="D100" s="2">
        <v>0.55610000000000004</v>
      </c>
      <c r="E100" t="s">
        <v>53</v>
      </c>
      <c r="F100" s="2">
        <v>0.44390000000000002</v>
      </c>
      <c r="G100" t="s">
        <v>78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50-60</v>
      </c>
    </row>
    <row r="101" spans="1:9" x14ac:dyDescent="0.25">
      <c r="A101" t="s">
        <v>85</v>
      </c>
      <c r="B101" s="1">
        <v>45291</v>
      </c>
      <c r="C101" t="s">
        <v>40</v>
      </c>
      <c r="D101" s="2">
        <v>0.5544</v>
      </c>
      <c r="E101" t="s">
        <v>56</v>
      </c>
      <c r="F101" s="2">
        <v>0.4456</v>
      </c>
      <c r="G101" t="s">
        <v>41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</row>
    <row r="102" spans="1:9" x14ac:dyDescent="0.25">
      <c r="A102" t="s">
        <v>85</v>
      </c>
      <c r="B102" s="1">
        <v>45292</v>
      </c>
      <c r="C102" t="s">
        <v>28</v>
      </c>
      <c r="D102" s="7">
        <v>0.56999999999999995</v>
      </c>
      <c r="E102" t="s">
        <v>35</v>
      </c>
      <c r="F102" s="7">
        <v>0.43</v>
      </c>
      <c r="G102" t="s">
        <v>84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</row>
    <row r="103" spans="1:9" x14ac:dyDescent="0.25">
      <c r="A103" t="s">
        <v>85</v>
      </c>
      <c r="B103" s="1">
        <v>45293</v>
      </c>
      <c r="C103" t="s">
        <v>49</v>
      </c>
      <c r="D103" s="2">
        <v>0.74260000000000004</v>
      </c>
      <c r="E103" t="s">
        <v>54</v>
      </c>
      <c r="F103" s="2">
        <v>0.25740000000000002</v>
      </c>
      <c r="G103" t="s">
        <v>72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70-80</v>
      </c>
    </row>
    <row r="104" spans="1:9" x14ac:dyDescent="0.25">
      <c r="A104" t="s">
        <v>85</v>
      </c>
      <c r="B104" s="1">
        <v>45293</v>
      </c>
      <c r="C104" t="s">
        <v>34</v>
      </c>
      <c r="D104" s="2">
        <v>0.71679999999999999</v>
      </c>
      <c r="E104" t="s">
        <v>32</v>
      </c>
      <c r="F104" s="2">
        <v>0.28320000000000001</v>
      </c>
      <c r="G104" t="s">
        <v>36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</row>
    <row r="105" spans="1:9" x14ac:dyDescent="0.25">
      <c r="A105" t="s">
        <v>85</v>
      </c>
      <c r="B105" s="1">
        <v>45293</v>
      </c>
      <c r="C105" t="s">
        <v>43</v>
      </c>
      <c r="D105" s="2">
        <v>0.71179999999999999</v>
      </c>
      <c r="E105" t="s">
        <v>40</v>
      </c>
      <c r="F105" s="2">
        <v>0.28820000000000001</v>
      </c>
      <c r="G105" t="s">
        <v>69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70-80</v>
      </c>
    </row>
    <row r="106" spans="1:9" x14ac:dyDescent="0.25">
      <c r="A106" t="s">
        <v>85</v>
      </c>
      <c r="B106" s="1">
        <v>45293</v>
      </c>
      <c r="C106" t="s">
        <v>37</v>
      </c>
      <c r="D106" s="2">
        <v>0.70330000000000004</v>
      </c>
      <c r="E106" t="s">
        <v>17</v>
      </c>
      <c r="F106" s="2">
        <v>0.29670000000000002</v>
      </c>
      <c r="G106" t="s">
        <v>52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70-80</v>
      </c>
    </row>
    <row r="107" spans="1:9" x14ac:dyDescent="0.25">
      <c r="A107" t="s">
        <v>85</v>
      </c>
      <c r="B107" s="1">
        <v>45293</v>
      </c>
      <c r="C107" t="s">
        <v>62</v>
      </c>
      <c r="D107" s="2">
        <v>0.69950000000000001</v>
      </c>
      <c r="E107" t="s">
        <v>26</v>
      </c>
      <c r="F107" s="2">
        <v>0.30049999999999999</v>
      </c>
      <c r="G107" t="s">
        <v>63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60-70</v>
      </c>
    </row>
    <row r="108" spans="1:9" x14ac:dyDescent="0.25">
      <c r="A108" t="s">
        <v>85</v>
      </c>
      <c r="B108" s="1">
        <v>45293</v>
      </c>
      <c r="C108" t="s">
        <v>31</v>
      </c>
      <c r="D108" s="2">
        <v>0.65800000000000003</v>
      </c>
      <c r="E108" t="s">
        <v>46</v>
      </c>
      <c r="F108" s="2">
        <v>0.34200000000000003</v>
      </c>
      <c r="G108" t="s">
        <v>33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60-70</v>
      </c>
    </row>
    <row r="109" spans="1:9" x14ac:dyDescent="0.25">
      <c r="A109" t="s">
        <v>85</v>
      </c>
      <c r="B109" s="1">
        <v>45293</v>
      </c>
      <c r="C109" t="s">
        <v>16</v>
      </c>
      <c r="D109" s="2">
        <v>0.63449999999999995</v>
      </c>
      <c r="E109" t="s">
        <v>58</v>
      </c>
      <c r="F109" s="2">
        <v>0.36549999999999999</v>
      </c>
      <c r="G109" t="s">
        <v>18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60-70</v>
      </c>
    </row>
    <row r="110" spans="1:9" x14ac:dyDescent="0.25">
      <c r="A110" t="s">
        <v>85</v>
      </c>
      <c r="B110" s="1">
        <v>45293</v>
      </c>
      <c r="C110" t="s">
        <v>42</v>
      </c>
      <c r="D110" s="2">
        <v>0.63200000000000001</v>
      </c>
      <c r="E110" t="s">
        <v>20</v>
      </c>
      <c r="F110" s="2">
        <v>0.36799999999999999</v>
      </c>
      <c r="G110" t="s">
        <v>44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60-70</v>
      </c>
    </row>
    <row r="111" spans="1:9" x14ac:dyDescent="0.25">
      <c r="A111" t="s">
        <v>85</v>
      </c>
      <c r="B111" s="1">
        <v>45293</v>
      </c>
      <c r="C111" t="s">
        <v>57</v>
      </c>
      <c r="D111" s="2">
        <v>0.61629999999999996</v>
      </c>
      <c r="E111" t="s">
        <v>56</v>
      </c>
      <c r="F111" s="2">
        <v>0.38369999999999999</v>
      </c>
      <c r="G111" t="s">
        <v>88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</row>
    <row r="112" spans="1:9" x14ac:dyDescent="0.25">
      <c r="A112" t="s">
        <v>85</v>
      </c>
      <c r="B112" s="1">
        <v>45293</v>
      </c>
      <c r="C112" t="s">
        <v>25</v>
      </c>
      <c r="D112" s="2">
        <v>0.56230000000000002</v>
      </c>
      <c r="E112" t="s">
        <v>29</v>
      </c>
      <c r="F112" s="2">
        <v>0.43769999999999998</v>
      </c>
      <c r="G112" t="s">
        <v>76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50-60</v>
      </c>
    </row>
    <row r="113" spans="1:9" x14ac:dyDescent="0.25">
      <c r="A113" t="s">
        <v>85</v>
      </c>
      <c r="B113" s="1">
        <v>45293</v>
      </c>
      <c r="C113" t="s">
        <v>51</v>
      </c>
      <c r="D113" s="2">
        <v>0.53820000000000001</v>
      </c>
      <c r="E113" t="s">
        <v>64</v>
      </c>
      <c r="F113" s="2">
        <v>0.46179999999999999</v>
      </c>
      <c r="G113" t="s">
        <v>67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50-60</v>
      </c>
    </row>
    <row r="114" spans="1:9" x14ac:dyDescent="0.25">
      <c r="A114" t="s">
        <v>85</v>
      </c>
      <c r="B114" s="1">
        <v>45293</v>
      </c>
      <c r="C114" t="s">
        <v>19</v>
      </c>
      <c r="D114" s="2">
        <v>0.52569999999999995</v>
      </c>
      <c r="E114" t="s">
        <v>65</v>
      </c>
      <c r="F114" s="2">
        <v>0.4743</v>
      </c>
      <c r="G114" t="s">
        <v>74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50-60</v>
      </c>
    </row>
    <row r="115" spans="1:9" x14ac:dyDescent="0.25">
      <c r="A115" t="s">
        <v>85</v>
      </c>
      <c r="B115" s="1">
        <v>45293</v>
      </c>
      <c r="C115" t="s">
        <v>39</v>
      </c>
      <c r="D115" s="2">
        <v>0.50870000000000004</v>
      </c>
      <c r="E115" t="s">
        <v>60</v>
      </c>
      <c r="F115" s="2">
        <v>0.49130000000000001</v>
      </c>
      <c r="G115" t="s">
        <v>61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50-60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2024-01-02T13:45:32Z</dcterms:modified>
</cp:coreProperties>
</file>