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5F2AB60-1BDF-4602-A3EC-5E16A18FE41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<sst xmlns="http://schemas.openxmlformats.org/spreadsheetml/2006/main" count="3823" uniqueCount="110">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</sst>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0.351043171293" createdVersion="8" refreshedVersion="8" minRefreshableVersion="3" recordCount="75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7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m/>
      </sharedItems>
    </cacheField>
    <cacheField name="Date" numFmtId="0">
      <sharedItems containsNonDate="0" containsDate="1" containsString="0" containsBlank="1" minDate="2023-12-09T00:00:00" maxDate="2024-03-30T00:00:00" count="10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9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1"/>
  </r>
  <r>
    <x v="16"/>
    <x v="105"/>
    <m/>
    <x v="68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8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dataField="1" showAll="0"/>
    <pivotField axis="axisPage" multipleItemSelectionAllowed="1" showAll="0">
      <items count="997">
        <item x="683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x="314"/>
        <item m="1" x="990"/>
        <item m="1" x="991"/>
        <item m="1" x="992"/>
        <item m="1" x="993"/>
        <item m="1" x="994"/>
        <item x="9"/>
        <item m="1" x="99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86"/>
        <item m="1" x="68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84"/>
        <item m="1" x="685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6" sqref="E16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576</v>
      </c>
      <c r="F6" s="5">
        <f>SUM(B6:B9)</f>
        <v>181</v>
      </c>
      <c r="G6" s="11">
        <f>SUM(B6:B8)</f>
        <v>102</v>
      </c>
      <c r="H6" s="9">
        <f>SUM(B6:B7)</f>
        <v>29</v>
      </c>
    </row>
    <row r="7" spans="1:8" x14ac:dyDescent="0.35">
      <c r="A7" s="3" t="s">
        <v>50</v>
      </c>
      <c r="B7" s="19">
        <v>22</v>
      </c>
      <c r="C7" s="19">
        <v>21</v>
      </c>
      <c r="D7" s="4">
        <f t="shared" ref="D7:D13" si="0">C7/B7</f>
        <v>0.95454545454545459</v>
      </c>
      <c r="E7" s="7">
        <f>SUM(C10:C12)</f>
        <v>314</v>
      </c>
      <c r="F7" s="5">
        <f>SUM(C6:C9)</f>
        <v>134</v>
      </c>
      <c r="G7" s="11">
        <f>SUM(C6:C8)</f>
        <v>78</v>
      </c>
      <c r="H7" s="9">
        <f>SUM(C6:C7)</f>
        <v>28</v>
      </c>
    </row>
    <row r="8" spans="1:8" x14ac:dyDescent="0.35">
      <c r="A8" s="3" t="s">
        <v>93</v>
      </c>
      <c r="B8" s="19">
        <v>73</v>
      </c>
      <c r="C8" s="19">
        <v>50</v>
      </c>
      <c r="D8" s="4">
        <f t="shared" si="0"/>
        <v>0.68493150684931503</v>
      </c>
      <c r="E8" s="8">
        <f>E7/E6</f>
        <v>0.54513888888888884</v>
      </c>
      <c r="F8" s="6">
        <f>F7/F6</f>
        <v>0.74033149171270718</v>
      </c>
      <c r="G8" s="12">
        <f>G7/G6</f>
        <v>0.76470588235294112</v>
      </c>
      <c r="H8" s="10">
        <f>H7/H6</f>
        <v>0.96551724137931039</v>
      </c>
    </row>
    <row r="9" spans="1:8" x14ac:dyDescent="0.35">
      <c r="A9" s="3" t="s">
        <v>94</v>
      </c>
      <c r="B9" s="19">
        <v>79</v>
      </c>
      <c r="C9" s="19">
        <v>56</v>
      </c>
      <c r="D9" s="4">
        <f t="shared" si="0"/>
        <v>0.70886075949367089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258</v>
      </c>
      <c r="C10" s="19">
        <v>153</v>
      </c>
      <c r="D10" s="4">
        <f t="shared" si="0"/>
        <v>0.59302325581395354</v>
      </c>
      <c r="E10" s="8">
        <f>E6/$B$13</f>
        <v>0.76089828269484805</v>
      </c>
      <c r="F10" s="6">
        <f>F6/$B$13</f>
        <v>0.23910171730515192</v>
      </c>
      <c r="G10" s="12">
        <f t="shared" ref="G10:H10" si="1">G6/$B$13</f>
        <v>0.13474240422721268</v>
      </c>
      <c r="H10" s="10">
        <f t="shared" si="1"/>
        <v>3.8309114927344783E-2</v>
      </c>
    </row>
    <row r="11" spans="1:8" x14ac:dyDescent="0.35">
      <c r="A11" s="3" t="s">
        <v>84</v>
      </c>
      <c r="B11" s="19">
        <v>161</v>
      </c>
      <c r="C11" s="19">
        <v>84</v>
      </c>
      <c r="D11" s="4">
        <f t="shared" si="0"/>
        <v>0.52173913043478259</v>
      </c>
    </row>
    <row r="12" spans="1:8" x14ac:dyDescent="0.35">
      <c r="A12" s="3" t="s">
        <v>85</v>
      </c>
      <c r="B12" s="19">
        <v>157</v>
      </c>
      <c r="C12" s="19">
        <v>77</v>
      </c>
      <c r="D12" s="4">
        <f t="shared" si="0"/>
        <v>0.49044585987261147</v>
      </c>
    </row>
    <row r="13" spans="1:8" x14ac:dyDescent="0.35">
      <c r="A13" s="3" t="s">
        <v>53</v>
      </c>
      <c r="B13" s="19">
        <v>757</v>
      </c>
      <c r="C13" s="19">
        <v>448</v>
      </c>
      <c r="D13" s="4">
        <f t="shared" si="0"/>
        <v>0.59180977542932633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8"/>
  <sheetViews>
    <sheetView topLeftCell="A737" zoomScale="90" zoomScaleNormal="90" workbookViewId="0">
      <selection activeCell="I759" sqref="I759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3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3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3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3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3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3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3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3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3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3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3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3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3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3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3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3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3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3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3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3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3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3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3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3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3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3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3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3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3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3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3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3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3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3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3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3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3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3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3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3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3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3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3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3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3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3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3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3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3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3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3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3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3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3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3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3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3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3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3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3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3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3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3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3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3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3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3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3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3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3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3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3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3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3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3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3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3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3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3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3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3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3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3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3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3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3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3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3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3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3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3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3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3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3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3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3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3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3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3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3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3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3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3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3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3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3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3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3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3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3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3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3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3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3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3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3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3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3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3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3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3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3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3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3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3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3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3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3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3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3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3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3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3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3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3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3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3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3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3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3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3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3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3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3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3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3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3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3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3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3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3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3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3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3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3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3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3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3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3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3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3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3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3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3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3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3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3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3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3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3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3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3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2024-03-29T12:25:33Z</dcterms:modified>
</cp:coreProperties>
</file>