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BE69773-0156-4F48-807B-677FA7C8DB5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2" l="1"/>
  <c r="P37" i="2"/>
  <c r="P38" i="2"/>
  <c r="P34" i="2"/>
  <c r="P35" i="2"/>
  <c r="P3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H7" i="2"/>
  <c r="H6" i="2"/>
  <c r="H10" i="2" s="1"/>
  <c r="G6" i="2"/>
  <c r="G10" i="2" s="1"/>
  <c r="G7" i="2"/>
  <c r="F7" i="2"/>
  <c r="F6" i="2"/>
  <c r="F10" i="2" s="1"/>
  <c r="E7" i="2"/>
  <c r="E6" i="2"/>
  <c r="E10" i="2" s="1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<sst xmlns="http://schemas.openxmlformats.org/spreadsheetml/2006/main" count="2003" uniqueCount="112">
  <si>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</si>
  <si>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</si>
  <si>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</si>
  <si>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</si>
  <si>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</si>
  <si>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</si>
  <si>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</si>
  <si>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</si>
  <si>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</si>
  <si>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</si>
  <si>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</si>
  <si>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</si>
  <si>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</si>
  <si>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</si>
  <si>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</si>
  <si>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</si>
  <si>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</si>
  <si>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</si>
  <si>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</si>
  <si>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</si>
  <si>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</si>
  <si>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</si>
  <si>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</si>
  <si>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</si>
  <si>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</si>
  <si>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</si>
  <si>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</si>
  <si>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</si>
  <si>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</si>
  <si>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</si>
  <si>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</si>
  <si>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</si>
  <si>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</si>
  <si>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</si>
  <si>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</si>
  <si>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</si>
  <si>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</si>
  <si>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</si>
  <si>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</si>
  <si>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</si>
  <si>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</si>
  <si>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</si>
  <si>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</si>
  <si>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</si>
  <si>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</si>
  <si>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</si>
  <si>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</si>
  <si>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</si>
  <si>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</si>
  <si>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</si>
  <si>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</si>
  <si>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</si>
  <si>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</si>
  <si>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</si>
  <si>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</si>
  <si>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</si>
  <si>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</si>
  <si>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</si>
  <si>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</si>
  <si>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</si>
  <si>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</si>
  <si>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</si>
  <si>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</si>
  <si>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</si>
  <si>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</si>
  <si>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</si>
  <si>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</si>
  <si>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</si>
  <si>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</si>
  <si>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</si>
  <si>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</si>
  <si>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</si>
  <si>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</si>
  <si>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</si>
  <si>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</si>
  <si>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</si>
  <si>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</si>
  <si>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</si>
  <si>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</si>
  <si>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</si>
  <si>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</si>
  <si>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</si>
  <si>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</si>
  <si>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</si>
  <si>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</si>
  <si>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</si>
  <si>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</si>
  <si>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</si>
  <si>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</si>
  <si>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</si>
  <si>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</si>
  <si>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</si>
  <si>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</si>
  <si>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</si>
  <si>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</si>
  <si>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</si>
  <si>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</si>
  <si>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</si>
  <si>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</si>
  <si>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</si>
  <si>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PDA1 Total</t>
  </si>
  <si>
    <t>PDA2 Total</t>
  </si>
  <si>
    <t>PDA3 Total</t>
  </si>
  <si>
    <t>PDA4 Total</t>
  </si>
  <si>
    <t>PDA5 Total</t>
  </si>
  <si>
    <t>PDA6 Total</t>
  </si>
  <si>
    <t>PDA7 Total</t>
  </si>
  <si>
    <t>% Of Predictions</t>
  </si>
  <si>
    <t>PDA8</t>
  </si>
  <si>
    <t>PDA8 Total</t>
  </si>
  <si>
    <t>PDA9</t>
  </si>
  <si>
    <t>PDA9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</si>
</sst>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28.476391319447" createdVersion="8" refreshedVersion="8" minRefreshableVersion="3" recordCount="384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10">
        <s v="PDA1"/>
        <s v="PDA2"/>
        <s v="PDA3"/>
        <s v="PDA4"/>
        <s v="PDA5"/>
        <s v="PDA6"/>
        <s v="PDA7"/>
        <s v="PDA8"/>
        <s v="PDA9"/>
        <m/>
      </sharedItems>
    </cacheField>
    <cacheField name="Date" numFmtId="0">
      <sharedItems containsNonDate="0" containsDate="1" containsString="0" containsBlank="1" minDate="2023-12-09T00:00:00" maxDate="2024-02-07T00:00:00" count="54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5T00:00:00"/>
        <d v="2024-02-06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87610539305886403" count="674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n v="0.78939999999999999"/>
        <n v="0.75160000000000005"/>
        <n v="0.74780000000000002"/>
        <n v="0.71889999999999998"/>
        <n v="0.64839999999999998"/>
        <n v="0.55449999999999999"/>
        <n v="0.53690000000000004"/>
        <n v="0.52159999999999995"/>
        <n v="0.58199999999999996"/>
        <n v="0.57720000000000005"/>
        <n v="0.54"/>
        <n v="0.52969999999999995"/>
        <n v="0.77569999999999995"/>
        <n v="0.76380000000000003"/>
        <n v="0.74439999999999995"/>
        <n v="0.70169999999999999"/>
        <n v="0.68259999999999998"/>
        <n v="0.65820000000000001"/>
        <n v="0.64870000000000005"/>
        <n v="0.60129999999999995"/>
        <n v="0.59099999999999997"/>
        <n v="0.5887"/>
        <n v="0.51970000000000005"/>
        <n v="0.50490000000000002"/>
        <n v="0.75"/>
        <n v="0.56999999999999995"/>
        <n v="0.57999999999999996"/>
        <n v="0.72299999999999998"/>
        <n v="0.69799999999999995"/>
        <n v="0.61"/>
        <n v="0.59599999999999997"/>
        <n v="0.625"/>
        <n v="0.54500000000000004"/>
        <n v="0.77439999999999998"/>
        <n v="0.66549999999999998"/>
        <n v="0.62150000000000005"/>
        <n v="0.61550000000000005"/>
        <n v="0.57430000000000003"/>
        <n v="0.57110000000000005"/>
        <n v="0.52139999999999997"/>
        <m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239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1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0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0"/>
  </r>
  <r>
    <x v="6"/>
    <x v="43"/>
    <s v="Winnipeg Jets"/>
    <x v="324"/>
    <s v="Toronto Maple Leafs"/>
    <n v="0.49320000000000003"/>
    <s v="Playing At:  Toronto Maple Leafs   Home"/>
    <x v="4"/>
    <n v="0"/>
  </r>
  <r>
    <x v="6"/>
    <x v="44"/>
    <s v="Edmonton Oilers"/>
    <x v="325"/>
    <s v="Chicago Blackhawks"/>
    <n v="0.21060000000000001"/>
    <s v="Playing At:  Edmonton Oilers   Home"/>
    <x v="1"/>
    <n v="1"/>
  </r>
  <r>
    <x v="6"/>
    <x v="44"/>
    <s v="Dallas Stars"/>
    <x v="326"/>
    <s v="Anaheim Ducks"/>
    <n v="0.24840000000000001"/>
    <s v="Playing At:  Dallas Stars   Home"/>
    <x v="1"/>
    <n v="1"/>
  </r>
  <r>
    <x v="6"/>
    <x v="44"/>
    <s v="Boston Bruins"/>
    <x v="327"/>
    <s v="Ottawa Senators"/>
    <n v="0.25219999999999998"/>
    <s v="Playing At:  Ottawa Senators   Home"/>
    <x v="6"/>
    <n v="1"/>
  </r>
  <r>
    <x v="6"/>
    <x v="44"/>
    <s v="Calgary Flames"/>
    <x v="328"/>
    <s v="Columbus Blue Jackets"/>
    <n v="0.28110000000000002"/>
    <s v="Playing At:  Calgary Flames   Home"/>
    <x v="6"/>
    <n v="0"/>
  </r>
  <r>
    <x v="6"/>
    <x v="44"/>
    <s v="Tampa Bay Lightning"/>
    <x v="284"/>
    <s v="Arizona Coyotes"/>
    <n v="0.31259999999999999"/>
    <s v="Playing At:  Tampa Bay Lightning   Home"/>
    <x v="2"/>
    <n v="1"/>
  </r>
  <r>
    <x v="6"/>
    <x v="44"/>
    <s v="New York Islanders"/>
    <x v="329"/>
    <s v="Montreal Canadiens"/>
    <n v="0.35160000000000002"/>
    <s v="Playing At:  Montreal Canadiens   Home"/>
    <x v="2"/>
    <n v="0"/>
  </r>
  <r>
    <x v="6"/>
    <x v="44"/>
    <s v="Detroit Red Wings"/>
    <x v="330"/>
    <s v="Philadelphia Flyers"/>
    <n v="0.44550000000000001"/>
    <s v="Playing At:  Detroit Red Wings   Home"/>
    <x v="3"/>
    <n v="1"/>
  </r>
  <r>
    <x v="6"/>
    <x v="44"/>
    <s v="Minnesota Wild"/>
    <x v="331"/>
    <s v="Nashville Predators"/>
    <n v="0.46310000000000001"/>
    <s v="Playing At:  Minnesota Wild   Home"/>
    <x v="4"/>
    <n v="0"/>
  </r>
  <r>
    <x v="6"/>
    <x v="44"/>
    <s v="New Jersey Devils"/>
    <x v="332"/>
    <s v="Carolina Hurricanes"/>
    <n v="0.47839999999999999"/>
    <s v="Playing At:  Carolina Hurricanes   Home"/>
    <x v="4"/>
    <n v="0"/>
  </r>
  <r>
    <x v="6"/>
    <x v="45"/>
    <s v="Seattle Kraken"/>
    <x v="333"/>
    <s v="St. Louis Blues"/>
    <n v="0.41799999999999998"/>
    <s v="Playing At:  Seattle Kraken   Home"/>
    <x v="3"/>
    <n v="0"/>
  </r>
  <r>
    <x v="6"/>
    <x v="45"/>
    <s v="Colorado Avalanche"/>
    <x v="334"/>
    <s v="Los Angeles Kings"/>
    <n v="0.42280000000000001"/>
    <s v="Playing At:  Colorado Avalanche   Home"/>
    <x v="3"/>
    <n v="1"/>
  </r>
  <r>
    <x v="6"/>
    <x v="45"/>
    <s v="New York Rangers"/>
    <x v="335"/>
    <s v="Vegas Golden Knights"/>
    <n v="0.46"/>
    <s v="Playing At:  New York Rangers   Home"/>
    <x v="4"/>
    <n v="0"/>
  </r>
  <r>
    <x v="6"/>
    <x v="45"/>
    <s v="Florida Panthers"/>
    <x v="336"/>
    <s v="Pittsburgh Penguins"/>
    <n v="0.4703"/>
    <s v="Playing At:  Pittsburgh Penguins   Home"/>
    <x v="4"/>
    <n v="1"/>
  </r>
  <r>
    <x v="6"/>
    <x v="46"/>
    <s v="Vancouver Canucks"/>
    <x v="337"/>
    <s v="Columbus Blue Jackets"/>
    <n v="0.2243"/>
    <s v="Playing At:  Vancouver Canucks   Home"/>
    <x v="1"/>
    <n v="1"/>
  </r>
  <r>
    <x v="6"/>
    <x v="46"/>
    <s v="Carolina Hurricanes"/>
    <x v="338"/>
    <s v="Arizona Coyotes"/>
    <n v="0.23619999999999999"/>
    <s v="Playing At:  Carolina Hurricanes   Home"/>
    <x v="1"/>
    <n v="1"/>
  </r>
  <r>
    <x v="6"/>
    <x v="46"/>
    <s v="Minnesota Wild"/>
    <x v="339"/>
    <s v="Anaheim Ducks"/>
    <n v="0.25559999999999999"/>
    <s v="Playing At:  Minnesota Wild   Home"/>
    <x v="6"/>
    <n v="0"/>
  </r>
  <r>
    <x v="6"/>
    <x v="46"/>
    <s v="Buffalo Sabres"/>
    <x v="79"/>
    <s v="San Jose Sharks"/>
    <n v="0.27900000000000003"/>
    <s v="Playing At:  San Jose Sharks   Home"/>
    <x v="6"/>
    <n v="1"/>
  </r>
  <r>
    <x v="6"/>
    <x v="46"/>
    <s v="Boston Bruins"/>
    <x v="340"/>
    <s v="Philadelphia Flyers"/>
    <n v="0.29830000000000001"/>
    <s v="Playing At:  Philadelphia Flyers   Home"/>
    <x v="6"/>
    <n v="1"/>
  </r>
  <r>
    <x v="6"/>
    <x v="46"/>
    <s v="New York Rangers"/>
    <x v="341"/>
    <s v="Ottawa Senators"/>
    <n v="0.31740000000000002"/>
    <s v="Playing At:  Ottawa Senators   Home"/>
    <x v="2"/>
    <n v="1"/>
  </r>
  <r>
    <x v="6"/>
    <x v="46"/>
    <s v="Dallas Stars"/>
    <x v="342"/>
    <s v="Washington Capitals"/>
    <n v="0.34179999999999999"/>
    <s v="Playing At:  Dallas Stars   Home"/>
    <x v="2"/>
    <n v="1"/>
  </r>
  <r>
    <x v="6"/>
    <x v="46"/>
    <s v="Calgary Flames"/>
    <x v="343"/>
    <s v="Chicago Blackhawks"/>
    <n v="0.3513"/>
    <s v="Playing At:  Calgary Flames   Home"/>
    <x v="2"/>
    <n v="1"/>
  </r>
  <r>
    <x v="6"/>
    <x v="46"/>
    <s v="Pittsburgh Penguins"/>
    <x v="344"/>
    <s v="Montreal Canadiens"/>
    <n v="0.3987"/>
    <s v="Playing At:  Pittsburgh Penguins   Home"/>
    <x v="2"/>
    <n v="0"/>
  </r>
  <r>
    <x v="6"/>
    <x v="46"/>
    <s v="Winnipeg Jets"/>
    <x v="345"/>
    <s v="Toronto Maple Leafs"/>
    <n v="0.40899999999999997"/>
    <s v="Playing At:  Winnipeg Jets   Home"/>
    <x v="3"/>
    <n v="0"/>
  </r>
  <r>
    <x v="6"/>
    <x v="46"/>
    <s v="Vegas Golden Knights"/>
    <x v="346"/>
    <s v="Detroit Red Wings"/>
    <n v="0.4113"/>
    <s v="Playing At:  Detroit Red Wings   Home"/>
    <x v="3"/>
    <n v="0"/>
  </r>
  <r>
    <x v="6"/>
    <x v="46"/>
    <s v="Edmonton Oilers"/>
    <x v="172"/>
    <s v="Nashville Predators"/>
    <n v="0.43959999999999999"/>
    <s v="Playing At:  Edmonton Oilers   Home"/>
    <x v="3"/>
    <n v="1"/>
  </r>
  <r>
    <x v="6"/>
    <x v="46"/>
    <s v="New Jersey Devils"/>
    <x v="347"/>
    <s v="Tampa Bay Lightning"/>
    <n v="0.4803"/>
    <s v="Playing At:  Tampa Bay Lightning   Home"/>
    <x v="4"/>
    <n v="0"/>
  </r>
  <r>
    <x v="6"/>
    <x v="46"/>
    <s v="Florida Panthers"/>
    <x v="348"/>
    <s v="New York Islanders"/>
    <n v="0.49509999999999998"/>
    <s v="Playing At:  New York Islanders   Home"/>
    <x v="4"/>
    <n v="1"/>
  </r>
  <r>
    <x v="7"/>
    <x v="47"/>
    <s v="Seattle Kraken"/>
    <x v="349"/>
    <s v="Columbus Blue Jackets"/>
    <n v="0.25"/>
    <s v="Playing At:  Seattle Kraken   Home"/>
    <x v="1"/>
    <n v="1"/>
  </r>
  <r>
    <x v="7"/>
    <x v="47"/>
    <s v="Los Angeles Kings"/>
    <x v="350"/>
    <s v="St. Louis Blues"/>
    <n v="0.43"/>
    <s v="Playing At:  St. Louis Blues   Home"/>
    <x v="3"/>
    <n v="0"/>
  </r>
  <r>
    <x v="7"/>
    <x v="48"/>
    <s v="Nashville Predators"/>
    <x v="351"/>
    <s v="Ottawa Senators"/>
    <n v="0.42"/>
    <s v="Playing At:  Ottawa Senators   Home"/>
    <x v="3"/>
    <n v="0"/>
  </r>
  <r>
    <x v="7"/>
    <x v="49"/>
    <s v="St. Louis Blues"/>
    <x v="352"/>
    <s v="Columbus Blue Jackets"/>
    <n v="0.27700000000000002"/>
    <s v="Playing At:  St. Louis Blues   Home"/>
    <x v="6"/>
    <n v="0"/>
  </r>
  <r>
    <x v="7"/>
    <x v="49"/>
    <s v="Seattle Kraken"/>
    <x v="353"/>
    <s v="San Jose Sharks"/>
    <n v="0.30199999999999999"/>
    <s v="Playing At:  San Jose Sharks   Home"/>
    <x v="2"/>
    <n v="0"/>
  </r>
  <r>
    <x v="7"/>
    <x v="50"/>
    <s v="Anaheim Ducks"/>
    <x v="354"/>
    <s v="San Jose Sharks"/>
    <n v="0.39"/>
    <s v="Playing At:  Anaheim Ducks   Home"/>
    <x v="2"/>
    <n v="1"/>
  </r>
  <r>
    <x v="7"/>
    <x v="50"/>
    <s v="Los Angeles Kings"/>
    <x v="355"/>
    <s v="Nashville Predators"/>
    <n v="0.40400000000000003"/>
    <s v="Playing At:  Nashville Predators   Home"/>
    <x v="3"/>
    <n v="0"/>
  </r>
  <r>
    <x v="7"/>
    <x v="50"/>
    <s v="Detroit Red Wings"/>
    <x v="350"/>
    <s v="Ottawa Senators"/>
    <n v="0.43"/>
    <s v="Playing At:  Detroit Red Wings   Home"/>
    <x v="3"/>
    <n v="1"/>
  </r>
  <r>
    <x v="8"/>
    <x v="51"/>
    <s v="Toronto Maple Leafs"/>
    <x v="356"/>
    <s v="New York Islanders"/>
    <n v="0.375"/>
    <s v="Playing At:  Toronto Maple Leafs   Home"/>
    <x v="2"/>
    <n v="0"/>
  </r>
  <r>
    <x v="8"/>
    <x v="51"/>
    <s v="Colorado Avalanche"/>
    <x v="357"/>
    <s v="New York Rangers"/>
    <n v="0.45500000000000002"/>
    <s v="Playing At:  New York Rangers   Home"/>
    <x v="4"/>
    <n v="0"/>
  </r>
  <r>
    <x v="8"/>
    <x v="52"/>
    <s v="Boston Bruins"/>
    <x v="358"/>
    <s v="Calgary Flames"/>
    <n v="0.22559999999999999"/>
    <s v="Playing At:  Boston Bruins   Home"/>
    <x v="1"/>
    <n v="1"/>
  </r>
  <r>
    <x v="8"/>
    <x v="52"/>
    <s v="Florida Panthers"/>
    <x v="359"/>
    <s v="Philadelphia Flyers"/>
    <n v="0.33450000000000002"/>
    <s v="Playing At:  Florida Panthers   Home"/>
    <x v="2"/>
    <n v="1"/>
  </r>
  <r>
    <x v="8"/>
    <x v="52"/>
    <s v="Carolina Hurricanes"/>
    <x v="360"/>
    <s v="Vancouver Canucks"/>
    <n v="0.3785"/>
    <s v="Playing At:  Carolina Hurricanes   Home"/>
    <x v="2"/>
    <n v="0"/>
  </r>
  <r>
    <x v="8"/>
    <x v="52"/>
    <s v="Winnipeg Jets"/>
    <x v="361"/>
    <s v="Pittsburgh Penguins"/>
    <n v="0.38450000000000001"/>
    <s v="Playing At:  Pittsburgh Penguins   Home"/>
    <x v="2"/>
    <n v="1"/>
  </r>
  <r>
    <x v="8"/>
    <x v="52"/>
    <s v="Dallas Stars"/>
    <x v="346"/>
    <s v="Buffalo Sabres"/>
    <n v="0.4113"/>
    <s v="Playing At:  Buffalo Sabres   Home"/>
    <x v="3"/>
    <n v="1"/>
  </r>
  <r>
    <x v="8"/>
    <x v="52"/>
    <s v="Washington Capitals"/>
    <x v="362"/>
    <s v="Montreal Canadiens"/>
    <n v="0.42570000000000002"/>
    <s v="Playing At:  Washington Capitals   Home"/>
    <x v="3"/>
    <n v="0"/>
  </r>
  <r>
    <x v="8"/>
    <x v="52"/>
    <s v="New Jersey Devils"/>
    <x v="363"/>
    <s v="Colorado Avalanche"/>
    <n v="0.4289"/>
    <s v="Playing At:  New Jersey Devils   Home"/>
    <x v="3"/>
    <n v="0"/>
  </r>
  <r>
    <x v="8"/>
    <x v="52"/>
    <s v="Edmonton Oilers"/>
    <x v="364"/>
    <s v="Vegas Golden Knights"/>
    <n v="0.47860000000000003"/>
    <s v="Playing At:  Vegas Golden Knights   Home"/>
    <x v="4"/>
    <n v="1"/>
  </r>
  <r>
    <x v="9"/>
    <x v="53"/>
    <m/>
    <x v="365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3:O39" firstHeaderRow="0" firstDataRow="1" firstDataCol="2"/>
  <pivotFields count="10">
    <pivotField axis="axisRow" compact="0" outline="0" showAll="0">
      <items count="11">
        <item h="1"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h="1" x="4"/>
        <item h="1" x="3"/>
        <item h="1" x="2"/>
        <item x="6"/>
        <item m="1" x="8"/>
        <item x="1"/>
        <item x="5"/>
        <item x="0"/>
        <item h="1" x="7"/>
        <item t="default"/>
      </items>
    </pivotField>
    <pivotField dataField="1" compact="0" outline="0" showAll="0"/>
    <pivotField compact="0" outline="0" dragToRow="0" dragToCol="0" dragToPage="0" showAll="0" defaultSubtotal="0"/>
  </pivotFields>
  <rowFields count="2">
    <field x="0"/>
    <field x="7"/>
  </rowFields>
  <rowItems count="36">
    <i>
      <x v="1"/>
      <x v="3"/>
    </i>
    <i r="1">
      <x v="5"/>
    </i>
    <i r="1">
      <x v="6"/>
    </i>
    <i r="1">
      <x v="7"/>
    </i>
    <i t="default">
      <x v="1"/>
    </i>
    <i>
      <x v="2"/>
      <x v="3"/>
    </i>
    <i r="1">
      <x v="5"/>
    </i>
    <i r="1">
      <x v="6"/>
    </i>
    <i t="default">
      <x v="2"/>
    </i>
    <i>
      <x v="3"/>
      <x v="3"/>
    </i>
    <i r="1">
      <x v="5"/>
    </i>
    <i r="1">
      <x v="6"/>
    </i>
    <i t="default">
      <x v="3"/>
    </i>
    <i>
      <x v="4"/>
      <x v="3"/>
    </i>
    <i r="1">
      <x v="5"/>
    </i>
    <i r="1">
      <x v="6"/>
    </i>
    <i r="1">
      <x v="7"/>
    </i>
    <i t="default">
      <x v="4"/>
    </i>
    <i>
      <x v="5"/>
      <x v="3"/>
    </i>
    <i r="1">
      <x v="5"/>
    </i>
    <i r="1">
      <x v="6"/>
    </i>
    <i t="default">
      <x v="5"/>
    </i>
    <i>
      <x v="6"/>
      <x v="3"/>
    </i>
    <i r="1">
      <x v="5"/>
    </i>
    <i r="1">
      <x v="7"/>
    </i>
    <i t="default">
      <x v="6"/>
    </i>
    <i>
      <x v="7"/>
      <x v="3"/>
    </i>
    <i r="1">
      <x v="5"/>
    </i>
    <i r="1">
      <x v="6"/>
    </i>
    <i t="default">
      <x v="7"/>
    </i>
    <i>
      <x v="8"/>
      <x v="3"/>
    </i>
    <i r="1">
      <x v="5"/>
    </i>
    <i t="default">
      <x v="8"/>
    </i>
    <i>
      <x v="9"/>
      <x v="5"/>
    </i>
    <i t="default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3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dataField="1" showAll="0"/>
    <pivotField axis="axisPage" multipleItemSelectionAllowed="1" showAll="0">
      <items count="675">
        <item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x="314"/>
        <item m="1" x="668"/>
        <item m="1" x="669"/>
        <item m="1" x="670"/>
        <item m="1" x="671"/>
        <item m="1" x="672"/>
        <item x="9"/>
        <item m="1" x="673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I40" sqref="I40"/>
    </sheetView>
  </sheetViews>
  <sheetFormatPr defaultRowHeight="15" x14ac:dyDescent="0.25"/>
  <cols>
    <col min="1" max="1" width="18" bestFit="1" customWidth="1"/>
    <col min="2" max="2" width="16.85546875" bestFit="1" customWidth="1"/>
    <col min="3" max="3" width="13.5703125" bestFit="1" customWidth="1"/>
    <col min="4" max="4" width="15.28515625" bestFit="1" customWidth="1"/>
    <col min="5" max="8" width="15.7109375" bestFit="1" customWidth="1"/>
    <col min="12" max="12" width="13.140625" bestFit="1" customWidth="1"/>
    <col min="13" max="13" width="11.140625" bestFit="1" customWidth="1"/>
    <col min="14" max="14" width="16.85546875" bestFit="1" customWidth="1"/>
    <col min="15" max="15" width="13.5703125" bestFit="1" customWidth="1"/>
  </cols>
  <sheetData>
    <row r="1" spans="1:16" x14ac:dyDescent="0.25">
      <c r="A1" s="2" t="s">
        <v>79</v>
      </c>
      <c r="B1" t="s">
        <v>80</v>
      </c>
    </row>
    <row r="2" spans="1:16" x14ac:dyDescent="0.25">
      <c r="A2" s="2" t="s">
        <v>0</v>
      </c>
      <c r="B2" t="s">
        <v>80</v>
      </c>
    </row>
    <row r="3" spans="1:16" x14ac:dyDescent="0.25">
      <c r="A3" s="2" t="s">
        <v>1</v>
      </c>
      <c r="B3" t="s">
        <v>80</v>
      </c>
      <c r="L3" s="2" t="s">
        <v>79</v>
      </c>
      <c r="M3" s="2" t="s">
        <v>49</v>
      </c>
      <c r="N3" t="s">
        <v>92</v>
      </c>
      <c r="O3" t="s">
        <v>54</v>
      </c>
      <c r="P3" t="s">
        <v>55</v>
      </c>
    </row>
    <row r="4" spans="1:16" x14ac:dyDescent="0.25">
      <c r="L4" t="s">
        <v>86</v>
      </c>
      <c r="M4" t="s">
        <v>94</v>
      </c>
      <c r="N4" s="16">
        <v>5</v>
      </c>
      <c r="O4" s="16">
        <v>5</v>
      </c>
      <c r="P4" s="4">
        <f>O4/N4</f>
        <v>1</v>
      </c>
    </row>
    <row r="5" spans="1:16" x14ac:dyDescent="0.2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  <c r="M5" t="s">
        <v>93</v>
      </c>
      <c r="N5" s="16">
        <v>7</v>
      </c>
      <c r="O5" s="16">
        <v>4</v>
      </c>
      <c r="P5" s="4">
        <f t="shared" ref="P5:P38" si="0">O5/N5</f>
        <v>0.5714285714285714</v>
      </c>
    </row>
    <row r="6" spans="1:16" x14ac:dyDescent="0.25">
      <c r="A6" s="3" t="s">
        <v>61</v>
      </c>
      <c r="B6" s="16">
        <v>4</v>
      </c>
      <c r="C6" s="16">
        <v>4</v>
      </c>
      <c r="D6" s="4">
        <f>C6/B6</f>
        <v>1</v>
      </c>
      <c r="E6" s="7">
        <f>SUM(B10:B12)</f>
        <v>280</v>
      </c>
      <c r="F6" s="5">
        <f>SUM(B6:B9)</f>
        <v>103</v>
      </c>
      <c r="G6" s="11">
        <f>SUM(B6:B8)</f>
        <v>58</v>
      </c>
      <c r="H6" s="9">
        <f>SUM(B6:B7)</f>
        <v>15</v>
      </c>
      <c r="M6" t="s">
        <v>50</v>
      </c>
      <c r="N6" s="16">
        <v>2</v>
      </c>
      <c r="O6" s="16">
        <v>2</v>
      </c>
      <c r="P6" s="4">
        <f t="shared" si="0"/>
        <v>1</v>
      </c>
    </row>
    <row r="7" spans="1:16" x14ac:dyDescent="0.25">
      <c r="A7" s="3" t="s">
        <v>50</v>
      </c>
      <c r="B7" s="16">
        <v>11</v>
      </c>
      <c r="C7" s="16">
        <v>10</v>
      </c>
      <c r="D7" s="4">
        <f t="shared" ref="D7:D13" si="1">C7/B7</f>
        <v>0.90909090909090906</v>
      </c>
      <c r="E7" s="7">
        <f>SUM(C10:C12)</f>
        <v>153</v>
      </c>
      <c r="F7" s="5">
        <f>SUM(C6:C9)</f>
        <v>71</v>
      </c>
      <c r="G7" s="11">
        <f>SUM(C6:C8)</f>
        <v>42</v>
      </c>
      <c r="H7" s="9">
        <f>SUM(C6:C7)</f>
        <v>14</v>
      </c>
      <c r="M7" t="s">
        <v>61</v>
      </c>
      <c r="N7" s="16">
        <v>1</v>
      </c>
      <c r="O7" s="16">
        <v>1</v>
      </c>
      <c r="P7" s="4">
        <f t="shared" si="0"/>
        <v>1</v>
      </c>
    </row>
    <row r="8" spans="1:16" x14ac:dyDescent="0.25">
      <c r="A8" s="3" t="s">
        <v>93</v>
      </c>
      <c r="B8" s="16">
        <v>43</v>
      </c>
      <c r="C8" s="16">
        <v>28</v>
      </c>
      <c r="D8" s="4">
        <f t="shared" si="1"/>
        <v>0.65116279069767447</v>
      </c>
      <c r="E8" s="8">
        <f>E7/E6</f>
        <v>0.54642857142857137</v>
      </c>
      <c r="F8" s="6">
        <f>F7/F6</f>
        <v>0.68932038834951459</v>
      </c>
      <c r="G8" s="12">
        <f>G7/G6</f>
        <v>0.72413793103448276</v>
      </c>
      <c r="H8" s="10">
        <f>H7/H6</f>
        <v>0.93333333333333335</v>
      </c>
      <c r="L8" t="s">
        <v>100</v>
      </c>
      <c r="N8" s="16">
        <v>15</v>
      </c>
      <c r="O8" s="16">
        <v>12</v>
      </c>
      <c r="P8" s="4">
        <f t="shared" si="0"/>
        <v>0.8</v>
      </c>
    </row>
    <row r="9" spans="1:16" x14ac:dyDescent="0.25">
      <c r="A9" s="3" t="s">
        <v>94</v>
      </c>
      <c r="B9" s="16">
        <v>45</v>
      </c>
      <c r="C9" s="16">
        <v>29</v>
      </c>
      <c r="D9" s="4">
        <f t="shared" si="1"/>
        <v>0.64444444444444449</v>
      </c>
      <c r="E9" s="8" t="s">
        <v>107</v>
      </c>
      <c r="F9" s="6" t="s">
        <v>107</v>
      </c>
      <c r="G9" s="12" t="s">
        <v>107</v>
      </c>
      <c r="H9" s="10" t="s">
        <v>107</v>
      </c>
      <c r="L9" t="s">
        <v>87</v>
      </c>
      <c r="M9" t="s">
        <v>94</v>
      </c>
      <c r="N9" s="16">
        <v>8</v>
      </c>
      <c r="O9" s="16">
        <v>5</v>
      </c>
      <c r="P9" s="4">
        <f t="shared" si="0"/>
        <v>0.625</v>
      </c>
    </row>
    <row r="10" spans="1:16" x14ac:dyDescent="0.25">
      <c r="A10" s="3" t="s">
        <v>51</v>
      </c>
      <c r="B10" s="16">
        <v>119</v>
      </c>
      <c r="C10" s="16">
        <v>70</v>
      </c>
      <c r="D10" s="4">
        <f t="shared" si="1"/>
        <v>0.58823529411764708</v>
      </c>
      <c r="E10" s="8">
        <f>E6/$B$13</f>
        <v>0.7310704960835509</v>
      </c>
      <c r="F10" s="6">
        <f t="shared" ref="F10:H10" si="2">F6/$B$13</f>
        <v>0.2689295039164491</v>
      </c>
      <c r="G10" s="12">
        <f t="shared" si="2"/>
        <v>0.1514360313315927</v>
      </c>
      <c r="H10" s="10">
        <f t="shared" si="2"/>
        <v>3.91644908616188E-2</v>
      </c>
      <c r="M10" t="s">
        <v>93</v>
      </c>
      <c r="N10" s="16">
        <v>6</v>
      </c>
      <c r="O10" s="16">
        <v>1</v>
      </c>
      <c r="P10" s="4">
        <f t="shared" si="0"/>
        <v>0.16666666666666666</v>
      </c>
    </row>
    <row r="11" spans="1:16" x14ac:dyDescent="0.25">
      <c r="A11" s="3" t="s">
        <v>84</v>
      </c>
      <c r="B11" s="16">
        <v>84</v>
      </c>
      <c r="C11" s="16">
        <v>42</v>
      </c>
      <c r="D11" s="4">
        <f t="shared" si="1"/>
        <v>0.5</v>
      </c>
      <c r="M11" t="s">
        <v>50</v>
      </c>
      <c r="N11" s="16">
        <v>1</v>
      </c>
      <c r="O11" s="16">
        <v>1</v>
      </c>
      <c r="P11" s="4">
        <f t="shared" si="0"/>
        <v>1</v>
      </c>
    </row>
    <row r="12" spans="1:16" x14ac:dyDescent="0.25">
      <c r="A12" s="3" t="s">
        <v>85</v>
      </c>
      <c r="B12" s="16">
        <v>77</v>
      </c>
      <c r="C12" s="16">
        <v>41</v>
      </c>
      <c r="D12" s="4">
        <f t="shared" si="1"/>
        <v>0.53246753246753242</v>
      </c>
      <c r="L12" t="s">
        <v>101</v>
      </c>
      <c r="N12" s="16">
        <v>15</v>
      </c>
      <c r="O12" s="16">
        <v>7</v>
      </c>
      <c r="P12" s="4">
        <f t="shared" si="0"/>
        <v>0.46666666666666667</v>
      </c>
    </row>
    <row r="13" spans="1:16" x14ac:dyDescent="0.25">
      <c r="A13" s="3" t="s">
        <v>53</v>
      </c>
      <c r="B13" s="16">
        <v>383</v>
      </c>
      <c r="C13" s="16">
        <v>224</v>
      </c>
      <c r="D13" s="4">
        <f t="shared" si="1"/>
        <v>0.58485639686684077</v>
      </c>
      <c r="L13" t="s">
        <v>88</v>
      </c>
      <c r="M13" t="s">
        <v>94</v>
      </c>
      <c r="N13" s="16">
        <v>3</v>
      </c>
      <c r="O13" s="16">
        <v>2</v>
      </c>
      <c r="P13" s="4">
        <f t="shared" si="0"/>
        <v>0.66666666666666663</v>
      </c>
    </row>
    <row r="14" spans="1:16" x14ac:dyDescent="0.25">
      <c r="M14" t="s">
        <v>93</v>
      </c>
      <c r="N14" s="16">
        <v>7</v>
      </c>
      <c r="O14" s="16">
        <v>4</v>
      </c>
      <c r="P14" s="4">
        <f t="shared" si="0"/>
        <v>0.5714285714285714</v>
      </c>
    </row>
    <row r="15" spans="1:16" x14ac:dyDescent="0.25">
      <c r="M15" t="s">
        <v>50</v>
      </c>
      <c r="N15" s="16">
        <v>2</v>
      </c>
      <c r="O15" s="16">
        <v>2</v>
      </c>
      <c r="P15" s="4">
        <f t="shared" si="0"/>
        <v>1</v>
      </c>
    </row>
    <row r="16" spans="1:16" x14ac:dyDescent="0.25">
      <c r="L16" t="s">
        <v>102</v>
      </c>
      <c r="N16" s="16">
        <v>12</v>
      </c>
      <c r="O16" s="16">
        <v>8</v>
      </c>
      <c r="P16" s="4">
        <f t="shared" si="0"/>
        <v>0.66666666666666663</v>
      </c>
    </row>
    <row r="17" spans="12:16" x14ac:dyDescent="0.25">
      <c r="L17" t="s">
        <v>89</v>
      </c>
      <c r="M17" t="s">
        <v>94</v>
      </c>
      <c r="N17" s="16">
        <v>9</v>
      </c>
      <c r="O17" s="16">
        <v>5</v>
      </c>
      <c r="P17" s="4">
        <f t="shared" si="0"/>
        <v>0.55555555555555558</v>
      </c>
    </row>
    <row r="18" spans="12:16" x14ac:dyDescent="0.25">
      <c r="M18" t="s">
        <v>93</v>
      </c>
      <c r="N18" s="16">
        <v>4</v>
      </c>
      <c r="O18" s="16">
        <v>4</v>
      </c>
      <c r="P18" s="4">
        <f t="shared" si="0"/>
        <v>1</v>
      </c>
    </row>
    <row r="19" spans="12:16" x14ac:dyDescent="0.25">
      <c r="M19" t="s">
        <v>50</v>
      </c>
      <c r="N19" s="16">
        <v>3</v>
      </c>
      <c r="O19" s="16">
        <v>3</v>
      </c>
      <c r="P19" s="4">
        <f t="shared" si="0"/>
        <v>1</v>
      </c>
    </row>
    <row r="20" spans="12:16" x14ac:dyDescent="0.25">
      <c r="M20" t="s">
        <v>61</v>
      </c>
      <c r="N20" s="16">
        <v>2</v>
      </c>
      <c r="O20" s="16">
        <v>2</v>
      </c>
      <c r="P20" s="4">
        <f t="shared" si="0"/>
        <v>1</v>
      </c>
    </row>
    <row r="21" spans="12:16" x14ac:dyDescent="0.25">
      <c r="L21" t="s">
        <v>103</v>
      </c>
      <c r="N21" s="16">
        <v>18</v>
      </c>
      <c r="O21" s="16">
        <v>14</v>
      </c>
      <c r="P21" s="4">
        <f t="shared" si="0"/>
        <v>0.77777777777777779</v>
      </c>
    </row>
    <row r="22" spans="12:16" x14ac:dyDescent="0.25">
      <c r="L22" t="s">
        <v>91</v>
      </c>
      <c r="M22" t="s">
        <v>94</v>
      </c>
      <c r="N22" s="16">
        <v>6</v>
      </c>
      <c r="O22" s="16">
        <v>3</v>
      </c>
      <c r="P22" s="4">
        <f t="shared" si="0"/>
        <v>0.5</v>
      </c>
    </row>
    <row r="23" spans="12:16" x14ac:dyDescent="0.25">
      <c r="M23" t="s">
        <v>93</v>
      </c>
      <c r="N23" s="16">
        <v>6</v>
      </c>
      <c r="O23" s="16">
        <v>5</v>
      </c>
      <c r="P23" s="4">
        <f t="shared" si="0"/>
        <v>0.83333333333333337</v>
      </c>
    </row>
    <row r="24" spans="12:16" x14ac:dyDescent="0.25">
      <c r="M24" t="s">
        <v>50</v>
      </c>
      <c r="N24" s="16">
        <v>1</v>
      </c>
      <c r="O24" s="16">
        <v>1</v>
      </c>
      <c r="P24" s="4">
        <f t="shared" si="0"/>
        <v>1</v>
      </c>
    </row>
    <row r="25" spans="12:16" x14ac:dyDescent="0.25">
      <c r="L25" t="s">
        <v>104</v>
      </c>
      <c r="N25" s="16">
        <v>13</v>
      </c>
      <c r="O25" s="16">
        <v>9</v>
      </c>
      <c r="P25" s="4">
        <f t="shared" si="0"/>
        <v>0.69230769230769229</v>
      </c>
    </row>
    <row r="26" spans="12:16" x14ac:dyDescent="0.25">
      <c r="L26" t="s">
        <v>90</v>
      </c>
      <c r="M26" t="s">
        <v>94</v>
      </c>
      <c r="N26" s="16">
        <v>8</v>
      </c>
      <c r="O26" s="16">
        <v>6</v>
      </c>
      <c r="P26" s="4">
        <f t="shared" si="0"/>
        <v>0.75</v>
      </c>
    </row>
    <row r="27" spans="12:16" x14ac:dyDescent="0.25">
      <c r="M27" t="s">
        <v>93</v>
      </c>
      <c r="N27" s="16">
        <v>3</v>
      </c>
      <c r="O27" s="16">
        <v>1</v>
      </c>
      <c r="P27" s="4">
        <f t="shared" si="0"/>
        <v>0.33333333333333331</v>
      </c>
    </row>
    <row r="28" spans="12:16" x14ac:dyDescent="0.25">
      <c r="M28" t="s">
        <v>61</v>
      </c>
      <c r="N28" s="16">
        <v>1</v>
      </c>
      <c r="O28" s="16">
        <v>1</v>
      </c>
      <c r="P28" s="4">
        <f t="shared" si="0"/>
        <v>1</v>
      </c>
    </row>
    <row r="29" spans="12:16" x14ac:dyDescent="0.25">
      <c r="L29" t="s">
        <v>105</v>
      </c>
      <c r="N29" s="16">
        <v>12</v>
      </c>
      <c r="O29" s="16">
        <v>8</v>
      </c>
      <c r="P29" s="4">
        <f t="shared" si="0"/>
        <v>0.66666666666666663</v>
      </c>
    </row>
    <row r="30" spans="12:16" x14ac:dyDescent="0.25">
      <c r="L30" t="s">
        <v>99</v>
      </c>
      <c r="M30" t="s">
        <v>94</v>
      </c>
      <c r="N30" s="16">
        <v>5</v>
      </c>
      <c r="O30" s="16">
        <v>3</v>
      </c>
      <c r="P30" s="4">
        <f t="shared" si="0"/>
        <v>0.6</v>
      </c>
    </row>
    <row r="31" spans="12:16" x14ac:dyDescent="0.25">
      <c r="M31" t="s">
        <v>93</v>
      </c>
      <c r="N31" s="16">
        <v>8</v>
      </c>
      <c r="O31" s="16">
        <v>7</v>
      </c>
      <c r="P31" s="4">
        <f t="shared" si="0"/>
        <v>0.875</v>
      </c>
    </row>
    <row r="32" spans="12:16" x14ac:dyDescent="0.25">
      <c r="M32" t="s">
        <v>50</v>
      </c>
      <c r="N32" s="16">
        <v>2</v>
      </c>
      <c r="O32" s="16">
        <v>1</v>
      </c>
      <c r="P32" s="4">
        <f t="shared" si="0"/>
        <v>0.5</v>
      </c>
    </row>
    <row r="33" spans="12:16" x14ac:dyDescent="0.25">
      <c r="L33" t="s">
        <v>106</v>
      </c>
      <c r="N33" s="16">
        <v>15</v>
      </c>
      <c r="O33" s="16">
        <v>11</v>
      </c>
      <c r="P33" s="4">
        <f t="shared" si="0"/>
        <v>0.73333333333333328</v>
      </c>
    </row>
    <row r="34" spans="12:16" x14ac:dyDescent="0.25">
      <c r="L34" t="s">
        <v>108</v>
      </c>
      <c r="M34" t="s">
        <v>94</v>
      </c>
      <c r="N34" s="16">
        <v>1</v>
      </c>
      <c r="O34" s="16">
        <v>0</v>
      </c>
      <c r="P34" s="4">
        <f t="shared" si="0"/>
        <v>0</v>
      </c>
    </row>
    <row r="35" spans="12:16" x14ac:dyDescent="0.25">
      <c r="M35" t="s">
        <v>93</v>
      </c>
      <c r="N35" s="16">
        <v>1</v>
      </c>
      <c r="O35" s="16">
        <v>1</v>
      </c>
      <c r="P35" s="4">
        <f t="shared" si="0"/>
        <v>1</v>
      </c>
    </row>
    <row r="36" spans="12:16" x14ac:dyDescent="0.25">
      <c r="L36" t="s">
        <v>109</v>
      </c>
      <c r="N36" s="16">
        <v>2</v>
      </c>
      <c r="O36" s="16">
        <v>1</v>
      </c>
      <c r="P36" s="4">
        <f t="shared" si="0"/>
        <v>0.5</v>
      </c>
    </row>
    <row r="37" spans="12:16" x14ac:dyDescent="0.25">
      <c r="L37" t="s">
        <v>110</v>
      </c>
      <c r="M37" t="s">
        <v>93</v>
      </c>
      <c r="N37" s="16">
        <v>1</v>
      </c>
      <c r="O37" s="16">
        <v>1</v>
      </c>
      <c r="P37" s="4">
        <f t="shared" si="0"/>
        <v>1</v>
      </c>
    </row>
    <row r="38" spans="12:16" x14ac:dyDescent="0.25">
      <c r="L38" t="s">
        <v>111</v>
      </c>
      <c r="N38" s="16">
        <v>1</v>
      </c>
      <c r="O38" s="16">
        <v>1</v>
      </c>
      <c r="P38" s="4">
        <f t="shared" si="0"/>
        <v>1</v>
      </c>
    </row>
    <row r="39" spans="12:16" x14ac:dyDescent="0.25">
      <c r="L39" t="s">
        <v>53</v>
      </c>
      <c r="N39" s="16">
        <v>103</v>
      </c>
      <c r="O39" s="16">
        <v>71</v>
      </c>
      <c r="P39" s="4"/>
    </row>
    <row r="40" spans="12:16" x14ac:dyDescent="0.25">
      <c r="P40" s="4"/>
    </row>
    <row r="41" spans="12:16" x14ac:dyDescent="0.25">
      <c r="P41" s="4"/>
    </row>
    <row r="42" spans="12:16" x14ac:dyDescent="0.25">
      <c r="P42" s="4"/>
    </row>
    <row r="43" spans="12:16" x14ac:dyDescent="0.25">
      <c r="P43" s="4"/>
    </row>
    <row r="44" spans="12:16" x14ac:dyDescent="0.25">
      <c r="P44" s="4"/>
    </row>
    <row r="45" spans="12:16" x14ac:dyDescent="0.25">
      <c r="P45" s="4"/>
    </row>
    <row r="46" spans="12:16" x14ac:dyDescent="0.25">
      <c r="P46" s="4"/>
    </row>
    <row r="47" spans="12:16" x14ac:dyDescent="0.25">
      <c r="P47" s="4"/>
    </row>
    <row r="48" spans="12:16" x14ac:dyDescent="0.25">
      <c r="P48" s="4"/>
    </row>
    <row r="49" spans="16:16" x14ac:dyDescent="0.25">
      <c r="P49" s="4"/>
    </row>
    <row r="50" spans="16:16" x14ac:dyDescent="0.25">
      <c r="P50" s="4"/>
    </row>
    <row r="51" spans="16:16" x14ac:dyDescent="0.25">
      <c r="P51" s="4"/>
    </row>
    <row r="52" spans="16:16" x14ac:dyDescent="0.25">
      <c r="P52" s="4"/>
    </row>
    <row r="53" spans="16:16" x14ac:dyDescent="0.2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conditionalFormatting sqref="P4:P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{59C707E9-25C8-43F4-98A6-E1AF8E25CF14}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59C707E9-25C8-43F4-98A6-E1AF8E25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4"/>
  <sheetViews>
    <sheetView topLeftCell="A345" zoomScale="80" zoomScaleNormal="80" workbookViewId="0">
      <selection activeCell="I385" sqref="I385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9.85546875" style="4" bestFit="1" customWidth="1"/>
    <col min="5" max="5" width="23.85546875" bestFit="1" customWidth="1"/>
    <col min="6" max="6" width="17.7109375" style="4" bestFit="1" customWidth="1"/>
    <col min="7" max="7" width="43" bestFit="1" customWidth="1"/>
    <col min="8" max="8" width="9.42578125" bestFit="1" customWidth="1"/>
    <col min="9" max="9" width="7.42578125" bestFit="1" customWidth="1"/>
    <col min="10" max="10" width="9.7109375" bestFit="1" customWidth="1"/>
  </cols>
  <sheetData>
    <row r="1" spans="1:9" x14ac:dyDescent="0.2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2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2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2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2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2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2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2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2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2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2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2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2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2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2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2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2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2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2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2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2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2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2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2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2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2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2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2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2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2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2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2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2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2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2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2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2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2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2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2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2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2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2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2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2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2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2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2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2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2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2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2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2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2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2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2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2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2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2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2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2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2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2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2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2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2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2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2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2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2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2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2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2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2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2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2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2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2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2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2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2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2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2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2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2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2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2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2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2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2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2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2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2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2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2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2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2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2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2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2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2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2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2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2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2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2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2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2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2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2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2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2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2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2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2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2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2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2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2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2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2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2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2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2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2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2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2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2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2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2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2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2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2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2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2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2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2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2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2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2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2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2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2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2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2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2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2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2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2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2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2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2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2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2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2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2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2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2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2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2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2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2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2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2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2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2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2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2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2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2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2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2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2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2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2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2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2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2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2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2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2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2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2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2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2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2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2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2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2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2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2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2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2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2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2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2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2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2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2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2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2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2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2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2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2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2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2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2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2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2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2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2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2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2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2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2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2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2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2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2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2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2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2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2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2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2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2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2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2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2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2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2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2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2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2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2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2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2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2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2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2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2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2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2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2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2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2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2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2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2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2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2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2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2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2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2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2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2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2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2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2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2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2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2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2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2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2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2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2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2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2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2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2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2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2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2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2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2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2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2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2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2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2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2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2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2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2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2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2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2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2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2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2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2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2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2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2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2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2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2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2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2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2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2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2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2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2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2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2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2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2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2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2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2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2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2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2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2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2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2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2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2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2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2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2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2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2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2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2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2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2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2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2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2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1</v>
      </c>
    </row>
    <row r="335" spans="1:9" x14ac:dyDescent="0.2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2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0</v>
      </c>
    </row>
    <row r="337" spans="1:9" x14ac:dyDescent="0.2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2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0</v>
      </c>
    </row>
    <row r="339" spans="1:9" x14ac:dyDescent="0.2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  <row r="340" spans="1:9" x14ac:dyDescent="0.25">
      <c r="A340" t="s">
        <v>99</v>
      </c>
      <c r="B340" s="1">
        <v>45316</v>
      </c>
      <c r="C340" t="s">
        <v>10</v>
      </c>
      <c r="D340" s="14">
        <v>0.78939999999999999</v>
      </c>
      <c r="E340" t="s">
        <v>14</v>
      </c>
      <c r="F340" s="14">
        <v>0.21060000000000001</v>
      </c>
      <c r="G340" t="s">
        <v>12</v>
      </c>
      <c r="H340" t="s">
        <v>93</v>
      </c>
      <c r="I340">
        <v>1</v>
      </c>
    </row>
    <row r="341" spans="1:9" x14ac:dyDescent="0.25">
      <c r="A341" t="s">
        <v>99</v>
      </c>
      <c r="B341" s="1">
        <v>45316</v>
      </c>
      <c r="C341" t="s">
        <v>28</v>
      </c>
      <c r="D341" s="14">
        <v>0.75160000000000005</v>
      </c>
      <c r="E341" t="s">
        <v>17</v>
      </c>
      <c r="F341" s="14">
        <v>0.24840000000000001</v>
      </c>
      <c r="G341" t="s">
        <v>30</v>
      </c>
      <c r="H341" t="s">
        <v>93</v>
      </c>
      <c r="I341">
        <v>1</v>
      </c>
    </row>
    <row r="342" spans="1:9" x14ac:dyDescent="0.25">
      <c r="A342" t="s">
        <v>99</v>
      </c>
      <c r="B342" s="1">
        <v>45316</v>
      </c>
      <c r="C342" t="s">
        <v>4</v>
      </c>
      <c r="D342" s="14">
        <v>0.74780000000000002</v>
      </c>
      <c r="E342" t="s">
        <v>36</v>
      </c>
      <c r="F342" s="14">
        <v>0.25219999999999998</v>
      </c>
      <c r="G342" t="s">
        <v>64</v>
      </c>
      <c r="H342" t="s">
        <v>94</v>
      </c>
      <c r="I342">
        <v>1</v>
      </c>
    </row>
    <row r="343" spans="1:9" x14ac:dyDescent="0.25">
      <c r="A343" t="s">
        <v>99</v>
      </c>
      <c r="B343" s="1">
        <v>45316</v>
      </c>
      <c r="C343" t="s">
        <v>31</v>
      </c>
      <c r="D343" s="14">
        <v>0.71889999999999998</v>
      </c>
      <c r="E343" t="s">
        <v>34</v>
      </c>
      <c r="F343" s="14">
        <v>0.28110000000000002</v>
      </c>
      <c r="G343" t="s">
        <v>32</v>
      </c>
      <c r="H343" t="s">
        <v>94</v>
      </c>
      <c r="I343">
        <v>0</v>
      </c>
    </row>
    <row r="344" spans="1:9" x14ac:dyDescent="0.25">
      <c r="A344" t="s">
        <v>99</v>
      </c>
      <c r="B344" s="1">
        <v>45316</v>
      </c>
      <c r="C344" t="s">
        <v>22</v>
      </c>
      <c r="D344" s="14">
        <v>0.68740000000000001</v>
      </c>
      <c r="E344" t="s">
        <v>5</v>
      </c>
      <c r="F344" s="14">
        <v>0.31259999999999999</v>
      </c>
      <c r="G344" t="s">
        <v>77</v>
      </c>
      <c r="H344" t="s">
        <v>51</v>
      </c>
      <c r="I344">
        <v>1</v>
      </c>
    </row>
    <row r="345" spans="1:9" x14ac:dyDescent="0.25">
      <c r="A345" t="s">
        <v>99</v>
      </c>
      <c r="B345" s="1">
        <v>45316</v>
      </c>
      <c r="C345" t="s">
        <v>39</v>
      </c>
      <c r="D345" s="14">
        <v>0.64839999999999998</v>
      </c>
      <c r="E345" t="s">
        <v>45</v>
      </c>
      <c r="F345" s="14">
        <v>0.35160000000000002</v>
      </c>
      <c r="G345" t="s">
        <v>59</v>
      </c>
      <c r="H345" t="s">
        <v>51</v>
      </c>
      <c r="I345">
        <v>0</v>
      </c>
    </row>
    <row r="346" spans="1:9" x14ac:dyDescent="0.25">
      <c r="A346" t="s">
        <v>99</v>
      </c>
      <c r="B346" s="1">
        <v>45316</v>
      </c>
      <c r="C346" t="s">
        <v>37</v>
      </c>
      <c r="D346" s="14">
        <v>0.55449999999999999</v>
      </c>
      <c r="E346" t="s">
        <v>8</v>
      </c>
      <c r="F346" s="14">
        <v>0.44550000000000001</v>
      </c>
      <c r="G346" t="s">
        <v>38</v>
      </c>
      <c r="H346" t="s">
        <v>84</v>
      </c>
      <c r="I346">
        <v>1</v>
      </c>
    </row>
    <row r="347" spans="1:9" x14ac:dyDescent="0.25">
      <c r="A347" t="s">
        <v>99</v>
      </c>
      <c r="B347" s="1">
        <v>45316</v>
      </c>
      <c r="C347" t="s">
        <v>58</v>
      </c>
      <c r="D347" s="14">
        <v>0.53690000000000004</v>
      </c>
      <c r="E347" t="s">
        <v>20</v>
      </c>
      <c r="F347" s="14">
        <v>0.46310000000000001</v>
      </c>
      <c r="G347" t="s">
        <v>72</v>
      </c>
      <c r="H347" t="s">
        <v>85</v>
      </c>
      <c r="I347">
        <v>0</v>
      </c>
    </row>
    <row r="348" spans="1:9" x14ac:dyDescent="0.25">
      <c r="A348" t="s">
        <v>99</v>
      </c>
      <c r="B348" s="1">
        <v>45316</v>
      </c>
      <c r="C348" t="s">
        <v>11</v>
      </c>
      <c r="D348" s="14">
        <v>0.52159999999999995</v>
      </c>
      <c r="E348" t="s">
        <v>43</v>
      </c>
      <c r="F348" s="14">
        <v>0.47839999999999999</v>
      </c>
      <c r="G348" t="s">
        <v>74</v>
      </c>
      <c r="H348" t="s">
        <v>85</v>
      </c>
      <c r="I348">
        <v>0</v>
      </c>
    </row>
    <row r="349" spans="1:9" x14ac:dyDescent="0.25">
      <c r="A349" t="s">
        <v>99</v>
      </c>
      <c r="B349" s="1">
        <v>45317</v>
      </c>
      <c r="C349" t="s">
        <v>23</v>
      </c>
      <c r="D349" s="14">
        <v>0.58199999999999996</v>
      </c>
      <c r="E349" t="s">
        <v>13</v>
      </c>
      <c r="F349" s="14">
        <v>0.41799999999999998</v>
      </c>
      <c r="G349" t="s">
        <v>24</v>
      </c>
      <c r="H349" t="s">
        <v>84</v>
      </c>
      <c r="I349">
        <v>0</v>
      </c>
    </row>
    <row r="350" spans="1:9" x14ac:dyDescent="0.25">
      <c r="A350" t="s">
        <v>99</v>
      </c>
      <c r="B350" s="1">
        <v>45317</v>
      </c>
      <c r="C350" t="s">
        <v>7</v>
      </c>
      <c r="D350" s="14">
        <v>0.57720000000000005</v>
      </c>
      <c r="E350" t="s">
        <v>40</v>
      </c>
      <c r="F350" s="14">
        <v>0.42280000000000001</v>
      </c>
      <c r="G350" t="s">
        <v>9</v>
      </c>
      <c r="H350" t="s">
        <v>84</v>
      </c>
      <c r="I350">
        <v>1</v>
      </c>
    </row>
    <row r="351" spans="1:9" x14ac:dyDescent="0.25">
      <c r="A351" t="s">
        <v>99</v>
      </c>
      <c r="B351" s="1">
        <v>45317</v>
      </c>
      <c r="C351" t="s">
        <v>25</v>
      </c>
      <c r="D351" s="14">
        <v>0.54</v>
      </c>
      <c r="E351" t="s">
        <v>29</v>
      </c>
      <c r="F351" s="14">
        <v>0.46</v>
      </c>
      <c r="G351" t="s">
        <v>60</v>
      </c>
      <c r="H351" t="s">
        <v>85</v>
      </c>
      <c r="I351">
        <v>0</v>
      </c>
    </row>
    <row r="352" spans="1:9" x14ac:dyDescent="0.25">
      <c r="A352" t="s">
        <v>99</v>
      </c>
      <c r="B352" s="1">
        <v>45317</v>
      </c>
      <c r="C352" t="s">
        <v>33</v>
      </c>
      <c r="D352" s="14">
        <v>0.52969999999999995</v>
      </c>
      <c r="E352" t="s">
        <v>66</v>
      </c>
      <c r="F352" s="14">
        <v>0.4703</v>
      </c>
      <c r="G352" t="s">
        <v>67</v>
      </c>
      <c r="H352" t="s">
        <v>85</v>
      </c>
      <c r="I352">
        <v>1</v>
      </c>
    </row>
    <row r="353" spans="1:9" x14ac:dyDescent="0.25">
      <c r="A353" t="s">
        <v>99</v>
      </c>
      <c r="B353" s="1">
        <v>45318</v>
      </c>
      <c r="C353" t="s">
        <v>42</v>
      </c>
      <c r="D353" s="14">
        <v>0.77569999999999995</v>
      </c>
      <c r="E353" t="s">
        <v>34</v>
      </c>
      <c r="F353" s="14">
        <v>0.2243</v>
      </c>
      <c r="G353" t="s">
        <v>44</v>
      </c>
      <c r="H353" t="s">
        <v>93</v>
      </c>
      <c r="I353">
        <v>1</v>
      </c>
    </row>
    <row r="354" spans="1:9" ht="15.75" customHeight="1" x14ac:dyDescent="0.25">
      <c r="A354" t="s">
        <v>99</v>
      </c>
      <c r="B354" s="1">
        <v>45318</v>
      </c>
      <c r="C354" t="s">
        <v>43</v>
      </c>
      <c r="D354" s="14">
        <v>0.76380000000000003</v>
      </c>
      <c r="E354" t="s">
        <v>5</v>
      </c>
      <c r="F354" s="14">
        <v>0.23619999999999999</v>
      </c>
      <c r="G354" t="s">
        <v>74</v>
      </c>
      <c r="H354" t="s">
        <v>93</v>
      </c>
      <c r="I354">
        <v>1</v>
      </c>
    </row>
    <row r="355" spans="1:9" x14ac:dyDescent="0.25">
      <c r="A355" t="s">
        <v>99</v>
      </c>
      <c r="B355" s="1">
        <v>45318</v>
      </c>
      <c r="C355" t="s">
        <v>58</v>
      </c>
      <c r="D355" s="14">
        <v>0.74439999999999995</v>
      </c>
      <c r="E355" t="s">
        <v>17</v>
      </c>
      <c r="F355" s="14">
        <v>0.25559999999999999</v>
      </c>
      <c r="G355" t="s">
        <v>72</v>
      </c>
      <c r="H355" t="s">
        <v>94</v>
      </c>
      <c r="I355">
        <v>0</v>
      </c>
    </row>
    <row r="356" spans="1:9" x14ac:dyDescent="0.25">
      <c r="A356" t="s">
        <v>99</v>
      </c>
      <c r="B356" s="1">
        <v>45318</v>
      </c>
      <c r="C356" t="s">
        <v>46</v>
      </c>
      <c r="D356" s="14">
        <v>0.72099999999999997</v>
      </c>
      <c r="E356" t="s">
        <v>56</v>
      </c>
      <c r="F356" s="14">
        <v>0.27900000000000003</v>
      </c>
      <c r="G356" t="s">
        <v>62</v>
      </c>
      <c r="H356" t="s">
        <v>94</v>
      </c>
      <c r="I356">
        <v>1</v>
      </c>
    </row>
    <row r="357" spans="1:9" x14ac:dyDescent="0.25">
      <c r="A357" t="s">
        <v>99</v>
      </c>
      <c r="B357" s="1">
        <v>45318</v>
      </c>
      <c r="C357" t="s">
        <v>4</v>
      </c>
      <c r="D357" s="14">
        <v>0.70169999999999999</v>
      </c>
      <c r="E357" t="s">
        <v>8</v>
      </c>
      <c r="F357" s="14">
        <v>0.29830000000000001</v>
      </c>
      <c r="G357" t="s">
        <v>73</v>
      </c>
      <c r="H357" t="s">
        <v>94</v>
      </c>
      <c r="I357">
        <v>1</v>
      </c>
    </row>
    <row r="358" spans="1:9" x14ac:dyDescent="0.25">
      <c r="A358" t="s">
        <v>99</v>
      </c>
      <c r="B358" s="1">
        <v>45318</v>
      </c>
      <c r="C358" t="s">
        <v>25</v>
      </c>
      <c r="D358" s="14">
        <v>0.68259999999999998</v>
      </c>
      <c r="E358" t="s">
        <v>36</v>
      </c>
      <c r="F358" s="14">
        <v>0.31740000000000002</v>
      </c>
      <c r="G358" t="s">
        <v>64</v>
      </c>
      <c r="H358" t="s">
        <v>51</v>
      </c>
      <c r="I358">
        <v>1</v>
      </c>
    </row>
    <row r="359" spans="1:9" x14ac:dyDescent="0.25">
      <c r="A359" t="s">
        <v>99</v>
      </c>
      <c r="B359" s="1">
        <v>45318</v>
      </c>
      <c r="C359" t="s">
        <v>28</v>
      </c>
      <c r="D359" s="14">
        <v>0.65820000000000001</v>
      </c>
      <c r="E359" t="s">
        <v>26</v>
      </c>
      <c r="F359" s="14">
        <v>0.34179999999999999</v>
      </c>
      <c r="G359" t="s">
        <v>30</v>
      </c>
      <c r="H359" t="s">
        <v>51</v>
      </c>
      <c r="I359">
        <v>1</v>
      </c>
    </row>
    <row r="360" spans="1:9" x14ac:dyDescent="0.25">
      <c r="A360" t="s">
        <v>99</v>
      </c>
      <c r="B360" s="1">
        <v>45318</v>
      </c>
      <c r="C360" t="s">
        <v>31</v>
      </c>
      <c r="D360" s="14">
        <v>0.64870000000000005</v>
      </c>
      <c r="E360" t="s">
        <v>14</v>
      </c>
      <c r="F360" s="14">
        <v>0.3513</v>
      </c>
      <c r="G360" t="s">
        <v>32</v>
      </c>
      <c r="H360" t="s">
        <v>51</v>
      </c>
      <c r="I360">
        <v>1</v>
      </c>
    </row>
    <row r="361" spans="1:9" x14ac:dyDescent="0.25">
      <c r="A361" t="s">
        <v>99</v>
      </c>
      <c r="B361" s="1">
        <v>45318</v>
      </c>
      <c r="C361" t="s">
        <v>66</v>
      </c>
      <c r="D361" s="14">
        <v>0.60129999999999995</v>
      </c>
      <c r="E361" t="s">
        <v>45</v>
      </c>
      <c r="F361" s="14">
        <v>0.3987</v>
      </c>
      <c r="G361" t="s">
        <v>67</v>
      </c>
      <c r="H361" t="s">
        <v>51</v>
      </c>
      <c r="I361">
        <v>0</v>
      </c>
    </row>
    <row r="362" spans="1:9" x14ac:dyDescent="0.25">
      <c r="A362" t="s">
        <v>99</v>
      </c>
      <c r="B362" s="1">
        <v>45318</v>
      </c>
      <c r="C362" t="s">
        <v>16</v>
      </c>
      <c r="D362" s="14">
        <v>0.59099999999999997</v>
      </c>
      <c r="E362" t="s">
        <v>19</v>
      </c>
      <c r="F362" s="14">
        <v>0.40899999999999997</v>
      </c>
      <c r="G362" t="s">
        <v>76</v>
      </c>
      <c r="H362" t="s">
        <v>84</v>
      </c>
      <c r="I362">
        <v>0</v>
      </c>
    </row>
    <row r="363" spans="1:9" x14ac:dyDescent="0.25">
      <c r="A363" t="s">
        <v>99</v>
      </c>
      <c r="B363" s="1">
        <v>45318</v>
      </c>
      <c r="C363" t="s">
        <v>29</v>
      </c>
      <c r="D363" s="14">
        <v>0.5887</v>
      </c>
      <c r="E363" t="s">
        <v>37</v>
      </c>
      <c r="F363" s="14">
        <v>0.4113</v>
      </c>
      <c r="G363" t="s">
        <v>38</v>
      </c>
      <c r="H363" t="s">
        <v>84</v>
      </c>
      <c r="I363">
        <v>0</v>
      </c>
    </row>
    <row r="364" spans="1:9" x14ac:dyDescent="0.25">
      <c r="A364" t="s">
        <v>99</v>
      </c>
      <c r="B364" s="1">
        <v>45318</v>
      </c>
      <c r="C364" t="s">
        <v>10</v>
      </c>
      <c r="D364" s="14">
        <v>0.56040000000000001</v>
      </c>
      <c r="E364" t="s">
        <v>20</v>
      </c>
      <c r="F364" s="14">
        <v>0.43959999999999999</v>
      </c>
      <c r="G364" t="s">
        <v>12</v>
      </c>
      <c r="H364" t="s">
        <v>84</v>
      </c>
      <c r="I364">
        <v>1</v>
      </c>
    </row>
    <row r="365" spans="1:9" x14ac:dyDescent="0.25">
      <c r="A365" t="s">
        <v>99</v>
      </c>
      <c r="B365" s="1">
        <v>45318</v>
      </c>
      <c r="C365" t="s">
        <v>11</v>
      </c>
      <c r="D365" s="14">
        <v>0.51970000000000005</v>
      </c>
      <c r="E365" t="s">
        <v>22</v>
      </c>
      <c r="F365" s="14">
        <v>0.4803</v>
      </c>
      <c r="G365" t="s">
        <v>77</v>
      </c>
      <c r="H365" t="s">
        <v>85</v>
      </c>
      <c r="I365">
        <v>0</v>
      </c>
    </row>
    <row r="366" spans="1:9" x14ac:dyDescent="0.25">
      <c r="A366" t="s">
        <v>99</v>
      </c>
      <c r="B366" s="1">
        <v>45318</v>
      </c>
      <c r="C366" t="s">
        <v>33</v>
      </c>
      <c r="D366" s="14">
        <v>0.50490000000000002</v>
      </c>
      <c r="E366" t="s">
        <v>39</v>
      </c>
      <c r="F366" s="14">
        <v>0.49509999999999998</v>
      </c>
      <c r="G366" t="s">
        <v>41</v>
      </c>
      <c r="H366" t="s">
        <v>85</v>
      </c>
      <c r="I366">
        <v>1</v>
      </c>
    </row>
    <row r="367" spans="1:9" x14ac:dyDescent="0.25">
      <c r="A367" t="s">
        <v>108</v>
      </c>
      <c r="B367" s="1">
        <v>45319</v>
      </c>
      <c r="C367" t="s">
        <v>23</v>
      </c>
      <c r="D367" s="15">
        <v>0.75</v>
      </c>
      <c r="E367" t="s">
        <v>34</v>
      </c>
      <c r="F367" s="15">
        <v>0.25</v>
      </c>
      <c r="G367" t="s">
        <v>24</v>
      </c>
      <c r="H367" t="s">
        <v>93</v>
      </c>
      <c r="I367">
        <v>1</v>
      </c>
    </row>
    <row r="368" spans="1:9" x14ac:dyDescent="0.25">
      <c r="A368" t="s">
        <v>108</v>
      </c>
      <c r="B368" s="1">
        <v>45319</v>
      </c>
      <c r="C368" t="s">
        <v>40</v>
      </c>
      <c r="D368" s="15">
        <v>0.56999999999999995</v>
      </c>
      <c r="E368" t="s">
        <v>13</v>
      </c>
      <c r="F368" s="15">
        <v>0.43</v>
      </c>
      <c r="G368" t="s">
        <v>65</v>
      </c>
      <c r="H368" t="s">
        <v>84</v>
      </c>
      <c r="I368">
        <v>0</v>
      </c>
    </row>
    <row r="369" spans="1:9" x14ac:dyDescent="0.25">
      <c r="A369" t="s">
        <v>108</v>
      </c>
      <c r="B369" s="1">
        <v>45320</v>
      </c>
      <c r="C369" t="s">
        <v>20</v>
      </c>
      <c r="D369" s="15">
        <v>0.57999999999999996</v>
      </c>
      <c r="E369" t="s">
        <v>36</v>
      </c>
      <c r="F369" s="15">
        <v>0.42</v>
      </c>
      <c r="G369" t="s">
        <v>64</v>
      </c>
      <c r="H369" t="s">
        <v>84</v>
      </c>
      <c r="I369">
        <v>0</v>
      </c>
    </row>
    <row r="370" spans="1:9" x14ac:dyDescent="0.25">
      <c r="A370" t="s">
        <v>108</v>
      </c>
      <c r="B370" s="1">
        <v>45321</v>
      </c>
      <c r="C370" t="s">
        <v>13</v>
      </c>
      <c r="D370" s="14">
        <v>0.72299999999999998</v>
      </c>
      <c r="E370" t="s">
        <v>34</v>
      </c>
      <c r="F370" s="14">
        <v>0.27700000000000002</v>
      </c>
      <c r="G370" t="s">
        <v>65</v>
      </c>
      <c r="H370" t="s">
        <v>94</v>
      </c>
      <c r="I370">
        <v>0</v>
      </c>
    </row>
    <row r="371" spans="1:9" x14ac:dyDescent="0.25">
      <c r="A371" t="s">
        <v>108</v>
      </c>
      <c r="B371" s="1">
        <v>45321</v>
      </c>
      <c r="C371" t="s">
        <v>23</v>
      </c>
      <c r="D371" s="14">
        <v>0.69799999999999995</v>
      </c>
      <c r="E371" t="s">
        <v>56</v>
      </c>
      <c r="F371" s="14">
        <v>0.30199999999999999</v>
      </c>
      <c r="G371" t="s">
        <v>62</v>
      </c>
      <c r="H371" t="s">
        <v>51</v>
      </c>
      <c r="I371">
        <v>0</v>
      </c>
    </row>
    <row r="372" spans="1:9" x14ac:dyDescent="0.25">
      <c r="A372" t="s">
        <v>108</v>
      </c>
      <c r="B372" s="1">
        <v>45322</v>
      </c>
      <c r="C372" t="s">
        <v>17</v>
      </c>
      <c r="D372" s="14">
        <v>0.61</v>
      </c>
      <c r="E372" t="s">
        <v>56</v>
      </c>
      <c r="F372" s="14">
        <v>0.39</v>
      </c>
      <c r="G372" t="s">
        <v>18</v>
      </c>
      <c r="H372" t="s">
        <v>51</v>
      </c>
      <c r="I372">
        <v>1</v>
      </c>
    </row>
    <row r="373" spans="1:9" x14ac:dyDescent="0.25">
      <c r="A373" t="s">
        <v>108</v>
      </c>
      <c r="B373" s="1">
        <v>45322</v>
      </c>
      <c r="C373" t="s">
        <v>40</v>
      </c>
      <c r="D373" s="14">
        <v>0.59599999999999997</v>
      </c>
      <c r="E373" t="s">
        <v>20</v>
      </c>
      <c r="F373" s="14">
        <v>0.40400000000000003</v>
      </c>
      <c r="G373" t="s">
        <v>63</v>
      </c>
      <c r="H373" t="s">
        <v>84</v>
      </c>
      <c r="I373">
        <v>0</v>
      </c>
    </row>
    <row r="374" spans="1:9" x14ac:dyDescent="0.25">
      <c r="A374" t="s">
        <v>108</v>
      </c>
      <c r="B374" s="1">
        <v>45322</v>
      </c>
      <c r="C374" t="s">
        <v>37</v>
      </c>
      <c r="D374" s="14">
        <v>0.56999999999999995</v>
      </c>
      <c r="E374" t="s">
        <v>36</v>
      </c>
      <c r="F374" s="14">
        <v>0.43</v>
      </c>
      <c r="G374" t="s">
        <v>38</v>
      </c>
      <c r="H374" t="s">
        <v>84</v>
      </c>
      <c r="I374">
        <v>1</v>
      </c>
    </row>
    <row r="375" spans="1:9" x14ac:dyDescent="0.25">
      <c r="A375" t="s">
        <v>110</v>
      </c>
      <c r="B375" s="1">
        <v>45327</v>
      </c>
      <c r="C375" t="s">
        <v>19</v>
      </c>
      <c r="D375" s="14">
        <v>0.625</v>
      </c>
      <c r="E375" t="s">
        <v>39</v>
      </c>
      <c r="F375" s="14">
        <v>0.375</v>
      </c>
      <c r="G375" t="s">
        <v>21</v>
      </c>
      <c r="H375" t="s">
        <v>51</v>
      </c>
      <c r="I375">
        <v>0</v>
      </c>
    </row>
    <row r="376" spans="1:9" x14ac:dyDescent="0.25">
      <c r="A376" t="s">
        <v>110</v>
      </c>
      <c r="B376" s="1">
        <v>45327</v>
      </c>
      <c r="C376" t="s">
        <v>7</v>
      </c>
      <c r="D376" s="14">
        <v>0.54500000000000004</v>
      </c>
      <c r="E376" t="s">
        <v>25</v>
      </c>
      <c r="F376" s="14">
        <v>0.45500000000000002</v>
      </c>
      <c r="G376" t="s">
        <v>60</v>
      </c>
      <c r="H376" t="s">
        <v>85</v>
      </c>
      <c r="I376">
        <v>0</v>
      </c>
    </row>
    <row r="377" spans="1:9" x14ac:dyDescent="0.25">
      <c r="A377" t="s">
        <v>110</v>
      </c>
      <c r="B377" s="1">
        <v>45328</v>
      </c>
      <c r="C377" t="s">
        <v>4</v>
      </c>
      <c r="D377" s="14">
        <v>0.77439999999999998</v>
      </c>
      <c r="E377" t="s">
        <v>31</v>
      </c>
      <c r="F377" s="14">
        <v>0.22559999999999999</v>
      </c>
      <c r="G377" t="s">
        <v>6</v>
      </c>
      <c r="H377" t="s">
        <v>93</v>
      </c>
      <c r="I377">
        <v>1</v>
      </c>
    </row>
    <row r="378" spans="1:9" x14ac:dyDescent="0.25">
      <c r="A378" t="s">
        <v>110</v>
      </c>
      <c r="B378" s="1">
        <v>45328</v>
      </c>
      <c r="C378" t="s">
        <v>33</v>
      </c>
      <c r="D378" s="14">
        <v>0.66549999999999998</v>
      </c>
      <c r="E378" t="s">
        <v>8</v>
      </c>
      <c r="F378" s="14">
        <v>0.33450000000000002</v>
      </c>
      <c r="G378" t="s">
        <v>78</v>
      </c>
      <c r="H378" t="s">
        <v>51</v>
      </c>
      <c r="I378">
        <v>1</v>
      </c>
    </row>
    <row r="379" spans="1:9" x14ac:dyDescent="0.25">
      <c r="A379" t="s">
        <v>110</v>
      </c>
      <c r="B379" s="1">
        <v>45328</v>
      </c>
      <c r="C379" t="s">
        <v>43</v>
      </c>
      <c r="D379" s="14">
        <v>0.62150000000000005</v>
      </c>
      <c r="E379" t="s">
        <v>42</v>
      </c>
      <c r="F379" s="14">
        <v>0.3785</v>
      </c>
      <c r="G379" t="s">
        <v>74</v>
      </c>
      <c r="H379" t="s">
        <v>51</v>
      </c>
      <c r="I379">
        <v>0</v>
      </c>
    </row>
    <row r="380" spans="1:9" x14ac:dyDescent="0.25">
      <c r="A380" t="s">
        <v>110</v>
      </c>
      <c r="B380" s="1">
        <v>45328</v>
      </c>
      <c r="C380" t="s">
        <v>16</v>
      </c>
      <c r="D380" s="14">
        <v>0.61550000000000005</v>
      </c>
      <c r="E380" t="s">
        <v>66</v>
      </c>
      <c r="F380" s="14">
        <v>0.38450000000000001</v>
      </c>
      <c r="G380" t="s">
        <v>67</v>
      </c>
      <c r="H380" t="s">
        <v>51</v>
      </c>
      <c r="I380">
        <v>1</v>
      </c>
    </row>
    <row r="381" spans="1:9" x14ac:dyDescent="0.25">
      <c r="A381" t="s">
        <v>110</v>
      </c>
      <c r="B381" s="1">
        <v>45328</v>
      </c>
      <c r="C381" t="s">
        <v>28</v>
      </c>
      <c r="D381" s="14">
        <v>0.5887</v>
      </c>
      <c r="E381" t="s">
        <v>46</v>
      </c>
      <c r="F381" s="14">
        <v>0.4113</v>
      </c>
      <c r="G381" t="s">
        <v>47</v>
      </c>
      <c r="H381" t="s">
        <v>84</v>
      </c>
      <c r="I381">
        <v>1</v>
      </c>
    </row>
    <row r="382" spans="1:9" x14ac:dyDescent="0.25">
      <c r="A382" t="s">
        <v>110</v>
      </c>
      <c r="B382" s="1">
        <v>45328</v>
      </c>
      <c r="C382" t="s">
        <v>26</v>
      </c>
      <c r="D382" s="14">
        <v>0.57430000000000003</v>
      </c>
      <c r="E382" t="s">
        <v>45</v>
      </c>
      <c r="F382" s="14">
        <v>0.42570000000000002</v>
      </c>
      <c r="G382" t="s">
        <v>27</v>
      </c>
      <c r="H382" t="s">
        <v>84</v>
      </c>
      <c r="I382">
        <v>0</v>
      </c>
    </row>
    <row r="383" spans="1:9" x14ac:dyDescent="0.25">
      <c r="A383" t="s">
        <v>110</v>
      </c>
      <c r="B383" s="1">
        <v>45328</v>
      </c>
      <c r="C383" t="s">
        <v>11</v>
      </c>
      <c r="D383" s="14">
        <v>0.57110000000000005</v>
      </c>
      <c r="E383" t="s">
        <v>7</v>
      </c>
      <c r="F383" s="14">
        <v>0.4289</v>
      </c>
      <c r="G383" t="s">
        <v>68</v>
      </c>
      <c r="H383" t="s">
        <v>84</v>
      </c>
      <c r="I383">
        <v>0</v>
      </c>
    </row>
    <row r="384" spans="1:9" x14ac:dyDescent="0.25">
      <c r="A384" t="s">
        <v>110</v>
      </c>
      <c r="B384" s="1">
        <v>45328</v>
      </c>
      <c r="C384" t="s">
        <v>10</v>
      </c>
      <c r="D384" s="14">
        <v>0.52139999999999997</v>
      </c>
      <c r="E384" t="s">
        <v>29</v>
      </c>
      <c r="F384" s="14">
        <v>0.47860000000000003</v>
      </c>
      <c r="G384" t="s">
        <v>57</v>
      </c>
      <c r="H384" t="s">
        <v>85</v>
      </c>
      <c r="I38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2024-02-06T16:26:18Z</dcterms:modified>
</cp:coreProperties>
</file>