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521EA495-C656-4F97-899A-B9A9C85A7121}" xr6:coauthVersionLast="43" xr6:coauthVersionMax="43" xr10:uidLastSave="{00000000-0000-0000-0000-000000000000}"/>
  <bookViews>
    <workbookView xWindow="3960" yWindow="2136" windowWidth="12444" windowHeight="8964" xr2:uid="{1125FB98-420C-4DB8-B087-D0DD876C4E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H2" i="1"/>
  <c r="C12" i="1" l="1"/>
  <c r="H3" i="1"/>
  <c r="H4" i="1"/>
  <c r="H5" i="1"/>
  <c r="I5" i="1" s="1"/>
  <c r="H6" i="1"/>
  <c r="I6" i="1" s="1"/>
  <c r="H7" i="1"/>
  <c r="I7" i="1" s="1"/>
  <c r="I8" i="1" l="1"/>
  <c r="J2" i="1" l="1"/>
  <c r="K2" i="1" s="1"/>
  <c r="M2" i="1" s="1"/>
  <c r="J4" i="1"/>
  <c r="J3" i="1"/>
  <c r="K3" i="1"/>
  <c r="M3" i="1" s="1"/>
  <c r="J5" i="1"/>
  <c r="K5" i="1" s="1"/>
  <c r="M5" i="1" s="1"/>
  <c r="J7" i="1"/>
  <c r="K7" i="1" s="1"/>
  <c r="M7" i="1" s="1"/>
  <c r="K4" i="1"/>
  <c r="M4" i="1" s="1"/>
  <c r="J6" i="1"/>
  <c r="K6" i="1" s="1"/>
  <c r="M6" i="1" s="1"/>
  <c r="M8" i="1" l="1"/>
  <c r="L10" i="1" s="1"/>
</calcChain>
</file>

<file path=xl/sharedStrings.xml><?xml version="1.0" encoding="utf-8"?>
<sst xmlns="http://schemas.openxmlformats.org/spreadsheetml/2006/main" count="21" uniqueCount="21">
  <si>
    <t>LASK</t>
  </si>
  <si>
    <t>WSG Tirol</t>
  </si>
  <si>
    <t>Wolfsberger AC</t>
  </si>
  <si>
    <t>SV Mattersburg</t>
  </si>
  <si>
    <t>SKN St. Pölten</t>
  </si>
  <si>
    <t>Red Bull Salzburg</t>
  </si>
  <si>
    <t>SC Rheindorf Altach</t>
  </si>
  <si>
    <t>TSV Hartberg</t>
  </si>
  <si>
    <t>SK Sturm Graz</t>
  </si>
  <si>
    <t>SK Rapid Wien</t>
  </si>
  <si>
    <t>FK Austria Wien</t>
  </si>
  <si>
    <t>FC Admira Wacker Mödling</t>
  </si>
  <si>
    <t>rf</t>
  </si>
  <si>
    <t>ridge</t>
  </si>
  <si>
    <t>gbr</t>
  </si>
  <si>
    <t>xgb</t>
  </si>
  <si>
    <t>budget</t>
  </si>
  <si>
    <t>quote</t>
  </si>
  <si>
    <t>einsatz</t>
  </si>
  <si>
    <t>lasso</t>
  </si>
  <si>
    <t>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</si>
</sst>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73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F2AA-00F1-4CD8-9852-EF1A5BD1BD84}">
  <dimension ref="A1:M12"/>
  <sheetViews>
    <sheetView tabSelected="1" workbookViewId="0">
      <selection activeCell="K11" sqref="K11"/>
    </sheetView>
  </sheetViews>
  <sheetFormatPr baseColWidth="10" defaultRowHeight="14.4" x14ac:dyDescent="0.3"/>
  <cols>
    <col min="1" max="11" width="6.5546875" customWidth="1"/>
  </cols>
  <sheetData>
    <row r="1" spans="1:13" x14ac:dyDescent="0.3">
      <c r="C1" t="s">
        <v>12</v>
      </c>
      <c r="D1" t="s">
        <v>19</v>
      </c>
      <c r="E1" t="s">
        <v>13</v>
      </c>
      <c r="F1" t="s">
        <v>14</v>
      </c>
      <c r="G1" t="s">
        <v>15</v>
      </c>
      <c r="K1" t="s">
        <v>18</v>
      </c>
      <c r="L1" t="s">
        <v>17</v>
      </c>
    </row>
    <row r="2" spans="1:13" x14ac:dyDescent="0.3">
      <c r="A2" t="s">
        <v>0</v>
      </c>
      <c r="B2" t="s">
        <v>1</v>
      </c>
      <c r="C2">
        <v>0.45</v>
      </c>
      <c r="D2">
        <v>0.42</v>
      </c>
      <c r="E2">
        <v>0.4</v>
      </c>
      <c r="F2">
        <v>0.73</v>
      </c>
      <c r="G2">
        <v>0.54</v>
      </c>
      <c r="H2">
        <f>AVERAGE(C2:G2)</f>
        <v>0.50800000000000001</v>
      </c>
      <c r="J2" s="1">
        <f>I2/$I$8</f>
        <v>0</v>
      </c>
      <c r="K2" s="2">
        <f>J2*$K$10</f>
        <v>0</v>
      </c>
      <c r="L2">
        <v>1.1399999999999999</v>
      </c>
      <c r="M2">
        <f>K2*L2</f>
        <v>0</v>
      </c>
    </row>
    <row r="3" spans="1:13" x14ac:dyDescent="0.3">
      <c r="A3" t="s">
        <v>2</v>
      </c>
      <c r="B3" t="s">
        <v>3</v>
      </c>
      <c r="C3">
        <v>0.41</v>
      </c>
      <c r="D3">
        <v>0.3</v>
      </c>
      <c r="E3">
        <v>-0.02</v>
      </c>
      <c r="F3">
        <v>0.16</v>
      </c>
      <c r="G3">
        <v>0.38</v>
      </c>
      <c r="H3">
        <f t="shared" ref="H3:H7" si="0">AVERAGE(C3:G3)</f>
        <v>0.246</v>
      </c>
      <c r="J3" s="1">
        <f t="shared" ref="J3:J7" si="1">I3/$I$8</f>
        <v>0</v>
      </c>
      <c r="K3" s="2">
        <f t="shared" ref="K3:K7" si="2">J3*$K$10</f>
        <v>0</v>
      </c>
      <c r="L3">
        <v>1.1200000000000001</v>
      </c>
      <c r="M3">
        <f t="shared" ref="M3:M7" si="3">K3*L3</f>
        <v>0</v>
      </c>
    </row>
    <row r="4" spans="1:13" x14ac:dyDescent="0.3">
      <c r="A4" t="s">
        <v>4</v>
      </c>
      <c r="B4" t="s">
        <v>5</v>
      </c>
      <c r="C4">
        <v>-0.62</v>
      </c>
      <c r="D4">
        <v>-0.08</v>
      </c>
      <c r="E4">
        <v>-0.14000000000000001</v>
      </c>
      <c r="F4">
        <v>0.17</v>
      </c>
      <c r="G4">
        <v>0.15</v>
      </c>
      <c r="H4">
        <f t="shared" si="0"/>
        <v>-0.10399999999999998</v>
      </c>
      <c r="J4" s="1">
        <f t="shared" si="1"/>
        <v>0</v>
      </c>
      <c r="K4" s="2">
        <f t="shared" si="2"/>
        <v>0</v>
      </c>
      <c r="L4">
        <v>1.03</v>
      </c>
      <c r="M4">
        <f t="shared" si="3"/>
        <v>0</v>
      </c>
    </row>
    <row r="5" spans="1:13" x14ac:dyDescent="0.3">
      <c r="A5" t="s">
        <v>6</v>
      </c>
      <c r="B5" t="s">
        <v>7</v>
      </c>
      <c r="C5">
        <v>0.88</v>
      </c>
      <c r="D5">
        <v>0.41</v>
      </c>
      <c r="E5">
        <v>0.5</v>
      </c>
      <c r="F5">
        <v>0.24</v>
      </c>
      <c r="G5">
        <v>0.41</v>
      </c>
      <c r="H5">
        <f t="shared" si="0"/>
        <v>0.4880000000000001</v>
      </c>
      <c r="I5">
        <f t="shared" ref="I3:I7" si="4">ABS(H5)</f>
        <v>0.4880000000000001</v>
      </c>
      <c r="J5" s="1">
        <f t="shared" si="1"/>
        <v>0.42732049036777586</v>
      </c>
      <c r="K5" s="2">
        <f t="shared" si="2"/>
        <v>9.0656042031523647</v>
      </c>
      <c r="L5">
        <v>1.25</v>
      </c>
      <c r="M5">
        <f t="shared" si="3"/>
        <v>11.332005253940455</v>
      </c>
    </row>
    <row r="6" spans="1:13" x14ac:dyDescent="0.3">
      <c r="A6" t="s">
        <v>8</v>
      </c>
      <c r="B6" t="s">
        <v>9</v>
      </c>
      <c r="C6">
        <v>0.04</v>
      </c>
      <c r="D6">
        <v>0.26</v>
      </c>
      <c r="E6">
        <v>-0.19</v>
      </c>
      <c r="F6">
        <v>0.28000000000000003</v>
      </c>
      <c r="G6">
        <v>0.34</v>
      </c>
      <c r="H6">
        <f t="shared" si="0"/>
        <v>0.14599999999999999</v>
      </c>
      <c r="I6">
        <f t="shared" si="4"/>
        <v>0.14599999999999999</v>
      </c>
      <c r="J6" s="1">
        <f t="shared" si="1"/>
        <v>0.12784588441330996</v>
      </c>
      <c r="K6" s="2">
        <f t="shared" si="2"/>
        <v>2.7122504378283709</v>
      </c>
      <c r="L6">
        <v>1.83</v>
      </c>
      <c r="M6">
        <f t="shared" si="3"/>
        <v>4.9634183012259188</v>
      </c>
    </row>
    <row r="7" spans="1:13" x14ac:dyDescent="0.3">
      <c r="A7" t="s">
        <v>10</v>
      </c>
      <c r="B7" t="s">
        <v>11</v>
      </c>
      <c r="C7">
        <v>0.7</v>
      </c>
      <c r="D7">
        <v>0.42</v>
      </c>
      <c r="E7">
        <v>0.57999999999999996</v>
      </c>
      <c r="F7">
        <v>0.37</v>
      </c>
      <c r="G7">
        <v>0.47</v>
      </c>
      <c r="H7">
        <f t="shared" si="0"/>
        <v>0.50800000000000001</v>
      </c>
      <c r="I7">
        <f t="shared" si="4"/>
        <v>0.50800000000000001</v>
      </c>
      <c r="J7" s="1">
        <f t="shared" si="1"/>
        <v>0.44483362521891412</v>
      </c>
      <c r="K7" s="2">
        <f t="shared" si="2"/>
        <v>9.4371453590192633</v>
      </c>
      <c r="L7">
        <v>1.1399999999999999</v>
      </c>
      <c r="M7">
        <f t="shared" si="3"/>
        <v>10.75834570928196</v>
      </c>
    </row>
    <row r="8" spans="1:13" x14ac:dyDescent="0.3">
      <c r="I8">
        <f>SUM(I2:I7)</f>
        <v>1.1420000000000001</v>
      </c>
      <c r="M8">
        <f>SUM(M2:M7)</f>
        <v>27.053769264448334</v>
      </c>
    </row>
    <row r="9" spans="1:13" x14ac:dyDescent="0.3">
      <c r="J9" t="s">
        <v>20</v>
      </c>
      <c r="K9">
        <v>84.86</v>
      </c>
    </row>
    <row r="10" spans="1:13" x14ac:dyDescent="0.3">
      <c r="J10" t="s">
        <v>16</v>
      </c>
      <c r="K10">
        <f>K9/4</f>
        <v>21.215</v>
      </c>
      <c r="L10" s="3">
        <f>(M8/K10)-1</f>
        <v>0.27521891418563915</v>
      </c>
    </row>
    <row r="11" spans="1:13" x14ac:dyDescent="0.3">
      <c r="C11">
        <v>0.64329999999999998</v>
      </c>
    </row>
    <row r="12" spans="1:13" x14ac:dyDescent="0.3">
      <c r="C12">
        <f>1/C11</f>
        <v>1.5544846883258201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2019-08-17T14:41:07Z</dcterms:created>
  <dcterms:modified xsi:type="dcterms:W3CDTF">2019-08-17T18:14:00Z</dcterms:modified>
</cp:coreProperties>
</file>