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Master\Projekte und Ideen\fussball\"/>
    </mc:Choice>
  </mc:AlternateContent>
  <xr:revisionPtr revIDLastSave="0" documentId="13_ncr:1_{8F7C554D-D2C8-4A27-B435-9C3CCA7A503C}" xr6:coauthVersionLast="41" xr6:coauthVersionMax="41" xr10:uidLastSave="{00000000-0000-0000-0000-000000000000}"/>
  <bookViews>
    <workbookView xWindow="-108" yWindow="-108" windowWidth="23256" windowHeight="12576" activeTab="1" xr2:uid="{186CA591-2B8B-4FBE-87FF-74B3132CD416}"/>
  </bookViews>
  <sheets>
    <sheet name="Tabelle1" sheetId="1" r:id="rId1"/>
    <sheet name="Tabelle2" sheetId="2" r:id="rId2"/>
  </sheets>
  <definedNames>
    <definedName name="_xlnm._FilterDatabase" localSheetId="0" hidden="1">Tabelle1!$B$2:$AB$12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1" i="2" l="1"/>
  <c r="Y51" i="2"/>
  <c r="X51" i="2"/>
  <c r="Z51" i="2" s="1"/>
  <c r="V51" i="2"/>
  <c r="U51" i="2"/>
  <c r="W51" i="2" s="1"/>
  <c r="S51" i="2"/>
  <c r="R51" i="2"/>
  <c r="T51" i="2" s="1"/>
  <c r="P51" i="2"/>
  <c r="O51" i="2"/>
  <c r="Q51" i="2" s="1"/>
  <c r="M51" i="2"/>
  <c r="L51" i="2"/>
  <c r="N51" i="2" s="1"/>
  <c r="J51" i="2"/>
  <c r="I51" i="2"/>
  <c r="K51" i="2" s="1"/>
  <c r="H51" i="2"/>
  <c r="E51" i="2"/>
  <c r="AB51" i="2" s="1"/>
  <c r="D51" i="2"/>
  <c r="AA51" i="2" s="1"/>
  <c r="AD50" i="2"/>
  <c r="Y50" i="2"/>
  <c r="X50" i="2"/>
  <c r="Z50" i="2" s="1"/>
  <c r="V50" i="2"/>
  <c r="U50" i="2"/>
  <c r="W50" i="2" s="1"/>
  <c r="S50" i="2"/>
  <c r="R50" i="2"/>
  <c r="T50" i="2" s="1"/>
  <c r="P50" i="2"/>
  <c r="O50" i="2"/>
  <c r="Q50" i="2" s="1"/>
  <c r="M50" i="2"/>
  <c r="L50" i="2"/>
  <c r="N50" i="2" s="1"/>
  <c r="J50" i="2"/>
  <c r="I50" i="2"/>
  <c r="K50" i="2" s="1"/>
  <c r="H50" i="2"/>
  <c r="E50" i="2"/>
  <c r="AB50" i="2" s="1"/>
  <c r="D50" i="2"/>
  <c r="AA50" i="2" s="1"/>
  <c r="AD49" i="2"/>
  <c r="Y49" i="2"/>
  <c r="X49" i="2"/>
  <c r="Z49" i="2" s="1"/>
  <c r="V49" i="2"/>
  <c r="U49" i="2"/>
  <c r="W49" i="2" s="1"/>
  <c r="S49" i="2"/>
  <c r="R49" i="2"/>
  <c r="T49" i="2" s="1"/>
  <c r="P49" i="2"/>
  <c r="O49" i="2"/>
  <c r="Q49" i="2" s="1"/>
  <c r="M49" i="2"/>
  <c r="L49" i="2"/>
  <c r="N49" i="2" s="1"/>
  <c r="J49" i="2"/>
  <c r="I49" i="2"/>
  <c r="K49" i="2" s="1"/>
  <c r="H49" i="2"/>
  <c r="E49" i="2"/>
  <c r="AB49" i="2" s="1"/>
  <c r="D49" i="2"/>
  <c r="AA49" i="2" s="1"/>
  <c r="AD48" i="2"/>
  <c r="Y48" i="2"/>
  <c r="X48" i="2"/>
  <c r="Z48" i="2" s="1"/>
  <c r="V48" i="2"/>
  <c r="U48" i="2"/>
  <c r="W48" i="2" s="1"/>
  <c r="S48" i="2"/>
  <c r="R48" i="2"/>
  <c r="T48" i="2" s="1"/>
  <c r="P48" i="2"/>
  <c r="O48" i="2"/>
  <c r="Q48" i="2" s="1"/>
  <c r="M48" i="2"/>
  <c r="L48" i="2"/>
  <c r="N48" i="2" s="1"/>
  <c r="J48" i="2"/>
  <c r="I48" i="2"/>
  <c r="K48" i="2" s="1"/>
  <c r="H48" i="2"/>
  <c r="E48" i="2"/>
  <c r="AB48" i="2" s="1"/>
  <c r="D48" i="2"/>
  <c r="AA48" i="2" s="1"/>
  <c r="AD47" i="2"/>
  <c r="Y47" i="2"/>
  <c r="X47" i="2"/>
  <c r="Z47" i="2" s="1"/>
  <c r="V47" i="2"/>
  <c r="U47" i="2"/>
  <c r="W47" i="2" s="1"/>
  <c r="S47" i="2"/>
  <c r="R47" i="2"/>
  <c r="T47" i="2" s="1"/>
  <c r="P47" i="2"/>
  <c r="O47" i="2"/>
  <c r="Q47" i="2" s="1"/>
  <c r="M47" i="2"/>
  <c r="L47" i="2"/>
  <c r="N47" i="2" s="1"/>
  <c r="J47" i="2"/>
  <c r="I47" i="2"/>
  <c r="K47" i="2" s="1"/>
  <c r="H47" i="2"/>
  <c r="E47" i="2"/>
  <c r="AB47" i="2" s="1"/>
  <c r="D47" i="2"/>
  <c r="AA47" i="2" s="1"/>
  <c r="AD46" i="2"/>
  <c r="Y46" i="2"/>
  <c r="X46" i="2"/>
  <c r="Z46" i="2" s="1"/>
  <c r="V46" i="2"/>
  <c r="U46" i="2"/>
  <c r="W46" i="2" s="1"/>
  <c r="S46" i="2"/>
  <c r="R46" i="2"/>
  <c r="T46" i="2" s="1"/>
  <c r="P46" i="2"/>
  <c r="O46" i="2"/>
  <c r="Q46" i="2" s="1"/>
  <c r="M46" i="2"/>
  <c r="L46" i="2"/>
  <c r="N46" i="2" s="1"/>
  <c r="J46" i="2"/>
  <c r="I46" i="2"/>
  <c r="K46" i="2" s="1"/>
  <c r="H46" i="2"/>
  <c r="E46" i="2"/>
  <c r="AB46" i="2" s="1"/>
  <c r="D46" i="2"/>
  <c r="AA46" i="2" s="1"/>
  <c r="AD45" i="2"/>
  <c r="Y45" i="2"/>
  <c r="X45" i="2"/>
  <c r="Z45" i="2" s="1"/>
  <c r="V45" i="2"/>
  <c r="U45" i="2"/>
  <c r="W45" i="2" s="1"/>
  <c r="S45" i="2"/>
  <c r="R45" i="2"/>
  <c r="T45" i="2" s="1"/>
  <c r="P45" i="2"/>
  <c r="O45" i="2"/>
  <c r="Q45" i="2" s="1"/>
  <c r="M45" i="2"/>
  <c r="L45" i="2"/>
  <c r="N45" i="2" s="1"/>
  <c r="J45" i="2"/>
  <c r="I45" i="2"/>
  <c r="K45" i="2" s="1"/>
  <c r="H45" i="2"/>
  <c r="E45" i="2"/>
  <c r="AB45" i="2" s="1"/>
  <c r="D45" i="2"/>
  <c r="AA45" i="2" s="1"/>
  <c r="AD44" i="2"/>
  <c r="Y44" i="2"/>
  <c r="X44" i="2"/>
  <c r="Z44" i="2" s="1"/>
  <c r="V44" i="2"/>
  <c r="U44" i="2"/>
  <c r="W44" i="2" s="1"/>
  <c r="S44" i="2"/>
  <c r="R44" i="2"/>
  <c r="T44" i="2" s="1"/>
  <c r="P44" i="2"/>
  <c r="O44" i="2"/>
  <c r="Q44" i="2" s="1"/>
  <c r="M44" i="2"/>
  <c r="L44" i="2"/>
  <c r="N44" i="2" s="1"/>
  <c r="J44" i="2"/>
  <c r="I44" i="2"/>
  <c r="K44" i="2" s="1"/>
  <c r="H44" i="2"/>
  <c r="E44" i="2"/>
  <c r="AB44" i="2" s="1"/>
  <c r="D44" i="2"/>
  <c r="AA44" i="2" s="1"/>
  <c r="AD43" i="2"/>
  <c r="Y43" i="2"/>
  <c r="X43" i="2"/>
  <c r="Z43" i="2" s="1"/>
  <c r="V43" i="2"/>
  <c r="U43" i="2"/>
  <c r="W43" i="2" s="1"/>
  <c r="S43" i="2"/>
  <c r="R43" i="2"/>
  <c r="T43" i="2" s="1"/>
  <c r="P43" i="2"/>
  <c r="O43" i="2"/>
  <c r="Q43" i="2" s="1"/>
  <c r="M43" i="2"/>
  <c r="L43" i="2"/>
  <c r="N43" i="2" s="1"/>
  <c r="J43" i="2"/>
  <c r="I43" i="2"/>
  <c r="K43" i="2" s="1"/>
  <c r="H43" i="2"/>
  <c r="E43" i="2"/>
  <c r="AB43" i="2" s="1"/>
  <c r="D43" i="2"/>
  <c r="AA43" i="2" s="1"/>
  <c r="AD42" i="2"/>
  <c r="Y42" i="2"/>
  <c r="X42" i="2"/>
  <c r="Z42" i="2" s="1"/>
  <c r="V42" i="2"/>
  <c r="U42" i="2"/>
  <c r="W42" i="2" s="1"/>
  <c r="S42" i="2"/>
  <c r="R42" i="2"/>
  <c r="T42" i="2" s="1"/>
  <c r="P42" i="2"/>
  <c r="O42" i="2"/>
  <c r="Q42" i="2" s="1"/>
  <c r="M42" i="2"/>
  <c r="L42" i="2"/>
  <c r="N42" i="2" s="1"/>
  <c r="J42" i="2"/>
  <c r="I42" i="2"/>
  <c r="K42" i="2" s="1"/>
  <c r="H42" i="2"/>
  <c r="E42" i="2"/>
  <c r="AB42" i="2" s="1"/>
  <c r="D42" i="2"/>
  <c r="AA42" i="2" s="1"/>
  <c r="AD41" i="2"/>
  <c r="Y41" i="2"/>
  <c r="X41" i="2"/>
  <c r="Z41" i="2" s="1"/>
  <c r="V41" i="2"/>
  <c r="U41" i="2"/>
  <c r="W41" i="2" s="1"/>
  <c r="S41" i="2"/>
  <c r="R41" i="2"/>
  <c r="T41" i="2" s="1"/>
  <c r="P41" i="2"/>
  <c r="O41" i="2"/>
  <c r="Q41" i="2" s="1"/>
  <c r="M41" i="2"/>
  <c r="L41" i="2"/>
  <c r="N41" i="2" s="1"/>
  <c r="J41" i="2"/>
  <c r="I41" i="2"/>
  <c r="K41" i="2" s="1"/>
  <c r="H41" i="2"/>
  <c r="E41" i="2"/>
  <c r="AB41" i="2" s="1"/>
  <c r="D41" i="2"/>
  <c r="AA41" i="2" s="1"/>
  <c r="AD40" i="2"/>
  <c r="Y40" i="2"/>
  <c r="X40" i="2"/>
  <c r="Z40" i="2" s="1"/>
  <c r="V40" i="2"/>
  <c r="U40" i="2"/>
  <c r="W40" i="2" s="1"/>
  <c r="S40" i="2"/>
  <c r="R40" i="2"/>
  <c r="T40" i="2" s="1"/>
  <c r="P40" i="2"/>
  <c r="O40" i="2"/>
  <c r="Q40" i="2" s="1"/>
  <c r="M40" i="2"/>
  <c r="L40" i="2"/>
  <c r="N40" i="2" s="1"/>
  <c r="J40" i="2"/>
  <c r="I40" i="2"/>
  <c r="K40" i="2" s="1"/>
  <c r="H40" i="2"/>
  <c r="E40" i="2"/>
  <c r="AB40" i="2" s="1"/>
  <c r="D40" i="2"/>
  <c r="AA40" i="2" s="1"/>
  <c r="AD39" i="2"/>
  <c r="Y39" i="2"/>
  <c r="X39" i="2"/>
  <c r="Z39" i="2" s="1"/>
  <c r="V39" i="2"/>
  <c r="U39" i="2"/>
  <c r="W39" i="2" s="1"/>
  <c r="S39" i="2"/>
  <c r="R39" i="2"/>
  <c r="T39" i="2" s="1"/>
  <c r="P39" i="2"/>
  <c r="O39" i="2"/>
  <c r="Q39" i="2" s="1"/>
  <c r="M39" i="2"/>
  <c r="L39" i="2"/>
  <c r="N39" i="2" s="1"/>
  <c r="J39" i="2"/>
  <c r="I39" i="2"/>
  <c r="K39" i="2" s="1"/>
  <c r="H39" i="2"/>
  <c r="E39" i="2"/>
  <c r="AB39" i="2" s="1"/>
  <c r="D39" i="2"/>
  <c r="AA39" i="2" s="1"/>
  <c r="AD38" i="2"/>
  <c r="Y38" i="2"/>
  <c r="X38" i="2"/>
  <c r="Z38" i="2" s="1"/>
  <c r="V38" i="2"/>
  <c r="U38" i="2"/>
  <c r="W38" i="2" s="1"/>
  <c r="S38" i="2"/>
  <c r="R38" i="2"/>
  <c r="T38" i="2" s="1"/>
  <c r="P38" i="2"/>
  <c r="O38" i="2"/>
  <c r="Q38" i="2" s="1"/>
  <c r="M38" i="2"/>
  <c r="L38" i="2"/>
  <c r="N38" i="2" s="1"/>
  <c r="J38" i="2"/>
  <c r="I38" i="2"/>
  <c r="K38" i="2" s="1"/>
  <c r="H38" i="2"/>
  <c r="E38" i="2"/>
  <c r="AB38" i="2" s="1"/>
  <c r="D38" i="2"/>
  <c r="AA38" i="2" s="1"/>
  <c r="AD37" i="2"/>
  <c r="Y37" i="2"/>
  <c r="X37" i="2"/>
  <c r="Z37" i="2" s="1"/>
  <c r="V37" i="2"/>
  <c r="U37" i="2"/>
  <c r="W37" i="2" s="1"/>
  <c r="S37" i="2"/>
  <c r="R37" i="2"/>
  <c r="T37" i="2" s="1"/>
  <c r="P37" i="2"/>
  <c r="O37" i="2"/>
  <c r="Q37" i="2" s="1"/>
  <c r="M37" i="2"/>
  <c r="L37" i="2"/>
  <c r="N37" i="2" s="1"/>
  <c r="J37" i="2"/>
  <c r="I37" i="2"/>
  <c r="K37" i="2" s="1"/>
  <c r="H37" i="2"/>
  <c r="E37" i="2"/>
  <c r="AB37" i="2" s="1"/>
  <c r="D37" i="2"/>
  <c r="AA37" i="2" s="1"/>
  <c r="AD36" i="2"/>
  <c r="Y36" i="2"/>
  <c r="X36" i="2"/>
  <c r="Z36" i="2" s="1"/>
  <c r="V36" i="2"/>
  <c r="U36" i="2"/>
  <c r="W36" i="2" s="1"/>
  <c r="S36" i="2"/>
  <c r="R36" i="2"/>
  <c r="T36" i="2" s="1"/>
  <c r="P36" i="2"/>
  <c r="O36" i="2"/>
  <c r="Q36" i="2" s="1"/>
  <c r="M36" i="2"/>
  <c r="L36" i="2"/>
  <c r="N36" i="2" s="1"/>
  <c r="J36" i="2"/>
  <c r="I36" i="2"/>
  <c r="K36" i="2" s="1"/>
  <c r="H36" i="2"/>
  <c r="E36" i="2"/>
  <c r="AB36" i="2" s="1"/>
  <c r="D36" i="2"/>
  <c r="AA36" i="2" s="1"/>
  <c r="AD35" i="2"/>
  <c r="Y35" i="2"/>
  <c r="X35" i="2"/>
  <c r="Z35" i="2" s="1"/>
  <c r="V35" i="2"/>
  <c r="U35" i="2"/>
  <c r="W35" i="2" s="1"/>
  <c r="S35" i="2"/>
  <c r="R35" i="2"/>
  <c r="T35" i="2" s="1"/>
  <c r="P35" i="2"/>
  <c r="O35" i="2"/>
  <c r="Q35" i="2" s="1"/>
  <c r="M35" i="2"/>
  <c r="L35" i="2"/>
  <c r="N35" i="2" s="1"/>
  <c r="J35" i="2"/>
  <c r="I35" i="2"/>
  <c r="K35" i="2" s="1"/>
  <c r="H35" i="2"/>
  <c r="E35" i="2"/>
  <c r="AB35" i="2" s="1"/>
  <c r="D35" i="2"/>
  <c r="AA35" i="2" s="1"/>
  <c r="AD34" i="2"/>
  <c r="Y34" i="2"/>
  <c r="X34" i="2"/>
  <c r="Z34" i="2" s="1"/>
  <c r="V34" i="2"/>
  <c r="U34" i="2"/>
  <c r="W34" i="2" s="1"/>
  <c r="S34" i="2"/>
  <c r="R34" i="2"/>
  <c r="T34" i="2" s="1"/>
  <c r="P34" i="2"/>
  <c r="O34" i="2"/>
  <c r="Q34" i="2" s="1"/>
  <c r="M34" i="2"/>
  <c r="L34" i="2"/>
  <c r="N34" i="2" s="1"/>
  <c r="J34" i="2"/>
  <c r="I34" i="2"/>
  <c r="K34" i="2" s="1"/>
  <c r="H34" i="2"/>
  <c r="E34" i="2"/>
  <c r="AB34" i="2" s="1"/>
  <c r="D34" i="2"/>
  <c r="AA34" i="2" s="1"/>
  <c r="AD33" i="2"/>
  <c r="Y33" i="2"/>
  <c r="X33" i="2"/>
  <c r="Z33" i="2" s="1"/>
  <c r="V33" i="2"/>
  <c r="U33" i="2"/>
  <c r="W33" i="2" s="1"/>
  <c r="S33" i="2"/>
  <c r="R33" i="2"/>
  <c r="T33" i="2" s="1"/>
  <c r="P33" i="2"/>
  <c r="O33" i="2"/>
  <c r="M33" i="2"/>
  <c r="L33" i="2"/>
  <c r="N33" i="2" s="1"/>
  <c r="J33" i="2"/>
  <c r="I33" i="2"/>
  <c r="K33" i="2" s="1"/>
  <c r="H33" i="2"/>
  <c r="E33" i="2"/>
  <c r="AB33" i="2" s="1"/>
  <c r="D33" i="2"/>
  <c r="AA33" i="2" s="1"/>
  <c r="AD32" i="2"/>
  <c r="Y32" i="2"/>
  <c r="X32" i="2"/>
  <c r="Z32" i="2" s="1"/>
  <c r="V32" i="2"/>
  <c r="U32" i="2"/>
  <c r="W32" i="2" s="1"/>
  <c r="S32" i="2"/>
  <c r="R32" i="2"/>
  <c r="T32" i="2" s="1"/>
  <c r="P32" i="2"/>
  <c r="O32" i="2"/>
  <c r="Q32" i="2" s="1"/>
  <c r="M32" i="2"/>
  <c r="L32" i="2"/>
  <c r="N32" i="2" s="1"/>
  <c r="J32" i="2"/>
  <c r="I32" i="2"/>
  <c r="K32" i="2" s="1"/>
  <c r="H32" i="2"/>
  <c r="E32" i="2"/>
  <c r="AB32" i="2" s="1"/>
  <c r="D32" i="2"/>
  <c r="AA32" i="2" s="1"/>
  <c r="AD31" i="2"/>
  <c r="Y31" i="2"/>
  <c r="X31" i="2"/>
  <c r="Z31" i="2" s="1"/>
  <c r="V31" i="2"/>
  <c r="U31" i="2"/>
  <c r="W31" i="2" s="1"/>
  <c r="S31" i="2"/>
  <c r="R31" i="2"/>
  <c r="T31" i="2" s="1"/>
  <c r="P31" i="2"/>
  <c r="O31" i="2"/>
  <c r="Q31" i="2" s="1"/>
  <c r="M31" i="2"/>
  <c r="L31" i="2"/>
  <c r="N31" i="2" s="1"/>
  <c r="J31" i="2"/>
  <c r="I31" i="2"/>
  <c r="K31" i="2" s="1"/>
  <c r="H31" i="2"/>
  <c r="E31" i="2"/>
  <c r="AB31" i="2" s="1"/>
  <c r="D31" i="2"/>
  <c r="AA31" i="2" s="1"/>
  <c r="AD30" i="2"/>
  <c r="Y30" i="2"/>
  <c r="X30" i="2"/>
  <c r="Z30" i="2" s="1"/>
  <c r="V30" i="2"/>
  <c r="U30" i="2"/>
  <c r="W30" i="2" s="1"/>
  <c r="S30" i="2"/>
  <c r="R30" i="2"/>
  <c r="T30" i="2" s="1"/>
  <c r="P30" i="2"/>
  <c r="O30" i="2"/>
  <c r="Q30" i="2" s="1"/>
  <c r="M30" i="2"/>
  <c r="L30" i="2"/>
  <c r="N30" i="2" s="1"/>
  <c r="J30" i="2"/>
  <c r="I30" i="2"/>
  <c r="K30" i="2" s="1"/>
  <c r="H30" i="2"/>
  <c r="E30" i="2"/>
  <c r="AB30" i="2" s="1"/>
  <c r="D30" i="2"/>
  <c r="AA30" i="2" s="1"/>
  <c r="AD29" i="2"/>
  <c r="Y29" i="2"/>
  <c r="X29" i="2"/>
  <c r="Z29" i="2" s="1"/>
  <c r="V29" i="2"/>
  <c r="U29" i="2"/>
  <c r="W29" i="2" s="1"/>
  <c r="S29" i="2"/>
  <c r="R29" i="2"/>
  <c r="T29" i="2" s="1"/>
  <c r="P29" i="2"/>
  <c r="O29" i="2"/>
  <c r="Q29" i="2" s="1"/>
  <c r="M29" i="2"/>
  <c r="L29" i="2"/>
  <c r="N29" i="2" s="1"/>
  <c r="J29" i="2"/>
  <c r="I29" i="2"/>
  <c r="K29" i="2" s="1"/>
  <c r="H29" i="2"/>
  <c r="E29" i="2"/>
  <c r="AB29" i="2" s="1"/>
  <c r="D29" i="2"/>
  <c r="AA29" i="2" s="1"/>
  <c r="AD28" i="2"/>
  <c r="Y28" i="2"/>
  <c r="X28" i="2"/>
  <c r="Z28" i="2" s="1"/>
  <c r="V28" i="2"/>
  <c r="U28" i="2"/>
  <c r="W28" i="2" s="1"/>
  <c r="S28" i="2"/>
  <c r="R28" i="2"/>
  <c r="T28" i="2" s="1"/>
  <c r="P28" i="2"/>
  <c r="O28" i="2"/>
  <c r="Q28" i="2" s="1"/>
  <c r="M28" i="2"/>
  <c r="L28" i="2"/>
  <c r="N28" i="2" s="1"/>
  <c r="J28" i="2"/>
  <c r="I28" i="2"/>
  <c r="K28" i="2" s="1"/>
  <c r="H28" i="2"/>
  <c r="E28" i="2"/>
  <c r="AB28" i="2" s="1"/>
  <c r="D28" i="2"/>
  <c r="AA28" i="2" s="1"/>
  <c r="AD27" i="2"/>
  <c r="Y27" i="2"/>
  <c r="X27" i="2"/>
  <c r="Z27" i="2" s="1"/>
  <c r="V27" i="2"/>
  <c r="U27" i="2"/>
  <c r="W27" i="2" s="1"/>
  <c r="S27" i="2"/>
  <c r="R27" i="2"/>
  <c r="T27" i="2" s="1"/>
  <c r="P27" i="2"/>
  <c r="O27" i="2"/>
  <c r="Q27" i="2" s="1"/>
  <c r="M27" i="2"/>
  <c r="L27" i="2"/>
  <c r="N27" i="2" s="1"/>
  <c r="J27" i="2"/>
  <c r="I27" i="2"/>
  <c r="K27" i="2" s="1"/>
  <c r="H27" i="2"/>
  <c r="E27" i="2"/>
  <c r="AB27" i="2" s="1"/>
  <c r="D27" i="2"/>
  <c r="AA27" i="2" s="1"/>
  <c r="AD26" i="2"/>
  <c r="Y26" i="2"/>
  <c r="X26" i="2"/>
  <c r="Z26" i="2" s="1"/>
  <c r="V26" i="2"/>
  <c r="U26" i="2"/>
  <c r="W26" i="2" s="1"/>
  <c r="S26" i="2"/>
  <c r="R26" i="2"/>
  <c r="T26" i="2" s="1"/>
  <c r="P26" i="2"/>
  <c r="O26" i="2"/>
  <c r="Q26" i="2" s="1"/>
  <c r="M26" i="2"/>
  <c r="L26" i="2"/>
  <c r="N26" i="2" s="1"/>
  <c r="J26" i="2"/>
  <c r="I26" i="2"/>
  <c r="K26" i="2" s="1"/>
  <c r="H26" i="2"/>
  <c r="E26" i="2"/>
  <c r="AB26" i="2" s="1"/>
  <c r="D26" i="2"/>
  <c r="AA26" i="2" s="1"/>
  <c r="AD25" i="2"/>
  <c r="Y25" i="2"/>
  <c r="X25" i="2"/>
  <c r="Z25" i="2" s="1"/>
  <c r="V25" i="2"/>
  <c r="U25" i="2"/>
  <c r="W25" i="2" s="1"/>
  <c r="S25" i="2"/>
  <c r="R25" i="2"/>
  <c r="T25" i="2" s="1"/>
  <c r="P25" i="2"/>
  <c r="O25" i="2"/>
  <c r="Q25" i="2" s="1"/>
  <c r="M25" i="2"/>
  <c r="L25" i="2"/>
  <c r="N25" i="2" s="1"/>
  <c r="J25" i="2"/>
  <c r="I25" i="2"/>
  <c r="K25" i="2" s="1"/>
  <c r="H25" i="2"/>
  <c r="E25" i="2"/>
  <c r="AB25" i="2" s="1"/>
  <c r="D25" i="2"/>
  <c r="AA25" i="2" s="1"/>
  <c r="AD24" i="2"/>
  <c r="Y24" i="2"/>
  <c r="X24" i="2"/>
  <c r="Z24" i="2" s="1"/>
  <c r="V24" i="2"/>
  <c r="U24" i="2"/>
  <c r="W24" i="2" s="1"/>
  <c r="S24" i="2"/>
  <c r="R24" i="2"/>
  <c r="T24" i="2" s="1"/>
  <c r="P24" i="2"/>
  <c r="O24" i="2"/>
  <c r="Q24" i="2" s="1"/>
  <c r="M24" i="2"/>
  <c r="L24" i="2"/>
  <c r="N24" i="2" s="1"/>
  <c r="J24" i="2"/>
  <c r="I24" i="2"/>
  <c r="K24" i="2" s="1"/>
  <c r="H24" i="2"/>
  <c r="E24" i="2"/>
  <c r="AB24" i="2" s="1"/>
  <c r="D24" i="2"/>
  <c r="AA24" i="2" s="1"/>
  <c r="AD23" i="2"/>
  <c r="Y23" i="2"/>
  <c r="X23" i="2"/>
  <c r="Z23" i="2" s="1"/>
  <c r="V23" i="2"/>
  <c r="U23" i="2"/>
  <c r="W23" i="2" s="1"/>
  <c r="S23" i="2"/>
  <c r="R23" i="2"/>
  <c r="T23" i="2" s="1"/>
  <c r="P23" i="2"/>
  <c r="O23" i="2"/>
  <c r="Q23" i="2" s="1"/>
  <c r="M23" i="2"/>
  <c r="L23" i="2"/>
  <c r="N23" i="2" s="1"/>
  <c r="J23" i="2"/>
  <c r="I23" i="2"/>
  <c r="K23" i="2" s="1"/>
  <c r="H23" i="2"/>
  <c r="E23" i="2"/>
  <c r="AB23" i="2" s="1"/>
  <c r="D23" i="2"/>
  <c r="AA23" i="2" s="1"/>
  <c r="AD22" i="2"/>
  <c r="Y22" i="2"/>
  <c r="X22" i="2"/>
  <c r="Z22" i="2" s="1"/>
  <c r="V22" i="2"/>
  <c r="U22" i="2"/>
  <c r="W22" i="2" s="1"/>
  <c r="S22" i="2"/>
  <c r="R22" i="2"/>
  <c r="T22" i="2" s="1"/>
  <c r="P22" i="2"/>
  <c r="O22" i="2"/>
  <c r="Q22" i="2" s="1"/>
  <c r="M22" i="2"/>
  <c r="L22" i="2"/>
  <c r="N22" i="2" s="1"/>
  <c r="J22" i="2"/>
  <c r="I22" i="2"/>
  <c r="K22" i="2" s="1"/>
  <c r="H22" i="2"/>
  <c r="E22" i="2"/>
  <c r="AB22" i="2" s="1"/>
  <c r="D22" i="2"/>
  <c r="AA22" i="2" s="1"/>
  <c r="AD21" i="2"/>
  <c r="Y21" i="2"/>
  <c r="X21" i="2"/>
  <c r="Z21" i="2" s="1"/>
  <c r="V21" i="2"/>
  <c r="U21" i="2"/>
  <c r="W21" i="2" s="1"/>
  <c r="S21" i="2"/>
  <c r="R21" i="2"/>
  <c r="T21" i="2" s="1"/>
  <c r="P21" i="2"/>
  <c r="O21" i="2"/>
  <c r="Q21" i="2" s="1"/>
  <c r="M21" i="2"/>
  <c r="L21" i="2"/>
  <c r="N21" i="2" s="1"/>
  <c r="J21" i="2"/>
  <c r="I21" i="2"/>
  <c r="K21" i="2" s="1"/>
  <c r="H21" i="2"/>
  <c r="E21" i="2"/>
  <c r="AB21" i="2" s="1"/>
  <c r="D21" i="2"/>
  <c r="AA21" i="2" s="1"/>
  <c r="AD20" i="2"/>
  <c r="Y20" i="2"/>
  <c r="X20" i="2"/>
  <c r="Z20" i="2" s="1"/>
  <c r="V20" i="2"/>
  <c r="U20" i="2"/>
  <c r="W20" i="2" s="1"/>
  <c r="S20" i="2"/>
  <c r="R20" i="2"/>
  <c r="T20" i="2" s="1"/>
  <c r="P20" i="2"/>
  <c r="O20" i="2"/>
  <c r="Q20" i="2" s="1"/>
  <c r="M20" i="2"/>
  <c r="L20" i="2"/>
  <c r="N20" i="2" s="1"/>
  <c r="J20" i="2"/>
  <c r="I20" i="2"/>
  <c r="K20" i="2" s="1"/>
  <c r="H20" i="2"/>
  <c r="E20" i="2"/>
  <c r="AB20" i="2" s="1"/>
  <c r="D20" i="2"/>
  <c r="AA20" i="2" s="1"/>
  <c r="AD19" i="2"/>
  <c r="Y19" i="2"/>
  <c r="X19" i="2"/>
  <c r="Z19" i="2" s="1"/>
  <c r="V19" i="2"/>
  <c r="U19" i="2"/>
  <c r="W19" i="2" s="1"/>
  <c r="S19" i="2"/>
  <c r="R19" i="2"/>
  <c r="T19" i="2" s="1"/>
  <c r="P19" i="2"/>
  <c r="O19" i="2"/>
  <c r="Q19" i="2" s="1"/>
  <c r="M19" i="2"/>
  <c r="L19" i="2"/>
  <c r="N19" i="2" s="1"/>
  <c r="J19" i="2"/>
  <c r="I19" i="2"/>
  <c r="K19" i="2" s="1"/>
  <c r="H19" i="2"/>
  <c r="E19" i="2"/>
  <c r="AB19" i="2" s="1"/>
  <c r="D19" i="2"/>
  <c r="AA19" i="2" s="1"/>
  <c r="AD18" i="2"/>
  <c r="Y18" i="2"/>
  <c r="X18" i="2"/>
  <c r="Z18" i="2" s="1"/>
  <c r="V18" i="2"/>
  <c r="U18" i="2"/>
  <c r="W18" i="2" s="1"/>
  <c r="S18" i="2"/>
  <c r="R18" i="2"/>
  <c r="T18" i="2" s="1"/>
  <c r="P18" i="2"/>
  <c r="O18" i="2"/>
  <c r="Q18" i="2" s="1"/>
  <c r="M18" i="2"/>
  <c r="L18" i="2"/>
  <c r="N18" i="2" s="1"/>
  <c r="J18" i="2"/>
  <c r="I18" i="2"/>
  <c r="K18" i="2" s="1"/>
  <c r="H18" i="2"/>
  <c r="E18" i="2"/>
  <c r="AB18" i="2" s="1"/>
  <c r="D18" i="2"/>
  <c r="AA18" i="2" s="1"/>
  <c r="AD17" i="2"/>
  <c r="Y17" i="2"/>
  <c r="X17" i="2"/>
  <c r="Z17" i="2" s="1"/>
  <c r="V17" i="2"/>
  <c r="U17" i="2"/>
  <c r="W17" i="2" s="1"/>
  <c r="S17" i="2"/>
  <c r="R17" i="2"/>
  <c r="T17" i="2" s="1"/>
  <c r="P17" i="2"/>
  <c r="O17" i="2"/>
  <c r="Q17" i="2" s="1"/>
  <c r="M17" i="2"/>
  <c r="L17" i="2"/>
  <c r="N17" i="2" s="1"/>
  <c r="J17" i="2"/>
  <c r="I17" i="2"/>
  <c r="K17" i="2" s="1"/>
  <c r="H17" i="2"/>
  <c r="E17" i="2"/>
  <c r="AB17" i="2" s="1"/>
  <c r="D17" i="2"/>
  <c r="AA17" i="2" s="1"/>
  <c r="AD16" i="2"/>
  <c r="Y16" i="2"/>
  <c r="X16" i="2"/>
  <c r="Z16" i="2" s="1"/>
  <c r="V16" i="2"/>
  <c r="U16" i="2"/>
  <c r="W16" i="2" s="1"/>
  <c r="S16" i="2"/>
  <c r="R16" i="2"/>
  <c r="T16" i="2" s="1"/>
  <c r="P16" i="2"/>
  <c r="O16" i="2"/>
  <c r="Q16" i="2" s="1"/>
  <c r="M16" i="2"/>
  <c r="L16" i="2"/>
  <c r="N16" i="2" s="1"/>
  <c r="J16" i="2"/>
  <c r="I16" i="2"/>
  <c r="K16" i="2" s="1"/>
  <c r="H16" i="2"/>
  <c r="E16" i="2"/>
  <c r="AB16" i="2" s="1"/>
  <c r="D16" i="2"/>
  <c r="AA16" i="2" s="1"/>
  <c r="AD15" i="2"/>
  <c r="Y15" i="2"/>
  <c r="X15" i="2"/>
  <c r="Z15" i="2" s="1"/>
  <c r="V15" i="2"/>
  <c r="U15" i="2"/>
  <c r="W15" i="2" s="1"/>
  <c r="S15" i="2"/>
  <c r="R15" i="2"/>
  <c r="T15" i="2" s="1"/>
  <c r="P15" i="2"/>
  <c r="O15" i="2"/>
  <c r="Q15" i="2" s="1"/>
  <c r="M15" i="2"/>
  <c r="L15" i="2"/>
  <c r="N15" i="2" s="1"/>
  <c r="J15" i="2"/>
  <c r="I15" i="2"/>
  <c r="H15" i="2"/>
  <c r="E15" i="2"/>
  <c r="AB15" i="2" s="1"/>
  <c r="D15" i="2"/>
  <c r="AA15" i="2" s="1"/>
  <c r="AD14" i="2"/>
  <c r="Y14" i="2"/>
  <c r="X14" i="2"/>
  <c r="V14" i="2"/>
  <c r="U14" i="2"/>
  <c r="W14" i="2" s="1"/>
  <c r="S14" i="2"/>
  <c r="R14" i="2"/>
  <c r="T14" i="2" s="1"/>
  <c r="P14" i="2"/>
  <c r="O14" i="2"/>
  <c r="Q14" i="2" s="1"/>
  <c r="M14" i="2"/>
  <c r="L14" i="2"/>
  <c r="N14" i="2" s="1"/>
  <c r="J14" i="2"/>
  <c r="I14" i="2"/>
  <c r="K14" i="2" s="1"/>
  <c r="H14" i="2"/>
  <c r="E14" i="2"/>
  <c r="AB14" i="2" s="1"/>
  <c r="D14" i="2"/>
  <c r="AA14" i="2" s="1"/>
  <c r="AD13" i="2"/>
  <c r="Y13" i="2"/>
  <c r="X13" i="2"/>
  <c r="Z13" i="2" s="1"/>
  <c r="V13" i="2"/>
  <c r="U13" i="2"/>
  <c r="W13" i="2" s="1"/>
  <c r="S13" i="2"/>
  <c r="R13" i="2"/>
  <c r="T13" i="2" s="1"/>
  <c r="P13" i="2"/>
  <c r="O13" i="2"/>
  <c r="Q13" i="2" s="1"/>
  <c r="M13" i="2"/>
  <c r="L13" i="2"/>
  <c r="N13" i="2" s="1"/>
  <c r="J13" i="2"/>
  <c r="I13" i="2"/>
  <c r="K13" i="2" s="1"/>
  <c r="H13" i="2"/>
  <c r="E13" i="2"/>
  <c r="AB13" i="2" s="1"/>
  <c r="D13" i="2"/>
  <c r="AA13" i="2" s="1"/>
  <c r="AD12" i="2"/>
  <c r="Y12" i="2"/>
  <c r="X12" i="2"/>
  <c r="Z12" i="2" s="1"/>
  <c r="V12" i="2"/>
  <c r="U12" i="2"/>
  <c r="W12" i="2" s="1"/>
  <c r="S12" i="2"/>
  <c r="R12" i="2"/>
  <c r="T12" i="2" s="1"/>
  <c r="P12" i="2"/>
  <c r="O12" i="2"/>
  <c r="Q12" i="2" s="1"/>
  <c r="M12" i="2"/>
  <c r="L12" i="2"/>
  <c r="N12" i="2" s="1"/>
  <c r="J12" i="2"/>
  <c r="I12" i="2"/>
  <c r="K12" i="2" s="1"/>
  <c r="H12" i="2"/>
  <c r="E12" i="2"/>
  <c r="AB12" i="2" s="1"/>
  <c r="D12" i="2"/>
  <c r="AA12" i="2" s="1"/>
  <c r="AC12" i="2" s="1"/>
  <c r="AD11" i="2"/>
  <c r="Y11" i="2"/>
  <c r="X11" i="2"/>
  <c r="Z11" i="2" s="1"/>
  <c r="V11" i="2"/>
  <c r="U11" i="2"/>
  <c r="W11" i="2" s="1"/>
  <c r="S11" i="2"/>
  <c r="R11" i="2"/>
  <c r="T11" i="2" s="1"/>
  <c r="P11" i="2"/>
  <c r="O11" i="2"/>
  <c r="Q11" i="2" s="1"/>
  <c r="M11" i="2"/>
  <c r="L11" i="2"/>
  <c r="N11" i="2" s="1"/>
  <c r="J11" i="2"/>
  <c r="I11" i="2"/>
  <c r="K11" i="2" s="1"/>
  <c r="H11" i="2"/>
  <c r="E11" i="2"/>
  <c r="AB11" i="2" s="1"/>
  <c r="D11" i="2"/>
  <c r="AA11" i="2" s="1"/>
  <c r="AD10" i="2"/>
  <c r="Y10" i="2"/>
  <c r="X10" i="2"/>
  <c r="Z10" i="2" s="1"/>
  <c r="V10" i="2"/>
  <c r="U10" i="2"/>
  <c r="W10" i="2" s="1"/>
  <c r="S10" i="2"/>
  <c r="R10" i="2"/>
  <c r="T10" i="2" s="1"/>
  <c r="P10" i="2"/>
  <c r="O10" i="2"/>
  <c r="Q10" i="2" s="1"/>
  <c r="M10" i="2"/>
  <c r="L10" i="2"/>
  <c r="N10" i="2" s="1"/>
  <c r="J10" i="2"/>
  <c r="I10" i="2"/>
  <c r="K10" i="2" s="1"/>
  <c r="H10" i="2"/>
  <c r="E10" i="2"/>
  <c r="AB10" i="2" s="1"/>
  <c r="D10" i="2"/>
  <c r="AA10" i="2" s="1"/>
  <c r="AC10" i="2" s="1"/>
  <c r="AD9" i="2"/>
  <c r="AB9" i="2"/>
  <c r="Y9" i="2"/>
  <c r="X9" i="2"/>
  <c r="Z9" i="2" s="1"/>
  <c r="V9" i="2"/>
  <c r="U9" i="2"/>
  <c r="W9" i="2" s="1"/>
  <c r="S9" i="2"/>
  <c r="R9" i="2"/>
  <c r="T9" i="2" s="1"/>
  <c r="P9" i="2"/>
  <c r="O9" i="2"/>
  <c r="Q9" i="2" s="1"/>
  <c r="M9" i="2"/>
  <c r="L9" i="2"/>
  <c r="N9" i="2" s="1"/>
  <c r="J9" i="2"/>
  <c r="I9" i="2"/>
  <c r="K9" i="2" s="1"/>
  <c r="H9" i="2"/>
  <c r="E9" i="2"/>
  <c r="D9" i="2"/>
  <c r="AA9" i="2" s="1"/>
  <c r="AD8" i="2"/>
  <c r="AA8" i="2"/>
  <c r="AC8" i="2" s="1"/>
  <c r="Y8" i="2"/>
  <c r="X8" i="2"/>
  <c r="Z8" i="2" s="1"/>
  <c r="V8" i="2"/>
  <c r="U8" i="2"/>
  <c r="W8" i="2" s="1"/>
  <c r="S8" i="2"/>
  <c r="R8" i="2"/>
  <c r="T8" i="2" s="1"/>
  <c r="P8" i="2"/>
  <c r="O8" i="2"/>
  <c r="Q8" i="2" s="1"/>
  <c r="M8" i="2"/>
  <c r="L8" i="2"/>
  <c r="N8" i="2" s="1"/>
  <c r="J8" i="2"/>
  <c r="I8" i="2"/>
  <c r="K8" i="2" s="1"/>
  <c r="H8" i="2"/>
  <c r="E8" i="2"/>
  <c r="AB8" i="2" s="1"/>
  <c r="D8" i="2"/>
  <c r="AD7" i="2"/>
  <c r="AB7" i="2"/>
  <c r="Y7" i="2"/>
  <c r="X7" i="2"/>
  <c r="Z7" i="2" s="1"/>
  <c r="V7" i="2"/>
  <c r="U7" i="2"/>
  <c r="W7" i="2" s="1"/>
  <c r="S7" i="2"/>
  <c r="R7" i="2"/>
  <c r="T7" i="2" s="1"/>
  <c r="P7" i="2"/>
  <c r="O7" i="2"/>
  <c r="Q7" i="2" s="1"/>
  <c r="M7" i="2"/>
  <c r="L7" i="2"/>
  <c r="N7" i="2" s="1"/>
  <c r="J7" i="2"/>
  <c r="I7" i="2"/>
  <c r="K7" i="2" s="1"/>
  <c r="H7" i="2"/>
  <c r="E7" i="2"/>
  <c r="D7" i="2"/>
  <c r="AA7" i="2" s="1"/>
  <c r="AC7" i="2" s="1"/>
  <c r="AD6" i="2"/>
  <c r="AA6" i="2"/>
  <c r="AC6" i="2" s="1"/>
  <c r="Y6" i="2"/>
  <c r="X6" i="2"/>
  <c r="Z6" i="2" s="1"/>
  <c r="V6" i="2"/>
  <c r="U6" i="2"/>
  <c r="W6" i="2" s="1"/>
  <c r="S6" i="2"/>
  <c r="R6" i="2"/>
  <c r="T6" i="2" s="1"/>
  <c r="P6" i="2"/>
  <c r="O6" i="2"/>
  <c r="Q6" i="2" s="1"/>
  <c r="M6" i="2"/>
  <c r="L6" i="2"/>
  <c r="N6" i="2" s="1"/>
  <c r="J6" i="2"/>
  <c r="I6" i="2"/>
  <c r="K6" i="2" s="1"/>
  <c r="H6" i="2"/>
  <c r="E6" i="2"/>
  <c r="AB6" i="2" s="1"/>
  <c r="D6" i="2"/>
  <c r="AD5" i="2"/>
  <c r="AB5" i="2"/>
  <c r="Y5" i="2"/>
  <c r="X5" i="2"/>
  <c r="Z5" i="2" s="1"/>
  <c r="V5" i="2"/>
  <c r="U5" i="2"/>
  <c r="W5" i="2" s="1"/>
  <c r="S5" i="2"/>
  <c r="R5" i="2"/>
  <c r="T5" i="2" s="1"/>
  <c r="P5" i="2"/>
  <c r="O5" i="2"/>
  <c r="Q5" i="2" s="1"/>
  <c r="M5" i="2"/>
  <c r="L5" i="2"/>
  <c r="N5" i="2" s="1"/>
  <c r="J5" i="2"/>
  <c r="I5" i="2"/>
  <c r="K5" i="2" s="1"/>
  <c r="H5" i="2"/>
  <c r="E5" i="2"/>
  <c r="D5" i="2"/>
  <c r="AA5" i="2" s="1"/>
  <c r="AC5" i="2" s="1"/>
  <c r="AD4" i="2"/>
  <c r="AA4" i="2"/>
  <c r="AC4" i="2" s="1"/>
  <c r="Y4" i="2"/>
  <c r="X4" i="2"/>
  <c r="Z4" i="2" s="1"/>
  <c r="V4" i="2"/>
  <c r="U4" i="2"/>
  <c r="W4" i="2" s="1"/>
  <c r="S4" i="2"/>
  <c r="R4" i="2"/>
  <c r="T4" i="2" s="1"/>
  <c r="P4" i="2"/>
  <c r="O4" i="2"/>
  <c r="Q4" i="2" s="1"/>
  <c r="M4" i="2"/>
  <c r="L4" i="2"/>
  <c r="N4" i="2" s="1"/>
  <c r="J4" i="2"/>
  <c r="I4" i="2"/>
  <c r="K4" i="2" s="1"/>
  <c r="H4" i="2"/>
  <c r="E4" i="2"/>
  <c r="AB4" i="2" s="1"/>
  <c r="D4" i="2"/>
  <c r="AD3" i="2"/>
  <c r="AB3" i="2"/>
  <c r="Y3" i="2"/>
  <c r="X3" i="2"/>
  <c r="Z3" i="2" s="1"/>
  <c r="V3" i="2"/>
  <c r="U3" i="2"/>
  <c r="W3" i="2" s="1"/>
  <c r="S3" i="2"/>
  <c r="R3" i="2"/>
  <c r="T3" i="2" s="1"/>
  <c r="P3" i="2"/>
  <c r="O3" i="2"/>
  <c r="Q3" i="2" s="1"/>
  <c r="M3" i="2"/>
  <c r="L3" i="2"/>
  <c r="N3" i="2" s="1"/>
  <c r="J3" i="2"/>
  <c r="I3" i="2"/>
  <c r="K3" i="2" s="1"/>
  <c r="H3" i="2"/>
  <c r="E3" i="2"/>
  <c r="D3" i="2"/>
  <c r="AA3" i="2" s="1"/>
  <c r="AC3" i="2" s="1"/>
  <c r="AD2" i="2"/>
  <c r="AA2" i="2"/>
  <c r="AC2" i="2" s="1"/>
  <c r="Y2" i="2"/>
  <c r="X2" i="2"/>
  <c r="Z2" i="2" s="1"/>
  <c r="V2" i="2"/>
  <c r="U2" i="2"/>
  <c r="W2" i="2" s="1"/>
  <c r="S2" i="2"/>
  <c r="R2" i="2"/>
  <c r="T2" i="2" s="1"/>
  <c r="P2" i="2"/>
  <c r="O2" i="2"/>
  <c r="Q2" i="2" s="1"/>
  <c r="M2" i="2"/>
  <c r="L2" i="2"/>
  <c r="N2" i="2" s="1"/>
  <c r="J2" i="2"/>
  <c r="I2" i="2"/>
  <c r="K2" i="2" s="1"/>
  <c r="H2" i="2"/>
  <c r="E2" i="2"/>
  <c r="AB2" i="2" s="1"/>
  <c r="D2" i="2"/>
  <c r="I23" i="1"/>
  <c r="J23" i="1"/>
  <c r="K23" i="1" s="1"/>
  <c r="L23" i="1"/>
  <c r="M23" i="1"/>
  <c r="N23" i="1"/>
  <c r="O23" i="1"/>
  <c r="P23" i="1"/>
  <c r="Q23" i="1" s="1"/>
  <c r="R23" i="1"/>
  <c r="S23" i="1"/>
  <c r="T23" i="1"/>
  <c r="U23" i="1"/>
  <c r="V23" i="1"/>
  <c r="W23" i="1" s="1"/>
  <c r="X23" i="1"/>
  <c r="Y23" i="1"/>
  <c r="Z23" i="1"/>
  <c r="AA23" i="1"/>
  <c r="AB23" i="1"/>
  <c r="AC23" i="1"/>
  <c r="I24" i="1"/>
  <c r="J24" i="1"/>
  <c r="K24" i="1" s="1"/>
  <c r="L24" i="1"/>
  <c r="M24" i="1"/>
  <c r="N24" i="1"/>
  <c r="O24" i="1"/>
  <c r="P24" i="1"/>
  <c r="Q24" i="1" s="1"/>
  <c r="R24" i="1"/>
  <c r="S24" i="1"/>
  <c r="T24" i="1"/>
  <c r="U24" i="1"/>
  <c r="V24" i="1"/>
  <c r="W24" i="1" s="1"/>
  <c r="X24" i="1"/>
  <c r="Y24" i="1"/>
  <c r="Z24" i="1"/>
  <c r="AA24" i="1"/>
  <c r="AB24" i="1"/>
  <c r="AC24" i="1"/>
  <c r="I25" i="1"/>
  <c r="J25" i="1"/>
  <c r="K25" i="1" s="1"/>
  <c r="L25" i="1"/>
  <c r="M25" i="1"/>
  <c r="N25" i="1"/>
  <c r="O25" i="1"/>
  <c r="P25" i="1"/>
  <c r="Q25" i="1" s="1"/>
  <c r="R25" i="1"/>
  <c r="S25" i="1"/>
  <c r="T25" i="1"/>
  <c r="U25" i="1"/>
  <c r="V25" i="1"/>
  <c r="W25" i="1" s="1"/>
  <c r="X25" i="1"/>
  <c r="Y25" i="1"/>
  <c r="Z25" i="1"/>
  <c r="AA25" i="1"/>
  <c r="AB25" i="1"/>
  <c r="AC25" i="1"/>
  <c r="I26" i="1"/>
  <c r="J26" i="1"/>
  <c r="K26" i="1" s="1"/>
  <c r="L26" i="1"/>
  <c r="M26" i="1"/>
  <c r="N26" i="1"/>
  <c r="O26" i="1"/>
  <c r="P26" i="1"/>
  <c r="Q26" i="1" s="1"/>
  <c r="R26" i="1"/>
  <c r="S26" i="1"/>
  <c r="T26" i="1"/>
  <c r="U26" i="1"/>
  <c r="V26" i="1"/>
  <c r="W26" i="1" s="1"/>
  <c r="X26" i="1"/>
  <c r="Y26" i="1"/>
  <c r="Z26" i="1"/>
  <c r="AA26" i="1"/>
  <c r="AB26" i="1"/>
  <c r="AC26" i="1"/>
  <c r="I27" i="1"/>
  <c r="J27" i="1"/>
  <c r="K27" i="1" s="1"/>
  <c r="L27" i="1"/>
  <c r="M27" i="1"/>
  <c r="N27" i="1"/>
  <c r="O27" i="1"/>
  <c r="P27" i="1"/>
  <c r="Q27" i="1" s="1"/>
  <c r="R27" i="1"/>
  <c r="S27" i="1"/>
  <c r="T27" i="1"/>
  <c r="U27" i="1"/>
  <c r="V27" i="1"/>
  <c r="W27" i="1" s="1"/>
  <c r="X27" i="1"/>
  <c r="Y27" i="1"/>
  <c r="Z27" i="1"/>
  <c r="AA27" i="1"/>
  <c r="AB27" i="1"/>
  <c r="AC27" i="1"/>
  <c r="I28" i="1"/>
  <c r="J28" i="1"/>
  <c r="K28" i="1" s="1"/>
  <c r="L28" i="1"/>
  <c r="M28" i="1"/>
  <c r="N28" i="1"/>
  <c r="O28" i="1"/>
  <c r="P28" i="1"/>
  <c r="Q28" i="1" s="1"/>
  <c r="R28" i="1"/>
  <c r="S28" i="1"/>
  <c r="T28" i="1"/>
  <c r="U28" i="1"/>
  <c r="V28" i="1"/>
  <c r="W28" i="1" s="1"/>
  <c r="X28" i="1"/>
  <c r="Y28" i="1"/>
  <c r="Z28" i="1"/>
  <c r="AA28" i="1"/>
  <c r="AB28" i="1"/>
  <c r="AC28" i="1"/>
  <c r="I29" i="1"/>
  <c r="J29" i="1"/>
  <c r="K29" i="1" s="1"/>
  <c r="L29" i="1"/>
  <c r="M29" i="1"/>
  <c r="N29" i="1"/>
  <c r="O29" i="1"/>
  <c r="P29" i="1"/>
  <c r="Q29" i="1" s="1"/>
  <c r="R29" i="1"/>
  <c r="S29" i="1"/>
  <c r="T29" i="1"/>
  <c r="U29" i="1"/>
  <c r="V29" i="1"/>
  <c r="W29" i="1" s="1"/>
  <c r="X29" i="1"/>
  <c r="Y29" i="1"/>
  <c r="Z29" i="1"/>
  <c r="AA29" i="1"/>
  <c r="AB29" i="1"/>
  <c r="AC33" i="1" s="1"/>
  <c r="AC29" i="1"/>
  <c r="I30" i="1"/>
  <c r="J30" i="1"/>
  <c r="K30" i="1" s="1"/>
  <c r="L30" i="1"/>
  <c r="M30" i="1"/>
  <c r="N30" i="1"/>
  <c r="O30" i="1"/>
  <c r="P30" i="1"/>
  <c r="Q30" i="1" s="1"/>
  <c r="R30" i="1"/>
  <c r="S30" i="1"/>
  <c r="T30" i="1"/>
  <c r="U30" i="1"/>
  <c r="V30" i="1"/>
  <c r="W30" i="1" s="1"/>
  <c r="X30" i="1"/>
  <c r="Y30" i="1"/>
  <c r="Z30" i="1"/>
  <c r="AA30" i="1"/>
  <c r="AB30" i="1"/>
  <c r="AC37" i="1" s="1"/>
  <c r="I31" i="1"/>
  <c r="J31" i="1"/>
  <c r="K31" i="1" s="1"/>
  <c r="L31" i="1"/>
  <c r="M31" i="1"/>
  <c r="N31" i="1"/>
  <c r="O31" i="1"/>
  <c r="P31" i="1"/>
  <c r="Q31" i="1" s="1"/>
  <c r="R31" i="1"/>
  <c r="S31" i="1"/>
  <c r="T31" i="1"/>
  <c r="U31" i="1"/>
  <c r="V31" i="1"/>
  <c r="W31" i="1" s="1"/>
  <c r="X31" i="1"/>
  <c r="Y31" i="1"/>
  <c r="Z31" i="1"/>
  <c r="AA31" i="1"/>
  <c r="AB31" i="1"/>
  <c r="I32" i="1"/>
  <c r="J32" i="1"/>
  <c r="K32" i="1" s="1"/>
  <c r="L32" i="1"/>
  <c r="M32" i="1"/>
  <c r="N32" i="1"/>
  <c r="O32" i="1"/>
  <c r="P32" i="1"/>
  <c r="Q32" i="1" s="1"/>
  <c r="R32" i="1"/>
  <c r="S32" i="1"/>
  <c r="T32" i="1"/>
  <c r="U32" i="1"/>
  <c r="V32" i="1"/>
  <c r="W32" i="1" s="1"/>
  <c r="X32" i="1"/>
  <c r="Y32" i="1"/>
  <c r="Z32" i="1"/>
  <c r="AA32" i="1"/>
  <c r="AB32" i="1"/>
  <c r="I33" i="1"/>
  <c r="J33" i="1"/>
  <c r="K33" i="1" s="1"/>
  <c r="L33" i="1"/>
  <c r="M33" i="1"/>
  <c r="N33" i="1"/>
  <c r="O33" i="1"/>
  <c r="P33" i="1"/>
  <c r="Q33" i="1" s="1"/>
  <c r="R33" i="1"/>
  <c r="S33" i="1"/>
  <c r="T33" i="1"/>
  <c r="U33" i="1"/>
  <c r="V33" i="1"/>
  <c r="W33" i="1" s="1"/>
  <c r="X33" i="1"/>
  <c r="Y33" i="1"/>
  <c r="Z33" i="1"/>
  <c r="AA33" i="1"/>
  <c r="AB33" i="1"/>
  <c r="AU33" i="1" s="1"/>
  <c r="AD33" i="1" s="1"/>
  <c r="I34" i="1"/>
  <c r="J34" i="1"/>
  <c r="K34" i="1" s="1"/>
  <c r="L34" i="1"/>
  <c r="M34" i="1"/>
  <c r="N34" i="1"/>
  <c r="O34" i="1"/>
  <c r="P34" i="1"/>
  <c r="Q34" i="1" s="1"/>
  <c r="R34" i="1"/>
  <c r="S34" i="1"/>
  <c r="T34" i="1"/>
  <c r="U34" i="1"/>
  <c r="V34" i="1"/>
  <c r="W34" i="1" s="1"/>
  <c r="X34" i="1"/>
  <c r="Y34" i="1"/>
  <c r="Z34" i="1"/>
  <c r="AA34" i="1"/>
  <c r="AB34" i="1"/>
  <c r="I35" i="1"/>
  <c r="J35" i="1"/>
  <c r="K35" i="1" s="1"/>
  <c r="L35" i="1"/>
  <c r="M35" i="1"/>
  <c r="N35" i="1"/>
  <c r="O35" i="1"/>
  <c r="P35" i="1"/>
  <c r="Q35" i="1" s="1"/>
  <c r="R35" i="1"/>
  <c r="S35" i="1"/>
  <c r="T35" i="1"/>
  <c r="U35" i="1"/>
  <c r="V35" i="1"/>
  <c r="W35" i="1" s="1"/>
  <c r="X35" i="1"/>
  <c r="Y35" i="1"/>
  <c r="Z35" i="1"/>
  <c r="AA35" i="1"/>
  <c r="AB35" i="1"/>
  <c r="AC40" i="1" s="1"/>
  <c r="I36" i="1"/>
  <c r="J36" i="1"/>
  <c r="K36" i="1" s="1"/>
  <c r="L36" i="1"/>
  <c r="M36" i="1"/>
  <c r="N36" i="1"/>
  <c r="O36" i="1"/>
  <c r="P36" i="1"/>
  <c r="Q36" i="1" s="1"/>
  <c r="R36" i="1"/>
  <c r="S36" i="1"/>
  <c r="T36" i="1"/>
  <c r="U36" i="1"/>
  <c r="V36" i="1"/>
  <c r="W36" i="1" s="1"/>
  <c r="X36" i="1"/>
  <c r="Y36" i="1"/>
  <c r="Z36" i="1"/>
  <c r="AA36" i="1"/>
  <c r="AB36" i="1"/>
  <c r="AU36" i="1" s="1"/>
  <c r="I37" i="1"/>
  <c r="J37" i="1"/>
  <c r="K37" i="1" s="1"/>
  <c r="L37" i="1"/>
  <c r="M37" i="1"/>
  <c r="N37" i="1"/>
  <c r="O37" i="1"/>
  <c r="P37" i="1"/>
  <c r="Q37" i="1" s="1"/>
  <c r="R37" i="1"/>
  <c r="S37" i="1"/>
  <c r="T37" i="1"/>
  <c r="U37" i="1"/>
  <c r="V37" i="1"/>
  <c r="W37" i="1" s="1"/>
  <c r="X37" i="1"/>
  <c r="Y37" i="1"/>
  <c r="Z37" i="1"/>
  <c r="AA37" i="1"/>
  <c r="AB37" i="1"/>
  <c r="I38" i="1"/>
  <c r="J38" i="1"/>
  <c r="K38" i="1" s="1"/>
  <c r="L38" i="1"/>
  <c r="M38" i="1"/>
  <c r="N38" i="1"/>
  <c r="O38" i="1"/>
  <c r="P38" i="1"/>
  <c r="Q38" i="1" s="1"/>
  <c r="R38" i="1"/>
  <c r="S38" i="1"/>
  <c r="T38" i="1"/>
  <c r="U38" i="1"/>
  <c r="V38" i="1"/>
  <c r="W38" i="1" s="1"/>
  <c r="X38" i="1"/>
  <c r="Y38" i="1"/>
  <c r="Z38" i="1"/>
  <c r="AA38" i="1"/>
  <c r="AB38" i="1"/>
  <c r="AU38" i="1" s="1"/>
  <c r="AD38" i="1" s="1"/>
  <c r="I39" i="1"/>
  <c r="J39" i="1"/>
  <c r="K39" i="1" s="1"/>
  <c r="L39" i="1"/>
  <c r="M39" i="1"/>
  <c r="N39" i="1"/>
  <c r="O39" i="1"/>
  <c r="P39" i="1"/>
  <c r="Q39" i="1" s="1"/>
  <c r="R39" i="1"/>
  <c r="S39" i="1"/>
  <c r="T39" i="1"/>
  <c r="U39" i="1"/>
  <c r="V39" i="1"/>
  <c r="W39" i="1" s="1"/>
  <c r="X39" i="1"/>
  <c r="Y39" i="1"/>
  <c r="Z39" i="1"/>
  <c r="AA39" i="1"/>
  <c r="AB39" i="1"/>
  <c r="I40" i="1"/>
  <c r="J40" i="1"/>
  <c r="K40" i="1" s="1"/>
  <c r="L40" i="1"/>
  <c r="M40" i="1"/>
  <c r="N40" i="1"/>
  <c r="O40" i="1"/>
  <c r="P40" i="1"/>
  <c r="Q40" i="1" s="1"/>
  <c r="R40" i="1"/>
  <c r="S40" i="1"/>
  <c r="T40" i="1"/>
  <c r="U40" i="1"/>
  <c r="V40" i="1"/>
  <c r="W40" i="1" s="1"/>
  <c r="X40" i="1"/>
  <c r="Y40" i="1"/>
  <c r="Z40" i="1"/>
  <c r="AA40" i="1"/>
  <c r="AB40" i="1"/>
  <c r="AU40" i="1" s="1"/>
  <c r="AD40" i="1" s="1"/>
  <c r="I41" i="1"/>
  <c r="J41" i="1"/>
  <c r="K41" i="1" s="1"/>
  <c r="L41" i="1"/>
  <c r="M41" i="1"/>
  <c r="N41" i="1"/>
  <c r="O41" i="1"/>
  <c r="P41" i="1"/>
  <c r="Q41" i="1" s="1"/>
  <c r="R41" i="1"/>
  <c r="S41" i="1"/>
  <c r="T41" i="1"/>
  <c r="U41" i="1"/>
  <c r="V41" i="1"/>
  <c r="W41" i="1" s="1"/>
  <c r="X41" i="1"/>
  <c r="Y41" i="1"/>
  <c r="Z41" i="1"/>
  <c r="AA41" i="1"/>
  <c r="AB41" i="1"/>
  <c r="I42" i="1"/>
  <c r="J42" i="1"/>
  <c r="K42" i="1" s="1"/>
  <c r="L42" i="1"/>
  <c r="M42" i="1"/>
  <c r="N42" i="1"/>
  <c r="O42" i="1"/>
  <c r="P42" i="1"/>
  <c r="Q42" i="1" s="1"/>
  <c r="R42" i="1"/>
  <c r="S42" i="1"/>
  <c r="T42" i="1"/>
  <c r="U42" i="1"/>
  <c r="V42" i="1"/>
  <c r="W42" i="1" s="1"/>
  <c r="X42" i="1"/>
  <c r="Y42" i="1"/>
  <c r="Z42" i="1"/>
  <c r="AA42" i="1"/>
  <c r="AB42" i="1"/>
  <c r="AU42" i="1" s="1"/>
  <c r="AD42" i="1" s="1"/>
  <c r="I43" i="1"/>
  <c r="J43" i="1"/>
  <c r="K43" i="1" s="1"/>
  <c r="L43" i="1"/>
  <c r="M43" i="1"/>
  <c r="N43" i="1"/>
  <c r="O43" i="1"/>
  <c r="P43" i="1"/>
  <c r="Q43" i="1" s="1"/>
  <c r="R43" i="1"/>
  <c r="S43" i="1"/>
  <c r="T43" i="1"/>
  <c r="U43" i="1"/>
  <c r="V43" i="1"/>
  <c r="W43" i="1" s="1"/>
  <c r="X43" i="1"/>
  <c r="Y43" i="1"/>
  <c r="Z43" i="1"/>
  <c r="AA43" i="1"/>
  <c r="AB43" i="1"/>
  <c r="I44" i="1"/>
  <c r="J44" i="1"/>
  <c r="K44" i="1" s="1"/>
  <c r="L44" i="1"/>
  <c r="M44" i="1"/>
  <c r="N44" i="1"/>
  <c r="O44" i="1"/>
  <c r="P44" i="1"/>
  <c r="Q44" i="1" s="1"/>
  <c r="R44" i="1"/>
  <c r="S44" i="1"/>
  <c r="T44" i="1"/>
  <c r="U44" i="1"/>
  <c r="V44" i="1"/>
  <c r="W44" i="1" s="1"/>
  <c r="X44" i="1"/>
  <c r="Y44" i="1"/>
  <c r="Z44" i="1"/>
  <c r="AA44" i="1"/>
  <c r="AB44" i="1"/>
  <c r="I45" i="1"/>
  <c r="J45" i="1"/>
  <c r="K45" i="1" s="1"/>
  <c r="L45" i="1"/>
  <c r="M45" i="1"/>
  <c r="N45" i="1"/>
  <c r="O45" i="1"/>
  <c r="P45" i="1"/>
  <c r="Q45" i="1" s="1"/>
  <c r="R45" i="1"/>
  <c r="S45" i="1"/>
  <c r="T45" i="1"/>
  <c r="U45" i="1"/>
  <c r="V45" i="1"/>
  <c r="W45" i="1" s="1"/>
  <c r="X45" i="1"/>
  <c r="Y45" i="1"/>
  <c r="Z45" i="1"/>
  <c r="AA45" i="1"/>
  <c r="AB45" i="1"/>
  <c r="AU45" i="1" s="1"/>
  <c r="AD45" i="1" s="1"/>
  <c r="I46" i="1"/>
  <c r="J46" i="1"/>
  <c r="K46" i="1"/>
  <c r="L46" i="1"/>
  <c r="M46" i="1"/>
  <c r="N46" i="1" s="1"/>
  <c r="O46" i="1"/>
  <c r="P46" i="1"/>
  <c r="Q46" i="1"/>
  <c r="R46" i="1"/>
  <c r="S46" i="1"/>
  <c r="T46" i="1" s="1"/>
  <c r="U46" i="1"/>
  <c r="V46" i="1"/>
  <c r="W46" i="1"/>
  <c r="X46" i="1"/>
  <c r="Y46" i="1"/>
  <c r="Z46" i="1" s="1"/>
  <c r="AA46" i="1"/>
  <c r="AB46" i="1"/>
  <c r="AC46" i="1"/>
  <c r="I47" i="1"/>
  <c r="J47" i="1"/>
  <c r="K47" i="1"/>
  <c r="L47" i="1"/>
  <c r="M47" i="1"/>
  <c r="N47" i="1" s="1"/>
  <c r="O47" i="1"/>
  <c r="P47" i="1"/>
  <c r="Q47" i="1"/>
  <c r="R47" i="1"/>
  <c r="S47" i="1"/>
  <c r="T47" i="1" s="1"/>
  <c r="U47" i="1"/>
  <c r="V47" i="1"/>
  <c r="W47" i="1"/>
  <c r="X47" i="1"/>
  <c r="Y47" i="1"/>
  <c r="Z47" i="1" s="1"/>
  <c r="AA47" i="1"/>
  <c r="AB47" i="1"/>
  <c r="AC47" i="1"/>
  <c r="I48" i="1"/>
  <c r="J48" i="1"/>
  <c r="K48" i="1"/>
  <c r="L48" i="1"/>
  <c r="M48" i="1"/>
  <c r="N48" i="1" s="1"/>
  <c r="O48" i="1"/>
  <c r="P48" i="1"/>
  <c r="Q48" i="1"/>
  <c r="R48" i="1"/>
  <c r="S48" i="1"/>
  <c r="T48" i="1" s="1"/>
  <c r="U48" i="1"/>
  <c r="V48" i="1"/>
  <c r="W48" i="1"/>
  <c r="X48" i="1"/>
  <c r="Y48" i="1"/>
  <c r="Z48" i="1" s="1"/>
  <c r="AA48" i="1"/>
  <c r="AB48" i="1"/>
  <c r="AC48" i="1"/>
  <c r="I49" i="1"/>
  <c r="J49" i="1"/>
  <c r="K49" i="1"/>
  <c r="L49" i="1"/>
  <c r="M49" i="1"/>
  <c r="N49" i="1" s="1"/>
  <c r="O49" i="1"/>
  <c r="P49" i="1"/>
  <c r="Q49" i="1"/>
  <c r="R49" i="1"/>
  <c r="S49" i="1"/>
  <c r="T49" i="1" s="1"/>
  <c r="U49" i="1"/>
  <c r="V49" i="1"/>
  <c r="W49" i="1"/>
  <c r="X49" i="1"/>
  <c r="Y49" i="1"/>
  <c r="Z49" i="1" s="1"/>
  <c r="AA49" i="1"/>
  <c r="AB49" i="1"/>
  <c r="AC49" i="1"/>
  <c r="I50" i="1"/>
  <c r="J50" i="1"/>
  <c r="K50" i="1"/>
  <c r="L50" i="1"/>
  <c r="M50" i="1"/>
  <c r="N50" i="1" s="1"/>
  <c r="O50" i="1"/>
  <c r="P50" i="1"/>
  <c r="Q50" i="1"/>
  <c r="R50" i="1"/>
  <c r="S50" i="1"/>
  <c r="T50" i="1" s="1"/>
  <c r="U50" i="1"/>
  <c r="V50" i="1"/>
  <c r="W50" i="1"/>
  <c r="X50" i="1"/>
  <c r="Y50" i="1"/>
  <c r="Z50" i="1" s="1"/>
  <c r="AA50" i="1"/>
  <c r="AB50" i="1"/>
  <c r="AC50" i="1"/>
  <c r="I51" i="1"/>
  <c r="J51" i="1"/>
  <c r="K51" i="1"/>
  <c r="L51" i="1"/>
  <c r="M51" i="1"/>
  <c r="N51" i="1" s="1"/>
  <c r="O51" i="1"/>
  <c r="P51" i="1"/>
  <c r="Q51" i="1"/>
  <c r="R51" i="1"/>
  <c r="S51" i="1"/>
  <c r="T51" i="1" s="1"/>
  <c r="U51" i="1"/>
  <c r="V51" i="1"/>
  <c r="W51" i="1"/>
  <c r="X51" i="1"/>
  <c r="Y51" i="1"/>
  <c r="Z51" i="1" s="1"/>
  <c r="AA51" i="1"/>
  <c r="AB51" i="1"/>
  <c r="AC51" i="1"/>
  <c r="I52" i="1"/>
  <c r="J52" i="1"/>
  <c r="K52" i="1"/>
  <c r="L52" i="1"/>
  <c r="M52" i="1"/>
  <c r="N52" i="1" s="1"/>
  <c r="O52" i="1"/>
  <c r="P52" i="1"/>
  <c r="Q52" i="1"/>
  <c r="R52" i="1"/>
  <c r="S52" i="1"/>
  <c r="T52" i="1" s="1"/>
  <c r="U52" i="1"/>
  <c r="V52" i="1"/>
  <c r="W52" i="1"/>
  <c r="X52" i="1"/>
  <c r="Y52" i="1"/>
  <c r="Z52" i="1" s="1"/>
  <c r="AA52" i="1"/>
  <c r="AB52" i="1"/>
  <c r="AC52" i="1"/>
  <c r="D52" i="1"/>
  <c r="AV52" i="1" s="1"/>
  <c r="E52" i="1"/>
  <c r="AU52" i="1"/>
  <c r="H52" i="1"/>
  <c r="AH52" i="1"/>
  <c r="AM52" i="1"/>
  <c r="AS52" i="1"/>
  <c r="D51" i="1"/>
  <c r="E51" i="1"/>
  <c r="AU51" i="1"/>
  <c r="AD51" i="1" s="1"/>
  <c r="H51" i="1"/>
  <c r="AH51" i="1"/>
  <c r="AM51" i="1"/>
  <c r="AS51" i="1"/>
  <c r="D50" i="1"/>
  <c r="AV50" i="1" s="1"/>
  <c r="E50" i="1"/>
  <c r="AU50" i="1"/>
  <c r="AD50" i="1" s="1"/>
  <c r="H50" i="1"/>
  <c r="AH50" i="1"/>
  <c r="AM50" i="1"/>
  <c r="AS50" i="1"/>
  <c r="D49" i="1"/>
  <c r="E49" i="1"/>
  <c r="AU49" i="1"/>
  <c r="AD49" i="1" s="1"/>
  <c r="H49" i="1"/>
  <c r="AH49" i="1"/>
  <c r="AM49" i="1"/>
  <c r="AS49" i="1"/>
  <c r="D48" i="1"/>
  <c r="AV48" i="1" s="1"/>
  <c r="E48" i="1"/>
  <c r="AU48" i="1"/>
  <c r="H48" i="1"/>
  <c r="AH48" i="1"/>
  <c r="AM48" i="1"/>
  <c r="AS48" i="1"/>
  <c r="D47" i="1"/>
  <c r="E47" i="1"/>
  <c r="AU47" i="1"/>
  <c r="AD47" i="1" s="1"/>
  <c r="H47" i="1"/>
  <c r="AH47" i="1"/>
  <c r="AM47" i="1"/>
  <c r="AS47" i="1"/>
  <c r="D46" i="1"/>
  <c r="AV46" i="1" s="1"/>
  <c r="E46" i="1"/>
  <c r="AU46" i="1"/>
  <c r="H46" i="1"/>
  <c r="AH46" i="1"/>
  <c r="AM46" i="1"/>
  <c r="AS46" i="1"/>
  <c r="D45" i="1"/>
  <c r="AV45" i="1" s="1"/>
  <c r="E45" i="1"/>
  <c r="H45" i="1"/>
  <c r="AH45" i="1"/>
  <c r="AM45" i="1"/>
  <c r="AS45" i="1"/>
  <c r="D44" i="1"/>
  <c r="AV44" i="1" s="1"/>
  <c r="E44" i="1"/>
  <c r="AU44" i="1"/>
  <c r="H44" i="1"/>
  <c r="AH44" i="1"/>
  <c r="AM44" i="1"/>
  <c r="AS44" i="1"/>
  <c r="D43" i="1"/>
  <c r="AV43" i="1"/>
  <c r="E43" i="1"/>
  <c r="H43" i="1"/>
  <c r="AH43" i="1"/>
  <c r="AM43" i="1" s="1"/>
  <c r="AS43" i="1"/>
  <c r="D42" i="1"/>
  <c r="AV42" i="1" s="1"/>
  <c r="E42" i="1"/>
  <c r="H42" i="1"/>
  <c r="AH42" i="1"/>
  <c r="AM42" i="1"/>
  <c r="AS42" i="1"/>
  <c r="D41" i="1"/>
  <c r="AV41" i="1" s="1"/>
  <c r="E41" i="1"/>
  <c r="AU41" i="1"/>
  <c r="AD41" i="1" s="1"/>
  <c r="H41" i="1"/>
  <c r="AH41" i="1"/>
  <c r="AM41" i="1"/>
  <c r="AS41" i="1"/>
  <c r="D40" i="1"/>
  <c r="AV40" i="1" s="1"/>
  <c r="E40" i="1"/>
  <c r="H40" i="1"/>
  <c r="AH40" i="1"/>
  <c r="AM40" i="1"/>
  <c r="AS40" i="1"/>
  <c r="D39" i="1"/>
  <c r="AV39" i="1" s="1"/>
  <c r="E39" i="1"/>
  <c r="AU39" i="1"/>
  <c r="AD39" i="1" s="1"/>
  <c r="H39" i="1"/>
  <c r="AH39" i="1"/>
  <c r="AM39" i="1"/>
  <c r="AS39" i="1"/>
  <c r="D38" i="1"/>
  <c r="AV38" i="1" s="1"/>
  <c r="E38" i="1"/>
  <c r="H38" i="1"/>
  <c r="AH38" i="1"/>
  <c r="AM38" i="1"/>
  <c r="AS38" i="1"/>
  <c r="AI52" i="1"/>
  <c r="AN52" i="1" s="1"/>
  <c r="AR52" i="1"/>
  <c r="AI51" i="1"/>
  <c r="AN51" i="1" s="1"/>
  <c r="AR51" i="1"/>
  <c r="AI50" i="1"/>
  <c r="AN50" i="1" s="1"/>
  <c r="AR50" i="1"/>
  <c r="AI49" i="1"/>
  <c r="AN49" i="1" s="1"/>
  <c r="AR49" i="1"/>
  <c r="AI48" i="1"/>
  <c r="AN48" i="1" s="1"/>
  <c r="AR48" i="1"/>
  <c r="AI47" i="1"/>
  <c r="AN47" i="1" s="1"/>
  <c r="AR47" i="1"/>
  <c r="AI46" i="1"/>
  <c r="AN46" i="1"/>
  <c r="AR46" i="1"/>
  <c r="AI45" i="1"/>
  <c r="AN45" i="1" s="1"/>
  <c r="AR45" i="1"/>
  <c r="AI44" i="1"/>
  <c r="AN44" i="1" s="1"/>
  <c r="AR44" i="1"/>
  <c r="AI43" i="1"/>
  <c r="AN43" i="1" s="1"/>
  <c r="AR43" i="1"/>
  <c r="AI42" i="1"/>
  <c r="AN42" i="1" s="1"/>
  <c r="AR42" i="1"/>
  <c r="AI41" i="1"/>
  <c r="AN41" i="1" s="1"/>
  <c r="AR41" i="1"/>
  <c r="AI40" i="1"/>
  <c r="AN40" i="1" s="1"/>
  <c r="AR40" i="1"/>
  <c r="AI39" i="1"/>
  <c r="AN39" i="1" s="1"/>
  <c r="AR39" i="1"/>
  <c r="AI38" i="1"/>
  <c r="AN38" i="1" s="1"/>
  <c r="AR38" i="1"/>
  <c r="AG52" i="1"/>
  <c r="AK52" i="1"/>
  <c r="AP52" i="1" s="1"/>
  <c r="AG51" i="1"/>
  <c r="AK51" i="1" s="1"/>
  <c r="AP51" i="1" s="1"/>
  <c r="AG50" i="1"/>
  <c r="AK50" i="1" s="1"/>
  <c r="AP50" i="1" s="1"/>
  <c r="AG49" i="1"/>
  <c r="AK49" i="1" s="1"/>
  <c r="AP49" i="1" s="1"/>
  <c r="AG48" i="1"/>
  <c r="AK48" i="1"/>
  <c r="AP48" i="1" s="1"/>
  <c r="AG47" i="1"/>
  <c r="AK47" i="1" s="1"/>
  <c r="AP47" i="1" s="1"/>
  <c r="AG46" i="1"/>
  <c r="AK46" i="1" s="1"/>
  <c r="AP46" i="1" s="1"/>
  <c r="AG45" i="1"/>
  <c r="AK45" i="1" s="1"/>
  <c r="AP45" i="1" s="1"/>
  <c r="AG44" i="1"/>
  <c r="AK44" i="1" s="1"/>
  <c r="AP44" i="1" s="1"/>
  <c r="AG43" i="1"/>
  <c r="AK43" i="1"/>
  <c r="AP43" i="1" s="1"/>
  <c r="AG42" i="1"/>
  <c r="AK42" i="1"/>
  <c r="AP42" i="1" s="1"/>
  <c r="AG41" i="1"/>
  <c r="AK41" i="1" s="1"/>
  <c r="AP41" i="1" s="1"/>
  <c r="AG40" i="1"/>
  <c r="AK40" i="1" s="1"/>
  <c r="AP40" i="1" s="1"/>
  <c r="AG39" i="1"/>
  <c r="AK39" i="1" s="1"/>
  <c r="AP39" i="1" s="1"/>
  <c r="AG38" i="1"/>
  <c r="AK38" i="1" s="1"/>
  <c r="AP38" i="1" s="1"/>
  <c r="AF52" i="1"/>
  <c r="AL52" i="1" s="1"/>
  <c r="AQ52" i="1" s="1"/>
  <c r="AF51" i="1"/>
  <c r="AL51" i="1" s="1"/>
  <c r="AQ51" i="1" s="1"/>
  <c r="AF50" i="1"/>
  <c r="AL50" i="1"/>
  <c r="AQ50" i="1" s="1"/>
  <c r="AF49" i="1"/>
  <c r="AL49" i="1"/>
  <c r="AQ49" i="1" s="1"/>
  <c r="AF48" i="1"/>
  <c r="AL48" i="1" s="1"/>
  <c r="AQ48" i="1" s="1"/>
  <c r="AF47" i="1"/>
  <c r="AL47" i="1" s="1"/>
  <c r="AQ47" i="1" s="1"/>
  <c r="AF46" i="1"/>
  <c r="AL46" i="1"/>
  <c r="AQ46" i="1" s="1"/>
  <c r="AF45" i="1"/>
  <c r="AL45" i="1" s="1"/>
  <c r="AQ45" i="1" s="1"/>
  <c r="AF44" i="1"/>
  <c r="AL44" i="1" s="1"/>
  <c r="AQ44" i="1" s="1"/>
  <c r="AF43" i="1"/>
  <c r="AL43" i="1" s="1"/>
  <c r="AQ43" i="1" s="1"/>
  <c r="AF42" i="1"/>
  <c r="AL42" i="1" s="1"/>
  <c r="AQ42" i="1" s="1"/>
  <c r="AF41" i="1"/>
  <c r="AL41" i="1" s="1"/>
  <c r="AQ41" i="1" s="1"/>
  <c r="AF40" i="1"/>
  <c r="AL40" i="1" s="1"/>
  <c r="AQ40" i="1" s="1"/>
  <c r="AF39" i="1"/>
  <c r="AL39" i="1" s="1"/>
  <c r="AQ39" i="1" s="1"/>
  <c r="AF38" i="1"/>
  <c r="AL38" i="1" s="1"/>
  <c r="AQ38" i="1" s="1"/>
  <c r="D37" i="1"/>
  <c r="AV37" i="1" s="1"/>
  <c r="E37" i="1"/>
  <c r="AU37" i="1"/>
  <c r="AD37" i="1" s="1"/>
  <c r="H37" i="1"/>
  <c r="AH37" i="1"/>
  <c r="AM37" i="1"/>
  <c r="AS37" i="1"/>
  <c r="D36" i="1"/>
  <c r="AV36" i="1" s="1"/>
  <c r="E36" i="1"/>
  <c r="H36" i="1"/>
  <c r="AH36" i="1"/>
  <c r="AM36" i="1"/>
  <c r="AS36" i="1"/>
  <c r="D35" i="1"/>
  <c r="AV35" i="1"/>
  <c r="E35" i="1"/>
  <c r="AU35" i="1" s="1"/>
  <c r="AD35" i="1" s="1"/>
  <c r="H35" i="1"/>
  <c r="AH35" i="1"/>
  <c r="AM35" i="1" s="1"/>
  <c r="AS35" i="1"/>
  <c r="D34" i="1"/>
  <c r="AV34" i="1" s="1"/>
  <c r="E34" i="1"/>
  <c r="AU34" i="1"/>
  <c r="AD34" i="1" s="1"/>
  <c r="H34" i="1"/>
  <c r="AH34" i="1"/>
  <c r="AM34" i="1"/>
  <c r="AS34" i="1"/>
  <c r="D33" i="1"/>
  <c r="AV33" i="1" s="1"/>
  <c r="E33" i="1"/>
  <c r="H33" i="1"/>
  <c r="AH33" i="1"/>
  <c r="AM33" i="1"/>
  <c r="AS33" i="1"/>
  <c r="AI37" i="1"/>
  <c r="AN37" i="1" s="1"/>
  <c r="AR37" i="1"/>
  <c r="AI36" i="1"/>
  <c r="AN36" i="1" s="1"/>
  <c r="AR36" i="1"/>
  <c r="AI35" i="1"/>
  <c r="AN35" i="1" s="1"/>
  <c r="AR35" i="1"/>
  <c r="AI34" i="1"/>
  <c r="AN34" i="1" s="1"/>
  <c r="AR34" i="1"/>
  <c r="AI33" i="1"/>
  <c r="AN33" i="1" s="1"/>
  <c r="AR33" i="1"/>
  <c r="AG37" i="1"/>
  <c r="AK37" i="1" s="1"/>
  <c r="AP37" i="1" s="1"/>
  <c r="AG36" i="1"/>
  <c r="AK36" i="1" s="1"/>
  <c r="AP36" i="1" s="1"/>
  <c r="AG35" i="1"/>
  <c r="AK35" i="1" s="1"/>
  <c r="AP35" i="1" s="1"/>
  <c r="AG34" i="1"/>
  <c r="AK34" i="1" s="1"/>
  <c r="AP34" i="1" s="1"/>
  <c r="AG33" i="1"/>
  <c r="AK33" i="1" s="1"/>
  <c r="AP33" i="1" s="1"/>
  <c r="AF37" i="1"/>
  <c r="AL37" i="1" s="1"/>
  <c r="AQ37" i="1" s="1"/>
  <c r="AF36" i="1"/>
  <c r="AL36" i="1" s="1"/>
  <c r="AQ36" i="1" s="1"/>
  <c r="AF35" i="1"/>
  <c r="AL35" i="1" s="1"/>
  <c r="AQ35" i="1" s="1"/>
  <c r="AF34" i="1"/>
  <c r="AL34" i="1" s="1"/>
  <c r="AQ34" i="1" s="1"/>
  <c r="AF33" i="1"/>
  <c r="AL33" i="1" s="1"/>
  <c r="AQ33" i="1" s="1"/>
  <c r="D32" i="1"/>
  <c r="AV32" i="1" s="1"/>
  <c r="E32" i="1"/>
  <c r="AU32" i="1"/>
  <c r="AD32" i="1" s="1"/>
  <c r="H32" i="1"/>
  <c r="AH32" i="1"/>
  <c r="AM32" i="1"/>
  <c r="AS32" i="1"/>
  <c r="D31" i="1"/>
  <c r="AV31" i="1" s="1"/>
  <c r="E31" i="1"/>
  <c r="H31" i="1"/>
  <c r="AH31" i="1"/>
  <c r="AM31" i="1"/>
  <c r="AS31" i="1"/>
  <c r="D30" i="1"/>
  <c r="AV30" i="1" s="1"/>
  <c r="E30" i="1"/>
  <c r="AU30" i="1"/>
  <c r="AD30" i="1" s="1"/>
  <c r="H30" i="1"/>
  <c r="AH30" i="1"/>
  <c r="AM30" i="1"/>
  <c r="AS30" i="1"/>
  <c r="D29" i="1"/>
  <c r="AV29" i="1" s="1"/>
  <c r="E29" i="1"/>
  <c r="AU29" i="1"/>
  <c r="AD29" i="1" s="1"/>
  <c r="H29" i="1"/>
  <c r="AH29" i="1"/>
  <c r="AM29" i="1"/>
  <c r="AS29" i="1"/>
  <c r="D28" i="1"/>
  <c r="AV28" i="1" s="1"/>
  <c r="E28" i="1"/>
  <c r="AU28" i="1"/>
  <c r="AD28" i="1" s="1"/>
  <c r="H28" i="1"/>
  <c r="AH28" i="1"/>
  <c r="AM28" i="1"/>
  <c r="AS28" i="1"/>
  <c r="D27" i="1"/>
  <c r="AV27" i="1" s="1"/>
  <c r="E27" i="1"/>
  <c r="AU27" i="1"/>
  <c r="AD27" i="1" s="1"/>
  <c r="H27" i="1"/>
  <c r="AH27" i="1"/>
  <c r="AM27" i="1"/>
  <c r="AS27" i="1"/>
  <c r="D26" i="1"/>
  <c r="AV26" i="1" s="1"/>
  <c r="E26" i="1"/>
  <c r="AU26" i="1"/>
  <c r="AD26" i="1" s="1"/>
  <c r="H26" i="1"/>
  <c r="AH26" i="1"/>
  <c r="AM26" i="1"/>
  <c r="AS26" i="1"/>
  <c r="D25" i="1"/>
  <c r="AV25" i="1"/>
  <c r="E25" i="1"/>
  <c r="AU25" i="1" s="1"/>
  <c r="AD25" i="1" s="1"/>
  <c r="H25" i="1"/>
  <c r="AH25" i="1"/>
  <c r="AM25" i="1" s="1"/>
  <c r="AS25" i="1"/>
  <c r="D24" i="1"/>
  <c r="AV24" i="1"/>
  <c r="E24" i="1"/>
  <c r="H24" i="1"/>
  <c r="AH24" i="1"/>
  <c r="AM24" i="1" s="1"/>
  <c r="AS24" i="1"/>
  <c r="D23" i="1"/>
  <c r="AV23" i="1" s="1"/>
  <c r="E23" i="1"/>
  <c r="AU23" i="1"/>
  <c r="AD23" i="1" s="1"/>
  <c r="H23" i="1"/>
  <c r="AH23" i="1"/>
  <c r="AM23" i="1"/>
  <c r="AS23" i="1"/>
  <c r="AI32" i="1"/>
  <c r="AN32" i="1" s="1"/>
  <c r="AR32" i="1"/>
  <c r="AI31" i="1"/>
  <c r="AN31" i="1" s="1"/>
  <c r="AR31" i="1"/>
  <c r="AI30" i="1"/>
  <c r="AN30" i="1" s="1"/>
  <c r="AR30" i="1"/>
  <c r="AI29" i="1"/>
  <c r="AN29" i="1" s="1"/>
  <c r="AR29" i="1"/>
  <c r="AI28" i="1"/>
  <c r="AN28" i="1" s="1"/>
  <c r="AR28" i="1"/>
  <c r="AI27" i="1"/>
  <c r="AN27" i="1" s="1"/>
  <c r="AR27" i="1"/>
  <c r="AI26" i="1"/>
  <c r="AN26" i="1" s="1"/>
  <c r="AR26" i="1"/>
  <c r="AI25" i="1"/>
  <c r="AN25" i="1" s="1"/>
  <c r="AR25" i="1"/>
  <c r="AI24" i="1"/>
  <c r="AN24" i="1" s="1"/>
  <c r="AR24" i="1"/>
  <c r="AI23" i="1"/>
  <c r="AN23" i="1" s="1"/>
  <c r="AR23" i="1"/>
  <c r="AG32" i="1"/>
  <c r="AK32" i="1" s="1"/>
  <c r="AP32" i="1" s="1"/>
  <c r="AG31" i="1"/>
  <c r="AK31" i="1"/>
  <c r="AP31" i="1" s="1"/>
  <c r="AG30" i="1"/>
  <c r="AK30" i="1" s="1"/>
  <c r="AP30" i="1" s="1"/>
  <c r="AG29" i="1"/>
  <c r="AK29" i="1" s="1"/>
  <c r="AP29" i="1" s="1"/>
  <c r="AG28" i="1"/>
  <c r="AK28" i="1" s="1"/>
  <c r="AP28" i="1" s="1"/>
  <c r="AG27" i="1"/>
  <c r="AK27" i="1" s="1"/>
  <c r="AP27" i="1" s="1"/>
  <c r="AG26" i="1"/>
  <c r="AK26" i="1" s="1"/>
  <c r="AP26" i="1" s="1"/>
  <c r="AG25" i="1"/>
  <c r="AK25" i="1" s="1"/>
  <c r="AP25" i="1" s="1"/>
  <c r="AG24" i="1"/>
  <c r="AK24" i="1" s="1"/>
  <c r="AP24" i="1" s="1"/>
  <c r="AG23" i="1"/>
  <c r="AK23" i="1"/>
  <c r="AP23" i="1" s="1"/>
  <c r="AF32" i="1"/>
  <c r="AL32" i="1" s="1"/>
  <c r="AQ32" i="1" s="1"/>
  <c r="AF31" i="1"/>
  <c r="AL31" i="1" s="1"/>
  <c r="AQ31" i="1" s="1"/>
  <c r="AF30" i="1"/>
  <c r="AL30" i="1" s="1"/>
  <c r="AQ30" i="1" s="1"/>
  <c r="AF29" i="1"/>
  <c r="AL29" i="1"/>
  <c r="AQ29" i="1" s="1"/>
  <c r="AF28" i="1"/>
  <c r="AL28" i="1" s="1"/>
  <c r="AQ28" i="1" s="1"/>
  <c r="AF27" i="1"/>
  <c r="AL27" i="1" s="1"/>
  <c r="AQ27" i="1" s="1"/>
  <c r="AF26" i="1"/>
  <c r="AL26" i="1" s="1"/>
  <c r="AQ26" i="1" s="1"/>
  <c r="AF25" i="1"/>
  <c r="AL25" i="1" s="1"/>
  <c r="AQ25" i="1" s="1"/>
  <c r="AF24" i="1"/>
  <c r="AL24" i="1" s="1"/>
  <c r="AQ24" i="1" s="1"/>
  <c r="AF23" i="1"/>
  <c r="AL23" i="1" s="1"/>
  <c r="AQ23" i="1" s="1"/>
  <c r="U4" i="1"/>
  <c r="V4" i="1"/>
  <c r="W4" i="1"/>
  <c r="U5" i="1"/>
  <c r="V5" i="1"/>
  <c r="W5" i="1" s="1"/>
  <c r="U6" i="1"/>
  <c r="V6" i="1"/>
  <c r="W6" i="1" s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W3" i="1"/>
  <c r="V3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O3" i="1"/>
  <c r="X3" i="1"/>
  <c r="P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AC11" i="2" l="1"/>
  <c r="AC13" i="2"/>
  <c r="AC14" i="2"/>
  <c r="AC9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Z14" i="2"/>
  <c r="K15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Q33" i="2"/>
  <c r="AD48" i="1"/>
  <c r="AD52" i="1"/>
  <c r="AC43" i="1"/>
  <c r="AC36" i="1"/>
  <c r="AC41" i="1"/>
  <c r="AC31" i="1"/>
  <c r="AC38" i="1"/>
  <c r="AC32" i="1"/>
  <c r="AC39" i="1"/>
  <c r="AU24" i="1"/>
  <c r="AD24" i="1" s="1"/>
  <c r="AU31" i="1"/>
  <c r="AD31" i="1" s="1"/>
  <c r="AU43" i="1"/>
  <c r="AD43" i="1" s="1"/>
  <c r="AV47" i="1"/>
  <c r="AV49" i="1"/>
  <c r="AV51" i="1"/>
  <c r="AC35" i="1"/>
  <c r="AC42" i="1"/>
  <c r="AC34" i="1"/>
  <c r="AC44" i="1"/>
  <c r="AC30" i="1"/>
  <c r="AC4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D13" i="1"/>
  <c r="E13" i="1"/>
  <c r="AB13" i="1" s="1"/>
  <c r="D14" i="1"/>
  <c r="E14" i="1"/>
  <c r="AB14" i="1" s="1"/>
  <c r="D15" i="1"/>
  <c r="E15" i="1"/>
  <c r="D16" i="1"/>
  <c r="E16" i="1"/>
  <c r="AB16" i="1" s="1"/>
  <c r="D17" i="1"/>
  <c r="E17" i="1"/>
  <c r="D18" i="1"/>
  <c r="E18" i="1"/>
  <c r="AB18" i="1" s="1"/>
  <c r="AU18" i="1" s="1"/>
  <c r="D19" i="1"/>
  <c r="E19" i="1"/>
  <c r="D20" i="1"/>
  <c r="E20" i="1"/>
  <c r="AB20" i="1" s="1"/>
  <c r="AU20" i="1" s="1"/>
  <c r="D21" i="1"/>
  <c r="E21" i="1"/>
  <c r="D22" i="1"/>
  <c r="E22" i="1"/>
  <c r="AB22" i="1" s="1"/>
  <c r="AU22" i="1" s="1"/>
  <c r="O13" i="1"/>
  <c r="P13" i="1"/>
  <c r="X13" i="1"/>
  <c r="Y13" i="1"/>
  <c r="Z13" i="1"/>
  <c r="AA13" i="1"/>
  <c r="AC13" i="1"/>
  <c r="O14" i="1"/>
  <c r="P14" i="1"/>
  <c r="X14" i="1"/>
  <c r="Y14" i="1"/>
  <c r="Z14" i="1"/>
  <c r="AA14" i="1"/>
  <c r="AC14" i="1"/>
  <c r="O15" i="1"/>
  <c r="P15" i="1"/>
  <c r="Q15" i="1" s="1"/>
  <c r="X15" i="1"/>
  <c r="Y15" i="1"/>
  <c r="AA15" i="1"/>
  <c r="AB15" i="1"/>
  <c r="AU15" i="1" s="1"/>
  <c r="AC15" i="1"/>
  <c r="O16" i="1"/>
  <c r="P16" i="1"/>
  <c r="Q16" i="1" s="1"/>
  <c r="X16" i="1"/>
  <c r="Y16" i="1"/>
  <c r="AA16" i="1"/>
  <c r="AV16" i="1" s="1"/>
  <c r="AC16" i="1"/>
  <c r="O17" i="1"/>
  <c r="P17" i="1"/>
  <c r="Q17" i="1" s="1"/>
  <c r="X17" i="1"/>
  <c r="Y17" i="1"/>
  <c r="AA17" i="1"/>
  <c r="AB17" i="1"/>
  <c r="AC21" i="1" s="1"/>
  <c r="AC17" i="1"/>
  <c r="O18" i="1"/>
  <c r="P18" i="1"/>
  <c r="X18" i="1"/>
  <c r="Y18" i="1"/>
  <c r="AA18" i="1"/>
  <c r="AC18" i="1"/>
  <c r="O19" i="1"/>
  <c r="P19" i="1"/>
  <c r="X19" i="1"/>
  <c r="Y19" i="1"/>
  <c r="AA19" i="1"/>
  <c r="AB19" i="1"/>
  <c r="O20" i="1"/>
  <c r="P20" i="1"/>
  <c r="X20" i="1"/>
  <c r="Y20" i="1"/>
  <c r="AA20" i="1"/>
  <c r="AV20" i="1" s="1"/>
  <c r="O21" i="1"/>
  <c r="P21" i="1"/>
  <c r="X21" i="1"/>
  <c r="Y21" i="1"/>
  <c r="AA21" i="1"/>
  <c r="AB21" i="1"/>
  <c r="O22" i="1"/>
  <c r="P22" i="1"/>
  <c r="X22" i="1"/>
  <c r="Y22" i="1"/>
  <c r="AA22" i="1"/>
  <c r="AV22" i="1" s="1"/>
  <c r="AF13" i="1"/>
  <c r="AG13" i="1"/>
  <c r="AK13" i="1" s="1"/>
  <c r="AP13" i="1" s="1"/>
  <c r="AH13" i="1"/>
  <c r="AI13" i="1"/>
  <c r="AN13" i="1" s="1"/>
  <c r="AL13" i="1"/>
  <c r="AM13" i="1"/>
  <c r="AQ13" i="1"/>
  <c r="AR13" i="1"/>
  <c r="AS13" i="1"/>
  <c r="AV13" i="1"/>
  <c r="AF14" i="1"/>
  <c r="AG14" i="1"/>
  <c r="AK14" i="1" s="1"/>
  <c r="AP14" i="1" s="1"/>
  <c r="AH14" i="1"/>
  <c r="AM14" i="1" s="1"/>
  <c r="AI14" i="1"/>
  <c r="AL14" i="1"/>
  <c r="AQ14" i="1" s="1"/>
  <c r="AN14" i="1"/>
  <c r="AR14" i="1"/>
  <c r="AS14" i="1"/>
  <c r="AV14" i="1"/>
  <c r="AF15" i="1"/>
  <c r="AG15" i="1"/>
  <c r="AK15" i="1" s="1"/>
  <c r="AP15" i="1" s="1"/>
  <c r="AH15" i="1"/>
  <c r="AM15" i="1" s="1"/>
  <c r="AI15" i="1"/>
  <c r="AN15" i="1" s="1"/>
  <c r="AL15" i="1"/>
  <c r="AQ15" i="1"/>
  <c r="AR15" i="1"/>
  <c r="AS15" i="1"/>
  <c r="AV15" i="1"/>
  <c r="AF16" i="1"/>
  <c r="AG16" i="1"/>
  <c r="AK16" i="1" s="1"/>
  <c r="AP16" i="1" s="1"/>
  <c r="AH16" i="1"/>
  <c r="AM16" i="1" s="1"/>
  <c r="AI16" i="1"/>
  <c r="AL16" i="1"/>
  <c r="AN16" i="1"/>
  <c r="AQ16" i="1"/>
  <c r="AR16" i="1"/>
  <c r="AS16" i="1"/>
  <c r="AF17" i="1"/>
  <c r="AG17" i="1"/>
  <c r="AK17" i="1" s="1"/>
  <c r="AP17" i="1" s="1"/>
  <c r="AH17" i="1"/>
  <c r="AM17" i="1" s="1"/>
  <c r="AI17" i="1"/>
  <c r="AL17" i="1"/>
  <c r="AQ17" i="1" s="1"/>
  <c r="AN17" i="1"/>
  <c r="AR17" i="1"/>
  <c r="AS17" i="1"/>
  <c r="AU17" i="1"/>
  <c r="AV17" i="1"/>
  <c r="AF18" i="1"/>
  <c r="AG18" i="1"/>
  <c r="AK18" i="1" s="1"/>
  <c r="AP18" i="1" s="1"/>
  <c r="AH18" i="1"/>
  <c r="AM18" i="1" s="1"/>
  <c r="AI18" i="1"/>
  <c r="AN18" i="1" s="1"/>
  <c r="AL18" i="1"/>
  <c r="AQ18" i="1"/>
  <c r="AR18" i="1"/>
  <c r="AS18" i="1"/>
  <c r="AV18" i="1"/>
  <c r="AF19" i="1"/>
  <c r="AL19" i="1" s="1"/>
  <c r="AQ19" i="1" s="1"/>
  <c r="AG19" i="1"/>
  <c r="AK19" i="1" s="1"/>
  <c r="AP19" i="1" s="1"/>
  <c r="AH19" i="1"/>
  <c r="AM19" i="1" s="1"/>
  <c r="AI19" i="1"/>
  <c r="AN19" i="1" s="1"/>
  <c r="AR19" i="1"/>
  <c r="AS19" i="1"/>
  <c r="AU19" i="1"/>
  <c r="AV19" i="1"/>
  <c r="AF20" i="1"/>
  <c r="AG20" i="1"/>
  <c r="AK20" i="1" s="1"/>
  <c r="AP20" i="1" s="1"/>
  <c r="AH20" i="1"/>
  <c r="AM20" i="1" s="1"/>
  <c r="AI20" i="1"/>
  <c r="AL20" i="1"/>
  <c r="AQ20" i="1" s="1"/>
  <c r="AN20" i="1"/>
  <c r="AR20" i="1"/>
  <c r="AS20" i="1"/>
  <c r="AF21" i="1"/>
  <c r="AG21" i="1"/>
  <c r="AK21" i="1" s="1"/>
  <c r="AP21" i="1" s="1"/>
  <c r="AH21" i="1"/>
  <c r="AM21" i="1" s="1"/>
  <c r="AI21" i="1"/>
  <c r="AL21" i="1"/>
  <c r="AQ21" i="1" s="1"/>
  <c r="AN21" i="1"/>
  <c r="AR21" i="1"/>
  <c r="AS21" i="1"/>
  <c r="AU21" i="1"/>
  <c r="AV21" i="1"/>
  <c r="AF22" i="1"/>
  <c r="AG22" i="1"/>
  <c r="AK22" i="1" s="1"/>
  <c r="AP22" i="1" s="1"/>
  <c r="AH22" i="1"/>
  <c r="AM22" i="1" s="1"/>
  <c r="AI22" i="1"/>
  <c r="AL22" i="1"/>
  <c r="AQ22" i="1" s="1"/>
  <c r="AN22" i="1"/>
  <c r="AR22" i="1"/>
  <c r="AS22" i="1"/>
  <c r="AD4" i="1"/>
  <c r="AD5" i="1"/>
  <c r="AD6" i="1"/>
  <c r="AD7" i="1"/>
  <c r="AD8" i="1"/>
  <c r="AD9" i="1"/>
  <c r="AD10" i="1"/>
  <c r="AD11" i="1"/>
  <c r="AD12" i="1"/>
  <c r="AF4" i="1"/>
  <c r="AF5" i="1"/>
  <c r="AF6" i="1"/>
  <c r="AF7" i="1"/>
  <c r="AF8" i="1"/>
  <c r="AF9" i="1"/>
  <c r="AF10" i="1"/>
  <c r="AF11" i="1"/>
  <c r="AF12" i="1"/>
  <c r="AF3" i="1"/>
  <c r="AU2" i="1"/>
  <c r="AU3" i="1"/>
  <c r="AU4" i="1"/>
  <c r="AU5" i="1"/>
  <c r="AU6" i="1"/>
  <c r="AU7" i="1"/>
  <c r="AU8" i="1"/>
  <c r="AU9" i="1"/>
  <c r="AU10" i="1"/>
  <c r="AU11" i="1"/>
  <c r="AU12" i="1"/>
  <c r="AV2" i="1"/>
  <c r="AV3" i="1"/>
  <c r="AV4" i="1"/>
  <c r="AV5" i="1"/>
  <c r="AV6" i="1"/>
  <c r="AV7" i="1"/>
  <c r="AV8" i="1"/>
  <c r="AV9" i="1"/>
  <c r="AV10" i="1"/>
  <c r="AV11" i="1"/>
  <c r="AV12" i="1"/>
  <c r="AC4" i="1"/>
  <c r="AC5" i="1"/>
  <c r="AC6" i="1"/>
  <c r="AC7" i="1"/>
  <c r="AC8" i="1"/>
  <c r="AC9" i="1"/>
  <c r="AC10" i="1"/>
  <c r="AC11" i="1"/>
  <c r="AC12" i="1"/>
  <c r="AC3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AR2" i="1"/>
  <c r="AS2" i="1"/>
  <c r="AR3" i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H2" i="1"/>
  <c r="AM2" i="1" s="1"/>
  <c r="AH3" i="1"/>
  <c r="AM3" i="1" s="1"/>
  <c r="AH4" i="1"/>
  <c r="AM4" i="1" s="1"/>
  <c r="AH5" i="1"/>
  <c r="AM5" i="1" s="1"/>
  <c r="AH6" i="1"/>
  <c r="AM6" i="1" s="1"/>
  <c r="AH7" i="1"/>
  <c r="AM7" i="1" s="1"/>
  <c r="AH8" i="1"/>
  <c r="AM8" i="1" s="1"/>
  <c r="AH9" i="1"/>
  <c r="AM9" i="1" s="1"/>
  <c r="AH10" i="1"/>
  <c r="AM10" i="1" s="1"/>
  <c r="AH11" i="1"/>
  <c r="AM11" i="1" s="1"/>
  <c r="AH12" i="1"/>
  <c r="AM12" i="1" s="1"/>
  <c r="AI2" i="1"/>
  <c r="AN2" i="1" s="1"/>
  <c r="AI3" i="1"/>
  <c r="AN3" i="1" s="1"/>
  <c r="AI4" i="1"/>
  <c r="AN4" i="1" s="1"/>
  <c r="AI5" i="1"/>
  <c r="AN5" i="1" s="1"/>
  <c r="AI6" i="1"/>
  <c r="AN6" i="1" s="1"/>
  <c r="AI7" i="1"/>
  <c r="AN7" i="1" s="1"/>
  <c r="AI8" i="1"/>
  <c r="AN8" i="1" s="1"/>
  <c r="AI9" i="1"/>
  <c r="AN9" i="1" s="1"/>
  <c r="AI10" i="1"/>
  <c r="AN10" i="1" s="1"/>
  <c r="AI11" i="1"/>
  <c r="AN11" i="1" s="1"/>
  <c r="AI12" i="1"/>
  <c r="AN12" i="1" s="1"/>
  <c r="AG2" i="1"/>
  <c r="AK2" i="1" s="1"/>
  <c r="AP2" i="1" s="1"/>
  <c r="AG3" i="1"/>
  <c r="AK3" i="1" s="1"/>
  <c r="AG4" i="1"/>
  <c r="AK4" i="1" s="1"/>
  <c r="AG5" i="1"/>
  <c r="AK5" i="1" s="1"/>
  <c r="AG6" i="1"/>
  <c r="AK6" i="1" s="1"/>
  <c r="AG7" i="1"/>
  <c r="AK7" i="1" s="1"/>
  <c r="AG8" i="1"/>
  <c r="AK8" i="1" s="1"/>
  <c r="AG9" i="1"/>
  <c r="AK9" i="1" s="1"/>
  <c r="AG10" i="1"/>
  <c r="AK10" i="1" s="1"/>
  <c r="AG11" i="1"/>
  <c r="AK11" i="1" s="1"/>
  <c r="AG12" i="1"/>
  <c r="AK12" i="1" s="1"/>
  <c r="AF2" i="1"/>
  <c r="AL2" i="1" s="1"/>
  <c r="AQ2" i="1" s="1"/>
  <c r="AL4" i="1"/>
  <c r="AQ4" i="1" s="1"/>
  <c r="AL6" i="1"/>
  <c r="AQ6" i="1" s="1"/>
  <c r="AL8" i="1"/>
  <c r="AQ8" i="1" s="1"/>
  <c r="AL10" i="1"/>
  <c r="AQ10" i="1" s="1"/>
  <c r="AL12" i="1"/>
  <c r="AQ12" i="1" s="1"/>
  <c r="X11" i="1"/>
  <c r="Y11" i="1"/>
  <c r="X12" i="1"/>
  <c r="Y12" i="1"/>
  <c r="D12" i="1"/>
  <c r="AA12" i="1" s="1"/>
  <c r="E12" i="1"/>
  <c r="AB12" i="1" s="1"/>
  <c r="D11" i="1"/>
  <c r="AA11" i="1" s="1"/>
  <c r="E11" i="1"/>
  <c r="AB11" i="1" s="1"/>
  <c r="X4" i="1"/>
  <c r="Y4" i="1"/>
  <c r="AD46" i="1" l="1"/>
  <c r="AD36" i="1"/>
  <c r="AD44" i="1"/>
  <c r="AC20" i="1"/>
  <c r="AU16" i="1"/>
  <c r="AU14" i="1"/>
  <c r="AC22" i="1"/>
  <c r="AC19" i="1"/>
  <c r="AU13" i="1"/>
  <c r="Q20" i="1"/>
  <c r="Q21" i="1"/>
  <c r="Q22" i="1"/>
  <c r="Q18" i="1"/>
  <c r="Z16" i="1"/>
  <c r="Z17" i="1"/>
  <c r="Z15" i="1"/>
  <c r="Z22" i="1"/>
  <c r="Z18" i="1"/>
  <c r="Q13" i="1"/>
  <c r="Z21" i="1"/>
  <c r="Z20" i="1"/>
  <c r="Z19" i="1"/>
  <c r="Q19" i="1"/>
  <c r="M14" i="1"/>
  <c r="M15" i="1"/>
  <c r="M17" i="1"/>
  <c r="M19" i="1"/>
  <c r="M21" i="1"/>
  <c r="M13" i="1"/>
  <c r="M16" i="1"/>
  <c r="M18" i="1"/>
  <c r="M20" i="1"/>
  <c r="M22" i="1"/>
  <c r="L13" i="1"/>
  <c r="L16" i="1"/>
  <c r="L18" i="1"/>
  <c r="L20" i="1"/>
  <c r="L22" i="1"/>
  <c r="L14" i="1"/>
  <c r="N14" i="1" s="1"/>
  <c r="L15" i="1"/>
  <c r="L17" i="1"/>
  <c r="L19" i="1"/>
  <c r="L21" i="1"/>
  <c r="J14" i="1"/>
  <c r="K14" i="1" s="1"/>
  <c r="J16" i="1"/>
  <c r="K16" i="1" s="1"/>
  <c r="J18" i="1"/>
  <c r="K18" i="1" s="1"/>
  <c r="J20" i="1"/>
  <c r="K20" i="1" s="1"/>
  <c r="J22" i="1"/>
  <c r="K22" i="1" s="1"/>
  <c r="J13" i="1"/>
  <c r="K13" i="1" s="1"/>
  <c r="J15" i="1"/>
  <c r="K15" i="1" s="1"/>
  <c r="J17" i="1"/>
  <c r="K17" i="1" s="1"/>
  <c r="J19" i="1"/>
  <c r="K19" i="1" s="1"/>
  <c r="J21" i="1"/>
  <c r="K21" i="1" s="1"/>
  <c r="Q14" i="1"/>
  <c r="AD22" i="1"/>
  <c r="AD21" i="1"/>
  <c r="AD20" i="1"/>
  <c r="AD19" i="1"/>
  <c r="AD18" i="1"/>
  <c r="AD17" i="1"/>
  <c r="AD16" i="1"/>
  <c r="AD15" i="1"/>
  <c r="AD14" i="1"/>
  <c r="AD13" i="1"/>
  <c r="J9" i="1"/>
  <c r="J8" i="1"/>
  <c r="K8" i="1" s="1"/>
  <c r="J11" i="1"/>
  <c r="K11" i="1" s="1"/>
  <c r="AL9" i="1"/>
  <c r="AQ9" i="1" s="1"/>
  <c r="J12" i="1"/>
  <c r="K12" i="1" s="1"/>
  <c r="J4" i="1"/>
  <c r="K4" i="1" s="1"/>
  <c r="AP11" i="1"/>
  <c r="AP9" i="1"/>
  <c r="AP7" i="1"/>
  <c r="AP5" i="1"/>
  <c r="AP3" i="1"/>
  <c r="J7" i="1"/>
  <c r="K7" i="1" s="1"/>
  <c r="AL7" i="1"/>
  <c r="AQ7" i="1" s="1"/>
  <c r="J5" i="1"/>
  <c r="K5" i="1" s="1"/>
  <c r="AL5" i="1"/>
  <c r="AQ5" i="1" s="1"/>
  <c r="J3" i="1"/>
  <c r="K3" i="1" s="1"/>
  <c r="AL3" i="1"/>
  <c r="AP12" i="1"/>
  <c r="L12" i="1"/>
  <c r="AP10" i="1"/>
  <c r="L10" i="1"/>
  <c r="AP8" i="1"/>
  <c r="L8" i="1"/>
  <c r="AP6" i="1"/>
  <c r="L6" i="1"/>
  <c r="AP4" i="1"/>
  <c r="L4" i="1"/>
  <c r="J10" i="1"/>
  <c r="K10" i="1" s="1"/>
  <c r="J6" i="1"/>
  <c r="K6" i="1" s="1"/>
  <c r="AL11" i="1"/>
  <c r="AQ11" i="1" s="1"/>
  <c r="K9" i="1"/>
  <c r="Z11" i="1"/>
  <c r="Z12" i="1"/>
  <c r="Q12" i="1"/>
  <c r="Q11" i="1"/>
  <c r="Y8" i="1"/>
  <c r="Y6" i="1"/>
  <c r="Y10" i="1"/>
  <c r="D10" i="1"/>
  <c r="AA10" i="1" s="1"/>
  <c r="D9" i="1"/>
  <c r="AA9" i="1" s="1"/>
  <c r="D8" i="1"/>
  <c r="AA8" i="1" s="1"/>
  <c r="D7" i="1"/>
  <c r="AA7" i="1" s="1"/>
  <c r="D6" i="1"/>
  <c r="AA6" i="1" s="1"/>
  <c r="D5" i="1"/>
  <c r="AA5" i="1" s="1"/>
  <c r="E7" i="1"/>
  <c r="E4" i="1"/>
  <c r="AB4" i="1" s="1"/>
  <c r="E5" i="1"/>
  <c r="AB5" i="1" s="1"/>
  <c r="E9" i="1"/>
  <c r="AB9" i="1" s="1"/>
  <c r="X5" i="1"/>
  <c r="X7" i="1"/>
  <c r="Q5" i="1"/>
  <c r="X9" i="1"/>
  <c r="E10" i="1"/>
  <c r="AB10" i="1" s="1"/>
  <c r="E8" i="1"/>
  <c r="AB8" i="1" s="1"/>
  <c r="E6" i="1"/>
  <c r="Q3" i="1"/>
  <c r="D4" i="1"/>
  <c r="AA4" i="1" s="1"/>
  <c r="Q8" i="1"/>
  <c r="Q6" i="1"/>
  <c r="Q4" i="1"/>
  <c r="X10" i="1"/>
  <c r="X8" i="1"/>
  <c r="X6" i="1"/>
  <c r="D3" i="1"/>
  <c r="AA3" i="1" s="1"/>
  <c r="Y3" i="1"/>
  <c r="Y9" i="1"/>
  <c r="Y7" i="1"/>
  <c r="Y5" i="1"/>
  <c r="E3" i="1"/>
  <c r="AB3" i="1" s="1"/>
  <c r="Z4" i="1"/>
  <c r="N22" i="1" l="1"/>
  <c r="N18" i="1"/>
  <c r="N21" i="1"/>
  <c r="N17" i="1"/>
  <c r="N13" i="1"/>
  <c r="N20" i="1"/>
  <c r="N16" i="1"/>
  <c r="N19" i="1"/>
  <c r="N15" i="1"/>
  <c r="AQ3" i="1"/>
  <c r="AD3" i="1"/>
  <c r="M3" i="1"/>
  <c r="M5" i="1"/>
  <c r="M7" i="1"/>
  <c r="M9" i="1"/>
  <c r="M11" i="1"/>
  <c r="M4" i="1"/>
  <c r="N4" i="1" s="1"/>
  <c r="M6" i="1"/>
  <c r="N6" i="1" s="1"/>
  <c r="M8" i="1"/>
  <c r="N8" i="1" s="1"/>
  <c r="M10" i="1"/>
  <c r="N10" i="1" s="1"/>
  <c r="M12" i="1"/>
  <c r="N12" i="1" s="1"/>
  <c r="L3" i="1"/>
  <c r="N3" i="1" s="1"/>
  <c r="L5" i="1"/>
  <c r="N5" i="1" s="1"/>
  <c r="L7" i="1"/>
  <c r="N7" i="1" s="1"/>
  <c r="L9" i="1"/>
  <c r="N9" i="1" s="1"/>
  <c r="L11" i="1"/>
  <c r="N11" i="1" s="1"/>
  <c r="AB7" i="1"/>
  <c r="AB6" i="1"/>
  <c r="Z7" i="1"/>
  <c r="Z6" i="1"/>
  <c r="Z5" i="1"/>
  <c r="Z8" i="1"/>
  <c r="Z10" i="1"/>
  <c r="Q10" i="1"/>
  <c r="Q9" i="1"/>
  <c r="Q7" i="1"/>
  <c r="Z3" i="1"/>
  <c r="Z9" i="1"/>
</calcChain>
</file>

<file path=xl/sharedStrings.xml><?xml version="1.0" encoding="utf-8"?>
<sst xmlns="http://schemas.openxmlformats.org/spreadsheetml/2006/main" count="260" uniqueCount="40">
  <si>
    <t>Rapid</t>
  </si>
  <si>
    <t>Salzburg</t>
  </si>
  <si>
    <t>Austria</t>
  </si>
  <si>
    <t>Graz</t>
  </si>
  <si>
    <t>Mattersburg</t>
  </si>
  <si>
    <t>Admira</t>
  </si>
  <si>
    <t>Altach</t>
  </si>
  <si>
    <t>WAC</t>
  </si>
  <si>
    <t>LASK</t>
  </si>
  <si>
    <t>SKN</t>
  </si>
  <si>
    <t>gameday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</si>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</sst>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2:AV52"/>
  <sheetViews>
    <sheetView zoomScale="40" zoomScaleNormal="40" workbookViewId="0">
      <selection activeCell="A2" sqref="A2:AD52"/>
    </sheetView>
  </sheetViews>
  <sheetFormatPr baseColWidth="10" defaultRowHeight="14.4" x14ac:dyDescent="0.3"/>
  <cols>
    <col min="2" max="30" width="8.88671875" style="1" customWidth="1"/>
  </cols>
  <sheetData>
    <row r="2" spans="1:48" s="2" customFormat="1" ht="57.6" x14ac:dyDescent="0.3">
      <c r="A2" s="8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25</v>
      </c>
      <c r="P2" s="3" t="s">
        <v>26</v>
      </c>
      <c r="Q2" s="3" t="s">
        <v>27</v>
      </c>
      <c r="R2" s="3" t="s">
        <v>33</v>
      </c>
      <c r="S2" s="3" t="s">
        <v>34</v>
      </c>
      <c r="T2" s="3" t="s">
        <v>35</v>
      </c>
      <c r="U2" s="3" t="s">
        <v>28</v>
      </c>
      <c r="V2" s="3" t="s">
        <v>24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38</v>
      </c>
      <c r="AB2" s="3" t="s">
        <v>39</v>
      </c>
      <c r="AC2" s="3" t="s">
        <v>36</v>
      </c>
      <c r="AD2" s="3" t="s">
        <v>37</v>
      </c>
      <c r="AF2" s="6" t="str">
        <f t="shared" ref="AF2" si="0">B2</f>
        <v>hoamTeam</v>
      </c>
      <c r="AG2" s="6" t="str">
        <f t="shared" ref="AG2:AG12" si="1">C2</f>
        <v>guestTeam</v>
      </c>
      <c r="AH2" s="2" t="str">
        <f t="shared" ref="AH2:AH12" si="2">G2</f>
        <v>guestGoals</v>
      </c>
      <c r="AI2" s="2" t="str">
        <f t="shared" ref="AI2:AI12" si="3">F2</f>
        <v>homeGoals</v>
      </c>
      <c r="AK2" s="2" t="str">
        <f t="shared" ref="AK2:AK12" si="4">AG2</f>
        <v>guestTeam</v>
      </c>
      <c r="AL2" s="2" t="str">
        <f t="shared" ref="AL2:AL12" si="5">AF2</f>
        <v>hoamTeam</v>
      </c>
      <c r="AM2" s="2" t="str">
        <f t="shared" ref="AM2:AM12" si="6">AH2</f>
        <v>guestGoals</v>
      </c>
      <c r="AN2" s="2" t="str">
        <f t="shared" ref="AN2:AN12" si="7">AI2</f>
        <v>homeGoals</v>
      </c>
      <c r="AP2" s="2" t="str">
        <f t="shared" ref="AP2:AP12" si="8">AK2</f>
        <v>guestTeam</v>
      </c>
      <c r="AQ2" s="2" t="str">
        <f t="shared" ref="AQ2:AQ12" si="9">AL2</f>
        <v>hoamTeam</v>
      </c>
      <c r="AR2" s="2" t="str">
        <f t="shared" ref="AR2:AR12" si="10">F2</f>
        <v>homeGoals</v>
      </c>
      <c r="AS2" s="2" t="str">
        <f t="shared" ref="AS2:AS12" si="11">G2</f>
        <v>guestGoals</v>
      </c>
      <c r="AU2" s="2" t="str">
        <f t="shared" ref="AU2:AU12" si="12">AB2</f>
        <v>guestTeamPointsGame</v>
      </c>
      <c r="AV2" s="2" t="str">
        <f t="shared" ref="AV2:AV12" si="13">AA2</f>
        <v>homeTeamPointsGame</v>
      </c>
    </row>
    <row r="3" spans="1:48" x14ac:dyDescent="0.3">
      <c r="A3">
        <v>1</v>
      </c>
      <c r="B3" s="7" t="s">
        <v>0</v>
      </c>
      <c r="C3" s="7" t="s">
        <v>4</v>
      </c>
      <c r="D3" s="7" t="str">
        <f>IF(F3&gt;G3,"S",IF(F3&lt;G3,"N","U"))</f>
        <v>U</v>
      </c>
      <c r="E3" s="7" t="str">
        <f>IF(G3&gt;F3,"S",IF(G3&lt;F3,"N","U"))</f>
        <v>U</v>
      </c>
      <c r="F3" s="7">
        <v>2</v>
      </c>
      <c r="G3" s="7">
        <v>2</v>
      </c>
      <c r="H3" s="7">
        <f>F3-G3</f>
        <v>0</v>
      </c>
      <c r="I3" s="4">
        <f>SUMIF($B$3:C3,B3,$F$3:G3)-F3</f>
        <v>0</v>
      </c>
      <c r="J3" s="4">
        <f>SUMIF($AF$3:AF3,AF3,$AH$3:AI3)-AH3</f>
        <v>0</v>
      </c>
      <c r="K3" s="4">
        <f>I3-J3</f>
        <v>0</v>
      </c>
      <c r="L3" s="5">
        <f>SUMIF($AK$3:AL3,AK3,$AM$3:AN3)-AM3</f>
        <v>0</v>
      </c>
      <c r="M3" s="5">
        <f>SUMIF($AP$3:AQ3,AP3,$AR$3:AS3)-AR3</f>
        <v>0</v>
      </c>
      <c r="N3" s="5">
        <f>L3-M3</f>
        <v>0</v>
      </c>
      <c r="O3" s="1">
        <f>SUMIF($B$3:B3,B3,F$3:F3)-F3</f>
        <v>0</v>
      </c>
      <c r="P3" s="1">
        <f>SUMIF($B$3:B3,B3,G$3:G3)-G3</f>
        <v>0</v>
      </c>
      <c r="Q3" s="1">
        <f>O3-P3</f>
        <v>0</v>
      </c>
      <c r="R3" s="1">
        <f>SUMIF($C$3:C3,B3,$G$3:G3)</f>
        <v>0</v>
      </c>
      <c r="S3" s="1">
        <f>SUMIF($C$3:C3,B3,$F$3:F3)</f>
        <v>0</v>
      </c>
      <c r="T3" s="1">
        <f>R3-S3</f>
        <v>0</v>
      </c>
      <c r="U3" s="1">
        <f>SUMIF($B$3:B3,C3,$F$3:F3)</f>
        <v>0</v>
      </c>
      <c r="V3" s="1">
        <f>SUMIF($B$3:B3,C3,$G$3:G3)</f>
        <v>0</v>
      </c>
      <c r="W3" s="1">
        <f>U3-V3</f>
        <v>0</v>
      </c>
      <c r="X3" s="1">
        <f>SUMIF(C$3:C3,C3,G$3:G3)-G3</f>
        <v>0</v>
      </c>
      <c r="Y3" s="1">
        <f>SUMIF(C$3:C3,C3,F$3:F3)-F3</f>
        <v>0</v>
      </c>
      <c r="Z3" s="1">
        <f>X3-Y3</f>
        <v>0</v>
      </c>
      <c r="AA3" s="1">
        <f t="shared" ref="AA3:AA12" si="14">IF(D3="S",3,IF(D3="N",0,1))</f>
        <v>1</v>
      </c>
      <c r="AB3" s="1">
        <f t="shared" ref="AB3:AB12" si="15">IF(E3="S",3,IF(E3="N",0,1))</f>
        <v>1</v>
      </c>
      <c r="AC3" s="1">
        <f>SUMIF($B$3:C3,B3,AA$3:AB3)-AA3</f>
        <v>0</v>
      </c>
      <c r="AD3" s="1">
        <f>SUMIF($AK$3:AL3,AK3,$AU$3:AV3)-AU3</f>
        <v>0</v>
      </c>
      <c r="AF3" s="1" t="str">
        <f>B3</f>
        <v>Rapid</v>
      </c>
      <c r="AG3" s="1" t="str">
        <f t="shared" si="1"/>
        <v>Mattersburg</v>
      </c>
      <c r="AH3">
        <f t="shared" si="2"/>
        <v>2</v>
      </c>
      <c r="AI3" s="1">
        <f t="shared" si="3"/>
        <v>2</v>
      </c>
      <c r="AK3" t="str">
        <f t="shared" si="4"/>
        <v>Mattersburg</v>
      </c>
      <c r="AL3" t="str">
        <f t="shared" si="5"/>
        <v>Rapid</v>
      </c>
      <c r="AM3">
        <f t="shared" si="6"/>
        <v>2</v>
      </c>
      <c r="AN3">
        <f t="shared" si="7"/>
        <v>2</v>
      </c>
      <c r="AP3" t="str">
        <f t="shared" si="8"/>
        <v>Mattersburg</v>
      </c>
      <c r="AQ3" t="str">
        <f t="shared" si="9"/>
        <v>Rapid</v>
      </c>
      <c r="AR3">
        <f t="shared" si="10"/>
        <v>2</v>
      </c>
      <c r="AS3">
        <f t="shared" si="11"/>
        <v>2</v>
      </c>
      <c r="AU3">
        <f t="shared" si="12"/>
        <v>1</v>
      </c>
      <c r="AV3">
        <f t="shared" si="13"/>
        <v>1</v>
      </c>
    </row>
    <row r="4" spans="1:48" x14ac:dyDescent="0.3">
      <c r="A4">
        <v>1</v>
      </c>
      <c r="B4" s="7" t="s">
        <v>7</v>
      </c>
      <c r="C4" s="7" t="s">
        <v>1</v>
      </c>
      <c r="D4" s="7" t="str">
        <f>IF(F4&gt;G4,"S",IF(F4&lt;G4,"N","U"))</f>
        <v>N</v>
      </c>
      <c r="E4" s="7" t="str">
        <f>IF(G4&gt;F4,"S",IF(G4&lt;F4,"N","U"))</f>
        <v>S</v>
      </c>
      <c r="F4" s="7">
        <v>0</v>
      </c>
      <c r="G4" s="7">
        <v>2</v>
      </c>
      <c r="H4" s="7">
        <f t="shared" ref="H4:H52" si="16">F4-G4</f>
        <v>-2</v>
      </c>
      <c r="I4" s="4">
        <f>SUMIF($B$3:C4,B4,$F$3:G4)-F4</f>
        <v>0</v>
      </c>
      <c r="J4" s="4">
        <f>SUMIF($AF$3:AF4,AF4,$AH$3:AI4)-AH4</f>
        <v>0</v>
      </c>
      <c r="K4" s="4">
        <f t="shared" ref="K4:K12" si="17">I4-J4</f>
        <v>0</v>
      </c>
      <c r="L4" s="5">
        <f>SUMIF($AK$3:AL4,AK4,$AM$3:AN4)-AM4</f>
        <v>0</v>
      </c>
      <c r="M4" s="5">
        <f>SUMIF($AP$3:AQ4,AP4,$AR$3:AS4)-AR4</f>
        <v>0</v>
      </c>
      <c r="N4" s="5">
        <f t="shared" ref="N4:N12" si="18">L4-M4</f>
        <v>0</v>
      </c>
      <c r="O4" s="1">
        <f>SUMIF($B$3:B4,B4,F$3:F4)-F4</f>
        <v>0</v>
      </c>
      <c r="P4" s="1">
        <f>SUMIF($B$3:B4,B4,G$3:G4)-G4</f>
        <v>0</v>
      </c>
      <c r="Q4" s="1">
        <f>O4-P4</f>
        <v>0</v>
      </c>
      <c r="R4" s="1">
        <f>SUMIF($C$3:C4,B4,$G$3:G4)</f>
        <v>0</v>
      </c>
      <c r="S4" s="1">
        <f>SUMIF($C$3:C4,B4,$F$3:F4)</f>
        <v>0</v>
      </c>
      <c r="T4" s="1">
        <f t="shared" ref="T4:T22" si="19">R4-S4</f>
        <v>0</v>
      </c>
      <c r="U4" s="1">
        <f>SUMIF($B$3:B4,C4,$F$3:F4)</f>
        <v>0</v>
      </c>
      <c r="V4" s="1">
        <f>SUMIF($B$3:B4,C4,$G$3:G4)</f>
        <v>0</v>
      </c>
      <c r="W4" s="1">
        <f t="shared" ref="W4:W22" si="20">U4-V4</f>
        <v>0</v>
      </c>
      <c r="X4" s="1">
        <f>SUMIF(C$3:C4,C4,G$3:G4)-G4</f>
        <v>0</v>
      </c>
      <c r="Y4" s="1">
        <f>SUMIF(C$3:C4,C4,F$3:F4)-F4</f>
        <v>0</v>
      </c>
      <c r="Z4" s="1">
        <f>X4-Y4</f>
        <v>0</v>
      </c>
      <c r="AA4" s="1">
        <f t="shared" si="14"/>
        <v>0</v>
      </c>
      <c r="AB4" s="1">
        <f t="shared" si="15"/>
        <v>3</v>
      </c>
      <c r="AC4" s="1">
        <f>SUMIF($B$3:C4,B4,AA$3:AB4)-AA4</f>
        <v>0</v>
      </c>
      <c r="AD4" s="1">
        <f>SUMIF($AK$3:AL4,AK4,$AU$3:AV4)-AU4</f>
        <v>0</v>
      </c>
      <c r="AF4" s="1" t="str">
        <f t="shared" ref="AF4:AF12" si="21">B4</f>
        <v>WAC</v>
      </c>
      <c r="AG4" s="1" t="str">
        <f t="shared" si="1"/>
        <v>Salzburg</v>
      </c>
      <c r="AH4">
        <f t="shared" si="2"/>
        <v>2</v>
      </c>
      <c r="AI4" s="1">
        <f t="shared" si="3"/>
        <v>0</v>
      </c>
      <c r="AK4" t="str">
        <f t="shared" si="4"/>
        <v>Salzburg</v>
      </c>
      <c r="AL4" t="str">
        <f t="shared" si="5"/>
        <v>WAC</v>
      </c>
      <c r="AM4">
        <f t="shared" si="6"/>
        <v>2</v>
      </c>
      <c r="AN4">
        <f t="shared" si="7"/>
        <v>0</v>
      </c>
      <c r="AP4" t="str">
        <f t="shared" si="8"/>
        <v>Salzburg</v>
      </c>
      <c r="AQ4" t="str">
        <f t="shared" si="9"/>
        <v>WAC</v>
      </c>
      <c r="AR4">
        <f t="shared" si="10"/>
        <v>0</v>
      </c>
      <c r="AS4">
        <f t="shared" si="11"/>
        <v>2</v>
      </c>
      <c r="AU4">
        <f t="shared" si="12"/>
        <v>3</v>
      </c>
      <c r="AV4">
        <f t="shared" si="13"/>
        <v>0</v>
      </c>
    </row>
    <row r="5" spans="1:48" x14ac:dyDescent="0.3">
      <c r="A5">
        <v>1</v>
      </c>
      <c r="B5" s="7" t="s">
        <v>8</v>
      </c>
      <c r="C5" s="7" t="s">
        <v>5</v>
      </c>
      <c r="D5" s="7" t="str">
        <f t="shared" ref="D5:D12" si="22">IF(F5&gt;G5,"S",IF(F5&lt;G5,"N","U"))</f>
        <v>S</v>
      </c>
      <c r="E5" s="7" t="str">
        <f t="shared" ref="E5:E12" si="23">IF(G5&gt;F5,"S",IF(G5&lt;F5,"N","U"))</f>
        <v>N</v>
      </c>
      <c r="F5" s="7">
        <v>3</v>
      </c>
      <c r="G5" s="7">
        <v>0</v>
      </c>
      <c r="H5" s="7">
        <f t="shared" si="16"/>
        <v>3</v>
      </c>
      <c r="I5" s="4">
        <f>SUMIF($B$3:C5,B5,$F$3:G5)-F5</f>
        <v>0</v>
      </c>
      <c r="J5" s="4">
        <f>SUMIF($AF$3:AF5,AF5,$AH$3:AI5)-AH5</f>
        <v>0</v>
      </c>
      <c r="K5" s="4">
        <f t="shared" si="17"/>
        <v>0</v>
      </c>
      <c r="L5" s="5">
        <f>SUMIF($AK$3:AL5,AK5,$AM$3:AN5)-AM5</f>
        <v>0</v>
      </c>
      <c r="M5" s="5">
        <f>SUMIF($AP$3:AQ5,AP5,$AR$3:AS5)-AR5</f>
        <v>0</v>
      </c>
      <c r="N5" s="5">
        <f t="shared" si="18"/>
        <v>0</v>
      </c>
      <c r="O5" s="1">
        <f>SUMIF($B$3:B5,B5,F$3:F5)-F5</f>
        <v>0</v>
      </c>
      <c r="P5" s="1">
        <f>SUMIF($B$3:B5,B5,G$3:G5)-G5</f>
        <v>0</v>
      </c>
      <c r="Q5" s="1">
        <f t="shared" ref="Q5:Q10" si="24">O5-P5</f>
        <v>0</v>
      </c>
      <c r="R5" s="1">
        <f>SUMIF($C$3:C5,B5,$G$3:G5)</f>
        <v>0</v>
      </c>
      <c r="S5" s="1">
        <f>SUMIF($C$3:C5,B5,$F$3:F5)</f>
        <v>0</v>
      </c>
      <c r="T5" s="1">
        <f t="shared" si="19"/>
        <v>0</v>
      </c>
      <c r="U5" s="1">
        <f>SUMIF($B$3:B5,C5,$F$3:F5)</f>
        <v>0</v>
      </c>
      <c r="V5" s="1">
        <f>SUMIF($B$3:B5,C5,$G$3:G5)</f>
        <v>0</v>
      </c>
      <c r="W5" s="1">
        <f t="shared" si="20"/>
        <v>0</v>
      </c>
      <c r="X5" s="1">
        <f>SUMIF(C$3:C5,C5,G$3:G5)-G5</f>
        <v>0</v>
      </c>
      <c r="Y5" s="1">
        <f>SUMIF(C$3:C5,C5,F$3:F5)-F5</f>
        <v>0</v>
      </c>
      <c r="Z5" s="1">
        <f t="shared" ref="Z5:Z10" si="25">X5-Y5</f>
        <v>0</v>
      </c>
      <c r="AA5" s="1">
        <f t="shared" si="14"/>
        <v>3</v>
      </c>
      <c r="AB5" s="1">
        <f t="shared" si="15"/>
        <v>0</v>
      </c>
      <c r="AC5" s="1">
        <f>SUMIF($B$3:C5,B5,AA$3:AB5)-AA5</f>
        <v>0</v>
      </c>
      <c r="AD5" s="1">
        <f>SUMIF($AK$3:AL5,AK5,$AU$3:AV5)-AU5</f>
        <v>0</v>
      </c>
      <c r="AF5" s="1" t="str">
        <f t="shared" si="21"/>
        <v>LASK</v>
      </c>
      <c r="AG5" s="1" t="str">
        <f t="shared" si="1"/>
        <v>Admira</v>
      </c>
      <c r="AH5">
        <f t="shared" si="2"/>
        <v>0</v>
      </c>
      <c r="AI5" s="1">
        <f t="shared" si="3"/>
        <v>3</v>
      </c>
      <c r="AK5" t="str">
        <f t="shared" si="4"/>
        <v>Admira</v>
      </c>
      <c r="AL5" t="str">
        <f t="shared" si="5"/>
        <v>LASK</v>
      </c>
      <c r="AM5">
        <f t="shared" si="6"/>
        <v>0</v>
      </c>
      <c r="AN5">
        <f t="shared" si="7"/>
        <v>3</v>
      </c>
      <c r="AP5" t="str">
        <f t="shared" si="8"/>
        <v>Admira</v>
      </c>
      <c r="AQ5" t="str">
        <f t="shared" si="9"/>
        <v>LASK</v>
      </c>
      <c r="AR5">
        <f t="shared" si="10"/>
        <v>3</v>
      </c>
      <c r="AS5">
        <f t="shared" si="11"/>
        <v>0</v>
      </c>
      <c r="AU5">
        <f t="shared" si="12"/>
        <v>0</v>
      </c>
      <c r="AV5">
        <f t="shared" si="13"/>
        <v>3</v>
      </c>
    </row>
    <row r="6" spans="1:48" x14ac:dyDescent="0.3">
      <c r="A6">
        <v>1</v>
      </c>
      <c r="B6" s="7" t="s">
        <v>6</v>
      </c>
      <c r="C6" s="7" t="s">
        <v>2</v>
      </c>
      <c r="D6" s="7" t="str">
        <f t="shared" si="22"/>
        <v>S</v>
      </c>
      <c r="E6" s="7" t="str">
        <f t="shared" si="23"/>
        <v>N</v>
      </c>
      <c r="F6" s="7">
        <v>3</v>
      </c>
      <c r="G6" s="7">
        <v>0</v>
      </c>
      <c r="H6" s="7">
        <f t="shared" si="16"/>
        <v>3</v>
      </c>
      <c r="I6" s="4">
        <f>SUMIF($B$3:C6,B6,$F$3:G6)-F6</f>
        <v>0</v>
      </c>
      <c r="J6" s="4">
        <f>SUMIF($AF$3:AF6,AF6,$AH$3:AI6)-AH6</f>
        <v>0</v>
      </c>
      <c r="K6" s="4">
        <f t="shared" si="17"/>
        <v>0</v>
      </c>
      <c r="L6" s="5">
        <f>SUMIF($AK$3:AL6,AK6,$AM$3:AN6)-AM6</f>
        <v>0</v>
      </c>
      <c r="M6" s="5">
        <f>SUMIF($AP$3:AQ6,AP6,$AR$3:AS6)-AR6</f>
        <v>0</v>
      </c>
      <c r="N6" s="5">
        <f t="shared" si="18"/>
        <v>0</v>
      </c>
      <c r="O6" s="1">
        <f>SUMIF($B$3:B6,B6,F$3:F6)-F6</f>
        <v>0</v>
      </c>
      <c r="P6" s="1">
        <f>SUMIF($B$3:B6,B6,G$3:G6)-G6</f>
        <v>0</v>
      </c>
      <c r="Q6" s="1">
        <f t="shared" si="24"/>
        <v>0</v>
      </c>
      <c r="R6" s="1">
        <f>SUMIF($C$3:C6,B6,$G$3:G6)</f>
        <v>0</v>
      </c>
      <c r="S6" s="1">
        <f>SUMIF($C$3:C6,B6,$F$3:F6)</f>
        <v>0</v>
      </c>
      <c r="T6" s="1">
        <f t="shared" si="19"/>
        <v>0</v>
      </c>
      <c r="U6" s="1">
        <f>SUMIF($B$3:B6,C6,$F$3:F6)</f>
        <v>0</v>
      </c>
      <c r="V6" s="1">
        <f>SUMIF($B$3:B6,C6,$G$3:G6)</f>
        <v>0</v>
      </c>
      <c r="W6" s="1">
        <f t="shared" si="20"/>
        <v>0</v>
      </c>
      <c r="X6" s="1">
        <f>SUMIF(C$3:C6,C6,G$3:G6)-G6</f>
        <v>0</v>
      </c>
      <c r="Y6" s="1">
        <f>SUMIF(C$3:C6,C6,F$3:F6)-F6</f>
        <v>0</v>
      </c>
      <c r="Z6" s="1">
        <f t="shared" si="25"/>
        <v>0</v>
      </c>
      <c r="AA6" s="1">
        <f t="shared" si="14"/>
        <v>3</v>
      </c>
      <c r="AB6" s="1">
        <f t="shared" si="15"/>
        <v>0</v>
      </c>
      <c r="AC6" s="1">
        <f>SUMIF($B$3:C6,B6,AA$3:AB6)-AA6</f>
        <v>0</v>
      </c>
      <c r="AD6" s="1">
        <f>SUMIF($AK$3:AL6,AK6,$AU$3:AV6)-AU6</f>
        <v>0</v>
      </c>
      <c r="AF6" s="1" t="str">
        <f t="shared" si="21"/>
        <v>Altach</v>
      </c>
      <c r="AG6" s="1" t="str">
        <f t="shared" si="1"/>
        <v>Austria</v>
      </c>
      <c r="AH6">
        <f t="shared" si="2"/>
        <v>0</v>
      </c>
      <c r="AI6" s="1">
        <f t="shared" si="3"/>
        <v>3</v>
      </c>
      <c r="AK6" t="str">
        <f t="shared" si="4"/>
        <v>Austria</v>
      </c>
      <c r="AL6" t="str">
        <f t="shared" si="5"/>
        <v>Altach</v>
      </c>
      <c r="AM6">
        <f t="shared" si="6"/>
        <v>0</v>
      </c>
      <c r="AN6">
        <f t="shared" si="7"/>
        <v>3</v>
      </c>
      <c r="AP6" t="str">
        <f t="shared" si="8"/>
        <v>Austria</v>
      </c>
      <c r="AQ6" t="str">
        <f t="shared" si="9"/>
        <v>Altach</v>
      </c>
      <c r="AR6">
        <f t="shared" si="10"/>
        <v>3</v>
      </c>
      <c r="AS6">
        <f t="shared" si="11"/>
        <v>0</v>
      </c>
      <c r="AU6">
        <f t="shared" si="12"/>
        <v>0</v>
      </c>
      <c r="AV6">
        <f t="shared" si="13"/>
        <v>3</v>
      </c>
    </row>
    <row r="7" spans="1:48" x14ac:dyDescent="0.3">
      <c r="A7">
        <v>1</v>
      </c>
      <c r="B7" s="7" t="s">
        <v>3</v>
      </c>
      <c r="C7" s="7" t="s">
        <v>9</v>
      </c>
      <c r="D7" s="7" t="str">
        <f t="shared" si="22"/>
        <v>S</v>
      </c>
      <c r="E7" s="7" t="str">
        <f t="shared" si="23"/>
        <v>N</v>
      </c>
      <c r="F7" s="7">
        <v>3</v>
      </c>
      <c r="G7" s="7">
        <v>2</v>
      </c>
      <c r="H7" s="7">
        <f t="shared" si="16"/>
        <v>1</v>
      </c>
      <c r="I7" s="4">
        <f>SUMIF($B$3:C7,B7,$F$3:G7)-F7</f>
        <v>0</v>
      </c>
      <c r="J7" s="4">
        <f>SUMIF($AF$3:AF7,AF7,$AH$3:AI7)-AH7</f>
        <v>0</v>
      </c>
      <c r="K7" s="4">
        <f t="shared" si="17"/>
        <v>0</v>
      </c>
      <c r="L7" s="5">
        <f>SUMIF($AK$3:AL7,AK7,$AM$3:AN7)-AM7</f>
        <v>0</v>
      </c>
      <c r="M7" s="5">
        <f>SUMIF($AP$3:AQ7,AP7,$AR$3:AS7)-AR7</f>
        <v>0</v>
      </c>
      <c r="N7" s="5">
        <f t="shared" si="18"/>
        <v>0</v>
      </c>
      <c r="O7" s="1">
        <f>SUMIF($B$3:B7,B7,F$3:F7)-F7</f>
        <v>0</v>
      </c>
      <c r="P7" s="1">
        <f>SUMIF($B$3:B7,B7,G$3:G7)-G7</f>
        <v>0</v>
      </c>
      <c r="Q7" s="1">
        <f t="shared" si="24"/>
        <v>0</v>
      </c>
      <c r="R7" s="1">
        <f>SUMIF($C$3:C7,B7,$G$3:G7)</f>
        <v>0</v>
      </c>
      <c r="S7" s="1">
        <f>SUMIF($C$3:C7,B7,$F$3:F7)</f>
        <v>0</v>
      </c>
      <c r="T7" s="1">
        <f t="shared" si="19"/>
        <v>0</v>
      </c>
      <c r="U7" s="1">
        <f>SUMIF($B$3:B7,C7,$F$3:F7)</f>
        <v>0</v>
      </c>
      <c r="V7" s="1">
        <f>SUMIF($B$3:B7,C7,$G$3:G7)</f>
        <v>0</v>
      </c>
      <c r="W7" s="1">
        <f t="shared" si="20"/>
        <v>0</v>
      </c>
      <c r="X7" s="1">
        <f>SUMIF(C$3:C7,C7,G$3:G7)-G7</f>
        <v>0</v>
      </c>
      <c r="Y7" s="1">
        <f>SUMIF(C$3:C7,C7,F$3:F7)-F7</f>
        <v>0</v>
      </c>
      <c r="Z7" s="1">
        <f t="shared" si="25"/>
        <v>0</v>
      </c>
      <c r="AA7" s="1">
        <f t="shared" si="14"/>
        <v>3</v>
      </c>
      <c r="AB7" s="1">
        <f t="shared" si="15"/>
        <v>0</v>
      </c>
      <c r="AC7" s="1">
        <f>SUMIF($B$3:C7,B7,AA$3:AB7)-AA7</f>
        <v>0</v>
      </c>
      <c r="AD7" s="1">
        <f>SUMIF($AK$3:AL7,AK7,$AU$3:AV7)-AU7</f>
        <v>0</v>
      </c>
      <c r="AF7" s="1" t="str">
        <f t="shared" si="21"/>
        <v>Graz</v>
      </c>
      <c r="AG7" s="1" t="str">
        <f t="shared" si="1"/>
        <v>SKN</v>
      </c>
      <c r="AH7">
        <f t="shared" si="2"/>
        <v>2</v>
      </c>
      <c r="AI7" s="1">
        <f t="shared" si="3"/>
        <v>3</v>
      </c>
      <c r="AK7" t="str">
        <f t="shared" si="4"/>
        <v>SKN</v>
      </c>
      <c r="AL7" t="str">
        <f t="shared" si="5"/>
        <v>Graz</v>
      </c>
      <c r="AM7">
        <f t="shared" si="6"/>
        <v>2</v>
      </c>
      <c r="AN7">
        <f t="shared" si="7"/>
        <v>3</v>
      </c>
      <c r="AP7" t="str">
        <f t="shared" si="8"/>
        <v>SKN</v>
      </c>
      <c r="AQ7" t="str">
        <f t="shared" si="9"/>
        <v>Graz</v>
      </c>
      <c r="AR7">
        <f t="shared" si="10"/>
        <v>3</v>
      </c>
      <c r="AS7">
        <f t="shared" si="11"/>
        <v>2</v>
      </c>
      <c r="AU7">
        <f t="shared" si="12"/>
        <v>0</v>
      </c>
      <c r="AV7">
        <f t="shared" si="13"/>
        <v>3</v>
      </c>
    </row>
    <row r="8" spans="1:48" x14ac:dyDescent="0.3">
      <c r="A8">
        <v>2</v>
      </c>
      <c r="B8" s="7" t="s">
        <v>1</v>
      </c>
      <c r="C8" s="7" t="s">
        <v>8</v>
      </c>
      <c r="D8" s="7" t="str">
        <f t="shared" si="22"/>
        <v>U</v>
      </c>
      <c r="E8" s="7" t="str">
        <f t="shared" si="23"/>
        <v>U</v>
      </c>
      <c r="F8" s="7">
        <v>1</v>
      </c>
      <c r="G8" s="7">
        <v>1</v>
      </c>
      <c r="H8" s="7">
        <f t="shared" si="16"/>
        <v>0</v>
      </c>
      <c r="I8" s="4">
        <f>SUMIF($B$3:C8,B8,$F$3:G8)-F8</f>
        <v>2</v>
      </c>
      <c r="J8" s="4">
        <f>SUMIF($AF$3:AF8,AF8,$AH$3:AI8)-AH8</f>
        <v>0</v>
      </c>
      <c r="K8" s="4">
        <f t="shared" si="17"/>
        <v>2</v>
      </c>
      <c r="L8" s="5">
        <f>SUMIF($AK$3:AL8,AK8,$AM$3:AN8)-AM8</f>
        <v>3</v>
      </c>
      <c r="M8" s="5">
        <f>SUMIF($AP$3:AQ8,AP8,$AR$3:AS8)-AR8</f>
        <v>0</v>
      </c>
      <c r="N8" s="5">
        <f t="shared" si="18"/>
        <v>3</v>
      </c>
      <c r="O8" s="1">
        <f>SUMIF($B$3:B8,B8,F$3:F8)-F8</f>
        <v>0</v>
      </c>
      <c r="P8" s="1">
        <f>SUMIF($B$3:B8,B8,G$3:G8)-G8</f>
        <v>0</v>
      </c>
      <c r="Q8" s="1">
        <f t="shared" si="24"/>
        <v>0</v>
      </c>
      <c r="R8" s="1">
        <f>SUMIF($C$3:C8,B8,$G$3:G8)</f>
        <v>2</v>
      </c>
      <c r="S8" s="1">
        <f>SUMIF($C$3:C8,B8,$F$3:F8)</f>
        <v>0</v>
      </c>
      <c r="T8" s="1">
        <f t="shared" si="19"/>
        <v>2</v>
      </c>
      <c r="U8" s="1">
        <f>SUMIF($B$3:B8,C8,$F$3:F8)</f>
        <v>3</v>
      </c>
      <c r="V8" s="1">
        <f>SUMIF($B$3:B8,C8,$G$3:G8)</f>
        <v>0</v>
      </c>
      <c r="W8" s="1">
        <f t="shared" si="20"/>
        <v>3</v>
      </c>
      <c r="X8" s="1">
        <f>SUMIF(C$3:C8,C8,G$3:G8)-G8</f>
        <v>0</v>
      </c>
      <c r="Y8" s="1">
        <f>SUMIF(C$3:C8,C8,F$3:F8)-F8</f>
        <v>0</v>
      </c>
      <c r="Z8" s="1">
        <f t="shared" si="25"/>
        <v>0</v>
      </c>
      <c r="AA8" s="1">
        <f t="shared" si="14"/>
        <v>1</v>
      </c>
      <c r="AB8" s="1">
        <f t="shared" si="15"/>
        <v>1</v>
      </c>
      <c r="AC8" s="1">
        <f>SUMIF($B$3:C8,B8,AA$3:AB8)-AA8</f>
        <v>3</v>
      </c>
      <c r="AD8" s="1">
        <f>SUMIF($AK$3:AL8,AK8,$AU$3:AV8)-AU8</f>
        <v>3</v>
      </c>
      <c r="AF8" s="1" t="str">
        <f t="shared" si="21"/>
        <v>Salzburg</v>
      </c>
      <c r="AG8" s="1" t="str">
        <f t="shared" si="1"/>
        <v>LASK</v>
      </c>
      <c r="AH8">
        <f t="shared" si="2"/>
        <v>1</v>
      </c>
      <c r="AI8" s="1">
        <f t="shared" si="3"/>
        <v>1</v>
      </c>
      <c r="AK8" t="str">
        <f t="shared" si="4"/>
        <v>LASK</v>
      </c>
      <c r="AL8" t="str">
        <f t="shared" si="5"/>
        <v>Salzburg</v>
      </c>
      <c r="AM8">
        <f t="shared" si="6"/>
        <v>1</v>
      </c>
      <c r="AN8">
        <f t="shared" si="7"/>
        <v>1</v>
      </c>
      <c r="AP8" t="str">
        <f t="shared" si="8"/>
        <v>LASK</v>
      </c>
      <c r="AQ8" t="str">
        <f t="shared" si="9"/>
        <v>Salzburg</v>
      </c>
      <c r="AR8">
        <f t="shared" si="10"/>
        <v>1</v>
      </c>
      <c r="AS8">
        <f t="shared" si="11"/>
        <v>1</v>
      </c>
      <c r="AU8">
        <f t="shared" si="12"/>
        <v>1</v>
      </c>
      <c r="AV8">
        <f t="shared" si="13"/>
        <v>1</v>
      </c>
    </row>
    <row r="9" spans="1:48" x14ac:dyDescent="0.3">
      <c r="A9">
        <v>2</v>
      </c>
      <c r="B9" s="7" t="s">
        <v>4</v>
      </c>
      <c r="C9" s="7" t="s">
        <v>7</v>
      </c>
      <c r="D9" s="7" t="str">
        <f t="shared" si="22"/>
        <v>S</v>
      </c>
      <c r="E9" s="7" t="str">
        <f t="shared" si="23"/>
        <v>N</v>
      </c>
      <c r="F9" s="7">
        <v>1</v>
      </c>
      <c r="G9" s="7">
        <v>0</v>
      </c>
      <c r="H9" s="7">
        <f t="shared" si="16"/>
        <v>1</v>
      </c>
      <c r="I9" s="4">
        <f>SUMIF($B$3:C9,B9,$F$3:G9)-F9</f>
        <v>2</v>
      </c>
      <c r="J9" s="4">
        <f>SUMIF($AF$3:AF9,AF9,$AH$3:AI9)-AH9</f>
        <v>0</v>
      </c>
      <c r="K9" s="4">
        <f t="shared" si="17"/>
        <v>2</v>
      </c>
      <c r="L9" s="5">
        <f>SUMIF($AK$3:AL9,AK9,$AM$3:AN9)-AM9</f>
        <v>0</v>
      </c>
      <c r="M9" s="5">
        <f>SUMIF($AP$3:AQ9,AP9,$AR$3:AS9)-AR9</f>
        <v>2</v>
      </c>
      <c r="N9" s="5">
        <f t="shared" si="18"/>
        <v>-2</v>
      </c>
      <c r="O9" s="1">
        <f>SUMIF($B$3:B9,B9,F$3:F9)-F9</f>
        <v>0</v>
      </c>
      <c r="P9" s="1">
        <f>SUMIF($B$3:B9,B9,G$3:G9)-G9</f>
        <v>0</v>
      </c>
      <c r="Q9" s="1">
        <f t="shared" si="24"/>
        <v>0</v>
      </c>
      <c r="R9" s="1">
        <f>SUMIF($C$3:C9,B9,$G$3:G9)</f>
        <v>2</v>
      </c>
      <c r="S9" s="1">
        <f>SUMIF($C$3:C9,B9,$F$3:F9)</f>
        <v>2</v>
      </c>
      <c r="T9" s="1">
        <f t="shared" si="19"/>
        <v>0</v>
      </c>
      <c r="U9" s="1">
        <f>SUMIF($B$3:B9,C9,$F$3:F9)</f>
        <v>0</v>
      </c>
      <c r="V9" s="1">
        <f>SUMIF($B$3:B9,C9,$G$3:G9)</f>
        <v>2</v>
      </c>
      <c r="W9" s="1">
        <f t="shared" si="20"/>
        <v>-2</v>
      </c>
      <c r="X9" s="1">
        <f>SUMIF(C$3:C9,C9,G$3:G9)-G9</f>
        <v>0</v>
      </c>
      <c r="Y9" s="1">
        <f>SUMIF(C$3:C9,C9,F$3:F9)-F9</f>
        <v>0</v>
      </c>
      <c r="Z9" s="1">
        <f t="shared" si="25"/>
        <v>0</v>
      </c>
      <c r="AA9" s="1">
        <f t="shared" si="14"/>
        <v>3</v>
      </c>
      <c r="AB9" s="1">
        <f t="shared" si="15"/>
        <v>0</v>
      </c>
      <c r="AC9" s="1">
        <f>SUMIF($B$3:C9,B9,AA$3:AB9)-AA9</f>
        <v>1</v>
      </c>
      <c r="AD9" s="1">
        <f>SUMIF($AK$3:AL9,AK9,$AU$3:AV9)-AU9</f>
        <v>0</v>
      </c>
      <c r="AF9" s="1" t="str">
        <f t="shared" si="21"/>
        <v>Mattersburg</v>
      </c>
      <c r="AG9" s="1" t="str">
        <f t="shared" si="1"/>
        <v>WAC</v>
      </c>
      <c r="AH9">
        <f t="shared" si="2"/>
        <v>0</v>
      </c>
      <c r="AI9" s="1">
        <f t="shared" si="3"/>
        <v>1</v>
      </c>
      <c r="AK9" t="str">
        <f t="shared" si="4"/>
        <v>WAC</v>
      </c>
      <c r="AL9" t="str">
        <f t="shared" si="5"/>
        <v>Mattersburg</v>
      </c>
      <c r="AM9">
        <f t="shared" si="6"/>
        <v>0</v>
      </c>
      <c r="AN9">
        <f t="shared" si="7"/>
        <v>1</v>
      </c>
      <c r="AP9" t="str">
        <f t="shared" si="8"/>
        <v>WAC</v>
      </c>
      <c r="AQ9" t="str">
        <f t="shared" si="9"/>
        <v>Mattersburg</v>
      </c>
      <c r="AR9">
        <f t="shared" si="10"/>
        <v>1</v>
      </c>
      <c r="AS9">
        <f t="shared" si="11"/>
        <v>0</v>
      </c>
      <c r="AU9">
        <f t="shared" si="12"/>
        <v>0</v>
      </c>
      <c r="AV9">
        <f t="shared" si="13"/>
        <v>3</v>
      </c>
    </row>
    <row r="10" spans="1:48" x14ac:dyDescent="0.3">
      <c r="A10">
        <v>2</v>
      </c>
      <c r="B10" s="7" t="s">
        <v>9</v>
      </c>
      <c r="C10" s="7" t="s">
        <v>0</v>
      </c>
      <c r="D10" s="7" t="str">
        <f t="shared" si="22"/>
        <v>N</v>
      </c>
      <c r="E10" s="7" t="str">
        <f t="shared" si="23"/>
        <v>S</v>
      </c>
      <c r="F10" s="7">
        <v>1</v>
      </c>
      <c r="G10" s="7">
        <v>4</v>
      </c>
      <c r="H10" s="7">
        <f t="shared" si="16"/>
        <v>-3</v>
      </c>
      <c r="I10" s="4">
        <f>SUMIF($B$3:C10,B10,$F$3:G10)-F10</f>
        <v>2</v>
      </c>
      <c r="J10" s="4">
        <f>SUMIF($AF$3:AF10,AF10,$AH$3:AI10)-AH10</f>
        <v>0</v>
      </c>
      <c r="K10" s="4">
        <f t="shared" si="17"/>
        <v>2</v>
      </c>
      <c r="L10" s="5">
        <f>SUMIF($AK$3:AL10,AK10,$AM$3:AN10)-AM10</f>
        <v>2</v>
      </c>
      <c r="M10" s="5">
        <f>SUMIF($AP$3:AQ10,AP10,$AR$3:AS10)-AR10</f>
        <v>2</v>
      </c>
      <c r="N10" s="5">
        <f t="shared" si="18"/>
        <v>0</v>
      </c>
      <c r="O10" s="1">
        <f>SUMIF($B$3:B10,B10,F$3:F10)-F10</f>
        <v>0</v>
      </c>
      <c r="P10" s="1">
        <f>SUMIF($B$3:B10,B10,G$3:G10)-G10</f>
        <v>0</v>
      </c>
      <c r="Q10" s="1">
        <f t="shared" si="24"/>
        <v>0</v>
      </c>
      <c r="R10" s="1">
        <f>SUMIF($C$3:C10,B10,$G$3:G10)</f>
        <v>2</v>
      </c>
      <c r="S10" s="1">
        <f>SUMIF($C$3:C10,B10,$F$3:F10)</f>
        <v>3</v>
      </c>
      <c r="T10" s="1">
        <f t="shared" si="19"/>
        <v>-1</v>
      </c>
      <c r="U10" s="1">
        <f>SUMIF($B$3:B10,C10,$F$3:F10)</f>
        <v>2</v>
      </c>
      <c r="V10" s="1">
        <f>SUMIF($B$3:B10,C10,$G$3:G10)</f>
        <v>2</v>
      </c>
      <c r="W10" s="1">
        <f t="shared" si="20"/>
        <v>0</v>
      </c>
      <c r="X10" s="1">
        <f>SUMIF(C$3:C10,C10,G$3:G10)-G10</f>
        <v>0</v>
      </c>
      <c r="Y10" s="1">
        <f>SUMIF(C$3:C10,C10,F$3:F10)-F10</f>
        <v>0</v>
      </c>
      <c r="Z10" s="1">
        <f t="shared" si="25"/>
        <v>0</v>
      </c>
      <c r="AA10" s="1">
        <f t="shared" si="14"/>
        <v>0</v>
      </c>
      <c r="AB10" s="1">
        <f t="shared" si="15"/>
        <v>3</v>
      </c>
      <c r="AC10" s="1">
        <f>SUMIF($B$3:C10,B10,AA$3:AB10)-AA10</f>
        <v>0</v>
      </c>
      <c r="AD10" s="1">
        <f>SUMIF($AK$3:AL10,AK10,$AU$3:AV10)-AU10</f>
        <v>1</v>
      </c>
      <c r="AF10" s="1" t="str">
        <f t="shared" si="21"/>
        <v>SKN</v>
      </c>
      <c r="AG10" s="1" t="str">
        <f t="shared" si="1"/>
        <v>Rapid</v>
      </c>
      <c r="AH10">
        <f t="shared" si="2"/>
        <v>4</v>
      </c>
      <c r="AI10" s="1">
        <f t="shared" si="3"/>
        <v>1</v>
      </c>
      <c r="AK10" t="str">
        <f t="shared" si="4"/>
        <v>Rapid</v>
      </c>
      <c r="AL10" t="str">
        <f t="shared" si="5"/>
        <v>SKN</v>
      </c>
      <c r="AM10">
        <f t="shared" si="6"/>
        <v>4</v>
      </c>
      <c r="AN10">
        <f t="shared" si="7"/>
        <v>1</v>
      </c>
      <c r="AP10" t="str">
        <f t="shared" si="8"/>
        <v>Rapid</v>
      </c>
      <c r="AQ10" t="str">
        <f t="shared" si="9"/>
        <v>SKN</v>
      </c>
      <c r="AR10">
        <f t="shared" si="10"/>
        <v>1</v>
      </c>
      <c r="AS10">
        <f t="shared" si="11"/>
        <v>4</v>
      </c>
      <c r="AU10">
        <f t="shared" si="12"/>
        <v>3</v>
      </c>
      <c r="AV10">
        <f t="shared" si="13"/>
        <v>0</v>
      </c>
    </row>
    <row r="11" spans="1:48" x14ac:dyDescent="0.3">
      <c r="A11">
        <v>2</v>
      </c>
      <c r="B11" s="7" t="s">
        <v>2</v>
      </c>
      <c r="C11" s="7" t="s">
        <v>3</v>
      </c>
      <c r="D11" s="7" t="str">
        <f t="shared" si="22"/>
        <v>N</v>
      </c>
      <c r="E11" s="7" t="str">
        <f t="shared" si="23"/>
        <v>S</v>
      </c>
      <c r="F11" s="7">
        <v>2</v>
      </c>
      <c r="G11" s="7">
        <v>3</v>
      </c>
      <c r="H11" s="7">
        <f t="shared" si="16"/>
        <v>-1</v>
      </c>
      <c r="I11" s="4">
        <f>SUMIF($B$3:C11,B11,$F$3:G11)-F11</f>
        <v>0</v>
      </c>
      <c r="J11" s="4">
        <f>SUMIF($AF$3:AF11,AF11,$AH$3:AI11)-AH11</f>
        <v>0</v>
      </c>
      <c r="K11" s="4">
        <f t="shared" si="17"/>
        <v>0</v>
      </c>
      <c r="L11" s="5">
        <f>SUMIF($AK$3:AL11,AK11,$AM$3:AN11)-AM11</f>
        <v>3</v>
      </c>
      <c r="M11" s="5">
        <f>SUMIF($AP$3:AQ11,AP11,$AR$3:AS11)-AR11</f>
        <v>2</v>
      </c>
      <c r="N11" s="5">
        <f t="shared" si="18"/>
        <v>1</v>
      </c>
      <c r="O11" s="1">
        <f>SUMIF($B$3:B11,B11,F$3:F11)-F11</f>
        <v>0</v>
      </c>
      <c r="P11" s="1">
        <f>SUMIF($B$3:B11,B11,G$3:G11)-G11</f>
        <v>0</v>
      </c>
      <c r="Q11" s="1">
        <f t="shared" ref="Q11:Q12" si="26">O11-P11</f>
        <v>0</v>
      </c>
      <c r="R11" s="1">
        <f>SUMIF($C$3:C11,B11,$G$3:G11)</f>
        <v>0</v>
      </c>
      <c r="S11" s="1">
        <f>SUMIF($C$3:C11,B11,$F$3:F11)</f>
        <v>3</v>
      </c>
      <c r="T11" s="1">
        <f t="shared" si="19"/>
        <v>-3</v>
      </c>
      <c r="U11" s="1">
        <f>SUMIF($B$3:B11,C11,$F$3:F11)</f>
        <v>3</v>
      </c>
      <c r="V11" s="1">
        <f>SUMIF($B$3:B11,C11,$G$3:G11)</f>
        <v>2</v>
      </c>
      <c r="W11" s="1">
        <f t="shared" si="20"/>
        <v>1</v>
      </c>
      <c r="X11" s="1">
        <f>SUMIF(C$3:C11,C11,G$3:G11)-G11</f>
        <v>0</v>
      </c>
      <c r="Y11" s="1">
        <f>SUMIF(C$3:C11,C11,F$3:F11)-F11</f>
        <v>0</v>
      </c>
      <c r="Z11" s="1">
        <f t="shared" ref="Z11:Z12" si="27">X11-Y11</f>
        <v>0</v>
      </c>
      <c r="AA11" s="1">
        <f t="shared" si="14"/>
        <v>0</v>
      </c>
      <c r="AB11" s="1">
        <f t="shared" si="15"/>
        <v>3</v>
      </c>
      <c r="AC11" s="1">
        <f>SUMIF($B$3:C11,B11,AA$3:AB11)-AA11</f>
        <v>0</v>
      </c>
      <c r="AD11" s="1">
        <f>SUMIF($AK$3:AL11,AK11,$AU$3:AV11)-AU11</f>
        <v>3</v>
      </c>
      <c r="AF11" s="1" t="str">
        <f t="shared" si="21"/>
        <v>Austria</v>
      </c>
      <c r="AG11" s="1" t="str">
        <f t="shared" si="1"/>
        <v>Graz</v>
      </c>
      <c r="AH11">
        <f t="shared" si="2"/>
        <v>3</v>
      </c>
      <c r="AI11" s="1">
        <f t="shared" si="3"/>
        <v>2</v>
      </c>
      <c r="AK11" t="str">
        <f t="shared" si="4"/>
        <v>Graz</v>
      </c>
      <c r="AL11" t="str">
        <f t="shared" si="5"/>
        <v>Austria</v>
      </c>
      <c r="AM11">
        <f t="shared" si="6"/>
        <v>3</v>
      </c>
      <c r="AN11">
        <f t="shared" si="7"/>
        <v>2</v>
      </c>
      <c r="AP11" t="str">
        <f t="shared" si="8"/>
        <v>Graz</v>
      </c>
      <c r="AQ11" t="str">
        <f t="shared" si="9"/>
        <v>Austria</v>
      </c>
      <c r="AR11">
        <f t="shared" si="10"/>
        <v>2</v>
      </c>
      <c r="AS11">
        <f t="shared" si="11"/>
        <v>3</v>
      </c>
      <c r="AU11">
        <f t="shared" si="12"/>
        <v>3</v>
      </c>
      <c r="AV11">
        <f t="shared" si="13"/>
        <v>0</v>
      </c>
    </row>
    <row r="12" spans="1:48" x14ac:dyDescent="0.3">
      <c r="A12">
        <v>2</v>
      </c>
      <c r="B12" s="7" t="s">
        <v>5</v>
      </c>
      <c r="C12" s="7" t="s">
        <v>6</v>
      </c>
      <c r="D12" s="7" t="str">
        <f t="shared" si="22"/>
        <v>S</v>
      </c>
      <c r="E12" s="7" t="str">
        <f t="shared" si="23"/>
        <v>N</v>
      </c>
      <c r="F12" s="7">
        <v>4</v>
      </c>
      <c r="G12" s="7">
        <v>1</v>
      </c>
      <c r="H12" s="7">
        <f t="shared" si="16"/>
        <v>3</v>
      </c>
      <c r="I12" s="4">
        <f>SUMIF($B$3:C12,B12,$F$3:G12)-F12</f>
        <v>0</v>
      </c>
      <c r="J12" s="4">
        <f>SUMIF($AF$3:AF12,AF12,$AH$3:AI12)-AH12</f>
        <v>0</v>
      </c>
      <c r="K12" s="4">
        <f t="shared" si="17"/>
        <v>0</v>
      </c>
      <c r="L12" s="5">
        <f>SUMIF($AK$3:AL12,AK12,$AM$3:AN12)-AM12</f>
        <v>3</v>
      </c>
      <c r="M12" s="5">
        <f>SUMIF($AP$3:AQ12,AP12,$AR$3:AS12)-AR12</f>
        <v>0</v>
      </c>
      <c r="N12" s="5">
        <f t="shared" si="18"/>
        <v>3</v>
      </c>
      <c r="O12" s="1">
        <f>SUMIF($B$3:B12,B12,F$3:F12)-F12</f>
        <v>0</v>
      </c>
      <c r="P12" s="1">
        <f>SUMIF($B$3:B12,B12,G$3:G12)-G12</f>
        <v>0</v>
      </c>
      <c r="Q12" s="1">
        <f t="shared" si="26"/>
        <v>0</v>
      </c>
      <c r="R12" s="1">
        <f>SUMIF($C$3:C12,B12,$G$3:G12)</f>
        <v>0</v>
      </c>
      <c r="S12" s="1">
        <f>SUMIF($C$3:C12,B12,$F$3:F12)</f>
        <v>3</v>
      </c>
      <c r="T12" s="1">
        <f t="shared" si="19"/>
        <v>-3</v>
      </c>
      <c r="U12" s="1">
        <f>SUMIF($B$3:B12,C12,$F$3:F12)</f>
        <v>3</v>
      </c>
      <c r="V12" s="1">
        <f>SUMIF($B$3:B12,C12,$G$3:G12)</f>
        <v>0</v>
      </c>
      <c r="W12" s="1">
        <f t="shared" si="20"/>
        <v>3</v>
      </c>
      <c r="X12" s="1">
        <f>SUMIF(C$3:C12,C12,G$3:G12)-G12</f>
        <v>0</v>
      </c>
      <c r="Y12" s="1">
        <f>SUMIF(C$3:C12,C12,F$3:F12)-F12</f>
        <v>0</v>
      </c>
      <c r="Z12" s="1">
        <f t="shared" si="27"/>
        <v>0</v>
      </c>
      <c r="AA12" s="1">
        <f t="shared" si="14"/>
        <v>3</v>
      </c>
      <c r="AB12" s="1">
        <f t="shared" si="15"/>
        <v>0</v>
      </c>
      <c r="AC12" s="1">
        <f>SUMIF($B$3:C12,B12,AA$3:AB12)-AA12</f>
        <v>0</v>
      </c>
      <c r="AD12" s="1">
        <f>SUMIF($AK$3:AL12,AK12,$AU$3:AV12)-AU12</f>
        <v>3</v>
      </c>
      <c r="AF12" s="1" t="str">
        <f t="shared" si="21"/>
        <v>Admira</v>
      </c>
      <c r="AG12" s="1" t="str">
        <f t="shared" si="1"/>
        <v>Altach</v>
      </c>
      <c r="AH12">
        <f t="shared" si="2"/>
        <v>1</v>
      </c>
      <c r="AI12" s="1">
        <f t="shared" si="3"/>
        <v>4</v>
      </c>
      <c r="AK12" t="str">
        <f t="shared" si="4"/>
        <v>Altach</v>
      </c>
      <c r="AL12" t="str">
        <f t="shared" si="5"/>
        <v>Admira</v>
      </c>
      <c r="AM12">
        <f t="shared" si="6"/>
        <v>1</v>
      </c>
      <c r="AN12">
        <f t="shared" si="7"/>
        <v>4</v>
      </c>
      <c r="AP12" t="str">
        <f t="shared" si="8"/>
        <v>Altach</v>
      </c>
      <c r="AQ12" t="str">
        <f t="shared" si="9"/>
        <v>Admira</v>
      </c>
      <c r="AR12">
        <f t="shared" si="10"/>
        <v>4</v>
      </c>
      <c r="AS12">
        <f t="shared" si="11"/>
        <v>1</v>
      </c>
      <c r="AU12">
        <f t="shared" si="12"/>
        <v>0</v>
      </c>
      <c r="AV12">
        <f t="shared" si="13"/>
        <v>3</v>
      </c>
    </row>
    <row r="13" spans="1:48" x14ac:dyDescent="0.3">
      <c r="A13">
        <v>3</v>
      </c>
      <c r="B13" s="1" t="s">
        <v>8</v>
      </c>
      <c r="C13" s="1" t="s">
        <v>9</v>
      </c>
      <c r="D13" s="1" t="str">
        <f t="shared" ref="D13:D52" si="28">IF(F13&gt;G13,"S",IF(F13&lt;G13,"N","U"))</f>
        <v>S</v>
      </c>
      <c r="E13" s="1" t="str">
        <f t="shared" ref="E13:E52" si="29">IF(G13&gt;F13,"S",IF(G13&lt;F13,"N","U"))</f>
        <v>N</v>
      </c>
      <c r="F13" s="1">
        <v>2</v>
      </c>
      <c r="G13" s="1">
        <v>0</v>
      </c>
      <c r="H13" s="7">
        <f t="shared" si="16"/>
        <v>2</v>
      </c>
      <c r="I13" s="4">
        <f>SUMIF($B$3:C13,B13,$F$3:G13)-F13</f>
        <v>4</v>
      </c>
      <c r="J13" s="4">
        <f>SUMIF($AF$3:AF13,AF13,$AH$3:AI13)-AH13</f>
        <v>0</v>
      </c>
      <c r="K13" s="4">
        <f t="shared" ref="K13:K22" si="30">I13-J13</f>
        <v>4</v>
      </c>
      <c r="L13" s="5">
        <f>SUMIF($AK$3:AL13,AK13,$AM$3:AN13)-AM13</f>
        <v>3</v>
      </c>
      <c r="M13" s="5">
        <f>SUMIF($AP$3:AQ13,AP13,$AR$3:AS13)-AR13</f>
        <v>7</v>
      </c>
      <c r="N13" s="5">
        <f t="shared" ref="N13:N22" si="31">L13-M13</f>
        <v>-4</v>
      </c>
      <c r="O13" s="1">
        <f>SUMIF($B$3:B13,B13,F$3:F13)-F13</f>
        <v>3</v>
      </c>
      <c r="P13" s="1">
        <f>SUMIF($B$3:B13,B13,G$3:G13)-G13</f>
        <v>0</v>
      </c>
      <c r="Q13" s="1">
        <f t="shared" ref="Q13:Q22" si="32">O13-P13</f>
        <v>3</v>
      </c>
      <c r="R13" s="1">
        <f>SUMIF($C$3:C13,B13,$G$3:G13)</f>
        <v>1</v>
      </c>
      <c r="S13" s="1">
        <f>SUMIF($C$3:C13,B13,$F$3:F13)</f>
        <v>1</v>
      </c>
      <c r="T13" s="1">
        <f t="shared" si="19"/>
        <v>0</v>
      </c>
      <c r="U13" s="1">
        <f>SUMIF($B$3:B13,C13,$F$3:F13)</f>
        <v>1</v>
      </c>
      <c r="V13" s="1">
        <f>SUMIF($B$3:B13,C13,$G$3:G13)</f>
        <v>4</v>
      </c>
      <c r="W13" s="1">
        <f t="shared" si="20"/>
        <v>-3</v>
      </c>
      <c r="X13" s="1">
        <f>SUMIF(C$3:C13,C13,G$3:G13)-G13</f>
        <v>2</v>
      </c>
      <c r="Y13" s="1">
        <f>SUMIF(C$3:C13,C13,F$3:F13)-F13</f>
        <v>3</v>
      </c>
      <c r="Z13" s="1">
        <f t="shared" ref="Z13:Z22" si="33">X13-Y13</f>
        <v>-1</v>
      </c>
      <c r="AA13" s="1">
        <f t="shared" ref="AA13:AA52" si="34">IF(D13="S",3,IF(D13="N",0,1))</f>
        <v>3</v>
      </c>
      <c r="AB13" s="1">
        <f t="shared" ref="AB13:AB52" si="35">IF(E13="S",3,IF(E13="N",0,1))</f>
        <v>0</v>
      </c>
      <c r="AC13" s="1">
        <f>SUMIF($B$3:C13,B13,AA$3:AB13)-AA13</f>
        <v>4</v>
      </c>
      <c r="AD13" s="1">
        <f>SUMIF($AK$3:AL13,AK13,$AU$3:AV13)-AU13</f>
        <v>0</v>
      </c>
      <c r="AF13" s="1" t="str">
        <f t="shared" ref="AF13:AF52" si="36">B13</f>
        <v>LASK</v>
      </c>
      <c r="AG13" s="1" t="str">
        <f t="shared" ref="AG13:AG52" si="37">C13</f>
        <v>SKN</v>
      </c>
      <c r="AH13">
        <f t="shared" ref="AH13:AH52" si="38">G13</f>
        <v>0</v>
      </c>
      <c r="AI13" s="1">
        <f t="shared" ref="AI13:AI52" si="39">F13</f>
        <v>2</v>
      </c>
      <c r="AK13" t="str">
        <f t="shared" ref="AK13:AK52" si="40">AG13</f>
        <v>SKN</v>
      </c>
      <c r="AL13" t="str">
        <f t="shared" ref="AL13:AL52" si="41">AF13</f>
        <v>LASK</v>
      </c>
      <c r="AM13">
        <f t="shared" ref="AM13:AM52" si="42">AH13</f>
        <v>0</v>
      </c>
      <c r="AN13">
        <f t="shared" ref="AN13:AN52" si="43">AI13</f>
        <v>2</v>
      </c>
      <c r="AP13" t="str">
        <f t="shared" ref="AP13:AP52" si="44">AK13</f>
        <v>SKN</v>
      </c>
      <c r="AQ13" t="str">
        <f t="shared" ref="AQ13:AQ52" si="45">AL13</f>
        <v>LASK</v>
      </c>
      <c r="AR13">
        <f t="shared" ref="AR13:AR52" si="46">F13</f>
        <v>2</v>
      </c>
      <c r="AS13">
        <f t="shared" ref="AS13:AS52" si="47">G13</f>
        <v>0</v>
      </c>
      <c r="AU13">
        <f t="shared" ref="AU13:AU52" si="48">AB13</f>
        <v>0</v>
      </c>
      <c r="AV13">
        <f t="shared" ref="AV13:AV52" si="49">AA13</f>
        <v>3</v>
      </c>
    </row>
    <row r="14" spans="1:48" x14ac:dyDescent="0.3">
      <c r="A14">
        <v>3</v>
      </c>
      <c r="B14" s="1" t="s">
        <v>1</v>
      </c>
      <c r="C14" s="1" t="s">
        <v>5</v>
      </c>
      <c r="D14" s="1" t="str">
        <f t="shared" si="28"/>
        <v>S</v>
      </c>
      <c r="E14" s="1" t="str">
        <f t="shared" si="29"/>
        <v>N</v>
      </c>
      <c r="F14" s="1">
        <v>5</v>
      </c>
      <c r="G14" s="1">
        <v>1</v>
      </c>
      <c r="H14" s="7">
        <f t="shared" si="16"/>
        <v>4</v>
      </c>
      <c r="I14" s="4">
        <f>SUMIF($B$3:C14,B14,$F$3:G14)-F14</f>
        <v>3</v>
      </c>
      <c r="J14" s="4">
        <f>SUMIF($AF$3:AF14,AF14,$AH$3:AI14)-AH14</f>
        <v>1</v>
      </c>
      <c r="K14" s="4">
        <f t="shared" si="30"/>
        <v>2</v>
      </c>
      <c r="L14" s="5">
        <f>SUMIF($AK$3:AL14,AK14,$AM$3:AN14)-AM14</f>
        <v>4</v>
      </c>
      <c r="M14" s="5">
        <f>SUMIF($AP$3:AQ14,AP14,$AR$3:AS14)-AR14</f>
        <v>4</v>
      </c>
      <c r="N14" s="5">
        <f t="shared" si="31"/>
        <v>0</v>
      </c>
      <c r="O14" s="1">
        <f>SUMIF($B$3:B14,B14,F$3:F14)-F14</f>
        <v>1</v>
      </c>
      <c r="P14" s="1">
        <f>SUMIF($B$3:B14,B14,G$3:G14)-G14</f>
        <v>1</v>
      </c>
      <c r="Q14" s="1">
        <f t="shared" si="32"/>
        <v>0</v>
      </c>
      <c r="R14" s="1">
        <f>SUMIF($C$3:C14,B14,$G$3:G14)</f>
        <v>2</v>
      </c>
      <c r="S14" s="1">
        <f>SUMIF($C$3:C14,B14,$F$3:F14)</f>
        <v>0</v>
      </c>
      <c r="T14" s="1">
        <f t="shared" si="19"/>
        <v>2</v>
      </c>
      <c r="U14" s="1">
        <f>SUMIF($B$3:B14,C14,$F$3:F14)</f>
        <v>4</v>
      </c>
      <c r="V14" s="1">
        <f>SUMIF($B$3:B14,C14,$G$3:G14)</f>
        <v>1</v>
      </c>
      <c r="W14" s="1">
        <f t="shared" si="20"/>
        <v>3</v>
      </c>
      <c r="X14" s="1">
        <f>SUMIF(C$3:C14,C14,G$3:G14)-G14</f>
        <v>0</v>
      </c>
      <c r="Y14" s="1">
        <f>SUMIF(C$3:C14,C14,F$3:F14)-F14</f>
        <v>3</v>
      </c>
      <c r="Z14" s="1">
        <f t="shared" si="33"/>
        <v>-3</v>
      </c>
      <c r="AA14" s="1">
        <f t="shared" si="34"/>
        <v>3</v>
      </c>
      <c r="AB14" s="1">
        <f t="shared" si="35"/>
        <v>0</v>
      </c>
      <c r="AC14" s="1">
        <f>SUMIF($B$3:C14,B14,AA$3:AB14)-AA14</f>
        <v>4</v>
      </c>
      <c r="AD14" s="1">
        <f>SUMIF($AK$3:AL14,AK14,$AU$3:AV14)-AU14</f>
        <v>3</v>
      </c>
      <c r="AF14" s="1" t="str">
        <f t="shared" si="36"/>
        <v>Salzburg</v>
      </c>
      <c r="AG14" s="1" t="str">
        <f t="shared" si="37"/>
        <v>Admira</v>
      </c>
      <c r="AH14">
        <f t="shared" si="38"/>
        <v>1</v>
      </c>
      <c r="AI14" s="1">
        <f t="shared" si="39"/>
        <v>5</v>
      </c>
      <c r="AK14" t="str">
        <f t="shared" si="40"/>
        <v>Admira</v>
      </c>
      <c r="AL14" t="str">
        <f t="shared" si="41"/>
        <v>Salzburg</v>
      </c>
      <c r="AM14">
        <f t="shared" si="42"/>
        <v>1</v>
      </c>
      <c r="AN14">
        <f t="shared" si="43"/>
        <v>5</v>
      </c>
      <c r="AP14" t="str">
        <f t="shared" si="44"/>
        <v>Admira</v>
      </c>
      <c r="AQ14" t="str">
        <f t="shared" si="45"/>
        <v>Salzburg</v>
      </c>
      <c r="AR14">
        <f t="shared" si="46"/>
        <v>5</v>
      </c>
      <c r="AS14">
        <f t="shared" si="47"/>
        <v>1</v>
      </c>
      <c r="AU14">
        <f t="shared" si="48"/>
        <v>0</v>
      </c>
      <c r="AV14">
        <f t="shared" si="49"/>
        <v>3</v>
      </c>
    </row>
    <row r="15" spans="1:48" x14ac:dyDescent="0.3">
      <c r="A15">
        <v>3</v>
      </c>
      <c r="B15" s="1" t="s">
        <v>7</v>
      </c>
      <c r="C15" s="1" t="s">
        <v>6</v>
      </c>
      <c r="D15" s="1" t="str">
        <f t="shared" si="28"/>
        <v>S</v>
      </c>
      <c r="E15" s="1" t="str">
        <f t="shared" si="29"/>
        <v>N</v>
      </c>
      <c r="F15" s="1">
        <v>1</v>
      </c>
      <c r="G15" s="1">
        <v>0</v>
      </c>
      <c r="H15" s="7">
        <f t="shared" si="16"/>
        <v>1</v>
      </c>
      <c r="I15" s="4">
        <f>SUMIF($B$3:C15,B15,$F$3:G15)-F15</f>
        <v>0</v>
      </c>
      <c r="J15" s="4">
        <f>SUMIF($AF$3:AF15,AF15,$AH$3:AI15)-AH15</f>
        <v>2</v>
      </c>
      <c r="K15" s="4">
        <f t="shared" si="30"/>
        <v>-2</v>
      </c>
      <c r="L15" s="5">
        <f>SUMIF($AK$3:AL15,AK15,$AM$3:AN15)-AM15</f>
        <v>4</v>
      </c>
      <c r="M15" s="5">
        <f>SUMIF($AP$3:AQ15,AP15,$AR$3:AS15)-AR15</f>
        <v>4</v>
      </c>
      <c r="N15" s="5">
        <f t="shared" si="31"/>
        <v>0</v>
      </c>
      <c r="O15" s="1">
        <f>SUMIF($B$3:B15,B15,F$3:F15)-F15</f>
        <v>0</v>
      </c>
      <c r="P15" s="1">
        <f>SUMIF($B$3:B15,B15,G$3:G15)-G15</f>
        <v>2</v>
      </c>
      <c r="Q15" s="1">
        <f t="shared" si="32"/>
        <v>-2</v>
      </c>
      <c r="R15" s="1">
        <f>SUMIF($C$3:C15,B15,$G$3:G15)</f>
        <v>0</v>
      </c>
      <c r="S15" s="1">
        <f>SUMIF($C$3:C15,B15,$F$3:F15)</f>
        <v>1</v>
      </c>
      <c r="T15" s="1">
        <f t="shared" si="19"/>
        <v>-1</v>
      </c>
      <c r="U15" s="1">
        <f>SUMIF($B$3:B15,C15,$F$3:F15)</f>
        <v>3</v>
      </c>
      <c r="V15" s="1">
        <f>SUMIF($B$3:B15,C15,$G$3:G15)</f>
        <v>0</v>
      </c>
      <c r="W15" s="1">
        <f t="shared" si="20"/>
        <v>3</v>
      </c>
      <c r="X15" s="1">
        <f>SUMIF(C$3:C15,C15,G$3:G15)-G15</f>
        <v>1</v>
      </c>
      <c r="Y15" s="1">
        <f>SUMIF(C$3:C15,C15,F$3:F15)-F15</f>
        <v>4</v>
      </c>
      <c r="Z15" s="1">
        <f t="shared" si="33"/>
        <v>-3</v>
      </c>
      <c r="AA15" s="1">
        <f t="shared" si="34"/>
        <v>3</v>
      </c>
      <c r="AB15" s="1">
        <f t="shared" si="35"/>
        <v>0</v>
      </c>
      <c r="AC15" s="1">
        <f>SUMIF($B$3:C15,B15,AA$3:AB15)-AA15</f>
        <v>0</v>
      </c>
      <c r="AD15" s="1">
        <f>SUMIF($AK$3:AL15,AK15,$AU$3:AV15)-AU15</f>
        <v>3</v>
      </c>
      <c r="AF15" s="1" t="str">
        <f t="shared" si="36"/>
        <v>WAC</v>
      </c>
      <c r="AG15" s="1" t="str">
        <f t="shared" si="37"/>
        <v>Altach</v>
      </c>
      <c r="AH15">
        <f t="shared" si="38"/>
        <v>0</v>
      </c>
      <c r="AI15" s="1">
        <f t="shared" si="39"/>
        <v>1</v>
      </c>
      <c r="AK15" t="str">
        <f t="shared" si="40"/>
        <v>Altach</v>
      </c>
      <c r="AL15" t="str">
        <f t="shared" si="41"/>
        <v>WAC</v>
      </c>
      <c r="AM15">
        <f t="shared" si="42"/>
        <v>0</v>
      </c>
      <c r="AN15">
        <f t="shared" si="43"/>
        <v>1</v>
      </c>
      <c r="AP15" t="str">
        <f t="shared" si="44"/>
        <v>Altach</v>
      </c>
      <c r="AQ15" t="str">
        <f t="shared" si="45"/>
        <v>WAC</v>
      </c>
      <c r="AR15">
        <f t="shared" si="46"/>
        <v>1</v>
      </c>
      <c r="AS15">
        <f t="shared" si="47"/>
        <v>0</v>
      </c>
      <c r="AU15">
        <f t="shared" si="48"/>
        <v>0</v>
      </c>
      <c r="AV15">
        <f t="shared" si="49"/>
        <v>3</v>
      </c>
    </row>
    <row r="16" spans="1:48" x14ac:dyDescent="0.3">
      <c r="A16">
        <v>3</v>
      </c>
      <c r="B16" s="1" t="s">
        <v>0</v>
      </c>
      <c r="C16" s="1" t="s">
        <v>2</v>
      </c>
      <c r="D16" s="1" t="str">
        <f t="shared" si="28"/>
        <v>U</v>
      </c>
      <c r="E16" s="1" t="str">
        <f t="shared" si="29"/>
        <v>U</v>
      </c>
      <c r="F16" s="1">
        <v>2</v>
      </c>
      <c r="G16" s="1">
        <v>2</v>
      </c>
      <c r="H16" s="7">
        <f t="shared" si="16"/>
        <v>0</v>
      </c>
      <c r="I16" s="4">
        <f>SUMIF($B$3:C16,B16,$F$3:G16)-F16</f>
        <v>6</v>
      </c>
      <c r="J16" s="4">
        <f>SUMIF($AF$3:AF16,AF16,$AH$3:AI16)-AH16</f>
        <v>2</v>
      </c>
      <c r="K16" s="4">
        <f t="shared" si="30"/>
        <v>4</v>
      </c>
      <c r="L16" s="5">
        <f>SUMIF($AK$3:AL16,AK16,$AM$3:AN16)-AM16</f>
        <v>2</v>
      </c>
      <c r="M16" s="5">
        <f>SUMIF($AP$3:AQ16,AP16,$AR$3:AS16)-AR16</f>
        <v>6</v>
      </c>
      <c r="N16" s="5">
        <f t="shared" si="31"/>
        <v>-4</v>
      </c>
      <c r="O16" s="1">
        <f>SUMIF($B$3:B16,B16,F$3:F16)-F16</f>
        <v>2</v>
      </c>
      <c r="P16" s="1">
        <f>SUMIF($B$3:B16,B16,G$3:G16)-G16</f>
        <v>2</v>
      </c>
      <c r="Q16" s="1">
        <f t="shared" si="32"/>
        <v>0</v>
      </c>
      <c r="R16" s="1">
        <f>SUMIF($C$3:C16,B16,$G$3:G16)</f>
        <v>4</v>
      </c>
      <c r="S16" s="1">
        <f>SUMIF($C$3:C16,B16,$F$3:F16)</f>
        <v>1</v>
      </c>
      <c r="T16" s="1">
        <f t="shared" si="19"/>
        <v>3</v>
      </c>
      <c r="U16" s="1">
        <f>SUMIF($B$3:B16,C16,$F$3:F16)</f>
        <v>2</v>
      </c>
      <c r="V16" s="1">
        <f>SUMIF($B$3:B16,C16,$G$3:G16)</f>
        <v>3</v>
      </c>
      <c r="W16" s="1">
        <f t="shared" si="20"/>
        <v>-1</v>
      </c>
      <c r="X16" s="1">
        <f>SUMIF(C$3:C16,C16,G$3:G16)-G16</f>
        <v>0</v>
      </c>
      <c r="Y16" s="1">
        <f>SUMIF(C$3:C16,C16,F$3:F16)-F16</f>
        <v>3</v>
      </c>
      <c r="Z16" s="1">
        <f t="shared" si="33"/>
        <v>-3</v>
      </c>
      <c r="AA16" s="1">
        <f t="shared" si="34"/>
        <v>1</v>
      </c>
      <c r="AB16" s="1">
        <f t="shared" si="35"/>
        <v>1</v>
      </c>
      <c r="AC16" s="1">
        <f>SUMIF($B$3:C16,B16,AA$3:AB16)-AA16</f>
        <v>4</v>
      </c>
      <c r="AD16" s="1">
        <f>SUMIF($AK$3:AL16,AK16,$AU$3:AV16)-AU16</f>
        <v>0</v>
      </c>
      <c r="AF16" s="1" t="str">
        <f t="shared" si="36"/>
        <v>Rapid</v>
      </c>
      <c r="AG16" s="1" t="str">
        <f t="shared" si="37"/>
        <v>Austria</v>
      </c>
      <c r="AH16">
        <f t="shared" si="38"/>
        <v>2</v>
      </c>
      <c r="AI16" s="1">
        <f t="shared" si="39"/>
        <v>2</v>
      </c>
      <c r="AK16" t="str">
        <f t="shared" si="40"/>
        <v>Austria</v>
      </c>
      <c r="AL16" t="str">
        <f t="shared" si="41"/>
        <v>Rapid</v>
      </c>
      <c r="AM16">
        <f t="shared" si="42"/>
        <v>2</v>
      </c>
      <c r="AN16">
        <f t="shared" si="43"/>
        <v>2</v>
      </c>
      <c r="AP16" t="str">
        <f t="shared" si="44"/>
        <v>Austria</v>
      </c>
      <c r="AQ16" t="str">
        <f t="shared" si="45"/>
        <v>Rapid</v>
      </c>
      <c r="AR16">
        <f t="shared" si="46"/>
        <v>2</v>
      </c>
      <c r="AS16">
        <f t="shared" si="47"/>
        <v>2</v>
      </c>
      <c r="AU16">
        <f t="shared" si="48"/>
        <v>1</v>
      </c>
      <c r="AV16">
        <f t="shared" si="49"/>
        <v>1</v>
      </c>
    </row>
    <row r="17" spans="1:48" x14ac:dyDescent="0.3">
      <c r="A17">
        <v>3</v>
      </c>
      <c r="B17" s="1" t="s">
        <v>4</v>
      </c>
      <c r="C17" s="1" t="s">
        <v>3</v>
      </c>
      <c r="D17" s="1" t="str">
        <f t="shared" si="28"/>
        <v>N</v>
      </c>
      <c r="E17" s="1" t="str">
        <f t="shared" si="29"/>
        <v>S</v>
      </c>
      <c r="F17" s="1">
        <v>2</v>
      </c>
      <c r="G17" s="1">
        <v>3</v>
      </c>
      <c r="H17" s="7">
        <f t="shared" si="16"/>
        <v>-1</v>
      </c>
      <c r="I17" s="4">
        <f>SUMIF($B$3:C17,B17,$F$3:G17)-F17</f>
        <v>3</v>
      </c>
      <c r="J17" s="4">
        <f>SUMIF($AF$3:AF17,AF17,$AH$3:AI17)-AH17</f>
        <v>0</v>
      </c>
      <c r="K17" s="4">
        <f t="shared" si="30"/>
        <v>3</v>
      </c>
      <c r="L17" s="5">
        <f>SUMIF($AK$3:AL17,AK17,$AM$3:AN17)-AM17</f>
        <v>6</v>
      </c>
      <c r="M17" s="5">
        <f>SUMIF($AP$3:AQ17,AP17,$AR$3:AS17)-AR17</f>
        <v>4</v>
      </c>
      <c r="N17" s="5">
        <f t="shared" si="31"/>
        <v>2</v>
      </c>
      <c r="O17" s="1">
        <f>SUMIF($B$3:B17,B17,F$3:F17)-F17</f>
        <v>1</v>
      </c>
      <c r="P17" s="1">
        <f>SUMIF($B$3:B17,B17,G$3:G17)-G17</f>
        <v>0</v>
      </c>
      <c r="Q17" s="1">
        <f t="shared" si="32"/>
        <v>1</v>
      </c>
      <c r="R17" s="1">
        <f>SUMIF($C$3:C17,B17,$G$3:G17)</f>
        <v>2</v>
      </c>
      <c r="S17" s="1">
        <f>SUMIF($C$3:C17,B17,$F$3:F17)</f>
        <v>2</v>
      </c>
      <c r="T17" s="1">
        <f t="shared" si="19"/>
        <v>0</v>
      </c>
      <c r="U17" s="1">
        <f>SUMIF($B$3:B17,C17,$F$3:F17)</f>
        <v>3</v>
      </c>
      <c r="V17" s="1">
        <f>SUMIF($B$3:B17,C17,$G$3:G17)</f>
        <v>2</v>
      </c>
      <c r="W17" s="1">
        <f t="shared" si="20"/>
        <v>1</v>
      </c>
      <c r="X17" s="1">
        <f>SUMIF(C$3:C17,C17,G$3:G17)-G17</f>
        <v>3</v>
      </c>
      <c r="Y17" s="1">
        <f>SUMIF(C$3:C17,C17,F$3:F17)-F17</f>
        <v>2</v>
      </c>
      <c r="Z17" s="1">
        <f t="shared" si="33"/>
        <v>1</v>
      </c>
      <c r="AA17" s="1">
        <f t="shared" si="34"/>
        <v>0</v>
      </c>
      <c r="AB17" s="1">
        <f t="shared" si="35"/>
        <v>3</v>
      </c>
      <c r="AC17" s="1">
        <f>SUMIF($B$3:C17,B17,AA$3:AB17)-AA17</f>
        <v>4</v>
      </c>
      <c r="AD17" s="1">
        <f>SUMIF($AK$3:AL17,AK17,$AU$3:AV17)-AU17</f>
        <v>6</v>
      </c>
      <c r="AF17" s="1" t="str">
        <f t="shared" si="36"/>
        <v>Mattersburg</v>
      </c>
      <c r="AG17" s="1" t="str">
        <f t="shared" si="37"/>
        <v>Graz</v>
      </c>
      <c r="AH17">
        <f t="shared" si="38"/>
        <v>3</v>
      </c>
      <c r="AI17" s="1">
        <f t="shared" si="39"/>
        <v>2</v>
      </c>
      <c r="AK17" t="str">
        <f t="shared" si="40"/>
        <v>Graz</v>
      </c>
      <c r="AL17" t="str">
        <f t="shared" si="41"/>
        <v>Mattersburg</v>
      </c>
      <c r="AM17">
        <f t="shared" si="42"/>
        <v>3</v>
      </c>
      <c r="AN17">
        <f t="shared" si="43"/>
        <v>2</v>
      </c>
      <c r="AP17" t="str">
        <f t="shared" si="44"/>
        <v>Graz</v>
      </c>
      <c r="AQ17" t="str">
        <f t="shared" si="45"/>
        <v>Mattersburg</v>
      </c>
      <c r="AR17">
        <f t="shared" si="46"/>
        <v>2</v>
      </c>
      <c r="AS17">
        <f t="shared" si="47"/>
        <v>3</v>
      </c>
      <c r="AU17">
        <f t="shared" si="48"/>
        <v>3</v>
      </c>
      <c r="AV17">
        <f t="shared" si="49"/>
        <v>0</v>
      </c>
    </row>
    <row r="18" spans="1:48" x14ac:dyDescent="0.3">
      <c r="A18">
        <v>4</v>
      </c>
      <c r="B18" s="1" t="s">
        <v>6</v>
      </c>
      <c r="C18" s="1" t="s">
        <v>1</v>
      </c>
      <c r="D18" s="1" t="str">
        <f t="shared" si="28"/>
        <v>N</v>
      </c>
      <c r="E18" s="1" t="str">
        <f t="shared" si="29"/>
        <v>S</v>
      </c>
      <c r="F18" s="1">
        <v>0</v>
      </c>
      <c r="G18" s="1">
        <v>1</v>
      </c>
      <c r="H18" s="7">
        <f t="shared" si="16"/>
        <v>-1</v>
      </c>
      <c r="I18" s="4">
        <f>SUMIF($B$3:C18,B18,$F$3:G18)-F18</f>
        <v>4</v>
      </c>
      <c r="J18" s="4">
        <f>SUMIF($AF$3:AF18,AF18,$AH$3:AI18)-AH18</f>
        <v>0</v>
      </c>
      <c r="K18" s="4">
        <f t="shared" si="30"/>
        <v>4</v>
      </c>
      <c r="L18" s="5">
        <f>SUMIF($AK$3:AL18,AK18,$AM$3:AN18)-AM18</f>
        <v>8</v>
      </c>
      <c r="M18" s="5">
        <f>SUMIF($AP$3:AQ18,AP18,$AR$3:AS18)-AR18</f>
        <v>2</v>
      </c>
      <c r="N18" s="5">
        <f t="shared" si="31"/>
        <v>6</v>
      </c>
      <c r="O18" s="1">
        <f>SUMIF($B$3:B18,B18,F$3:F18)-F18</f>
        <v>3</v>
      </c>
      <c r="P18" s="1">
        <f>SUMIF($B$3:B18,B18,G$3:G18)-G18</f>
        <v>0</v>
      </c>
      <c r="Q18" s="1">
        <f t="shared" si="32"/>
        <v>3</v>
      </c>
      <c r="R18" s="1">
        <f>SUMIF($C$3:C18,B18,$G$3:G18)</f>
        <v>1</v>
      </c>
      <c r="S18" s="1">
        <f>SUMIF($C$3:C18,B18,$F$3:F18)</f>
        <v>5</v>
      </c>
      <c r="T18" s="1">
        <f t="shared" si="19"/>
        <v>-4</v>
      </c>
      <c r="U18" s="1">
        <f>SUMIF($B$3:B18,C18,$F$3:F18)</f>
        <v>6</v>
      </c>
      <c r="V18" s="1">
        <f>SUMIF($B$3:B18,C18,$G$3:G18)</f>
        <v>2</v>
      </c>
      <c r="W18" s="1">
        <f t="shared" si="20"/>
        <v>4</v>
      </c>
      <c r="X18" s="1">
        <f>SUMIF(C$3:C18,C18,G$3:G18)-G18</f>
        <v>2</v>
      </c>
      <c r="Y18" s="1">
        <f>SUMIF(C$3:C18,C18,F$3:F18)-F18</f>
        <v>0</v>
      </c>
      <c r="Z18" s="1">
        <f t="shared" si="33"/>
        <v>2</v>
      </c>
      <c r="AA18" s="1">
        <f t="shared" si="34"/>
        <v>0</v>
      </c>
      <c r="AB18" s="1">
        <f t="shared" si="35"/>
        <v>3</v>
      </c>
      <c r="AC18" s="1">
        <f>SUMIF($B$3:C18,B18,AA$3:AB18)-AA18</f>
        <v>3</v>
      </c>
      <c r="AD18" s="1">
        <f>SUMIF($AK$3:AL18,AK18,$AU$3:AV18)-AU18</f>
        <v>7</v>
      </c>
      <c r="AF18" s="1" t="str">
        <f t="shared" si="36"/>
        <v>Altach</v>
      </c>
      <c r="AG18" s="1" t="str">
        <f t="shared" si="37"/>
        <v>Salzburg</v>
      </c>
      <c r="AH18">
        <f t="shared" si="38"/>
        <v>1</v>
      </c>
      <c r="AI18" s="1">
        <f t="shared" si="39"/>
        <v>0</v>
      </c>
      <c r="AK18" t="str">
        <f t="shared" si="40"/>
        <v>Salzburg</v>
      </c>
      <c r="AL18" t="str">
        <f t="shared" si="41"/>
        <v>Altach</v>
      </c>
      <c r="AM18">
        <f t="shared" si="42"/>
        <v>1</v>
      </c>
      <c r="AN18">
        <f t="shared" si="43"/>
        <v>0</v>
      </c>
      <c r="AP18" t="str">
        <f t="shared" si="44"/>
        <v>Salzburg</v>
      </c>
      <c r="AQ18" t="str">
        <f t="shared" si="45"/>
        <v>Altach</v>
      </c>
      <c r="AR18">
        <f t="shared" si="46"/>
        <v>0</v>
      </c>
      <c r="AS18">
        <f t="shared" si="47"/>
        <v>1</v>
      </c>
      <c r="AU18">
        <f t="shared" si="48"/>
        <v>3</v>
      </c>
      <c r="AV18">
        <f t="shared" si="49"/>
        <v>0</v>
      </c>
    </row>
    <row r="19" spans="1:48" x14ac:dyDescent="0.3">
      <c r="A19">
        <v>4</v>
      </c>
      <c r="B19" s="1" t="s">
        <v>9</v>
      </c>
      <c r="C19" s="1" t="s">
        <v>4</v>
      </c>
      <c r="D19" s="1" t="str">
        <f t="shared" si="28"/>
        <v>U</v>
      </c>
      <c r="E19" s="1" t="str">
        <f t="shared" si="29"/>
        <v>U</v>
      </c>
      <c r="F19" s="1">
        <v>0</v>
      </c>
      <c r="G19" s="1">
        <v>0</v>
      </c>
      <c r="H19" s="7">
        <f t="shared" si="16"/>
        <v>0</v>
      </c>
      <c r="I19" s="4">
        <f>SUMIF($B$3:C19,B19,$F$3:G19)-F19</f>
        <v>3</v>
      </c>
      <c r="J19" s="4">
        <f>SUMIF($AF$3:AF19,AF19,$AH$3:AI19)-AH19</f>
        <v>4</v>
      </c>
      <c r="K19" s="4">
        <f t="shared" si="30"/>
        <v>-1</v>
      </c>
      <c r="L19" s="5">
        <f>SUMIF($AK$3:AL19,AK19,$AM$3:AN19)-AM19</f>
        <v>5</v>
      </c>
      <c r="M19" s="5">
        <f>SUMIF($AP$3:AQ19,AP19,$AR$3:AS19)-AR19</f>
        <v>5</v>
      </c>
      <c r="N19" s="5">
        <f t="shared" si="31"/>
        <v>0</v>
      </c>
      <c r="O19" s="1">
        <f>SUMIF($B$3:B19,B19,F$3:F19)-F19</f>
        <v>1</v>
      </c>
      <c r="P19" s="1">
        <f>SUMIF($B$3:B19,B19,G$3:G19)-G19</f>
        <v>4</v>
      </c>
      <c r="Q19" s="1">
        <f t="shared" si="32"/>
        <v>-3</v>
      </c>
      <c r="R19" s="1">
        <f>SUMIF($C$3:C19,B19,$G$3:G19)</f>
        <v>2</v>
      </c>
      <c r="S19" s="1">
        <f>SUMIF($C$3:C19,B19,$F$3:F19)</f>
        <v>5</v>
      </c>
      <c r="T19" s="1">
        <f t="shared" si="19"/>
        <v>-3</v>
      </c>
      <c r="U19" s="1">
        <f>SUMIF($B$3:B19,C19,$F$3:F19)</f>
        <v>3</v>
      </c>
      <c r="V19" s="1">
        <f>SUMIF($B$3:B19,C19,$G$3:G19)</f>
        <v>3</v>
      </c>
      <c r="W19" s="1">
        <f t="shared" si="20"/>
        <v>0</v>
      </c>
      <c r="X19" s="1">
        <f>SUMIF(C$3:C19,C19,G$3:G19)-G19</f>
        <v>2</v>
      </c>
      <c r="Y19" s="1">
        <f>SUMIF(C$3:C19,C19,F$3:F19)-F19</f>
        <v>2</v>
      </c>
      <c r="Z19" s="1">
        <f t="shared" si="33"/>
        <v>0</v>
      </c>
      <c r="AA19" s="1">
        <f t="shared" si="34"/>
        <v>1</v>
      </c>
      <c r="AB19" s="1">
        <f t="shared" si="35"/>
        <v>1</v>
      </c>
      <c r="AC19" s="1">
        <f>SUMIF($B$3:C19,B19,AA$3:AB19)-AA19</f>
        <v>0</v>
      </c>
      <c r="AD19" s="1">
        <f>SUMIF($AK$3:AL19,AK19,$AU$3:AV19)-AU19</f>
        <v>4</v>
      </c>
      <c r="AF19" s="1" t="str">
        <f t="shared" si="36"/>
        <v>SKN</v>
      </c>
      <c r="AG19" s="1" t="str">
        <f t="shared" si="37"/>
        <v>Mattersburg</v>
      </c>
      <c r="AH19">
        <f t="shared" si="38"/>
        <v>0</v>
      </c>
      <c r="AI19" s="1">
        <f t="shared" si="39"/>
        <v>0</v>
      </c>
      <c r="AK19" t="str">
        <f t="shared" si="40"/>
        <v>Mattersburg</v>
      </c>
      <c r="AL19" t="str">
        <f t="shared" si="41"/>
        <v>SKN</v>
      </c>
      <c r="AM19">
        <f t="shared" si="42"/>
        <v>0</v>
      </c>
      <c r="AN19">
        <f t="shared" si="43"/>
        <v>0</v>
      </c>
      <c r="AP19" t="str">
        <f t="shared" si="44"/>
        <v>Mattersburg</v>
      </c>
      <c r="AQ19" t="str">
        <f t="shared" si="45"/>
        <v>SKN</v>
      </c>
      <c r="AR19">
        <f t="shared" si="46"/>
        <v>0</v>
      </c>
      <c r="AS19">
        <f t="shared" si="47"/>
        <v>0</v>
      </c>
      <c r="AU19">
        <f t="shared" si="48"/>
        <v>1</v>
      </c>
      <c r="AV19">
        <f t="shared" si="49"/>
        <v>1</v>
      </c>
    </row>
    <row r="20" spans="1:48" x14ac:dyDescent="0.3">
      <c r="A20">
        <v>4</v>
      </c>
      <c r="B20" s="1" t="s">
        <v>2</v>
      </c>
      <c r="C20" s="1" t="s">
        <v>8</v>
      </c>
      <c r="D20" s="1" t="str">
        <f t="shared" si="28"/>
        <v>S</v>
      </c>
      <c r="E20" s="1" t="str">
        <f t="shared" si="29"/>
        <v>N</v>
      </c>
      <c r="F20" s="1">
        <v>2</v>
      </c>
      <c r="G20" s="1">
        <v>0</v>
      </c>
      <c r="H20" s="7">
        <f t="shared" si="16"/>
        <v>2</v>
      </c>
      <c r="I20" s="4">
        <f>SUMIF($B$3:C20,B20,$F$3:G20)-F20</f>
        <v>4</v>
      </c>
      <c r="J20" s="4">
        <f>SUMIF($AF$3:AF20,AF20,$AH$3:AI20)-AH20</f>
        <v>3</v>
      </c>
      <c r="K20" s="4">
        <f t="shared" si="30"/>
        <v>1</v>
      </c>
      <c r="L20" s="5">
        <f>SUMIF($AK$3:AL20,AK20,$AM$3:AN20)-AM20</f>
        <v>6</v>
      </c>
      <c r="M20" s="5">
        <f>SUMIF($AP$3:AQ20,AP20,$AR$3:AS20)-AR20</f>
        <v>1</v>
      </c>
      <c r="N20" s="5">
        <f t="shared" si="31"/>
        <v>5</v>
      </c>
      <c r="O20" s="1">
        <f>SUMIF($B$3:B20,B20,F$3:F20)-F20</f>
        <v>2</v>
      </c>
      <c r="P20" s="1">
        <f>SUMIF($B$3:B20,B20,G$3:G20)-G20</f>
        <v>3</v>
      </c>
      <c r="Q20" s="1">
        <f t="shared" si="32"/>
        <v>-1</v>
      </c>
      <c r="R20" s="1">
        <f>SUMIF($C$3:C20,B20,$G$3:G20)</f>
        <v>2</v>
      </c>
      <c r="S20" s="1">
        <f>SUMIF($C$3:C20,B20,$F$3:F20)</f>
        <v>5</v>
      </c>
      <c r="T20" s="1">
        <f t="shared" si="19"/>
        <v>-3</v>
      </c>
      <c r="U20" s="1">
        <f>SUMIF($B$3:B20,C20,$F$3:F20)</f>
        <v>5</v>
      </c>
      <c r="V20" s="1">
        <f>SUMIF($B$3:B20,C20,$G$3:G20)</f>
        <v>0</v>
      </c>
      <c r="W20" s="1">
        <f t="shared" si="20"/>
        <v>5</v>
      </c>
      <c r="X20" s="1">
        <f>SUMIF(C$3:C20,C20,G$3:G20)-G20</f>
        <v>1</v>
      </c>
      <c r="Y20" s="1">
        <f>SUMIF(C$3:C20,C20,F$3:F20)-F20</f>
        <v>1</v>
      </c>
      <c r="Z20" s="1">
        <f t="shared" si="33"/>
        <v>0</v>
      </c>
      <c r="AA20" s="1">
        <f t="shared" si="34"/>
        <v>3</v>
      </c>
      <c r="AB20" s="1">
        <f t="shared" si="35"/>
        <v>0</v>
      </c>
      <c r="AC20" s="1">
        <f>SUMIF($B$3:C20,B20,AA$3:AB20)-AA20</f>
        <v>1</v>
      </c>
      <c r="AD20" s="1">
        <f>SUMIF($AK$3:AL20,AK20,$AU$3:AV20)-AU20</f>
        <v>7</v>
      </c>
      <c r="AF20" s="1" t="str">
        <f t="shared" si="36"/>
        <v>Austria</v>
      </c>
      <c r="AG20" s="1" t="str">
        <f t="shared" si="37"/>
        <v>LASK</v>
      </c>
      <c r="AH20">
        <f t="shared" si="38"/>
        <v>0</v>
      </c>
      <c r="AI20" s="1">
        <f t="shared" si="39"/>
        <v>2</v>
      </c>
      <c r="AK20" t="str">
        <f t="shared" si="40"/>
        <v>LASK</v>
      </c>
      <c r="AL20" t="str">
        <f t="shared" si="41"/>
        <v>Austria</v>
      </c>
      <c r="AM20">
        <f t="shared" si="42"/>
        <v>0</v>
      </c>
      <c r="AN20">
        <f t="shared" si="43"/>
        <v>2</v>
      </c>
      <c r="AP20" t="str">
        <f t="shared" si="44"/>
        <v>LASK</v>
      </c>
      <c r="AQ20" t="str">
        <f t="shared" si="45"/>
        <v>Austria</v>
      </c>
      <c r="AR20">
        <f t="shared" si="46"/>
        <v>2</v>
      </c>
      <c r="AS20">
        <f t="shared" si="47"/>
        <v>0</v>
      </c>
      <c r="AU20">
        <f t="shared" si="48"/>
        <v>0</v>
      </c>
      <c r="AV20">
        <f t="shared" si="49"/>
        <v>3</v>
      </c>
    </row>
    <row r="21" spans="1:48" x14ac:dyDescent="0.3">
      <c r="A21">
        <v>4</v>
      </c>
      <c r="B21" s="1" t="s">
        <v>3</v>
      </c>
      <c r="C21" s="1" t="s">
        <v>7</v>
      </c>
      <c r="D21" s="1" t="str">
        <f t="shared" si="28"/>
        <v>S</v>
      </c>
      <c r="E21" s="1" t="str">
        <f t="shared" si="29"/>
        <v>N</v>
      </c>
      <c r="F21" s="1">
        <v>2</v>
      </c>
      <c r="G21" s="1">
        <v>1</v>
      </c>
      <c r="H21" s="7">
        <f t="shared" si="16"/>
        <v>1</v>
      </c>
      <c r="I21" s="4">
        <f>SUMIF($B$3:C21,B21,$F$3:G21)-F21</f>
        <v>9</v>
      </c>
      <c r="J21" s="4">
        <f>SUMIF($AF$3:AF21,AF21,$AH$3:AI21)-AH21</f>
        <v>2</v>
      </c>
      <c r="K21" s="4">
        <f t="shared" si="30"/>
        <v>7</v>
      </c>
      <c r="L21" s="5">
        <f>SUMIF($AK$3:AL21,AK21,$AM$3:AN21)-AM21</f>
        <v>1</v>
      </c>
      <c r="M21" s="5">
        <f>SUMIF($AP$3:AQ21,AP21,$AR$3:AS21)-AR21</f>
        <v>3</v>
      </c>
      <c r="N21" s="5">
        <f t="shared" si="31"/>
        <v>-2</v>
      </c>
      <c r="O21" s="1">
        <f>SUMIF($B$3:B21,B21,F$3:F21)-F21</f>
        <v>3</v>
      </c>
      <c r="P21" s="1">
        <f>SUMIF($B$3:B21,B21,G$3:G21)-G21</f>
        <v>2</v>
      </c>
      <c r="Q21" s="1">
        <f t="shared" si="32"/>
        <v>1</v>
      </c>
      <c r="R21" s="1">
        <f>SUMIF($C$3:C21,B21,$G$3:G21)</f>
        <v>6</v>
      </c>
      <c r="S21" s="1">
        <f>SUMIF($C$3:C21,B21,$F$3:F21)</f>
        <v>4</v>
      </c>
      <c r="T21" s="1">
        <f t="shared" si="19"/>
        <v>2</v>
      </c>
      <c r="U21" s="1">
        <f>SUMIF($B$3:B21,C21,$F$3:F21)</f>
        <v>1</v>
      </c>
      <c r="V21" s="1">
        <f>SUMIF($B$3:B21,C21,$G$3:G21)</f>
        <v>2</v>
      </c>
      <c r="W21" s="1">
        <f t="shared" si="20"/>
        <v>-1</v>
      </c>
      <c r="X21" s="1">
        <f>SUMIF(C$3:C21,C21,G$3:G21)-G21</f>
        <v>0</v>
      </c>
      <c r="Y21" s="1">
        <f>SUMIF(C$3:C21,C21,F$3:F21)-F21</f>
        <v>1</v>
      </c>
      <c r="Z21" s="1">
        <f t="shared" si="33"/>
        <v>-1</v>
      </c>
      <c r="AA21" s="1">
        <f t="shared" si="34"/>
        <v>3</v>
      </c>
      <c r="AB21" s="1">
        <f t="shared" si="35"/>
        <v>0</v>
      </c>
      <c r="AC21" s="1">
        <f>SUMIF($B$3:C21,B21,AA$3:AB21)-AA21</f>
        <v>9</v>
      </c>
      <c r="AD21" s="1">
        <f>SUMIF($AK$3:AL21,AK21,$AU$3:AV21)-AU21</f>
        <v>3</v>
      </c>
      <c r="AF21" s="1" t="str">
        <f t="shared" si="36"/>
        <v>Graz</v>
      </c>
      <c r="AG21" s="1" t="str">
        <f t="shared" si="37"/>
        <v>WAC</v>
      </c>
      <c r="AH21">
        <f t="shared" si="38"/>
        <v>1</v>
      </c>
      <c r="AI21" s="1">
        <f t="shared" si="39"/>
        <v>2</v>
      </c>
      <c r="AK21" t="str">
        <f t="shared" si="40"/>
        <v>WAC</v>
      </c>
      <c r="AL21" t="str">
        <f t="shared" si="41"/>
        <v>Graz</v>
      </c>
      <c r="AM21">
        <f t="shared" si="42"/>
        <v>1</v>
      </c>
      <c r="AN21">
        <f t="shared" si="43"/>
        <v>2</v>
      </c>
      <c r="AP21" t="str">
        <f t="shared" si="44"/>
        <v>WAC</v>
      </c>
      <c r="AQ21" t="str">
        <f t="shared" si="45"/>
        <v>Graz</v>
      </c>
      <c r="AR21">
        <f t="shared" si="46"/>
        <v>2</v>
      </c>
      <c r="AS21">
        <f t="shared" si="47"/>
        <v>1</v>
      </c>
      <c r="AU21">
        <f t="shared" si="48"/>
        <v>0</v>
      </c>
      <c r="AV21">
        <f t="shared" si="49"/>
        <v>3</v>
      </c>
    </row>
    <row r="22" spans="1:48" x14ac:dyDescent="0.3">
      <c r="A22">
        <v>4</v>
      </c>
      <c r="B22" s="1" t="s">
        <v>5</v>
      </c>
      <c r="C22" s="1" t="s">
        <v>0</v>
      </c>
      <c r="D22" s="1" t="str">
        <f t="shared" si="28"/>
        <v>S</v>
      </c>
      <c r="E22" s="1" t="str">
        <f t="shared" si="29"/>
        <v>N</v>
      </c>
      <c r="F22" s="1">
        <v>3</v>
      </c>
      <c r="G22" s="1">
        <v>1</v>
      </c>
      <c r="H22" s="7">
        <f t="shared" si="16"/>
        <v>2</v>
      </c>
      <c r="I22" s="4">
        <f>SUMIF($B$3:C22,B22,$F$3:G22)-F22</f>
        <v>5</v>
      </c>
      <c r="J22" s="4">
        <f>SUMIF($AF$3:AF22,AF22,$AH$3:AI22)-AH22</f>
        <v>1</v>
      </c>
      <c r="K22" s="4">
        <f t="shared" si="30"/>
        <v>4</v>
      </c>
      <c r="L22" s="5">
        <f>SUMIF($AK$3:AL22,AK22,$AM$3:AN22)-AM22</f>
        <v>8</v>
      </c>
      <c r="M22" s="5">
        <f>SUMIF($AP$3:AQ22,AP22,$AR$3:AS22)-AR22</f>
        <v>5</v>
      </c>
      <c r="N22" s="5">
        <f t="shared" si="31"/>
        <v>3</v>
      </c>
      <c r="O22" s="1">
        <f>SUMIF($B$3:B22,B22,F$3:F22)-F22</f>
        <v>4</v>
      </c>
      <c r="P22" s="1">
        <f>SUMIF($B$3:B22,B22,G$3:G22)-G22</f>
        <v>1</v>
      </c>
      <c r="Q22" s="1">
        <f t="shared" si="32"/>
        <v>3</v>
      </c>
      <c r="R22" s="1">
        <f>SUMIF($C$3:C22,B22,$G$3:G22)</f>
        <v>1</v>
      </c>
      <c r="S22" s="1">
        <f>SUMIF($C$3:C22,B22,$F$3:F22)</f>
        <v>8</v>
      </c>
      <c r="T22" s="1">
        <f t="shared" si="19"/>
        <v>-7</v>
      </c>
      <c r="U22" s="1">
        <f>SUMIF($B$3:B22,C22,$F$3:F22)</f>
        <v>4</v>
      </c>
      <c r="V22" s="1">
        <f>SUMIF($B$3:B22,C22,$G$3:G22)</f>
        <v>4</v>
      </c>
      <c r="W22" s="1">
        <f t="shared" si="20"/>
        <v>0</v>
      </c>
      <c r="X22" s="1">
        <f>SUMIF(C$3:C22,C22,G$3:G22)-G22</f>
        <v>4</v>
      </c>
      <c r="Y22" s="1">
        <f>SUMIF(C$3:C22,C22,F$3:F22)-F22</f>
        <v>1</v>
      </c>
      <c r="Z22" s="1">
        <f t="shared" si="33"/>
        <v>3</v>
      </c>
      <c r="AA22" s="1">
        <f t="shared" si="34"/>
        <v>3</v>
      </c>
      <c r="AB22" s="1">
        <f t="shared" si="35"/>
        <v>0</v>
      </c>
      <c r="AC22" s="1">
        <f>SUMIF($B$3:C22,B22,AA$3:AB22)-AA22</f>
        <v>3</v>
      </c>
      <c r="AD22" s="1">
        <f>SUMIF($AK$3:AL22,AK22,$AU$3:AV22)-AU22</f>
        <v>5</v>
      </c>
      <c r="AF22" s="1" t="str">
        <f t="shared" si="36"/>
        <v>Admira</v>
      </c>
      <c r="AG22" s="1" t="str">
        <f t="shared" si="37"/>
        <v>Rapid</v>
      </c>
      <c r="AH22">
        <f t="shared" si="38"/>
        <v>1</v>
      </c>
      <c r="AI22" s="1">
        <f t="shared" si="39"/>
        <v>3</v>
      </c>
      <c r="AK22" t="str">
        <f t="shared" si="40"/>
        <v>Rapid</v>
      </c>
      <c r="AL22" t="str">
        <f t="shared" si="41"/>
        <v>Admira</v>
      </c>
      <c r="AM22">
        <f t="shared" si="42"/>
        <v>1</v>
      </c>
      <c r="AN22">
        <f t="shared" si="43"/>
        <v>3</v>
      </c>
      <c r="AP22" t="str">
        <f t="shared" si="44"/>
        <v>Rapid</v>
      </c>
      <c r="AQ22" t="str">
        <f t="shared" si="45"/>
        <v>Admira</v>
      </c>
      <c r="AR22">
        <f t="shared" si="46"/>
        <v>3</v>
      </c>
      <c r="AS22">
        <f t="shared" si="47"/>
        <v>1</v>
      </c>
      <c r="AU22">
        <f t="shared" si="48"/>
        <v>0</v>
      </c>
      <c r="AV22">
        <f t="shared" si="49"/>
        <v>3</v>
      </c>
    </row>
    <row r="23" spans="1:48" x14ac:dyDescent="0.3">
      <c r="A23">
        <v>5</v>
      </c>
      <c r="B23" s="1" t="s">
        <v>0</v>
      </c>
      <c r="C23" s="1" t="s">
        <v>3</v>
      </c>
      <c r="D23" s="1" t="str">
        <f t="shared" si="28"/>
        <v>N</v>
      </c>
      <c r="E23" s="1" t="str">
        <f t="shared" si="29"/>
        <v>S</v>
      </c>
      <c r="F23" s="1">
        <v>1</v>
      </c>
      <c r="G23" s="1">
        <v>2</v>
      </c>
      <c r="H23" s="1">
        <f t="shared" si="16"/>
        <v>-1</v>
      </c>
      <c r="I23" s="4">
        <f>SUMIF($B$3:C23,B23,$F$3:G23)-F23</f>
        <v>9</v>
      </c>
      <c r="J23" s="4">
        <f>SUMIF($AF$3:AF23,AF23,$AH$3:AI23)-AH23</f>
        <v>4</v>
      </c>
      <c r="K23" s="4">
        <f t="shared" ref="K23:K52" si="50">I23-J23</f>
        <v>5</v>
      </c>
      <c r="L23" s="5">
        <f>SUMIF($AK$3:AL23,AK23,$AM$3:AN23)-AM23</f>
        <v>11</v>
      </c>
      <c r="M23" s="5">
        <f>SUMIF($AP$3:AQ23,AP23,$AR$3:AS23)-AR23</f>
        <v>7</v>
      </c>
      <c r="N23" s="5">
        <f t="shared" ref="N23:N52" si="51">L23-M23</f>
        <v>4</v>
      </c>
      <c r="O23" s="1">
        <f>SUMIF($B$3:B23,B23,F$3:F23)-F23</f>
        <v>4</v>
      </c>
      <c r="P23" s="1">
        <f>SUMIF($B$3:B23,B23,G$3:G23)-G23</f>
        <v>4</v>
      </c>
      <c r="Q23" s="1">
        <f t="shared" ref="Q23:Q52" si="52">O23-P23</f>
        <v>0</v>
      </c>
      <c r="R23" s="1">
        <f>SUMIF($C$3:C23,B23,$G$3:G23)</f>
        <v>5</v>
      </c>
      <c r="S23" s="1">
        <f>SUMIF($C$3:C23,B23,$F$3:F23)</f>
        <v>4</v>
      </c>
      <c r="T23" s="1">
        <f t="shared" ref="T23:T52" si="53">R23-S23</f>
        <v>1</v>
      </c>
      <c r="U23" s="1">
        <f>SUMIF($B$3:B23,C23,$F$3:F23)</f>
        <v>5</v>
      </c>
      <c r="V23" s="1">
        <f>SUMIF($B$3:B23,C23,$G$3:G23)</f>
        <v>3</v>
      </c>
      <c r="W23" s="1">
        <f t="shared" ref="W23:W52" si="54">U23-V23</f>
        <v>2</v>
      </c>
      <c r="X23" s="1">
        <f>SUMIF(C$3:C23,C23,G$3:G23)-G23</f>
        <v>6</v>
      </c>
      <c r="Y23" s="1">
        <f>SUMIF(C$3:C23,C23,F$3:F23)-F23</f>
        <v>4</v>
      </c>
      <c r="Z23" s="1">
        <f t="shared" ref="Z23:Z52" si="55">X23-Y23</f>
        <v>2</v>
      </c>
      <c r="AA23" s="1">
        <f t="shared" ref="AA23:AA52" si="56">IF(D23="S",3,IF(D23="N",0,1))</f>
        <v>0</v>
      </c>
      <c r="AB23" s="1">
        <f t="shared" ref="AB23:AB52" si="57">IF(E23="S",3,IF(E23="N",0,1))</f>
        <v>3</v>
      </c>
      <c r="AC23" s="1">
        <f>SUMIF($B$3:C23,B23,AA$3:AB23)-AA23</f>
        <v>5</v>
      </c>
      <c r="AD23" s="1">
        <f>SUMIF($AK$3:AL23,AK23,$AU$3:AV23)-AU23</f>
        <v>12</v>
      </c>
      <c r="AF23" s="1" t="str">
        <f t="shared" si="36"/>
        <v>Rapid</v>
      </c>
      <c r="AG23" s="1" t="str">
        <f t="shared" si="37"/>
        <v>Graz</v>
      </c>
      <c r="AH23">
        <f t="shared" si="38"/>
        <v>2</v>
      </c>
      <c r="AI23" s="1">
        <f t="shared" si="39"/>
        <v>1</v>
      </c>
      <c r="AK23" t="str">
        <f t="shared" si="40"/>
        <v>Graz</v>
      </c>
      <c r="AL23" t="str">
        <f t="shared" si="41"/>
        <v>Rapid</v>
      </c>
      <c r="AM23">
        <f t="shared" si="42"/>
        <v>2</v>
      </c>
      <c r="AN23">
        <f t="shared" si="43"/>
        <v>1</v>
      </c>
      <c r="AP23" t="str">
        <f t="shared" si="44"/>
        <v>Graz</v>
      </c>
      <c r="AQ23" t="str">
        <f t="shared" si="45"/>
        <v>Rapid</v>
      </c>
      <c r="AR23">
        <f t="shared" si="46"/>
        <v>1</v>
      </c>
      <c r="AS23">
        <f t="shared" si="47"/>
        <v>2</v>
      </c>
      <c r="AU23">
        <f t="shared" si="48"/>
        <v>3</v>
      </c>
      <c r="AV23">
        <f t="shared" si="49"/>
        <v>0</v>
      </c>
    </row>
    <row r="24" spans="1:48" x14ac:dyDescent="0.3">
      <c r="A24">
        <v>5</v>
      </c>
      <c r="B24" s="1" t="s">
        <v>7</v>
      </c>
      <c r="C24" s="1" t="s">
        <v>5</v>
      </c>
      <c r="D24" s="1" t="str">
        <f t="shared" si="28"/>
        <v>S</v>
      </c>
      <c r="E24" s="1" t="str">
        <f t="shared" si="29"/>
        <v>N</v>
      </c>
      <c r="F24" s="1">
        <v>2</v>
      </c>
      <c r="G24" s="1">
        <v>0</v>
      </c>
      <c r="H24" s="1">
        <f t="shared" si="16"/>
        <v>2</v>
      </c>
      <c r="I24" s="4">
        <f>SUMIF($B$3:C24,B24,$F$3:G24)-F24</f>
        <v>2</v>
      </c>
      <c r="J24" s="4">
        <f>SUMIF($AF$3:AF24,AF24,$AH$3:AI24)-AH24</f>
        <v>2</v>
      </c>
      <c r="K24" s="4">
        <f t="shared" si="50"/>
        <v>0</v>
      </c>
      <c r="L24" s="5">
        <f>SUMIF($AK$3:AL24,AK24,$AM$3:AN24)-AM24</f>
        <v>8</v>
      </c>
      <c r="M24" s="5">
        <f>SUMIF($AP$3:AQ24,AP24,$AR$3:AS24)-AR24</f>
        <v>10</v>
      </c>
      <c r="N24" s="5">
        <f t="shared" si="51"/>
        <v>-2</v>
      </c>
      <c r="O24" s="1">
        <f>SUMIF($B$3:B24,B24,F$3:F24)-F24</f>
        <v>1</v>
      </c>
      <c r="P24" s="1">
        <f>SUMIF($B$3:B24,B24,G$3:G24)-G24</f>
        <v>2</v>
      </c>
      <c r="Q24" s="1">
        <f t="shared" si="52"/>
        <v>-1</v>
      </c>
      <c r="R24" s="1">
        <f>SUMIF($C$3:C24,B24,$G$3:G24)</f>
        <v>1</v>
      </c>
      <c r="S24" s="1">
        <f>SUMIF($C$3:C24,B24,$F$3:F24)</f>
        <v>3</v>
      </c>
      <c r="T24" s="1">
        <f t="shared" si="53"/>
        <v>-2</v>
      </c>
      <c r="U24" s="1">
        <f>SUMIF($B$3:B24,C24,$F$3:F24)</f>
        <v>7</v>
      </c>
      <c r="V24" s="1">
        <f>SUMIF($B$3:B24,C24,$G$3:G24)</f>
        <v>2</v>
      </c>
      <c r="W24" s="1">
        <f t="shared" si="54"/>
        <v>5</v>
      </c>
      <c r="X24" s="1">
        <f>SUMIF(C$3:C24,C24,G$3:G24)-G24</f>
        <v>1</v>
      </c>
      <c r="Y24" s="1">
        <f>SUMIF(C$3:C24,C24,F$3:F24)-F24</f>
        <v>8</v>
      </c>
      <c r="Z24" s="1">
        <f t="shared" si="55"/>
        <v>-7</v>
      </c>
      <c r="AA24" s="1">
        <f t="shared" si="56"/>
        <v>3</v>
      </c>
      <c r="AB24" s="1">
        <f t="shared" si="57"/>
        <v>0</v>
      </c>
      <c r="AC24" s="1">
        <f>SUMIF($B$3:C24,B24,AA$3:AB24)-AA24</f>
        <v>3</v>
      </c>
      <c r="AD24" s="1">
        <f>SUMIF($AK$3:AL24,AK24,$AU$3:AV24)-AU24</f>
        <v>6</v>
      </c>
      <c r="AF24" s="1" t="str">
        <f t="shared" si="36"/>
        <v>WAC</v>
      </c>
      <c r="AG24" s="1" t="str">
        <f t="shared" si="37"/>
        <v>Admira</v>
      </c>
      <c r="AH24">
        <f t="shared" si="38"/>
        <v>0</v>
      </c>
      <c r="AI24" s="1">
        <f t="shared" si="39"/>
        <v>2</v>
      </c>
      <c r="AK24" t="str">
        <f t="shared" si="40"/>
        <v>Admira</v>
      </c>
      <c r="AL24" t="str">
        <f t="shared" si="41"/>
        <v>WAC</v>
      </c>
      <c r="AM24">
        <f t="shared" si="42"/>
        <v>0</v>
      </c>
      <c r="AN24">
        <f t="shared" si="43"/>
        <v>2</v>
      </c>
      <c r="AP24" t="str">
        <f t="shared" si="44"/>
        <v>Admira</v>
      </c>
      <c r="AQ24" t="str">
        <f t="shared" si="45"/>
        <v>WAC</v>
      </c>
      <c r="AR24">
        <f t="shared" si="46"/>
        <v>2</v>
      </c>
      <c r="AS24">
        <f t="shared" si="47"/>
        <v>0</v>
      </c>
      <c r="AU24">
        <f t="shared" si="48"/>
        <v>0</v>
      </c>
      <c r="AV24">
        <f t="shared" si="49"/>
        <v>3</v>
      </c>
    </row>
    <row r="25" spans="1:48" x14ac:dyDescent="0.3">
      <c r="A25">
        <v>5</v>
      </c>
      <c r="B25" s="1" t="s">
        <v>1</v>
      </c>
      <c r="C25" s="1" t="s">
        <v>9</v>
      </c>
      <c r="D25" s="1" t="str">
        <f t="shared" si="28"/>
        <v>S</v>
      </c>
      <c r="E25" s="1" t="str">
        <f t="shared" si="29"/>
        <v>N</v>
      </c>
      <c r="F25" s="1">
        <v>5</v>
      </c>
      <c r="G25" s="1">
        <v>1</v>
      </c>
      <c r="H25" s="1">
        <f t="shared" si="16"/>
        <v>4</v>
      </c>
      <c r="I25" s="4">
        <f>SUMIF($B$3:C25,B25,$F$3:G25)-F25</f>
        <v>9</v>
      </c>
      <c r="J25" s="4">
        <f>SUMIF($AF$3:AF25,AF25,$AH$3:AI25)-AH25</f>
        <v>2</v>
      </c>
      <c r="K25" s="4">
        <f t="shared" si="50"/>
        <v>7</v>
      </c>
      <c r="L25" s="5">
        <f>SUMIF($AK$3:AL25,AK25,$AM$3:AN25)-AM25</f>
        <v>3</v>
      </c>
      <c r="M25" s="5">
        <f>SUMIF($AP$3:AQ25,AP25,$AR$3:AS25)-AR25</f>
        <v>9</v>
      </c>
      <c r="N25" s="5">
        <f t="shared" si="51"/>
        <v>-6</v>
      </c>
      <c r="O25" s="1">
        <f>SUMIF($B$3:B25,B25,F$3:F25)-F25</f>
        <v>6</v>
      </c>
      <c r="P25" s="1">
        <f>SUMIF($B$3:B25,B25,G$3:G25)-G25</f>
        <v>2</v>
      </c>
      <c r="Q25" s="1">
        <f t="shared" si="52"/>
        <v>4</v>
      </c>
      <c r="R25" s="1">
        <f>SUMIF($C$3:C25,B25,$G$3:G25)</f>
        <v>3</v>
      </c>
      <c r="S25" s="1">
        <f>SUMIF($C$3:C25,B25,$F$3:F25)</f>
        <v>0</v>
      </c>
      <c r="T25" s="1">
        <f t="shared" si="53"/>
        <v>3</v>
      </c>
      <c r="U25" s="1">
        <f>SUMIF($B$3:B25,C25,$F$3:F25)</f>
        <v>1</v>
      </c>
      <c r="V25" s="1">
        <f>SUMIF($B$3:B25,C25,$G$3:G25)</f>
        <v>4</v>
      </c>
      <c r="W25" s="1">
        <f t="shared" si="54"/>
        <v>-3</v>
      </c>
      <c r="X25" s="1">
        <f>SUMIF(C$3:C25,C25,G$3:G25)-G25</f>
        <v>2</v>
      </c>
      <c r="Y25" s="1">
        <f>SUMIF(C$3:C25,C25,F$3:F25)-F25</f>
        <v>5</v>
      </c>
      <c r="Z25" s="1">
        <f t="shared" si="55"/>
        <v>-3</v>
      </c>
      <c r="AA25" s="1">
        <f t="shared" si="56"/>
        <v>3</v>
      </c>
      <c r="AB25" s="1">
        <f t="shared" si="57"/>
        <v>0</v>
      </c>
      <c r="AC25" s="1">
        <f>SUMIF($B$3:C25,B25,AA$3:AB25)-AA25</f>
        <v>10</v>
      </c>
      <c r="AD25" s="1">
        <f>SUMIF($AK$3:AL25,AK25,$AU$3:AV25)-AU25</f>
        <v>1</v>
      </c>
      <c r="AF25" s="1" t="str">
        <f t="shared" si="36"/>
        <v>Salzburg</v>
      </c>
      <c r="AG25" s="1" t="str">
        <f t="shared" si="37"/>
        <v>SKN</v>
      </c>
      <c r="AH25">
        <f t="shared" si="38"/>
        <v>1</v>
      </c>
      <c r="AI25" s="1">
        <f t="shared" si="39"/>
        <v>5</v>
      </c>
      <c r="AK25" t="str">
        <f t="shared" si="40"/>
        <v>SKN</v>
      </c>
      <c r="AL25" t="str">
        <f t="shared" si="41"/>
        <v>Salzburg</v>
      </c>
      <c r="AM25">
        <f t="shared" si="42"/>
        <v>1</v>
      </c>
      <c r="AN25">
        <f t="shared" si="43"/>
        <v>5</v>
      </c>
      <c r="AP25" t="str">
        <f t="shared" si="44"/>
        <v>SKN</v>
      </c>
      <c r="AQ25" t="str">
        <f t="shared" si="45"/>
        <v>Salzburg</v>
      </c>
      <c r="AR25">
        <f t="shared" si="46"/>
        <v>5</v>
      </c>
      <c r="AS25">
        <f t="shared" si="47"/>
        <v>1</v>
      </c>
      <c r="AU25">
        <f t="shared" si="48"/>
        <v>0</v>
      </c>
      <c r="AV25">
        <f t="shared" si="49"/>
        <v>3</v>
      </c>
    </row>
    <row r="26" spans="1:48" x14ac:dyDescent="0.3">
      <c r="A26">
        <v>5</v>
      </c>
      <c r="B26" s="1" t="s">
        <v>8</v>
      </c>
      <c r="C26" s="1" t="s">
        <v>6</v>
      </c>
      <c r="D26" s="1" t="str">
        <f t="shared" si="28"/>
        <v>U</v>
      </c>
      <c r="E26" s="1" t="str">
        <f t="shared" si="29"/>
        <v>U</v>
      </c>
      <c r="F26" s="1">
        <v>0</v>
      </c>
      <c r="G26" s="1">
        <v>0</v>
      </c>
      <c r="H26" s="1">
        <f t="shared" si="16"/>
        <v>0</v>
      </c>
      <c r="I26" s="4">
        <f>SUMIF($B$3:C26,B26,$F$3:G26)-F26</f>
        <v>6</v>
      </c>
      <c r="J26" s="4">
        <f>SUMIF($AF$3:AF26,AF26,$AH$3:AI26)-AH26</f>
        <v>0</v>
      </c>
      <c r="K26" s="4">
        <f t="shared" si="50"/>
        <v>6</v>
      </c>
      <c r="L26" s="5">
        <f>SUMIF($AK$3:AL26,AK26,$AM$3:AN26)-AM26</f>
        <v>4</v>
      </c>
      <c r="M26" s="5">
        <f>SUMIF($AP$3:AQ26,AP26,$AR$3:AS26)-AR26</f>
        <v>6</v>
      </c>
      <c r="N26" s="5">
        <f t="shared" si="51"/>
        <v>-2</v>
      </c>
      <c r="O26" s="1">
        <f>SUMIF($B$3:B26,B26,F$3:F26)-F26</f>
        <v>5</v>
      </c>
      <c r="P26" s="1">
        <f>SUMIF($B$3:B26,B26,G$3:G26)-G26</f>
        <v>0</v>
      </c>
      <c r="Q26" s="1">
        <f t="shared" si="52"/>
        <v>5</v>
      </c>
      <c r="R26" s="1">
        <f>SUMIF($C$3:C26,B26,$G$3:G26)</f>
        <v>1</v>
      </c>
      <c r="S26" s="1">
        <f>SUMIF($C$3:C26,B26,$F$3:F26)</f>
        <v>3</v>
      </c>
      <c r="T26" s="1">
        <f t="shared" si="53"/>
        <v>-2</v>
      </c>
      <c r="U26" s="1">
        <f>SUMIF($B$3:B26,C26,$F$3:F26)</f>
        <v>3</v>
      </c>
      <c r="V26" s="1">
        <f>SUMIF($B$3:B26,C26,$G$3:G26)</f>
        <v>1</v>
      </c>
      <c r="W26" s="1">
        <f t="shared" si="54"/>
        <v>2</v>
      </c>
      <c r="X26" s="1">
        <f>SUMIF(C$3:C26,C26,G$3:G26)-G26</f>
        <v>1</v>
      </c>
      <c r="Y26" s="1">
        <f>SUMIF(C$3:C26,C26,F$3:F26)-F26</f>
        <v>5</v>
      </c>
      <c r="Z26" s="1">
        <f t="shared" si="55"/>
        <v>-4</v>
      </c>
      <c r="AA26" s="1">
        <f t="shared" si="56"/>
        <v>1</v>
      </c>
      <c r="AB26" s="1">
        <f t="shared" si="57"/>
        <v>1</v>
      </c>
      <c r="AC26" s="1">
        <f>SUMIF($B$3:C26,B26,AA$3:AB26)-AA26</f>
        <v>7</v>
      </c>
      <c r="AD26" s="1">
        <f>SUMIF($AK$3:AL26,AK26,$AU$3:AV26)-AU26</f>
        <v>3</v>
      </c>
      <c r="AF26" s="1" t="str">
        <f t="shared" si="36"/>
        <v>LASK</v>
      </c>
      <c r="AG26" s="1" t="str">
        <f t="shared" si="37"/>
        <v>Altach</v>
      </c>
      <c r="AH26">
        <f t="shared" si="38"/>
        <v>0</v>
      </c>
      <c r="AI26" s="1">
        <f t="shared" si="39"/>
        <v>0</v>
      </c>
      <c r="AK26" t="str">
        <f t="shared" si="40"/>
        <v>Altach</v>
      </c>
      <c r="AL26" t="str">
        <f t="shared" si="41"/>
        <v>LASK</v>
      </c>
      <c r="AM26">
        <f t="shared" si="42"/>
        <v>0</v>
      </c>
      <c r="AN26">
        <f t="shared" si="43"/>
        <v>0</v>
      </c>
      <c r="AP26" t="str">
        <f t="shared" si="44"/>
        <v>Altach</v>
      </c>
      <c r="AQ26" t="str">
        <f t="shared" si="45"/>
        <v>LASK</v>
      </c>
      <c r="AR26">
        <f t="shared" si="46"/>
        <v>0</v>
      </c>
      <c r="AS26">
        <f t="shared" si="47"/>
        <v>0</v>
      </c>
      <c r="AU26">
        <f t="shared" si="48"/>
        <v>1</v>
      </c>
      <c r="AV26">
        <f t="shared" si="49"/>
        <v>1</v>
      </c>
    </row>
    <row r="27" spans="1:48" x14ac:dyDescent="0.3">
      <c r="A27">
        <v>5</v>
      </c>
      <c r="B27" s="1" t="s">
        <v>4</v>
      </c>
      <c r="C27" s="1" t="s">
        <v>2</v>
      </c>
      <c r="D27" s="1" t="str">
        <f t="shared" si="28"/>
        <v>N</v>
      </c>
      <c r="E27" s="1" t="str">
        <f t="shared" si="29"/>
        <v>S</v>
      </c>
      <c r="F27" s="1">
        <v>1</v>
      </c>
      <c r="G27" s="1">
        <v>3</v>
      </c>
      <c r="H27" s="1">
        <f t="shared" si="16"/>
        <v>-2</v>
      </c>
      <c r="I27" s="4">
        <f>SUMIF($B$3:C27,B27,$F$3:G27)-F27</f>
        <v>5</v>
      </c>
      <c r="J27" s="4">
        <f>SUMIF($AF$3:AF27,AF27,$AH$3:AI27)-AH27</f>
        <v>3</v>
      </c>
      <c r="K27" s="4">
        <f t="shared" si="50"/>
        <v>2</v>
      </c>
      <c r="L27" s="5">
        <f>SUMIF($AK$3:AL27,AK27,$AM$3:AN27)-AM27</f>
        <v>6</v>
      </c>
      <c r="M27" s="5">
        <f>SUMIF($AP$3:AQ27,AP27,$AR$3:AS27)-AR27</f>
        <v>8</v>
      </c>
      <c r="N27" s="5">
        <f t="shared" si="51"/>
        <v>-2</v>
      </c>
      <c r="O27" s="1">
        <f>SUMIF($B$3:B27,B27,F$3:F27)-F27</f>
        <v>3</v>
      </c>
      <c r="P27" s="1">
        <f>SUMIF($B$3:B27,B27,G$3:G27)-G27</f>
        <v>3</v>
      </c>
      <c r="Q27" s="1">
        <f t="shared" si="52"/>
        <v>0</v>
      </c>
      <c r="R27" s="1">
        <f>SUMIF($C$3:C27,B27,$G$3:G27)</f>
        <v>2</v>
      </c>
      <c r="S27" s="1">
        <f>SUMIF($C$3:C27,B27,$F$3:F27)</f>
        <v>2</v>
      </c>
      <c r="T27" s="1">
        <f t="shared" si="53"/>
        <v>0</v>
      </c>
      <c r="U27" s="1">
        <f>SUMIF($B$3:B27,C27,$F$3:F27)</f>
        <v>4</v>
      </c>
      <c r="V27" s="1">
        <f>SUMIF($B$3:B27,C27,$G$3:G27)</f>
        <v>3</v>
      </c>
      <c r="W27" s="1">
        <f t="shared" si="54"/>
        <v>1</v>
      </c>
      <c r="X27" s="1">
        <f>SUMIF(C$3:C27,C27,G$3:G27)-G27</f>
        <v>2</v>
      </c>
      <c r="Y27" s="1">
        <f>SUMIF(C$3:C27,C27,F$3:F27)-F27</f>
        <v>5</v>
      </c>
      <c r="Z27" s="1">
        <f t="shared" si="55"/>
        <v>-3</v>
      </c>
      <c r="AA27" s="1">
        <f t="shared" si="56"/>
        <v>0</v>
      </c>
      <c r="AB27" s="1">
        <f t="shared" si="57"/>
        <v>3</v>
      </c>
      <c r="AC27" s="1">
        <f>SUMIF($B$3:C27,B27,AA$3:AB27)-AA27</f>
        <v>5</v>
      </c>
      <c r="AD27" s="1">
        <f>SUMIF($AK$3:AL27,AK27,$AU$3:AV27)-AU27</f>
        <v>4</v>
      </c>
      <c r="AF27" s="1" t="str">
        <f t="shared" si="36"/>
        <v>Mattersburg</v>
      </c>
      <c r="AG27" s="1" t="str">
        <f t="shared" si="37"/>
        <v>Austria</v>
      </c>
      <c r="AH27">
        <f t="shared" si="38"/>
        <v>3</v>
      </c>
      <c r="AI27" s="1">
        <f t="shared" si="39"/>
        <v>1</v>
      </c>
      <c r="AK27" t="str">
        <f t="shared" si="40"/>
        <v>Austria</v>
      </c>
      <c r="AL27" t="str">
        <f t="shared" si="41"/>
        <v>Mattersburg</v>
      </c>
      <c r="AM27">
        <f t="shared" si="42"/>
        <v>3</v>
      </c>
      <c r="AN27">
        <f t="shared" si="43"/>
        <v>1</v>
      </c>
      <c r="AP27" t="str">
        <f t="shared" si="44"/>
        <v>Austria</v>
      </c>
      <c r="AQ27" t="str">
        <f t="shared" si="45"/>
        <v>Mattersburg</v>
      </c>
      <c r="AR27">
        <f t="shared" si="46"/>
        <v>1</v>
      </c>
      <c r="AS27">
        <f t="shared" si="47"/>
        <v>3</v>
      </c>
      <c r="AU27">
        <f t="shared" si="48"/>
        <v>3</v>
      </c>
      <c r="AV27">
        <f t="shared" si="49"/>
        <v>0</v>
      </c>
    </row>
    <row r="28" spans="1:48" x14ac:dyDescent="0.3">
      <c r="A28">
        <v>6</v>
      </c>
      <c r="B28" s="1" t="s">
        <v>7</v>
      </c>
      <c r="C28" s="1" t="s">
        <v>9</v>
      </c>
      <c r="D28" s="1" t="str">
        <f t="shared" si="28"/>
        <v>S</v>
      </c>
      <c r="E28" s="1" t="str">
        <f t="shared" si="29"/>
        <v>N</v>
      </c>
      <c r="F28" s="1">
        <v>2</v>
      </c>
      <c r="G28" s="1">
        <v>1</v>
      </c>
      <c r="H28" s="1">
        <f t="shared" si="16"/>
        <v>1</v>
      </c>
      <c r="I28" s="4">
        <f>SUMIF($B$3:C28,B28,$F$3:G28)-F28</f>
        <v>4</v>
      </c>
      <c r="J28" s="4">
        <f>SUMIF($AF$3:AF28,AF28,$AH$3:AI28)-AH28</f>
        <v>2</v>
      </c>
      <c r="K28" s="4">
        <f t="shared" si="50"/>
        <v>2</v>
      </c>
      <c r="L28" s="5">
        <f>SUMIF($AK$3:AL28,AK28,$AM$3:AN28)-AM28</f>
        <v>4</v>
      </c>
      <c r="M28" s="5">
        <f>SUMIF($AP$3:AQ28,AP28,$AR$3:AS28)-AR28</f>
        <v>14</v>
      </c>
      <c r="N28" s="5">
        <f t="shared" si="51"/>
        <v>-10</v>
      </c>
      <c r="O28" s="1">
        <f>SUMIF($B$3:B28,B28,F$3:F28)-F28</f>
        <v>3</v>
      </c>
      <c r="P28" s="1">
        <f>SUMIF($B$3:B28,B28,G$3:G28)-G28</f>
        <v>2</v>
      </c>
      <c r="Q28" s="1">
        <f t="shared" si="52"/>
        <v>1</v>
      </c>
      <c r="R28" s="1">
        <f>SUMIF($C$3:C28,B28,$G$3:G28)</f>
        <v>1</v>
      </c>
      <c r="S28" s="1">
        <f>SUMIF($C$3:C28,B28,$F$3:F28)</f>
        <v>3</v>
      </c>
      <c r="T28" s="1">
        <f t="shared" si="53"/>
        <v>-2</v>
      </c>
      <c r="U28" s="1">
        <f>SUMIF($B$3:B28,C28,$F$3:F28)</f>
        <v>1</v>
      </c>
      <c r="V28" s="1">
        <f>SUMIF($B$3:B28,C28,$G$3:G28)</f>
        <v>4</v>
      </c>
      <c r="W28" s="1">
        <f t="shared" si="54"/>
        <v>-3</v>
      </c>
      <c r="X28" s="1">
        <f>SUMIF(C$3:C28,C28,G$3:G28)-G28</f>
        <v>3</v>
      </c>
      <c r="Y28" s="1">
        <f>SUMIF(C$3:C28,C28,F$3:F28)-F28</f>
        <v>10</v>
      </c>
      <c r="Z28" s="1">
        <f t="shared" si="55"/>
        <v>-7</v>
      </c>
      <c r="AA28" s="1">
        <f t="shared" si="56"/>
        <v>3</v>
      </c>
      <c r="AB28" s="1">
        <f t="shared" si="57"/>
        <v>0</v>
      </c>
      <c r="AC28" s="1">
        <f>SUMIF($B$3:C28,B28,AA$3:AB28)-AA28</f>
        <v>6</v>
      </c>
      <c r="AD28" s="1">
        <f>SUMIF($AK$3:AL28,AK28,$AU$3:AV28)-AU28</f>
        <v>1</v>
      </c>
      <c r="AF28" s="1" t="str">
        <f t="shared" si="36"/>
        <v>WAC</v>
      </c>
      <c r="AG28" s="1" t="str">
        <f t="shared" si="37"/>
        <v>SKN</v>
      </c>
      <c r="AH28">
        <f t="shared" si="38"/>
        <v>1</v>
      </c>
      <c r="AI28" s="1">
        <f t="shared" si="39"/>
        <v>2</v>
      </c>
      <c r="AK28" t="str">
        <f t="shared" si="40"/>
        <v>SKN</v>
      </c>
      <c r="AL28" t="str">
        <f t="shared" si="41"/>
        <v>WAC</v>
      </c>
      <c r="AM28">
        <f t="shared" si="42"/>
        <v>1</v>
      </c>
      <c r="AN28">
        <f t="shared" si="43"/>
        <v>2</v>
      </c>
      <c r="AP28" t="str">
        <f t="shared" si="44"/>
        <v>SKN</v>
      </c>
      <c r="AQ28" t="str">
        <f t="shared" si="45"/>
        <v>WAC</v>
      </c>
      <c r="AR28">
        <f t="shared" si="46"/>
        <v>2</v>
      </c>
      <c r="AS28">
        <f t="shared" si="47"/>
        <v>1</v>
      </c>
      <c r="AU28">
        <f t="shared" si="48"/>
        <v>0</v>
      </c>
      <c r="AV28">
        <f t="shared" si="49"/>
        <v>3</v>
      </c>
    </row>
    <row r="29" spans="1:48" x14ac:dyDescent="0.3">
      <c r="A29">
        <v>6</v>
      </c>
      <c r="B29" s="1" t="s">
        <v>0</v>
      </c>
      <c r="C29" s="1" t="s">
        <v>8</v>
      </c>
      <c r="D29" s="1" t="str">
        <f t="shared" si="28"/>
        <v>S</v>
      </c>
      <c r="E29" s="1" t="str">
        <f t="shared" si="29"/>
        <v>N</v>
      </c>
      <c r="F29" s="1">
        <v>1</v>
      </c>
      <c r="G29" s="1">
        <v>0</v>
      </c>
      <c r="H29" s="1">
        <f t="shared" si="16"/>
        <v>1</v>
      </c>
      <c r="I29" s="4">
        <f>SUMIF($B$3:C29,B29,$F$3:G29)-F29</f>
        <v>10</v>
      </c>
      <c r="J29" s="4">
        <f>SUMIF($AF$3:AF29,AF29,$AH$3:AI29)-AH29</f>
        <v>6</v>
      </c>
      <c r="K29" s="4">
        <f t="shared" si="50"/>
        <v>4</v>
      </c>
      <c r="L29" s="5">
        <f>SUMIF($AK$3:AL29,AK29,$AM$3:AN29)-AM29</f>
        <v>6</v>
      </c>
      <c r="M29" s="5">
        <f>SUMIF($AP$3:AQ29,AP29,$AR$3:AS29)-AR29</f>
        <v>3</v>
      </c>
      <c r="N29" s="5">
        <f t="shared" si="51"/>
        <v>3</v>
      </c>
      <c r="O29" s="1">
        <f>SUMIF($B$3:B29,B29,F$3:F29)-F29</f>
        <v>5</v>
      </c>
      <c r="P29" s="1">
        <f>SUMIF($B$3:B29,B29,G$3:G29)-G29</f>
        <v>6</v>
      </c>
      <c r="Q29" s="1">
        <f t="shared" si="52"/>
        <v>-1</v>
      </c>
      <c r="R29" s="1">
        <f>SUMIF($C$3:C29,B29,$G$3:G29)</f>
        <v>5</v>
      </c>
      <c r="S29" s="1">
        <f>SUMIF($C$3:C29,B29,$F$3:F29)</f>
        <v>4</v>
      </c>
      <c r="T29" s="1">
        <f t="shared" si="53"/>
        <v>1</v>
      </c>
      <c r="U29" s="1">
        <f>SUMIF($B$3:B29,C29,$F$3:F29)</f>
        <v>5</v>
      </c>
      <c r="V29" s="1">
        <f>SUMIF($B$3:B29,C29,$G$3:G29)</f>
        <v>0</v>
      </c>
      <c r="W29" s="1">
        <f t="shared" si="54"/>
        <v>5</v>
      </c>
      <c r="X29" s="1">
        <f>SUMIF(C$3:C29,C29,G$3:G29)-G29</f>
        <v>1</v>
      </c>
      <c r="Y29" s="1">
        <f>SUMIF(C$3:C29,C29,F$3:F29)-F29</f>
        <v>3</v>
      </c>
      <c r="Z29" s="1">
        <f t="shared" si="55"/>
        <v>-2</v>
      </c>
      <c r="AA29" s="1">
        <f t="shared" si="56"/>
        <v>3</v>
      </c>
      <c r="AB29" s="1">
        <f t="shared" si="57"/>
        <v>0</v>
      </c>
      <c r="AC29" s="1">
        <f>SUMIF($B$3:C29,B29,AA$3:AB29)-AA29</f>
        <v>5</v>
      </c>
      <c r="AD29" s="1">
        <f>SUMIF($AK$3:AL29,AK29,$AU$3:AV29)-AU29</f>
        <v>8</v>
      </c>
      <c r="AF29" s="1" t="str">
        <f t="shared" si="36"/>
        <v>Rapid</v>
      </c>
      <c r="AG29" s="1" t="str">
        <f t="shared" si="37"/>
        <v>LASK</v>
      </c>
      <c r="AH29">
        <f t="shared" si="38"/>
        <v>0</v>
      </c>
      <c r="AI29" s="1">
        <f t="shared" si="39"/>
        <v>1</v>
      </c>
      <c r="AK29" t="str">
        <f t="shared" si="40"/>
        <v>LASK</v>
      </c>
      <c r="AL29" t="str">
        <f t="shared" si="41"/>
        <v>Rapid</v>
      </c>
      <c r="AM29">
        <f t="shared" si="42"/>
        <v>0</v>
      </c>
      <c r="AN29">
        <f t="shared" si="43"/>
        <v>1</v>
      </c>
      <c r="AP29" t="str">
        <f t="shared" si="44"/>
        <v>LASK</v>
      </c>
      <c r="AQ29" t="str">
        <f t="shared" si="45"/>
        <v>Rapid</v>
      </c>
      <c r="AR29">
        <f t="shared" si="46"/>
        <v>1</v>
      </c>
      <c r="AS29">
        <f t="shared" si="47"/>
        <v>0</v>
      </c>
      <c r="AU29">
        <f t="shared" si="48"/>
        <v>0</v>
      </c>
      <c r="AV29">
        <f t="shared" si="49"/>
        <v>3</v>
      </c>
    </row>
    <row r="30" spans="1:48" x14ac:dyDescent="0.3">
      <c r="A30">
        <v>6</v>
      </c>
      <c r="B30" s="1" t="s">
        <v>3</v>
      </c>
      <c r="C30" s="1" t="s">
        <v>1</v>
      </c>
      <c r="D30" s="1" t="str">
        <f t="shared" si="28"/>
        <v>S</v>
      </c>
      <c r="E30" s="1" t="str">
        <f t="shared" si="29"/>
        <v>N</v>
      </c>
      <c r="F30" s="1">
        <v>1</v>
      </c>
      <c r="G30" s="1">
        <v>0</v>
      </c>
      <c r="H30" s="1">
        <f t="shared" si="16"/>
        <v>1</v>
      </c>
      <c r="I30" s="4">
        <f>SUMIF($B$3:C30,B30,$F$3:G30)-F30</f>
        <v>13</v>
      </c>
      <c r="J30" s="4">
        <f>SUMIF($AF$3:AF30,AF30,$AH$3:AI30)-AH30</f>
        <v>3</v>
      </c>
      <c r="K30" s="4">
        <f t="shared" si="50"/>
        <v>10</v>
      </c>
      <c r="L30" s="5">
        <f>SUMIF($AK$3:AL30,AK30,$AM$3:AN30)-AM30</f>
        <v>14</v>
      </c>
      <c r="M30" s="5">
        <f>SUMIF($AP$3:AQ30,AP30,$AR$3:AS30)-AR30</f>
        <v>3</v>
      </c>
      <c r="N30" s="5">
        <f t="shared" si="51"/>
        <v>11</v>
      </c>
      <c r="O30" s="1">
        <f>SUMIF($B$3:B30,B30,F$3:F30)-F30</f>
        <v>5</v>
      </c>
      <c r="P30" s="1">
        <f>SUMIF($B$3:B30,B30,G$3:G30)-G30</f>
        <v>3</v>
      </c>
      <c r="Q30" s="1">
        <f t="shared" si="52"/>
        <v>2</v>
      </c>
      <c r="R30" s="1">
        <f>SUMIF($C$3:C30,B30,$G$3:G30)</f>
        <v>8</v>
      </c>
      <c r="S30" s="1">
        <f>SUMIF($C$3:C30,B30,$F$3:F30)</f>
        <v>5</v>
      </c>
      <c r="T30" s="1">
        <f t="shared" si="53"/>
        <v>3</v>
      </c>
      <c r="U30" s="1">
        <f>SUMIF($B$3:B30,C30,$F$3:F30)</f>
        <v>11</v>
      </c>
      <c r="V30" s="1">
        <f>SUMIF($B$3:B30,C30,$G$3:G30)</f>
        <v>3</v>
      </c>
      <c r="W30" s="1">
        <f t="shared" si="54"/>
        <v>8</v>
      </c>
      <c r="X30" s="1">
        <f>SUMIF(C$3:C30,C30,G$3:G30)-G30</f>
        <v>3</v>
      </c>
      <c r="Y30" s="1">
        <f>SUMIF(C$3:C30,C30,F$3:F30)-F30</f>
        <v>0</v>
      </c>
      <c r="Z30" s="1">
        <f t="shared" si="55"/>
        <v>3</v>
      </c>
      <c r="AA30" s="1">
        <f t="shared" si="56"/>
        <v>3</v>
      </c>
      <c r="AB30" s="1">
        <f t="shared" si="57"/>
        <v>0</v>
      </c>
      <c r="AC30" s="1">
        <f>SUMIF($B$3:C30,B30,AA$3:AB30)-AA30</f>
        <v>15</v>
      </c>
      <c r="AD30" s="1">
        <f>SUMIF($AK$3:AL30,AK30,$AU$3:AV30)-AU30</f>
        <v>13</v>
      </c>
      <c r="AF30" s="1" t="str">
        <f t="shared" si="36"/>
        <v>Graz</v>
      </c>
      <c r="AG30" s="1" t="str">
        <f t="shared" si="37"/>
        <v>Salzburg</v>
      </c>
      <c r="AH30">
        <f t="shared" si="38"/>
        <v>0</v>
      </c>
      <c r="AI30" s="1">
        <f t="shared" si="39"/>
        <v>1</v>
      </c>
      <c r="AK30" t="str">
        <f t="shared" si="40"/>
        <v>Salzburg</v>
      </c>
      <c r="AL30" t="str">
        <f t="shared" si="41"/>
        <v>Graz</v>
      </c>
      <c r="AM30">
        <f t="shared" si="42"/>
        <v>0</v>
      </c>
      <c r="AN30">
        <f t="shared" si="43"/>
        <v>1</v>
      </c>
      <c r="AP30" t="str">
        <f t="shared" si="44"/>
        <v>Salzburg</v>
      </c>
      <c r="AQ30" t="str">
        <f t="shared" si="45"/>
        <v>Graz</v>
      </c>
      <c r="AR30">
        <f t="shared" si="46"/>
        <v>1</v>
      </c>
      <c r="AS30">
        <f t="shared" si="47"/>
        <v>0</v>
      </c>
      <c r="AU30">
        <f t="shared" si="48"/>
        <v>0</v>
      </c>
      <c r="AV30">
        <f t="shared" si="49"/>
        <v>3</v>
      </c>
    </row>
    <row r="31" spans="1:48" x14ac:dyDescent="0.3">
      <c r="A31">
        <v>6</v>
      </c>
      <c r="B31" s="1" t="s">
        <v>6</v>
      </c>
      <c r="C31" s="1" t="s">
        <v>4</v>
      </c>
      <c r="D31" s="1" t="str">
        <f t="shared" si="28"/>
        <v>S</v>
      </c>
      <c r="E31" s="1" t="str">
        <f t="shared" si="29"/>
        <v>N</v>
      </c>
      <c r="F31" s="1">
        <v>1</v>
      </c>
      <c r="G31" s="1">
        <v>0</v>
      </c>
      <c r="H31" s="1">
        <f t="shared" si="16"/>
        <v>1</v>
      </c>
      <c r="I31" s="4">
        <f>SUMIF($B$3:C31,B31,$F$3:G31)-F31</f>
        <v>4</v>
      </c>
      <c r="J31" s="4">
        <f>SUMIF($AF$3:AF31,AF31,$AH$3:AI31)-AH31</f>
        <v>1</v>
      </c>
      <c r="K31" s="4">
        <f t="shared" si="50"/>
        <v>3</v>
      </c>
      <c r="L31" s="5">
        <f>SUMIF($AK$3:AL31,AK31,$AM$3:AN31)-AM31</f>
        <v>6</v>
      </c>
      <c r="M31" s="5">
        <f>SUMIF($AP$3:AQ31,AP31,$AR$3:AS31)-AR31</f>
        <v>8</v>
      </c>
      <c r="N31" s="5">
        <f t="shared" si="51"/>
        <v>-2</v>
      </c>
      <c r="O31" s="1">
        <f>SUMIF($B$3:B31,B31,F$3:F31)-F31</f>
        <v>3</v>
      </c>
      <c r="P31" s="1">
        <f>SUMIF($B$3:B31,B31,G$3:G31)-G31</f>
        <v>1</v>
      </c>
      <c r="Q31" s="1">
        <f t="shared" si="52"/>
        <v>2</v>
      </c>
      <c r="R31" s="1">
        <f>SUMIF($C$3:C31,B31,$G$3:G31)</f>
        <v>1</v>
      </c>
      <c r="S31" s="1">
        <f>SUMIF($C$3:C31,B31,$F$3:F31)</f>
        <v>5</v>
      </c>
      <c r="T31" s="1">
        <f t="shared" si="53"/>
        <v>-4</v>
      </c>
      <c r="U31" s="1">
        <f>SUMIF($B$3:B31,C31,$F$3:F31)</f>
        <v>4</v>
      </c>
      <c r="V31" s="1">
        <f>SUMIF($B$3:B31,C31,$G$3:G31)</f>
        <v>6</v>
      </c>
      <c r="W31" s="1">
        <f t="shared" si="54"/>
        <v>-2</v>
      </c>
      <c r="X31" s="1">
        <f>SUMIF(C$3:C31,C31,G$3:G31)-G31</f>
        <v>2</v>
      </c>
      <c r="Y31" s="1">
        <f>SUMIF(C$3:C31,C31,F$3:F31)-F31</f>
        <v>2</v>
      </c>
      <c r="Z31" s="1">
        <f t="shared" si="55"/>
        <v>0</v>
      </c>
      <c r="AA31" s="1">
        <f t="shared" si="56"/>
        <v>3</v>
      </c>
      <c r="AB31" s="1">
        <f t="shared" si="57"/>
        <v>0</v>
      </c>
      <c r="AC31" s="1">
        <f>SUMIF($B$3:C31,B31,AA$3:AB31)-AA31</f>
        <v>4</v>
      </c>
      <c r="AD31" s="1">
        <f>SUMIF($AK$3:AL31,AK31,$AU$3:AV31)-AU31</f>
        <v>5</v>
      </c>
      <c r="AF31" s="1" t="str">
        <f t="shared" si="36"/>
        <v>Altach</v>
      </c>
      <c r="AG31" s="1" t="str">
        <f t="shared" si="37"/>
        <v>Mattersburg</v>
      </c>
      <c r="AH31">
        <f t="shared" si="38"/>
        <v>0</v>
      </c>
      <c r="AI31" s="1">
        <f t="shared" si="39"/>
        <v>1</v>
      </c>
      <c r="AK31" t="str">
        <f t="shared" si="40"/>
        <v>Mattersburg</v>
      </c>
      <c r="AL31" t="str">
        <f t="shared" si="41"/>
        <v>Altach</v>
      </c>
      <c r="AM31">
        <f t="shared" si="42"/>
        <v>0</v>
      </c>
      <c r="AN31">
        <f t="shared" si="43"/>
        <v>1</v>
      </c>
      <c r="AP31" t="str">
        <f t="shared" si="44"/>
        <v>Mattersburg</v>
      </c>
      <c r="AQ31" t="str">
        <f t="shared" si="45"/>
        <v>Altach</v>
      </c>
      <c r="AR31">
        <f t="shared" si="46"/>
        <v>1</v>
      </c>
      <c r="AS31">
        <f t="shared" si="47"/>
        <v>0</v>
      </c>
      <c r="AU31">
        <f t="shared" si="48"/>
        <v>0</v>
      </c>
      <c r="AV31">
        <f t="shared" si="49"/>
        <v>3</v>
      </c>
    </row>
    <row r="32" spans="1:48" x14ac:dyDescent="0.3">
      <c r="A32">
        <v>6</v>
      </c>
      <c r="B32" s="1" t="s">
        <v>5</v>
      </c>
      <c r="C32" s="1" t="s">
        <v>2</v>
      </c>
      <c r="D32" s="1" t="str">
        <f t="shared" si="28"/>
        <v>N</v>
      </c>
      <c r="E32" s="1" t="str">
        <f t="shared" si="29"/>
        <v>S</v>
      </c>
      <c r="F32" s="1">
        <v>1</v>
      </c>
      <c r="G32" s="1">
        <v>3</v>
      </c>
      <c r="H32" s="1">
        <f t="shared" si="16"/>
        <v>-2</v>
      </c>
      <c r="I32" s="4">
        <f>SUMIF($B$3:C32,B32,$F$3:G32)-F32</f>
        <v>8</v>
      </c>
      <c r="J32" s="4">
        <f>SUMIF($AF$3:AF32,AF32,$AH$3:AI32)-AH32</f>
        <v>2</v>
      </c>
      <c r="K32" s="4">
        <f t="shared" si="50"/>
        <v>6</v>
      </c>
      <c r="L32" s="5">
        <f>SUMIF($AK$3:AL32,AK32,$AM$3:AN32)-AM32</f>
        <v>9</v>
      </c>
      <c r="M32" s="5">
        <f>SUMIF($AP$3:AQ32,AP32,$AR$3:AS32)-AR32</f>
        <v>9</v>
      </c>
      <c r="N32" s="5">
        <f t="shared" si="51"/>
        <v>0</v>
      </c>
      <c r="O32" s="1">
        <f>SUMIF($B$3:B32,B32,F$3:F32)-F32</f>
        <v>7</v>
      </c>
      <c r="P32" s="1">
        <f>SUMIF($B$3:B32,B32,G$3:G32)-G32</f>
        <v>2</v>
      </c>
      <c r="Q32" s="1">
        <f t="shared" si="52"/>
        <v>5</v>
      </c>
      <c r="R32" s="1">
        <f>SUMIF($C$3:C32,B32,$G$3:G32)</f>
        <v>1</v>
      </c>
      <c r="S32" s="1">
        <f>SUMIF($C$3:C32,B32,$F$3:F32)</f>
        <v>10</v>
      </c>
      <c r="T32" s="1">
        <f t="shared" si="53"/>
        <v>-9</v>
      </c>
      <c r="U32" s="1">
        <f>SUMIF($B$3:B32,C32,$F$3:F32)</f>
        <v>4</v>
      </c>
      <c r="V32" s="1">
        <f>SUMIF($B$3:B32,C32,$G$3:G32)</f>
        <v>3</v>
      </c>
      <c r="W32" s="1">
        <f t="shared" si="54"/>
        <v>1</v>
      </c>
      <c r="X32" s="1">
        <f>SUMIF(C$3:C32,C32,G$3:G32)-G32</f>
        <v>5</v>
      </c>
      <c r="Y32" s="1">
        <f>SUMIF(C$3:C32,C32,F$3:F32)-F32</f>
        <v>6</v>
      </c>
      <c r="Z32" s="1">
        <f t="shared" si="55"/>
        <v>-1</v>
      </c>
      <c r="AA32" s="1">
        <f t="shared" si="56"/>
        <v>0</v>
      </c>
      <c r="AB32" s="1">
        <f t="shared" si="57"/>
        <v>3</v>
      </c>
      <c r="AC32" s="1">
        <f>SUMIF($B$3:C32,B32,AA$3:AB32)-AA32</f>
        <v>6</v>
      </c>
      <c r="AD32" s="1">
        <f>SUMIF($AK$3:AL32,AK32,$AU$3:AV32)-AU32</f>
        <v>7</v>
      </c>
      <c r="AF32" s="1" t="str">
        <f t="shared" si="36"/>
        <v>Admira</v>
      </c>
      <c r="AG32" s="1" t="str">
        <f t="shared" si="37"/>
        <v>Austria</v>
      </c>
      <c r="AH32">
        <f t="shared" si="38"/>
        <v>3</v>
      </c>
      <c r="AI32" s="1">
        <f t="shared" si="39"/>
        <v>1</v>
      </c>
      <c r="AK32" t="str">
        <f t="shared" si="40"/>
        <v>Austria</v>
      </c>
      <c r="AL32" t="str">
        <f t="shared" si="41"/>
        <v>Admira</v>
      </c>
      <c r="AM32">
        <f t="shared" si="42"/>
        <v>3</v>
      </c>
      <c r="AN32">
        <f t="shared" si="43"/>
        <v>1</v>
      </c>
      <c r="AP32" t="str">
        <f t="shared" si="44"/>
        <v>Austria</v>
      </c>
      <c r="AQ32" t="str">
        <f t="shared" si="45"/>
        <v>Admira</v>
      </c>
      <c r="AR32">
        <f t="shared" si="46"/>
        <v>1</v>
      </c>
      <c r="AS32">
        <f t="shared" si="47"/>
        <v>3</v>
      </c>
      <c r="AU32">
        <f t="shared" si="48"/>
        <v>3</v>
      </c>
      <c r="AV32">
        <f t="shared" si="49"/>
        <v>0</v>
      </c>
    </row>
    <row r="33" spans="1:48" x14ac:dyDescent="0.3">
      <c r="A33">
        <v>7</v>
      </c>
      <c r="B33" s="1" t="s">
        <v>8</v>
      </c>
      <c r="C33" s="1" t="s">
        <v>3</v>
      </c>
      <c r="D33" s="1" t="str">
        <f t="shared" si="28"/>
        <v>S</v>
      </c>
      <c r="E33" s="1" t="str">
        <f t="shared" si="29"/>
        <v>N</v>
      </c>
      <c r="F33" s="1">
        <v>2</v>
      </c>
      <c r="G33" s="1">
        <v>1</v>
      </c>
      <c r="H33" s="1">
        <f t="shared" si="16"/>
        <v>1</v>
      </c>
      <c r="I33" s="4">
        <f>SUMIF($B$3:C33,B33,$F$3:G33)-F33</f>
        <v>6</v>
      </c>
      <c r="J33" s="4">
        <f>SUMIF($AF$3:AF33,AF33,$AH$3:AI33)-AH33</f>
        <v>0</v>
      </c>
      <c r="K33" s="4">
        <f t="shared" si="50"/>
        <v>6</v>
      </c>
      <c r="L33" s="5">
        <f>SUMIF($AK$3:AL33,AK33,$AM$3:AN33)-AM33</f>
        <v>14</v>
      </c>
      <c r="M33" s="5">
        <f>SUMIF($AP$3:AQ33,AP33,$AR$3:AS33)-AR33</f>
        <v>8</v>
      </c>
      <c r="N33" s="5">
        <f t="shared" si="51"/>
        <v>6</v>
      </c>
      <c r="O33" s="1">
        <f>SUMIF($B$3:B33,B33,F$3:F33)-F33</f>
        <v>5</v>
      </c>
      <c r="P33" s="1">
        <f>SUMIF($B$3:B33,B33,G$3:G33)-G33</f>
        <v>0</v>
      </c>
      <c r="Q33" s="1">
        <f t="shared" si="52"/>
        <v>5</v>
      </c>
      <c r="R33" s="1">
        <f>SUMIF($C$3:C33,B33,$G$3:G33)</f>
        <v>1</v>
      </c>
      <c r="S33" s="1">
        <f>SUMIF($C$3:C33,B33,$F$3:F33)</f>
        <v>4</v>
      </c>
      <c r="T33" s="1">
        <f t="shared" si="53"/>
        <v>-3</v>
      </c>
      <c r="U33" s="1">
        <f>SUMIF($B$3:B33,C33,$F$3:F33)</f>
        <v>6</v>
      </c>
      <c r="V33" s="1">
        <f>SUMIF($B$3:B33,C33,$G$3:G33)</f>
        <v>3</v>
      </c>
      <c r="W33" s="1">
        <f t="shared" si="54"/>
        <v>3</v>
      </c>
      <c r="X33" s="1">
        <f>SUMIF(C$3:C33,C33,G$3:G33)-G33</f>
        <v>8</v>
      </c>
      <c r="Y33" s="1">
        <f>SUMIF(C$3:C33,C33,F$3:F33)-F33</f>
        <v>5</v>
      </c>
      <c r="Z33" s="1">
        <f t="shared" si="55"/>
        <v>3</v>
      </c>
      <c r="AA33" s="1">
        <f t="shared" si="56"/>
        <v>3</v>
      </c>
      <c r="AB33" s="1">
        <f t="shared" si="57"/>
        <v>0</v>
      </c>
      <c r="AC33" s="1">
        <f>SUMIF($B$3:C33,B33,AA$3:AB33)-AA33</f>
        <v>8</v>
      </c>
      <c r="AD33" s="1">
        <f>SUMIF($AK$3:AL33,AK33,$AU$3:AV33)-AU33</f>
        <v>18</v>
      </c>
      <c r="AF33" s="1" t="str">
        <f t="shared" si="36"/>
        <v>LASK</v>
      </c>
      <c r="AG33" s="1" t="str">
        <f t="shared" si="37"/>
        <v>Graz</v>
      </c>
      <c r="AH33">
        <f t="shared" si="38"/>
        <v>1</v>
      </c>
      <c r="AI33" s="1">
        <f t="shared" si="39"/>
        <v>2</v>
      </c>
      <c r="AK33" t="str">
        <f t="shared" si="40"/>
        <v>Graz</v>
      </c>
      <c r="AL33" t="str">
        <f t="shared" si="41"/>
        <v>LASK</v>
      </c>
      <c r="AM33">
        <f t="shared" si="42"/>
        <v>1</v>
      </c>
      <c r="AN33">
        <f t="shared" si="43"/>
        <v>2</v>
      </c>
      <c r="AP33" t="str">
        <f t="shared" si="44"/>
        <v>Graz</v>
      </c>
      <c r="AQ33" t="str">
        <f t="shared" si="45"/>
        <v>LASK</v>
      </c>
      <c r="AR33">
        <f t="shared" si="46"/>
        <v>2</v>
      </c>
      <c r="AS33">
        <f t="shared" si="47"/>
        <v>1</v>
      </c>
      <c r="AU33">
        <f t="shared" si="48"/>
        <v>0</v>
      </c>
      <c r="AV33">
        <f t="shared" si="49"/>
        <v>3</v>
      </c>
    </row>
    <row r="34" spans="1:48" x14ac:dyDescent="0.3">
      <c r="A34">
        <v>7</v>
      </c>
      <c r="B34" s="1" t="s">
        <v>9</v>
      </c>
      <c r="C34" s="1" t="s">
        <v>6</v>
      </c>
      <c r="D34" s="1" t="str">
        <f t="shared" si="28"/>
        <v>N</v>
      </c>
      <c r="E34" s="1" t="str">
        <f t="shared" si="29"/>
        <v>S</v>
      </c>
      <c r="F34" s="1">
        <v>1</v>
      </c>
      <c r="G34" s="1">
        <v>2</v>
      </c>
      <c r="H34" s="1">
        <f t="shared" si="16"/>
        <v>-1</v>
      </c>
      <c r="I34" s="4">
        <f>SUMIF($B$3:C34,B34,$F$3:G34)-F34</f>
        <v>5</v>
      </c>
      <c r="J34" s="4">
        <f>SUMIF($AF$3:AF34,AF34,$AH$3:AI34)-AH34</f>
        <v>4</v>
      </c>
      <c r="K34" s="4">
        <f t="shared" si="50"/>
        <v>1</v>
      </c>
      <c r="L34" s="5">
        <f>SUMIF($AK$3:AL34,AK34,$AM$3:AN34)-AM34</f>
        <v>5</v>
      </c>
      <c r="M34" s="5">
        <f>SUMIF($AP$3:AQ34,AP34,$AR$3:AS34)-AR34</f>
        <v>6</v>
      </c>
      <c r="N34" s="5">
        <f t="shared" si="51"/>
        <v>-1</v>
      </c>
      <c r="O34" s="1">
        <f>SUMIF($B$3:B34,B34,F$3:F34)-F34</f>
        <v>1</v>
      </c>
      <c r="P34" s="1">
        <f>SUMIF($B$3:B34,B34,G$3:G34)-G34</f>
        <v>4</v>
      </c>
      <c r="Q34" s="1">
        <f t="shared" si="52"/>
        <v>-3</v>
      </c>
      <c r="R34" s="1">
        <f>SUMIF($C$3:C34,B34,$G$3:G34)</f>
        <v>4</v>
      </c>
      <c r="S34" s="1">
        <f>SUMIF($C$3:C34,B34,$F$3:F34)</f>
        <v>12</v>
      </c>
      <c r="T34" s="1">
        <f t="shared" si="53"/>
        <v>-8</v>
      </c>
      <c r="U34" s="1">
        <f>SUMIF($B$3:B34,C34,$F$3:F34)</f>
        <v>4</v>
      </c>
      <c r="V34" s="1">
        <f>SUMIF($B$3:B34,C34,$G$3:G34)</f>
        <v>1</v>
      </c>
      <c r="W34" s="1">
        <f t="shared" si="54"/>
        <v>3</v>
      </c>
      <c r="X34" s="1">
        <f>SUMIF(C$3:C34,C34,G$3:G34)-G34</f>
        <v>1</v>
      </c>
      <c r="Y34" s="1">
        <f>SUMIF(C$3:C34,C34,F$3:F34)-F34</f>
        <v>5</v>
      </c>
      <c r="Z34" s="1">
        <f t="shared" si="55"/>
        <v>-4</v>
      </c>
      <c r="AA34" s="1">
        <f t="shared" si="56"/>
        <v>0</v>
      </c>
      <c r="AB34" s="1">
        <f t="shared" si="57"/>
        <v>3</v>
      </c>
      <c r="AC34" s="1">
        <f>SUMIF($B$3:C34,B34,AA$3:AB34)-AA34</f>
        <v>1</v>
      </c>
      <c r="AD34" s="1">
        <f>SUMIF($AK$3:AL34,AK34,$AU$3:AV34)-AU34</f>
        <v>7</v>
      </c>
      <c r="AF34" s="1" t="str">
        <f t="shared" si="36"/>
        <v>SKN</v>
      </c>
      <c r="AG34" s="1" t="str">
        <f t="shared" si="37"/>
        <v>Altach</v>
      </c>
      <c r="AH34">
        <f t="shared" si="38"/>
        <v>2</v>
      </c>
      <c r="AI34" s="1">
        <f t="shared" si="39"/>
        <v>1</v>
      </c>
      <c r="AK34" t="str">
        <f t="shared" si="40"/>
        <v>Altach</v>
      </c>
      <c r="AL34" t="str">
        <f t="shared" si="41"/>
        <v>SKN</v>
      </c>
      <c r="AM34">
        <f t="shared" si="42"/>
        <v>2</v>
      </c>
      <c r="AN34">
        <f t="shared" si="43"/>
        <v>1</v>
      </c>
      <c r="AP34" t="str">
        <f t="shared" si="44"/>
        <v>Altach</v>
      </c>
      <c r="AQ34" t="str">
        <f t="shared" si="45"/>
        <v>SKN</v>
      </c>
      <c r="AR34">
        <f t="shared" si="46"/>
        <v>1</v>
      </c>
      <c r="AS34">
        <f t="shared" si="47"/>
        <v>2</v>
      </c>
      <c r="AU34">
        <f t="shared" si="48"/>
        <v>3</v>
      </c>
      <c r="AV34">
        <f t="shared" si="49"/>
        <v>0</v>
      </c>
    </row>
    <row r="35" spans="1:48" x14ac:dyDescent="0.3">
      <c r="A35">
        <v>7</v>
      </c>
      <c r="B35" s="1" t="s">
        <v>2</v>
      </c>
      <c r="C35" s="1" t="s">
        <v>7</v>
      </c>
      <c r="D35" s="1" t="str">
        <f t="shared" si="28"/>
        <v>U</v>
      </c>
      <c r="E35" s="1" t="str">
        <f t="shared" si="29"/>
        <v>U</v>
      </c>
      <c r="F35" s="1">
        <v>2</v>
      </c>
      <c r="G35" s="1">
        <v>2</v>
      </c>
      <c r="H35" s="1">
        <f t="shared" si="16"/>
        <v>0</v>
      </c>
      <c r="I35" s="4">
        <f>SUMIF($B$3:C35,B35,$F$3:G35)-F35</f>
        <v>12</v>
      </c>
      <c r="J35" s="4">
        <f>SUMIF($AF$3:AF35,AF35,$AH$3:AI35)-AH35</f>
        <v>3</v>
      </c>
      <c r="K35" s="4">
        <f t="shared" si="50"/>
        <v>9</v>
      </c>
      <c r="L35" s="5">
        <f>SUMIF($AK$3:AL35,AK35,$AM$3:AN35)-AM35</f>
        <v>6</v>
      </c>
      <c r="M35" s="5">
        <f>SUMIF($AP$3:AQ35,AP35,$AR$3:AS35)-AR35</f>
        <v>6</v>
      </c>
      <c r="N35" s="5">
        <f t="shared" si="51"/>
        <v>0</v>
      </c>
      <c r="O35" s="1">
        <f>SUMIF($B$3:B35,B35,F$3:F35)-F35</f>
        <v>4</v>
      </c>
      <c r="P35" s="1">
        <f>SUMIF($B$3:B35,B35,G$3:G35)-G35</f>
        <v>3</v>
      </c>
      <c r="Q35" s="1">
        <f t="shared" si="52"/>
        <v>1</v>
      </c>
      <c r="R35" s="1">
        <f>SUMIF($C$3:C35,B35,$G$3:G35)</f>
        <v>8</v>
      </c>
      <c r="S35" s="1">
        <f>SUMIF($C$3:C35,B35,$F$3:F35)</f>
        <v>7</v>
      </c>
      <c r="T35" s="1">
        <f t="shared" si="53"/>
        <v>1</v>
      </c>
      <c r="U35" s="1">
        <f>SUMIF($B$3:B35,C35,$F$3:F35)</f>
        <v>5</v>
      </c>
      <c r="V35" s="1">
        <f>SUMIF($B$3:B35,C35,$G$3:G35)</f>
        <v>3</v>
      </c>
      <c r="W35" s="1">
        <f t="shared" si="54"/>
        <v>2</v>
      </c>
      <c r="X35" s="1">
        <f>SUMIF(C$3:C35,C35,G$3:G35)-G35</f>
        <v>1</v>
      </c>
      <c r="Y35" s="1">
        <f>SUMIF(C$3:C35,C35,F$3:F35)-F35</f>
        <v>3</v>
      </c>
      <c r="Z35" s="1">
        <f t="shared" si="55"/>
        <v>-2</v>
      </c>
      <c r="AA35" s="1">
        <f t="shared" si="56"/>
        <v>1</v>
      </c>
      <c r="AB35" s="1">
        <f t="shared" si="57"/>
        <v>1</v>
      </c>
      <c r="AC35" s="1">
        <f>SUMIF($B$3:C35,B35,AA$3:AB35)-AA35</f>
        <v>10</v>
      </c>
      <c r="AD35" s="1">
        <f>SUMIF($AK$3:AL35,AK35,$AU$3:AV35)-AU35</f>
        <v>9</v>
      </c>
      <c r="AF35" s="1" t="str">
        <f t="shared" si="36"/>
        <v>Austria</v>
      </c>
      <c r="AG35" s="1" t="str">
        <f t="shared" si="37"/>
        <v>WAC</v>
      </c>
      <c r="AH35">
        <f t="shared" si="38"/>
        <v>2</v>
      </c>
      <c r="AI35" s="1">
        <f t="shared" si="39"/>
        <v>2</v>
      </c>
      <c r="AK35" t="str">
        <f t="shared" si="40"/>
        <v>WAC</v>
      </c>
      <c r="AL35" t="str">
        <f t="shared" si="41"/>
        <v>Austria</v>
      </c>
      <c r="AM35">
        <f t="shared" si="42"/>
        <v>2</v>
      </c>
      <c r="AN35">
        <f t="shared" si="43"/>
        <v>2</v>
      </c>
      <c r="AP35" t="str">
        <f t="shared" si="44"/>
        <v>WAC</v>
      </c>
      <c r="AQ35" t="str">
        <f t="shared" si="45"/>
        <v>Austria</v>
      </c>
      <c r="AR35">
        <f t="shared" si="46"/>
        <v>2</v>
      </c>
      <c r="AS35">
        <f t="shared" si="47"/>
        <v>2</v>
      </c>
      <c r="AU35">
        <f t="shared" si="48"/>
        <v>1</v>
      </c>
      <c r="AV35">
        <f t="shared" si="49"/>
        <v>1</v>
      </c>
    </row>
    <row r="36" spans="1:48" x14ac:dyDescent="0.3">
      <c r="A36">
        <v>7</v>
      </c>
      <c r="B36" s="1" t="s">
        <v>4</v>
      </c>
      <c r="C36" s="1" t="s">
        <v>5</v>
      </c>
      <c r="D36" s="1" t="str">
        <f t="shared" si="28"/>
        <v>N</v>
      </c>
      <c r="E36" s="1" t="str">
        <f t="shared" si="29"/>
        <v>S</v>
      </c>
      <c r="F36" s="1">
        <v>0</v>
      </c>
      <c r="G36" s="1">
        <v>5</v>
      </c>
      <c r="H36" s="1">
        <f t="shared" si="16"/>
        <v>-5</v>
      </c>
      <c r="I36" s="4">
        <f>SUMIF($B$3:C36,B36,$F$3:G36)-F36</f>
        <v>6</v>
      </c>
      <c r="J36" s="4">
        <f>SUMIF($AF$3:AF36,AF36,$AH$3:AI36)-AH36</f>
        <v>6</v>
      </c>
      <c r="K36" s="4">
        <f t="shared" si="50"/>
        <v>0</v>
      </c>
      <c r="L36" s="5">
        <f>SUMIF($AK$3:AL36,AK36,$AM$3:AN36)-AM36</f>
        <v>9</v>
      </c>
      <c r="M36" s="5">
        <f>SUMIF($AP$3:AQ36,AP36,$AR$3:AS36)-AR36</f>
        <v>15</v>
      </c>
      <c r="N36" s="5">
        <f t="shared" si="51"/>
        <v>-6</v>
      </c>
      <c r="O36" s="1">
        <f>SUMIF($B$3:B36,B36,F$3:F36)-F36</f>
        <v>4</v>
      </c>
      <c r="P36" s="1">
        <f>SUMIF($B$3:B36,B36,G$3:G36)-G36</f>
        <v>6</v>
      </c>
      <c r="Q36" s="1">
        <f t="shared" si="52"/>
        <v>-2</v>
      </c>
      <c r="R36" s="1">
        <f>SUMIF($C$3:C36,B36,$G$3:G36)</f>
        <v>2</v>
      </c>
      <c r="S36" s="1">
        <f>SUMIF($C$3:C36,B36,$F$3:F36)</f>
        <v>3</v>
      </c>
      <c r="T36" s="1">
        <f t="shared" si="53"/>
        <v>-1</v>
      </c>
      <c r="U36" s="1">
        <f>SUMIF($B$3:B36,C36,$F$3:F36)</f>
        <v>8</v>
      </c>
      <c r="V36" s="1">
        <f>SUMIF($B$3:B36,C36,$G$3:G36)</f>
        <v>5</v>
      </c>
      <c r="W36" s="1">
        <f t="shared" si="54"/>
        <v>3</v>
      </c>
      <c r="X36" s="1">
        <f>SUMIF(C$3:C36,C36,G$3:G36)-G36</f>
        <v>1</v>
      </c>
      <c r="Y36" s="1">
        <f>SUMIF(C$3:C36,C36,F$3:F36)-F36</f>
        <v>10</v>
      </c>
      <c r="Z36" s="1">
        <f t="shared" si="55"/>
        <v>-9</v>
      </c>
      <c r="AA36" s="1">
        <f t="shared" si="56"/>
        <v>0</v>
      </c>
      <c r="AB36" s="1">
        <f t="shared" si="57"/>
        <v>3</v>
      </c>
      <c r="AC36" s="1">
        <f>SUMIF($B$3:C36,B36,AA$3:AB36)-AA36</f>
        <v>5</v>
      </c>
      <c r="AD36" s="1">
        <f>SUMIF($AK$3:AL36,AK36,$AU$3:AV36)-AU36</f>
        <v>6</v>
      </c>
      <c r="AF36" s="1" t="str">
        <f t="shared" si="36"/>
        <v>Mattersburg</v>
      </c>
      <c r="AG36" s="1" t="str">
        <f t="shared" si="37"/>
        <v>Admira</v>
      </c>
      <c r="AH36">
        <f t="shared" si="38"/>
        <v>5</v>
      </c>
      <c r="AI36" s="1">
        <f t="shared" si="39"/>
        <v>0</v>
      </c>
      <c r="AK36" t="str">
        <f t="shared" si="40"/>
        <v>Admira</v>
      </c>
      <c r="AL36" t="str">
        <f t="shared" si="41"/>
        <v>Mattersburg</v>
      </c>
      <c r="AM36">
        <f t="shared" si="42"/>
        <v>5</v>
      </c>
      <c r="AN36">
        <f t="shared" si="43"/>
        <v>0</v>
      </c>
      <c r="AP36" t="str">
        <f t="shared" si="44"/>
        <v>Admira</v>
      </c>
      <c r="AQ36" t="str">
        <f t="shared" si="45"/>
        <v>Mattersburg</v>
      </c>
      <c r="AR36">
        <f t="shared" si="46"/>
        <v>0</v>
      </c>
      <c r="AS36">
        <f t="shared" si="47"/>
        <v>5</v>
      </c>
      <c r="AU36">
        <f t="shared" si="48"/>
        <v>3</v>
      </c>
      <c r="AV36">
        <f t="shared" si="49"/>
        <v>0</v>
      </c>
    </row>
    <row r="37" spans="1:48" x14ac:dyDescent="0.3">
      <c r="A37">
        <v>7</v>
      </c>
      <c r="B37" s="1" t="s">
        <v>1</v>
      </c>
      <c r="C37" s="1" t="s">
        <v>0</v>
      </c>
      <c r="D37" s="1" t="str">
        <f t="shared" si="28"/>
        <v>U</v>
      </c>
      <c r="E37" s="1" t="str">
        <f t="shared" si="29"/>
        <v>U</v>
      </c>
      <c r="F37" s="1">
        <v>2</v>
      </c>
      <c r="G37" s="1">
        <v>2</v>
      </c>
      <c r="H37" s="1">
        <f t="shared" si="16"/>
        <v>0</v>
      </c>
      <c r="I37" s="4">
        <f>SUMIF($B$3:C37,B37,$F$3:G37)-F37</f>
        <v>14</v>
      </c>
      <c r="J37" s="4">
        <f>SUMIF($AF$3:AF37,AF37,$AH$3:AI37)-AH37</f>
        <v>3</v>
      </c>
      <c r="K37" s="4">
        <f t="shared" si="50"/>
        <v>11</v>
      </c>
      <c r="L37" s="5">
        <f>SUMIF($AK$3:AL37,AK37,$AM$3:AN37)-AM37</f>
        <v>11</v>
      </c>
      <c r="M37" s="5">
        <f>SUMIF($AP$3:AQ37,AP37,$AR$3:AS37)-AR37</f>
        <v>10</v>
      </c>
      <c r="N37" s="5">
        <f t="shared" si="51"/>
        <v>1</v>
      </c>
      <c r="O37" s="1">
        <f>SUMIF($B$3:B37,B37,F$3:F37)-F37</f>
        <v>11</v>
      </c>
      <c r="P37" s="1">
        <f>SUMIF($B$3:B37,B37,G$3:G37)-G37</f>
        <v>3</v>
      </c>
      <c r="Q37" s="1">
        <f t="shared" si="52"/>
        <v>8</v>
      </c>
      <c r="R37" s="1">
        <f>SUMIF($C$3:C37,B37,$G$3:G37)</f>
        <v>3</v>
      </c>
      <c r="S37" s="1">
        <f>SUMIF($C$3:C37,B37,$F$3:F37)</f>
        <v>1</v>
      </c>
      <c r="T37" s="1">
        <f t="shared" si="53"/>
        <v>2</v>
      </c>
      <c r="U37" s="1">
        <f>SUMIF($B$3:B37,C37,$F$3:F37)</f>
        <v>6</v>
      </c>
      <c r="V37" s="1">
        <f>SUMIF($B$3:B37,C37,$G$3:G37)</f>
        <v>6</v>
      </c>
      <c r="W37" s="1">
        <f t="shared" si="54"/>
        <v>0</v>
      </c>
      <c r="X37" s="1">
        <f>SUMIF(C$3:C37,C37,G$3:G37)-G37</f>
        <v>5</v>
      </c>
      <c r="Y37" s="1">
        <f>SUMIF(C$3:C37,C37,F$3:F37)-F37</f>
        <v>4</v>
      </c>
      <c r="Z37" s="1">
        <f t="shared" si="55"/>
        <v>1</v>
      </c>
      <c r="AA37" s="1">
        <f t="shared" si="56"/>
        <v>1</v>
      </c>
      <c r="AB37" s="1">
        <f t="shared" si="57"/>
        <v>1</v>
      </c>
      <c r="AC37" s="1">
        <f>SUMIF($B$3:C37,B37,AA$3:AB37)-AA37</f>
        <v>13</v>
      </c>
      <c r="AD37" s="1">
        <f>SUMIF($AK$3:AL37,AK37,$AU$3:AV37)-AU37</f>
        <v>8</v>
      </c>
      <c r="AF37" s="1" t="str">
        <f t="shared" si="36"/>
        <v>Salzburg</v>
      </c>
      <c r="AG37" s="1" t="str">
        <f t="shared" si="37"/>
        <v>Rapid</v>
      </c>
      <c r="AH37">
        <f t="shared" si="38"/>
        <v>2</v>
      </c>
      <c r="AI37" s="1">
        <f t="shared" si="39"/>
        <v>2</v>
      </c>
      <c r="AK37" t="str">
        <f t="shared" si="40"/>
        <v>Rapid</v>
      </c>
      <c r="AL37" t="str">
        <f t="shared" si="41"/>
        <v>Salzburg</v>
      </c>
      <c r="AM37">
        <f t="shared" si="42"/>
        <v>2</v>
      </c>
      <c r="AN37">
        <f t="shared" si="43"/>
        <v>2</v>
      </c>
      <c r="AP37" t="str">
        <f t="shared" si="44"/>
        <v>Rapid</v>
      </c>
      <c r="AQ37" t="str">
        <f t="shared" si="45"/>
        <v>Salzburg</v>
      </c>
      <c r="AR37">
        <f t="shared" si="46"/>
        <v>2</v>
      </c>
      <c r="AS37">
        <f t="shared" si="47"/>
        <v>2</v>
      </c>
      <c r="AU37">
        <f t="shared" si="48"/>
        <v>1</v>
      </c>
      <c r="AV37">
        <f t="shared" si="49"/>
        <v>1</v>
      </c>
    </row>
    <row r="38" spans="1:48" x14ac:dyDescent="0.3">
      <c r="A38">
        <v>8</v>
      </c>
      <c r="B38" s="1" t="s">
        <v>6</v>
      </c>
      <c r="C38" s="1" t="s">
        <v>0</v>
      </c>
      <c r="D38" s="1" t="str">
        <f t="shared" si="28"/>
        <v>U</v>
      </c>
      <c r="E38" s="1" t="str">
        <f t="shared" si="29"/>
        <v>U</v>
      </c>
      <c r="F38" s="1">
        <v>2</v>
      </c>
      <c r="G38" s="1">
        <v>2</v>
      </c>
      <c r="H38" s="1">
        <f t="shared" si="16"/>
        <v>0</v>
      </c>
      <c r="I38" s="4">
        <f>SUMIF($B$3:C38,B38,$F$3:G38)-F38</f>
        <v>7</v>
      </c>
      <c r="J38" s="4">
        <f>SUMIF($AF$3:AF38,AF38,$AH$3:AI38)-AH38</f>
        <v>1</v>
      </c>
      <c r="K38" s="4">
        <f t="shared" si="50"/>
        <v>6</v>
      </c>
      <c r="L38" s="5">
        <f>SUMIF($AK$3:AL38,AK38,$AM$3:AN38)-AM38</f>
        <v>13</v>
      </c>
      <c r="M38" s="5">
        <f>SUMIF($AP$3:AQ38,AP38,$AR$3:AS38)-AR38</f>
        <v>12</v>
      </c>
      <c r="N38" s="5">
        <f t="shared" si="51"/>
        <v>1</v>
      </c>
      <c r="O38" s="1">
        <f>SUMIF($B$3:B38,B38,F$3:F38)-F38</f>
        <v>4</v>
      </c>
      <c r="P38" s="1">
        <f>SUMIF($B$3:B38,B38,G$3:G38)-G38</f>
        <v>1</v>
      </c>
      <c r="Q38" s="1">
        <f t="shared" si="52"/>
        <v>3</v>
      </c>
      <c r="R38" s="1">
        <f>SUMIF($C$3:C38,B38,$G$3:G38)</f>
        <v>3</v>
      </c>
      <c r="S38" s="1">
        <f>SUMIF($C$3:C38,B38,$F$3:F38)</f>
        <v>6</v>
      </c>
      <c r="T38" s="1">
        <f t="shared" si="53"/>
        <v>-3</v>
      </c>
      <c r="U38" s="1">
        <f>SUMIF($B$3:B38,C38,$F$3:F38)</f>
        <v>6</v>
      </c>
      <c r="V38" s="1">
        <f>SUMIF($B$3:B38,C38,$G$3:G38)</f>
        <v>6</v>
      </c>
      <c r="W38" s="1">
        <f t="shared" si="54"/>
        <v>0</v>
      </c>
      <c r="X38" s="1">
        <f>SUMIF(C$3:C38,C38,G$3:G38)-G38</f>
        <v>7</v>
      </c>
      <c r="Y38" s="1">
        <f>SUMIF(C$3:C38,C38,F$3:F38)-F38</f>
        <v>6</v>
      </c>
      <c r="Z38" s="1">
        <f t="shared" si="55"/>
        <v>1</v>
      </c>
      <c r="AA38" s="1">
        <f t="shared" si="56"/>
        <v>1</v>
      </c>
      <c r="AB38" s="1">
        <f t="shared" si="57"/>
        <v>1</v>
      </c>
      <c r="AC38" s="1">
        <f>SUMIF($B$3:C38,B38,AA$3:AB38)-AA38</f>
        <v>10</v>
      </c>
      <c r="AD38" s="1">
        <f>SUMIF($AK$3:AL38,AK38,$AU$3:AV38)-AU38</f>
        <v>9</v>
      </c>
      <c r="AF38" s="1" t="str">
        <f t="shared" si="36"/>
        <v>Altach</v>
      </c>
      <c r="AG38" s="1" t="str">
        <f t="shared" si="37"/>
        <v>Rapid</v>
      </c>
      <c r="AH38">
        <f t="shared" si="38"/>
        <v>2</v>
      </c>
      <c r="AI38" s="1">
        <f t="shared" si="39"/>
        <v>2</v>
      </c>
      <c r="AK38" t="str">
        <f t="shared" si="40"/>
        <v>Rapid</v>
      </c>
      <c r="AL38" t="str">
        <f t="shared" si="41"/>
        <v>Altach</v>
      </c>
      <c r="AM38">
        <f t="shared" si="42"/>
        <v>2</v>
      </c>
      <c r="AN38">
        <f t="shared" si="43"/>
        <v>2</v>
      </c>
      <c r="AP38" t="str">
        <f t="shared" si="44"/>
        <v>Rapid</v>
      </c>
      <c r="AQ38" t="str">
        <f t="shared" si="45"/>
        <v>Altach</v>
      </c>
      <c r="AR38">
        <f t="shared" si="46"/>
        <v>2</v>
      </c>
      <c r="AS38">
        <f t="shared" si="47"/>
        <v>2</v>
      </c>
      <c r="AU38">
        <f t="shared" si="48"/>
        <v>1</v>
      </c>
      <c r="AV38">
        <f t="shared" si="49"/>
        <v>1</v>
      </c>
    </row>
    <row r="39" spans="1:48" x14ac:dyDescent="0.3">
      <c r="A39">
        <v>8</v>
      </c>
      <c r="B39" s="1" t="s">
        <v>5</v>
      </c>
      <c r="C39" s="1" t="s">
        <v>3</v>
      </c>
      <c r="D39" s="1" t="str">
        <f t="shared" si="28"/>
        <v>S</v>
      </c>
      <c r="E39" s="1" t="str">
        <f t="shared" si="29"/>
        <v>N</v>
      </c>
      <c r="F39" s="1">
        <v>2</v>
      </c>
      <c r="G39" s="1">
        <v>1</v>
      </c>
      <c r="H39" s="1">
        <f t="shared" si="16"/>
        <v>1</v>
      </c>
      <c r="I39" s="4">
        <f>SUMIF($B$3:C39,B39,$F$3:G39)-F39</f>
        <v>14</v>
      </c>
      <c r="J39" s="4">
        <f>SUMIF($AF$3:AF39,AF39,$AH$3:AI39)-AH39</f>
        <v>5</v>
      </c>
      <c r="K39" s="4">
        <f t="shared" si="50"/>
        <v>9</v>
      </c>
      <c r="L39" s="5">
        <f>SUMIF($AK$3:AL39,AK39,$AM$3:AN39)-AM39</f>
        <v>15</v>
      </c>
      <c r="M39" s="5">
        <f>SUMIF($AP$3:AQ39,AP39,$AR$3:AS39)-AR39</f>
        <v>10</v>
      </c>
      <c r="N39" s="5">
        <f t="shared" si="51"/>
        <v>5</v>
      </c>
      <c r="O39" s="1">
        <f>SUMIF($B$3:B39,B39,F$3:F39)-F39</f>
        <v>8</v>
      </c>
      <c r="P39" s="1">
        <f>SUMIF($B$3:B39,B39,G$3:G39)-G39</f>
        <v>5</v>
      </c>
      <c r="Q39" s="1">
        <f t="shared" si="52"/>
        <v>3</v>
      </c>
      <c r="R39" s="1">
        <f>SUMIF($C$3:C39,B39,$G$3:G39)</f>
        <v>6</v>
      </c>
      <c r="S39" s="1">
        <f>SUMIF($C$3:C39,B39,$F$3:F39)</f>
        <v>10</v>
      </c>
      <c r="T39" s="1">
        <f t="shared" si="53"/>
        <v>-4</v>
      </c>
      <c r="U39" s="1">
        <f>SUMIF($B$3:B39,C39,$F$3:F39)</f>
        <v>6</v>
      </c>
      <c r="V39" s="1">
        <f>SUMIF($B$3:B39,C39,$G$3:G39)</f>
        <v>3</v>
      </c>
      <c r="W39" s="1">
        <f t="shared" si="54"/>
        <v>3</v>
      </c>
      <c r="X39" s="1">
        <f>SUMIF(C$3:C39,C39,G$3:G39)-G39</f>
        <v>9</v>
      </c>
      <c r="Y39" s="1">
        <f>SUMIF(C$3:C39,C39,F$3:F39)-F39</f>
        <v>7</v>
      </c>
      <c r="Z39" s="1">
        <f t="shared" si="55"/>
        <v>2</v>
      </c>
      <c r="AA39" s="1">
        <f t="shared" si="56"/>
        <v>3</v>
      </c>
      <c r="AB39" s="1">
        <f t="shared" si="57"/>
        <v>0</v>
      </c>
      <c r="AC39" s="1">
        <f>SUMIF($B$3:C39,B39,AA$3:AB39)-AA39</f>
        <v>9</v>
      </c>
      <c r="AD39" s="1">
        <f>SUMIF($AK$3:AL39,AK39,$AU$3:AV39)-AU39</f>
        <v>18</v>
      </c>
      <c r="AF39" s="1" t="str">
        <f t="shared" si="36"/>
        <v>Admira</v>
      </c>
      <c r="AG39" s="1" t="str">
        <f t="shared" si="37"/>
        <v>Graz</v>
      </c>
      <c r="AH39">
        <f t="shared" si="38"/>
        <v>1</v>
      </c>
      <c r="AI39" s="1">
        <f t="shared" si="39"/>
        <v>2</v>
      </c>
      <c r="AK39" t="str">
        <f t="shared" si="40"/>
        <v>Graz</v>
      </c>
      <c r="AL39" t="str">
        <f t="shared" si="41"/>
        <v>Admira</v>
      </c>
      <c r="AM39">
        <f t="shared" si="42"/>
        <v>1</v>
      </c>
      <c r="AN39">
        <f t="shared" si="43"/>
        <v>2</v>
      </c>
      <c r="AP39" t="str">
        <f t="shared" si="44"/>
        <v>Graz</v>
      </c>
      <c r="AQ39" t="str">
        <f t="shared" si="45"/>
        <v>Admira</v>
      </c>
      <c r="AR39">
        <f t="shared" si="46"/>
        <v>2</v>
      </c>
      <c r="AS39">
        <f t="shared" si="47"/>
        <v>1</v>
      </c>
      <c r="AU39">
        <f t="shared" si="48"/>
        <v>0</v>
      </c>
      <c r="AV39">
        <f t="shared" si="49"/>
        <v>3</v>
      </c>
    </row>
    <row r="40" spans="1:48" x14ac:dyDescent="0.3">
      <c r="A40">
        <v>8</v>
      </c>
      <c r="B40" s="1" t="s">
        <v>7</v>
      </c>
      <c r="C40" s="1" t="s">
        <v>8</v>
      </c>
      <c r="D40" s="1" t="str">
        <f t="shared" si="28"/>
        <v>U</v>
      </c>
      <c r="E40" s="1" t="str">
        <f t="shared" si="29"/>
        <v>U</v>
      </c>
      <c r="F40" s="1">
        <v>0</v>
      </c>
      <c r="G40" s="1">
        <v>0</v>
      </c>
      <c r="H40" s="1">
        <f t="shared" si="16"/>
        <v>0</v>
      </c>
      <c r="I40" s="4">
        <f>SUMIF($B$3:C40,B40,$F$3:G40)-F40</f>
        <v>8</v>
      </c>
      <c r="J40" s="4">
        <f>SUMIF($AF$3:AF40,AF40,$AH$3:AI40)-AH40</f>
        <v>3</v>
      </c>
      <c r="K40" s="4">
        <f t="shared" si="50"/>
        <v>5</v>
      </c>
      <c r="L40" s="5">
        <f>SUMIF($AK$3:AL40,AK40,$AM$3:AN40)-AM40</f>
        <v>8</v>
      </c>
      <c r="M40" s="5">
        <f>SUMIF($AP$3:AQ40,AP40,$AR$3:AS40)-AR40</f>
        <v>5</v>
      </c>
      <c r="N40" s="5">
        <f t="shared" si="51"/>
        <v>3</v>
      </c>
      <c r="O40" s="1">
        <f>SUMIF($B$3:B40,B40,F$3:F40)-F40</f>
        <v>5</v>
      </c>
      <c r="P40" s="1">
        <f>SUMIF($B$3:B40,B40,G$3:G40)-G40</f>
        <v>3</v>
      </c>
      <c r="Q40" s="1">
        <f t="shared" si="52"/>
        <v>2</v>
      </c>
      <c r="R40" s="1">
        <f>SUMIF($C$3:C40,B40,$G$3:G40)</f>
        <v>3</v>
      </c>
      <c r="S40" s="1">
        <f>SUMIF($C$3:C40,B40,$F$3:F40)</f>
        <v>5</v>
      </c>
      <c r="T40" s="1">
        <f t="shared" si="53"/>
        <v>-2</v>
      </c>
      <c r="U40" s="1">
        <f>SUMIF($B$3:B40,C40,$F$3:F40)</f>
        <v>7</v>
      </c>
      <c r="V40" s="1">
        <f>SUMIF($B$3:B40,C40,$G$3:G40)</f>
        <v>1</v>
      </c>
      <c r="W40" s="1">
        <f t="shared" si="54"/>
        <v>6</v>
      </c>
      <c r="X40" s="1">
        <f>SUMIF(C$3:C40,C40,G$3:G40)-G40</f>
        <v>1</v>
      </c>
      <c r="Y40" s="1">
        <f>SUMIF(C$3:C40,C40,F$3:F40)-F40</f>
        <v>4</v>
      </c>
      <c r="Z40" s="1">
        <f t="shared" si="55"/>
        <v>-3</v>
      </c>
      <c r="AA40" s="1">
        <f t="shared" si="56"/>
        <v>1</v>
      </c>
      <c r="AB40" s="1">
        <f t="shared" si="57"/>
        <v>1</v>
      </c>
      <c r="AC40" s="1">
        <f>SUMIF($B$3:C40,B40,AA$3:AB40)-AA40</f>
        <v>10</v>
      </c>
      <c r="AD40" s="1">
        <f>SUMIF($AK$3:AL40,AK40,$AU$3:AV40)-AU40</f>
        <v>11</v>
      </c>
      <c r="AF40" s="1" t="str">
        <f t="shared" si="36"/>
        <v>WAC</v>
      </c>
      <c r="AG40" s="1" t="str">
        <f t="shared" si="37"/>
        <v>LASK</v>
      </c>
      <c r="AH40">
        <f t="shared" si="38"/>
        <v>0</v>
      </c>
      <c r="AI40" s="1">
        <f t="shared" si="39"/>
        <v>0</v>
      </c>
      <c r="AK40" t="str">
        <f t="shared" si="40"/>
        <v>LASK</v>
      </c>
      <c r="AL40" t="str">
        <f t="shared" si="41"/>
        <v>WAC</v>
      </c>
      <c r="AM40">
        <f t="shared" si="42"/>
        <v>0</v>
      </c>
      <c r="AN40">
        <f t="shared" si="43"/>
        <v>0</v>
      </c>
      <c r="AP40" t="str">
        <f t="shared" si="44"/>
        <v>LASK</v>
      </c>
      <c r="AQ40" t="str">
        <f t="shared" si="45"/>
        <v>WAC</v>
      </c>
      <c r="AR40">
        <f t="shared" si="46"/>
        <v>0</v>
      </c>
      <c r="AS40">
        <f t="shared" si="47"/>
        <v>0</v>
      </c>
      <c r="AU40">
        <f t="shared" si="48"/>
        <v>1</v>
      </c>
      <c r="AV40">
        <f t="shared" si="49"/>
        <v>1</v>
      </c>
    </row>
    <row r="41" spans="1:48" x14ac:dyDescent="0.3">
      <c r="A41">
        <v>8</v>
      </c>
      <c r="B41" s="1" t="s">
        <v>4</v>
      </c>
      <c r="C41" s="1" t="s">
        <v>1</v>
      </c>
      <c r="D41" s="1" t="str">
        <f t="shared" si="28"/>
        <v>N</v>
      </c>
      <c r="E41" s="1" t="str">
        <f t="shared" si="29"/>
        <v>S</v>
      </c>
      <c r="F41" s="1">
        <v>1</v>
      </c>
      <c r="G41" s="1">
        <v>2</v>
      </c>
      <c r="H41" s="1">
        <f t="shared" si="16"/>
        <v>-1</v>
      </c>
      <c r="I41" s="4">
        <f>SUMIF($B$3:C41,B41,$F$3:G41)-F41</f>
        <v>6</v>
      </c>
      <c r="J41" s="4">
        <f>SUMIF($AF$3:AF41,AF41,$AH$3:AI41)-AH41</f>
        <v>11</v>
      </c>
      <c r="K41" s="4">
        <f t="shared" si="50"/>
        <v>-5</v>
      </c>
      <c r="L41" s="5">
        <f>SUMIF($AK$3:AL41,AK41,$AM$3:AN41)-AM41</f>
        <v>16</v>
      </c>
      <c r="M41" s="5">
        <f>SUMIF($AP$3:AQ41,AP41,$AR$3:AS41)-AR41</f>
        <v>6</v>
      </c>
      <c r="N41" s="5">
        <f t="shared" si="51"/>
        <v>10</v>
      </c>
      <c r="O41" s="1">
        <f>SUMIF($B$3:B41,B41,F$3:F41)-F41</f>
        <v>4</v>
      </c>
      <c r="P41" s="1">
        <f>SUMIF($B$3:B41,B41,G$3:G41)-G41</f>
        <v>11</v>
      </c>
      <c r="Q41" s="1">
        <f t="shared" si="52"/>
        <v>-7</v>
      </c>
      <c r="R41" s="1">
        <f>SUMIF($C$3:C41,B41,$G$3:G41)</f>
        <v>2</v>
      </c>
      <c r="S41" s="1">
        <f>SUMIF($C$3:C41,B41,$F$3:F41)</f>
        <v>3</v>
      </c>
      <c r="T41" s="1">
        <f t="shared" si="53"/>
        <v>-1</v>
      </c>
      <c r="U41" s="1">
        <f>SUMIF($B$3:B41,C41,$F$3:F41)</f>
        <v>13</v>
      </c>
      <c r="V41" s="1">
        <f>SUMIF($B$3:B41,C41,$G$3:G41)</f>
        <v>5</v>
      </c>
      <c r="W41" s="1">
        <f t="shared" si="54"/>
        <v>8</v>
      </c>
      <c r="X41" s="1">
        <f>SUMIF(C$3:C41,C41,G$3:G41)-G41</f>
        <v>3</v>
      </c>
      <c r="Y41" s="1">
        <f>SUMIF(C$3:C41,C41,F$3:F41)-F41</f>
        <v>1</v>
      </c>
      <c r="Z41" s="1">
        <f t="shared" si="55"/>
        <v>2</v>
      </c>
      <c r="AA41" s="1">
        <f t="shared" si="56"/>
        <v>0</v>
      </c>
      <c r="AB41" s="1">
        <f t="shared" si="57"/>
        <v>3</v>
      </c>
      <c r="AC41" s="1">
        <f>SUMIF($B$3:C41,B41,AA$3:AB41)-AA41</f>
        <v>5</v>
      </c>
      <c r="AD41" s="1">
        <f>SUMIF($AK$3:AL41,AK41,$AU$3:AV41)-AU41</f>
        <v>14</v>
      </c>
      <c r="AF41" s="1" t="str">
        <f t="shared" si="36"/>
        <v>Mattersburg</v>
      </c>
      <c r="AG41" s="1" t="str">
        <f t="shared" si="37"/>
        <v>Salzburg</v>
      </c>
      <c r="AH41">
        <f t="shared" si="38"/>
        <v>2</v>
      </c>
      <c r="AI41" s="1">
        <f t="shared" si="39"/>
        <v>1</v>
      </c>
      <c r="AK41" t="str">
        <f t="shared" si="40"/>
        <v>Salzburg</v>
      </c>
      <c r="AL41" t="str">
        <f t="shared" si="41"/>
        <v>Mattersburg</v>
      </c>
      <c r="AM41">
        <f t="shared" si="42"/>
        <v>2</v>
      </c>
      <c r="AN41">
        <f t="shared" si="43"/>
        <v>1</v>
      </c>
      <c r="AP41" t="str">
        <f t="shared" si="44"/>
        <v>Salzburg</v>
      </c>
      <c r="AQ41" t="str">
        <f t="shared" si="45"/>
        <v>Mattersburg</v>
      </c>
      <c r="AR41">
        <f t="shared" si="46"/>
        <v>1</v>
      </c>
      <c r="AS41">
        <f t="shared" si="47"/>
        <v>2</v>
      </c>
      <c r="AU41">
        <f t="shared" si="48"/>
        <v>3</v>
      </c>
      <c r="AV41">
        <f t="shared" si="49"/>
        <v>0</v>
      </c>
    </row>
    <row r="42" spans="1:48" x14ac:dyDescent="0.3">
      <c r="A42">
        <v>8</v>
      </c>
      <c r="B42" s="1" t="s">
        <v>2</v>
      </c>
      <c r="C42" s="1" t="s">
        <v>9</v>
      </c>
      <c r="D42" s="1" t="str">
        <f t="shared" si="28"/>
        <v>S</v>
      </c>
      <c r="E42" s="1" t="str">
        <f t="shared" si="29"/>
        <v>N</v>
      </c>
      <c r="F42" s="1">
        <v>5</v>
      </c>
      <c r="G42" s="1">
        <v>1</v>
      </c>
      <c r="H42" s="1">
        <f t="shared" si="16"/>
        <v>4</v>
      </c>
      <c r="I42" s="4">
        <f>SUMIF($B$3:C42,B42,$F$3:G42)-F42</f>
        <v>14</v>
      </c>
      <c r="J42" s="4">
        <f>SUMIF($AF$3:AF42,AF42,$AH$3:AI42)-AH42</f>
        <v>5</v>
      </c>
      <c r="K42" s="4">
        <f t="shared" si="50"/>
        <v>9</v>
      </c>
      <c r="L42" s="5">
        <f>SUMIF($AK$3:AL42,AK42,$AM$3:AN42)-AM42</f>
        <v>6</v>
      </c>
      <c r="M42" s="5">
        <f>SUMIF($AP$3:AQ42,AP42,$AR$3:AS42)-AR42</f>
        <v>18</v>
      </c>
      <c r="N42" s="5">
        <f t="shared" si="51"/>
        <v>-12</v>
      </c>
      <c r="O42" s="1">
        <f>SUMIF($B$3:B42,B42,F$3:F42)-F42</f>
        <v>6</v>
      </c>
      <c r="P42" s="1">
        <f>SUMIF($B$3:B42,B42,G$3:G42)-G42</f>
        <v>5</v>
      </c>
      <c r="Q42" s="1">
        <f t="shared" si="52"/>
        <v>1</v>
      </c>
      <c r="R42" s="1">
        <f>SUMIF($C$3:C42,B42,$G$3:G42)</f>
        <v>8</v>
      </c>
      <c r="S42" s="1">
        <f>SUMIF($C$3:C42,B42,$F$3:F42)</f>
        <v>7</v>
      </c>
      <c r="T42" s="1">
        <f t="shared" si="53"/>
        <v>1</v>
      </c>
      <c r="U42" s="1">
        <f>SUMIF($B$3:B42,C42,$F$3:F42)</f>
        <v>2</v>
      </c>
      <c r="V42" s="1">
        <f>SUMIF($B$3:B42,C42,$G$3:G42)</f>
        <v>6</v>
      </c>
      <c r="W42" s="1">
        <f t="shared" si="54"/>
        <v>-4</v>
      </c>
      <c r="X42" s="1">
        <f>SUMIF(C$3:C42,C42,G$3:G42)-G42</f>
        <v>4</v>
      </c>
      <c r="Y42" s="1">
        <f>SUMIF(C$3:C42,C42,F$3:F42)-F42</f>
        <v>12</v>
      </c>
      <c r="Z42" s="1">
        <f t="shared" si="55"/>
        <v>-8</v>
      </c>
      <c r="AA42" s="1">
        <f t="shared" si="56"/>
        <v>3</v>
      </c>
      <c r="AB42" s="1">
        <f t="shared" si="57"/>
        <v>0</v>
      </c>
      <c r="AC42" s="1">
        <f>SUMIF($B$3:C42,B42,AA$3:AB42)-AA42</f>
        <v>11</v>
      </c>
      <c r="AD42" s="1">
        <f>SUMIF($AK$3:AL42,AK42,$AU$3:AV42)-AU42</f>
        <v>1</v>
      </c>
      <c r="AF42" s="1" t="str">
        <f t="shared" si="36"/>
        <v>Austria</v>
      </c>
      <c r="AG42" s="1" t="str">
        <f t="shared" si="37"/>
        <v>SKN</v>
      </c>
      <c r="AH42">
        <f t="shared" si="38"/>
        <v>1</v>
      </c>
      <c r="AI42" s="1">
        <f t="shared" si="39"/>
        <v>5</v>
      </c>
      <c r="AK42" t="str">
        <f t="shared" si="40"/>
        <v>SKN</v>
      </c>
      <c r="AL42" t="str">
        <f t="shared" si="41"/>
        <v>Austria</v>
      </c>
      <c r="AM42">
        <f t="shared" si="42"/>
        <v>1</v>
      </c>
      <c r="AN42">
        <f t="shared" si="43"/>
        <v>5</v>
      </c>
      <c r="AP42" t="str">
        <f t="shared" si="44"/>
        <v>SKN</v>
      </c>
      <c r="AQ42" t="str">
        <f t="shared" si="45"/>
        <v>Austria</v>
      </c>
      <c r="AR42">
        <f t="shared" si="46"/>
        <v>5</v>
      </c>
      <c r="AS42">
        <f t="shared" si="47"/>
        <v>1</v>
      </c>
      <c r="AU42">
        <f t="shared" si="48"/>
        <v>0</v>
      </c>
      <c r="AV42">
        <f t="shared" si="49"/>
        <v>3</v>
      </c>
    </row>
    <row r="43" spans="1:48" x14ac:dyDescent="0.3">
      <c r="A43">
        <v>9</v>
      </c>
      <c r="B43" s="1" t="s">
        <v>0</v>
      </c>
      <c r="C43" s="1" t="s">
        <v>7</v>
      </c>
      <c r="D43" s="1" t="str">
        <f t="shared" si="28"/>
        <v>S</v>
      </c>
      <c r="E43" s="1" t="str">
        <f t="shared" si="29"/>
        <v>N</v>
      </c>
      <c r="F43" s="1">
        <v>4</v>
      </c>
      <c r="G43" s="1">
        <v>2</v>
      </c>
      <c r="H43" s="1">
        <f t="shared" si="16"/>
        <v>2</v>
      </c>
      <c r="I43" s="4">
        <f>SUMIF($B$3:C43,B43,$F$3:G43)-F43</f>
        <v>15</v>
      </c>
      <c r="J43" s="4">
        <f>SUMIF($AF$3:AF43,AF43,$AH$3:AI43)-AH43</f>
        <v>6</v>
      </c>
      <c r="K43" s="4">
        <f t="shared" si="50"/>
        <v>9</v>
      </c>
      <c r="L43" s="5">
        <f>SUMIF($AK$3:AL43,AK43,$AM$3:AN43)-AM43</f>
        <v>8</v>
      </c>
      <c r="M43" s="5">
        <f>SUMIF($AP$3:AQ43,AP43,$AR$3:AS43)-AR43</f>
        <v>8</v>
      </c>
      <c r="N43" s="5">
        <f t="shared" si="51"/>
        <v>0</v>
      </c>
      <c r="O43" s="1">
        <f>SUMIF($B$3:B43,B43,F$3:F43)-F43</f>
        <v>6</v>
      </c>
      <c r="P43" s="1">
        <f>SUMIF($B$3:B43,B43,G$3:G43)-G43</f>
        <v>6</v>
      </c>
      <c r="Q43" s="1">
        <f t="shared" si="52"/>
        <v>0</v>
      </c>
      <c r="R43" s="1">
        <f>SUMIF($C$3:C43,B43,$G$3:G43)</f>
        <v>9</v>
      </c>
      <c r="S43" s="1">
        <f>SUMIF($C$3:C43,B43,$F$3:F43)</f>
        <v>8</v>
      </c>
      <c r="T43" s="1">
        <f t="shared" si="53"/>
        <v>1</v>
      </c>
      <c r="U43" s="1">
        <f>SUMIF($B$3:B43,C43,$F$3:F43)</f>
        <v>5</v>
      </c>
      <c r="V43" s="1">
        <f>SUMIF($B$3:B43,C43,$G$3:G43)</f>
        <v>3</v>
      </c>
      <c r="W43" s="1">
        <f t="shared" si="54"/>
        <v>2</v>
      </c>
      <c r="X43" s="1">
        <f>SUMIF(C$3:C43,C43,G$3:G43)-G43</f>
        <v>3</v>
      </c>
      <c r="Y43" s="1">
        <f>SUMIF(C$3:C43,C43,F$3:F43)-F43</f>
        <v>5</v>
      </c>
      <c r="Z43" s="1">
        <f t="shared" si="55"/>
        <v>-2</v>
      </c>
      <c r="AA43" s="1">
        <f t="shared" si="56"/>
        <v>3</v>
      </c>
      <c r="AB43" s="1">
        <f t="shared" si="57"/>
        <v>0</v>
      </c>
      <c r="AC43" s="1">
        <f>SUMIF($B$3:C43,B43,AA$3:AB43)-AA43</f>
        <v>10</v>
      </c>
      <c r="AD43" s="1">
        <f>SUMIF($AK$3:AL43,AK43,$AU$3:AV43)-AU43</f>
        <v>11</v>
      </c>
      <c r="AF43" s="1" t="str">
        <f t="shared" si="36"/>
        <v>Rapid</v>
      </c>
      <c r="AG43" s="1" t="str">
        <f t="shared" si="37"/>
        <v>WAC</v>
      </c>
      <c r="AH43">
        <f t="shared" si="38"/>
        <v>2</v>
      </c>
      <c r="AI43" s="1">
        <f t="shared" si="39"/>
        <v>4</v>
      </c>
      <c r="AK43" t="str">
        <f t="shared" si="40"/>
        <v>WAC</v>
      </c>
      <c r="AL43" t="str">
        <f t="shared" si="41"/>
        <v>Rapid</v>
      </c>
      <c r="AM43">
        <f t="shared" si="42"/>
        <v>2</v>
      </c>
      <c r="AN43">
        <f t="shared" si="43"/>
        <v>4</v>
      </c>
      <c r="AP43" t="str">
        <f t="shared" si="44"/>
        <v>WAC</v>
      </c>
      <c r="AQ43" t="str">
        <f t="shared" si="45"/>
        <v>Rapid</v>
      </c>
      <c r="AR43">
        <f t="shared" si="46"/>
        <v>4</v>
      </c>
      <c r="AS43">
        <f t="shared" si="47"/>
        <v>2</v>
      </c>
      <c r="AU43">
        <f t="shared" si="48"/>
        <v>0</v>
      </c>
      <c r="AV43">
        <f t="shared" si="49"/>
        <v>3</v>
      </c>
    </row>
    <row r="44" spans="1:48" x14ac:dyDescent="0.3">
      <c r="A44">
        <v>9</v>
      </c>
      <c r="B44" s="1" t="s">
        <v>9</v>
      </c>
      <c r="C44" s="1" t="s">
        <v>5</v>
      </c>
      <c r="D44" s="1" t="str">
        <f t="shared" si="28"/>
        <v>U</v>
      </c>
      <c r="E44" s="1" t="str">
        <f t="shared" si="29"/>
        <v>U</v>
      </c>
      <c r="F44" s="1">
        <v>1</v>
      </c>
      <c r="G44" s="1">
        <v>1</v>
      </c>
      <c r="H44" s="1">
        <f t="shared" si="16"/>
        <v>0</v>
      </c>
      <c r="I44" s="4">
        <f>SUMIF($B$3:C44,B44,$F$3:G44)-F44</f>
        <v>7</v>
      </c>
      <c r="J44" s="4">
        <f>SUMIF($AF$3:AF44,AF44,$AH$3:AI44)-AH44</f>
        <v>6</v>
      </c>
      <c r="K44" s="4">
        <f t="shared" si="50"/>
        <v>1</v>
      </c>
      <c r="L44" s="5">
        <f>SUMIF($AK$3:AL44,AK44,$AM$3:AN44)-AM44</f>
        <v>16</v>
      </c>
      <c r="M44" s="5">
        <f>SUMIF($AP$3:AQ44,AP44,$AR$3:AS44)-AR44</f>
        <v>16</v>
      </c>
      <c r="N44" s="5">
        <f t="shared" si="51"/>
        <v>0</v>
      </c>
      <c r="O44" s="1">
        <f>SUMIF($B$3:B44,B44,F$3:F44)-F44</f>
        <v>2</v>
      </c>
      <c r="P44" s="1">
        <f>SUMIF($B$3:B44,B44,G$3:G44)-G44</f>
        <v>6</v>
      </c>
      <c r="Q44" s="1">
        <f t="shared" si="52"/>
        <v>-4</v>
      </c>
      <c r="R44" s="1">
        <f>SUMIF($C$3:C44,B44,$G$3:G44)</f>
        <v>5</v>
      </c>
      <c r="S44" s="1">
        <f>SUMIF($C$3:C44,B44,$F$3:F44)</f>
        <v>17</v>
      </c>
      <c r="T44" s="1">
        <f t="shared" si="53"/>
        <v>-12</v>
      </c>
      <c r="U44" s="1">
        <f>SUMIF($B$3:B44,C44,$F$3:F44)</f>
        <v>10</v>
      </c>
      <c r="V44" s="1">
        <f>SUMIF($B$3:B44,C44,$G$3:G44)</f>
        <v>6</v>
      </c>
      <c r="W44" s="1">
        <f t="shared" si="54"/>
        <v>4</v>
      </c>
      <c r="X44" s="1">
        <f>SUMIF(C$3:C44,C44,G$3:G44)-G44</f>
        <v>6</v>
      </c>
      <c r="Y44" s="1">
        <f>SUMIF(C$3:C44,C44,F$3:F44)-F44</f>
        <v>10</v>
      </c>
      <c r="Z44" s="1">
        <f t="shared" si="55"/>
        <v>-4</v>
      </c>
      <c r="AA44" s="1">
        <f t="shared" si="56"/>
        <v>1</v>
      </c>
      <c r="AB44" s="1">
        <f t="shared" si="57"/>
        <v>1</v>
      </c>
      <c r="AC44" s="1">
        <f>SUMIF($B$3:C44,B44,AA$3:AB44)-AA44</f>
        <v>1</v>
      </c>
      <c r="AD44" s="1">
        <f>SUMIF($AK$3:AL44,AK44,$AU$3:AV44)-AU44</f>
        <v>12</v>
      </c>
      <c r="AF44" s="1" t="str">
        <f t="shared" si="36"/>
        <v>SKN</v>
      </c>
      <c r="AG44" s="1" t="str">
        <f t="shared" si="37"/>
        <v>Admira</v>
      </c>
      <c r="AH44">
        <f t="shared" si="38"/>
        <v>1</v>
      </c>
      <c r="AI44" s="1">
        <f t="shared" si="39"/>
        <v>1</v>
      </c>
      <c r="AK44" t="str">
        <f t="shared" si="40"/>
        <v>Admira</v>
      </c>
      <c r="AL44" t="str">
        <f t="shared" si="41"/>
        <v>SKN</v>
      </c>
      <c r="AM44">
        <f t="shared" si="42"/>
        <v>1</v>
      </c>
      <c r="AN44">
        <f t="shared" si="43"/>
        <v>1</v>
      </c>
      <c r="AP44" t="str">
        <f t="shared" si="44"/>
        <v>Admira</v>
      </c>
      <c r="AQ44" t="str">
        <f t="shared" si="45"/>
        <v>SKN</v>
      </c>
      <c r="AR44">
        <f t="shared" si="46"/>
        <v>1</v>
      </c>
      <c r="AS44">
        <f t="shared" si="47"/>
        <v>1</v>
      </c>
      <c r="AU44">
        <f t="shared" si="48"/>
        <v>1</v>
      </c>
      <c r="AV44">
        <f t="shared" si="49"/>
        <v>1</v>
      </c>
    </row>
    <row r="45" spans="1:48" x14ac:dyDescent="0.3">
      <c r="A45">
        <v>9</v>
      </c>
      <c r="B45" s="1" t="s">
        <v>3</v>
      </c>
      <c r="C45" s="1" t="s">
        <v>6</v>
      </c>
      <c r="D45" s="1" t="str">
        <f t="shared" si="28"/>
        <v>U</v>
      </c>
      <c r="E45" s="1" t="str">
        <f t="shared" si="29"/>
        <v>U</v>
      </c>
      <c r="F45" s="1">
        <v>0</v>
      </c>
      <c r="G45" s="1">
        <v>0</v>
      </c>
      <c r="H45" s="1">
        <f t="shared" si="16"/>
        <v>0</v>
      </c>
      <c r="I45" s="4">
        <f>SUMIF($B$3:C45,B45,$F$3:G45)-F45</f>
        <v>16</v>
      </c>
      <c r="J45" s="4">
        <f>SUMIF($AF$3:AF45,AF45,$AH$3:AI45)-AH45</f>
        <v>3</v>
      </c>
      <c r="K45" s="4">
        <f t="shared" si="50"/>
        <v>13</v>
      </c>
      <c r="L45" s="5">
        <f>SUMIF($AK$3:AL45,AK45,$AM$3:AN45)-AM45</f>
        <v>9</v>
      </c>
      <c r="M45" s="5">
        <f>SUMIF($AP$3:AQ45,AP45,$AR$3:AS45)-AR45</f>
        <v>9</v>
      </c>
      <c r="N45" s="5">
        <f t="shared" si="51"/>
        <v>0</v>
      </c>
      <c r="O45" s="1">
        <f>SUMIF($B$3:B45,B45,F$3:F45)-F45</f>
        <v>6</v>
      </c>
      <c r="P45" s="1">
        <f>SUMIF($B$3:B45,B45,G$3:G45)-G45</f>
        <v>3</v>
      </c>
      <c r="Q45" s="1">
        <f t="shared" si="52"/>
        <v>3</v>
      </c>
      <c r="R45" s="1">
        <f>SUMIF($C$3:C45,B45,$G$3:G45)</f>
        <v>10</v>
      </c>
      <c r="S45" s="1">
        <f>SUMIF($C$3:C45,B45,$F$3:F45)</f>
        <v>9</v>
      </c>
      <c r="T45" s="1">
        <f t="shared" si="53"/>
        <v>1</v>
      </c>
      <c r="U45" s="1">
        <f>SUMIF($B$3:B45,C45,$F$3:F45)</f>
        <v>6</v>
      </c>
      <c r="V45" s="1">
        <f>SUMIF($B$3:B45,C45,$G$3:G45)</f>
        <v>3</v>
      </c>
      <c r="W45" s="1">
        <f t="shared" si="54"/>
        <v>3</v>
      </c>
      <c r="X45" s="1">
        <f>SUMIF(C$3:C45,C45,G$3:G45)-G45</f>
        <v>3</v>
      </c>
      <c r="Y45" s="1">
        <f>SUMIF(C$3:C45,C45,F$3:F45)-F45</f>
        <v>6</v>
      </c>
      <c r="Z45" s="1">
        <f t="shared" si="55"/>
        <v>-3</v>
      </c>
      <c r="AA45" s="1">
        <f t="shared" si="56"/>
        <v>1</v>
      </c>
      <c r="AB45" s="1">
        <f t="shared" si="57"/>
        <v>1</v>
      </c>
      <c r="AC45" s="1">
        <f>SUMIF($B$3:C45,B45,AA$3:AB45)-AA45</f>
        <v>18</v>
      </c>
      <c r="AD45" s="1">
        <f>SUMIF($AK$3:AL45,AK45,$AU$3:AV45)-AU45</f>
        <v>11</v>
      </c>
      <c r="AF45" s="1" t="str">
        <f t="shared" si="36"/>
        <v>Graz</v>
      </c>
      <c r="AG45" s="1" t="str">
        <f t="shared" si="37"/>
        <v>Altach</v>
      </c>
      <c r="AH45">
        <f t="shared" si="38"/>
        <v>0</v>
      </c>
      <c r="AI45" s="1">
        <f t="shared" si="39"/>
        <v>0</v>
      </c>
      <c r="AK45" t="str">
        <f t="shared" si="40"/>
        <v>Altach</v>
      </c>
      <c r="AL45" t="str">
        <f t="shared" si="41"/>
        <v>Graz</v>
      </c>
      <c r="AM45">
        <f t="shared" si="42"/>
        <v>0</v>
      </c>
      <c r="AN45">
        <f t="shared" si="43"/>
        <v>0</v>
      </c>
      <c r="AP45" t="str">
        <f t="shared" si="44"/>
        <v>Altach</v>
      </c>
      <c r="AQ45" t="str">
        <f t="shared" si="45"/>
        <v>Graz</v>
      </c>
      <c r="AR45">
        <f t="shared" si="46"/>
        <v>0</v>
      </c>
      <c r="AS45">
        <f t="shared" si="47"/>
        <v>0</v>
      </c>
      <c r="AU45">
        <f t="shared" si="48"/>
        <v>1</v>
      </c>
      <c r="AV45">
        <f t="shared" si="49"/>
        <v>1</v>
      </c>
    </row>
    <row r="46" spans="1:48" x14ac:dyDescent="0.3">
      <c r="A46">
        <v>9</v>
      </c>
      <c r="B46" s="1" t="s">
        <v>8</v>
      </c>
      <c r="C46" s="1" t="s">
        <v>4</v>
      </c>
      <c r="D46" s="1" t="str">
        <f t="shared" si="28"/>
        <v>U</v>
      </c>
      <c r="E46" s="1" t="str">
        <f t="shared" si="29"/>
        <v>U</v>
      </c>
      <c r="F46" s="1">
        <v>2</v>
      </c>
      <c r="G46" s="1">
        <v>2</v>
      </c>
      <c r="H46" s="1">
        <f t="shared" si="16"/>
        <v>0</v>
      </c>
      <c r="I46" s="4">
        <f>SUMIF($B$3:C46,B46,$F$3:G46)-F46</f>
        <v>8</v>
      </c>
      <c r="J46" s="4">
        <f>SUMIF($AF$3:AF46,AF46,$AH$3:AI46)-AH46</f>
        <v>1</v>
      </c>
      <c r="K46" s="4">
        <f t="shared" si="50"/>
        <v>7</v>
      </c>
      <c r="L46" s="5">
        <f>SUMIF($AK$3:AL46,AK46,$AM$3:AN46)-AM46</f>
        <v>7</v>
      </c>
      <c r="M46" s="5">
        <f>SUMIF($AP$3:AQ46,AP46,$AR$3:AS46)-AR46</f>
        <v>16</v>
      </c>
      <c r="N46" s="5">
        <f t="shared" si="51"/>
        <v>-9</v>
      </c>
      <c r="O46" s="1">
        <f>SUMIF($B$3:B46,B46,F$3:F46)-F46</f>
        <v>7</v>
      </c>
      <c r="P46" s="1">
        <f>SUMIF($B$3:B46,B46,G$3:G46)-G46</f>
        <v>1</v>
      </c>
      <c r="Q46" s="1">
        <f t="shared" si="52"/>
        <v>6</v>
      </c>
      <c r="R46" s="1">
        <f>SUMIF($C$3:C46,B46,$G$3:G46)</f>
        <v>1</v>
      </c>
      <c r="S46" s="1">
        <f>SUMIF($C$3:C46,B46,$F$3:F46)</f>
        <v>4</v>
      </c>
      <c r="T46" s="1">
        <f t="shared" si="53"/>
        <v>-3</v>
      </c>
      <c r="U46" s="1">
        <f>SUMIF($B$3:B46,C46,$F$3:F46)</f>
        <v>5</v>
      </c>
      <c r="V46" s="1">
        <f>SUMIF($B$3:B46,C46,$G$3:G46)</f>
        <v>13</v>
      </c>
      <c r="W46" s="1">
        <f t="shared" si="54"/>
        <v>-8</v>
      </c>
      <c r="X46" s="1">
        <f>SUMIF(C$3:C46,C46,G$3:G46)-G46</f>
        <v>2</v>
      </c>
      <c r="Y46" s="1">
        <f>SUMIF(C$3:C46,C46,F$3:F46)-F46</f>
        <v>3</v>
      </c>
      <c r="Z46" s="1">
        <f t="shared" si="55"/>
        <v>-1</v>
      </c>
      <c r="AA46" s="1">
        <f t="shared" si="56"/>
        <v>1</v>
      </c>
      <c r="AB46" s="1">
        <f t="shared" si="57"/>
        <v>1</v>
      </c>
      <c r="AC46" s="1">
        <f>SUMIF($B$3:C46,B46,AA$3:AB46)-AA46</f>
        <v>12</v>
      </c>
      <c r="AD46" s="1">
        <f>SUMIF($AK$3:AL46,AK46,$AU$3:AV46)-AU46</f>
        <v>5</v>
      </c>
      <c r="AF46" s="1" t="str">
        <f t="shared" si="36"/>
        <v>LASK</v>
      </c>
      <c r="AG46" s="1" t="str">
        <f t="shared" si="37"/>
        <v>Mattersburg</v>
      </c>
      <c r="AH46">
        <f t="shared" si="38"/>
        <v>2</v>
      </c>
      <c r="AI46" s="1">
        <f t="shared" si="39"/>
        <v>2</v>
      </c>
      <c r="AK46" t="str">
        <f t="shared" si="40"/>
        <v>Mattersburg</v>
      </c>
      <c r="AL46" t="str">
        <f t="shared" si="41"/>
        <v>LASK</v>
      </c>
      <c r="AM46">
        <f t="shared" si="42"/>
        <v>2</v>
      </c>
      <c r="AN46">
        <f t="shared" si="43"/>
        <v>2</v>
      </c>
      <c r="AP46" t="str">
        <f t="shared" si="44"/>
        <v>Mattersburg</v>
      </c>
      <c r="AQ46" t="str">
        <f t="shared" si="45"/>
        <v>LASK</v>
      </c>
      <c r="AR46">
        <f t="shared" si="46"/>
        <v>2</v>
      </c>
      <c r="AS46">
        <f t="shared" si="47"/>
        <v>2</v>
      </c>
      <c r="AU46">
        <f t="shared" si="48"/>
        <v>1</v>
      </c>
      <c r="AV46">
        <f t="shared" si="49"/>
        <v>1</v>
      </c>
    </row>
    <row r="47" spans="1:48" x14ac:dyDescent="0.3">
      <c r="A47">
        <v>9</v>
      </c>
      <c r="B47" s="1" t="s">
        <v>1</v>
      </c>
      <c r="C47" s="1" t="s">
        <v>2</v>
      </c>
      <c r="D47" s="1" t="str">
        <f t="shared" si="28"/>
        <v>U</v>
      </c>
      <c r="E47" s="1" t="str">
        <f t="shared" si="29"/>
        <v>U</v>
      </c>
      <c r="F47" s="1">
        <v>0</v>
      </c>
      <c r="G47" s="1">
        <v>0</v>
      </c>
      <c r="H47" s="1">
        <f t="shared" si="16"/>
        <v>0</v>
      </c>
      <c r="I47" s="4">
        <f>SUMIF($B$3:C47,B47,$F$3:G47)-F47</f>
        <v>18</v>
      </c>
      <c r="J47" s="4">
        <f>SUMIF($AF$3:AF47,AF47,$AH$3:AI47)-AH47</f>
        <v>5</v>
      </c>
      <c r="K47" s="4">
        <f t="shared" si="50"/>
        <v>13</v>
      </c>
      <c r="L47" s="5">
        <f>SUMIF($AK$3:AL47,AK47,$AM$3:AN47)-AM47</f>
        <v>19</v>
      </c>
      <c r="M47" s="5">
        <f>SUMIF($AP$3:AQ47,AP47,$AR$3:AS47)-AR47</f>
        <v>13</v>
      </c>
      <c r="N47" s="5">
        <f t="shared" si="51"/>
        <v>6</v>
      </c>
      <c r="O47" s="1">
        <f>SUMIF($B$3:B47,B47,F$3:F47)-F47</f>
        <v>13</v>
      </c>
      <c r="P47" s="1">
        <f>SUMIF($B$3:B47,B47,G$3:G47)-G47</f>
        <v>5</v>
      </c>
      <c r="Q47" s="1">
        <f t="shared" si="52"/>
        <v>8</v>
      </c>
      <c r="R47" s="1">
        <f>SUMIF($C$3:C47,B47,$G$3:G47)</f>
        <v>5</v>
      </c>
      <c r="S47" s="1">
        <f>SUMIF($C$3:C47,B47,$F$3:F47)</f>
        <v>2</v>
      </c>
      <c r="T47" s="1">
        <f t="shared" si="53"/>
        <v>3</v>
      </c>
      <c r="U47" s="1">
        <f>SUMIF($B$3:B47,C47,$F$3:F47)</f>
        <v>11</v>
      </c>
      <c r="V47" s="1">
        <f>SUMIF($B$3:B47,C47,$G$3:G47)</f>
        <v>6</v>
      </c>
      <c r="W47" s="1">
        <f t="shared" si="54"/>
        <v>5</v>
      </c>
      <c r="X47" s="1">
        <f>SUMIF(C$3:C47,C47,G$3:G47)-G47</f>
        <v>8</v>
      </c>
      <c r="Y47" s="1">
        <f>SUMIF(C$3:C47,C47,F$3:F47)-F47</f>
        <v>7</v>
      </c>
      <c r="Z47" s="1">
        <f t="shared" si="55"/>
        <v>1</v>
      </c>
      <c r="AA47" s="1">
        <f t="shared" si="56"/>
        <v>1</v>
      </c>
      <c r="AB47" s="1">
        <f t="shared" si="57"/>
        <v>1</v>
      </c>
      <c r="AC47" s="1">
        <f>SUMIF($B$3:C47,B47,AA$3:AB47)-AA47</f>
        <v>17</v>
      </c>
      <c r="AD47" s="1">
        <f>SUMIF($AK$3:AL47,AK47,$AU$3:AV47)-AU47</f>
        <v>14</v>
      </c>
      <c r="AF47" s="1" t="str">
        <f t="shared" si="36"/>
        <v>Salzburg</v>
      </c>
      <c r="AG47" s="1" t="str">
        <f t="shared" si="37"/>
        <v>Austria</v>
      </c>
      <c r="AH47">
        <f t="shared" si="38"/>
        <v>0</v>
      </c>
      <c r="AI47" s="1">
        <f t="shared" si="39"/>
        <v>0</v>
      </c>
      <c r="AK47" t="str">
        <f t="shared" si="40"/>
        <v>Austria</v>
      </c>
      <c r="AL47" t="str">
        <f t="shared" si="41"/>
        <v>Salzburg</v>
      </c>
      <c r="AM47">
        <f t="shared" si="42"/>
        <v>0</v>
      </c>
      <c r="AN47">
        <f t="shared" si="43"/>
        <v>0</v>
      </c>
      <c r="AP47" t="str">
        <f t="shared" si="44"/>
        <v>Austria</v>
      </c>
      <c r="AQ47" t="str">
        <f t="shared" si="45"/>
        <v>Salzburg</v>
      </c>
      <c r="AR47">
        <f t="shared" si="46"/>
        <v>0</v>
      </c>
      <c r="AS47">
        <f t="shared" si="47"/>
        <v>0</v>
      </c>
      <c r="AU47">
        <f t="shared" si="48"/>
        <v>1</v>
      </c>
      <c r="AV47">
        <f t="shared" si="49"/>
        <v>1</v>
      </c>
    </row>
    <row r="48" spans="1:48" x14ac:dyDescent="0.3">
      <c r="A48">
        <v>10</v>
      </c>
      <c r="B48" s="1" t="s">
        <v>9</v>
      </c>
      <c r="C48" s="1" t="s">
        <v>3</v>
      </c>
      <c r="D48" s="1" t="str">
        <f t="shared" si="28"/>
        <v>N</v>
      </c>
      <c r="E48" s="1" t="str">
        <f t="shared" si="29"/>
        <v>S</v>
      </c>
      <c r="F48" s="1">
        <v>0</v>
      </c>
      <c r="G48" s="1">
        <v>3</v>
      </c>
      <c r="H48" s="1">
        <f t="shared" si="16"/>
        <v>-3</v>
      </c>
      <c r="I48" s="4">
        <f>SUMIF($B$3:C48,B48,$F$3:G48)-F48</f>
        <v>8</v>
      </c>
      <c r="J48" s="4">
        <f>SUMIF($AF$3:AF48,AF48,$AH$3:AI48)-AH48</f>
        <v>7</v>
      </c>
      <c r="K48" s="4">
        <f t="shared" si="50"/>
        <v>1</v>
      </c>
      <c r="L48" s="5">
        <f>SUMIF($AK$3:AL48,AK48,$AM$3:AN48)-AM48</f>
        <v>16</v>
      </c>
      <c r="M48" s="5">
        <f>SUMIF($AP$3:AQ48,AP48,$AR$3:AS48)-AR48</f>
        <v>12</v>
      </c>
      <c r="N48" s="5">
        <f t="shared" si="51"/>
        <v>4</v>
      </c>
      <c r="O48" s="1">
        <f>SUMIF($B$3:B48,B48,F$3:F48)-F48</f>
        <v>3</v>
      </c>
      <c r="P48" s="1">
        <f>SUMIF($B$3:B48,B48,G$3:G48)-G48</f>
        <v>7</v>
      </c>
      <c r="Q48" s="1">
        <f t="shared" si="52"/>
        <v>-4</v>
      </c>
      <c r="R48" s="1">
        <f>SUMIF($C$3:C48,B48,$G$3:G48)</f>
        <v>5</v>
      </c>
      <c r="S48" s="1">
        <f>SUMIF($C$3:C48,B48,$F$3:F48)</f>
        <v>17</v>
      </c>
      <c r="T48" s="1">
        <f t="shared" si="53"/>
        <v>-12</v>
      </c>
      <c r="U48" s="1">
        <f>SUMIF($B$3:B48,C48,$F$3:F48)</f>
        <v>6</v>
      </c>
      <c r="V48" s="1">
        <f>SUMIF($B$3:B48,C48,$G$3:G48)</f>
        <v>3</v>
      </c>
      <c r="W48" s="1">
        <f t="shared" si="54"/>
        <v>3</v>
      </c>
      <c r="X48" s="1">
        <f>SUMIF(C$3:C48,C48,G$3:G48)-G48</f>
        <v>10</v>
      </c>
      <c r="Y48" s="1">
        <f>SUMIF(C$3:C48,C48,F$3:F48)-F48</f>
        <v>9</v>
      </c>
      <c r="Z48" s="1">
        <f t="shared" si="55"/>
        <v>1</v>
      </c>
      <c r="AA48" s="1">
        <f t="shared" si="56"/>
        <v>0</v>
      </c>
      <c r="AB48" s="1">
        <f t="shared" si="57"/>
        <v>3</v>
      </c>
      <c r="AC48" s="1">
        <f>SUMIF($B$3:C48,B48,AA$3:AB48)-AA48</f>
        <v>2</v>
      </c>
      <c r="AD48" s="1">
        <f>SUMIF($AK$3:AL48,AK48,$AU$3:AV48)-AU48</f>
        <v>19</v>
      </c>
      <c r="AF48" s="1" t="str">
        <f t="shared" si="36"/>
        <v>SKN</v>
      </c>
      <c r="AG48" s="1" t="str">
        <f t="shared" si="37"/>
        <v>Graz</v>
      </c>
      <c r="AH48">
        <f t="shared" si="38"/>
        <v>3</v>
      </c>
      <c r="AI48" s="1">
        <f t="shared" si="39"/>
        <v>0</v>
      </c>
      <c r="AK48" t="str">
        <f t="shared" si="40"/>
        <v>Graz</v>
      </c>
      <c r="AL48" t="str">
        <f t="shared" si="41"/>
        <v>SKN</v>
      </c>
      <c r="AM48">
        <f t="shared" si="42"/>
        <v>3</v>
      </c>
      <c r="AN48">
        <f t="shared" si="43"/>
        <v>0</v>
      </c>
      <c r="AP48" t="str">
        <f t="shared" si="44"/>
        <v>Graz</v>
      </c>
      <c r="AQ48" t="str">
        <f t="shared" si="45"/>
        <v>SKN</v>
      </c>
      <c r="AR48">
        <f t="shared" si="46"/>
        <v>0</v>
      </c>
      <c r="AS48">
        <f t="shared" si="47"/>
        <v>3</v>
      </c>
      <c r="AU48">
        <f t="shared" si="48"/>
        <v>3</v>
      </c>
      <c r="AV48">
        <f t="shared" si="49"/>
        <v>0</v>
      </c>
    </row>
    <row r="49" spans="1:48" x14ac:dyDescent="0.3">
      <c r="A49">
        <v>10</v>
      </c>
      <c r="B49" s="1" t="s">
        <v>5</v>
      </c>
      <c r="C49" s="1" t="s">
        <v>8</v>
      </c>
      <c r="D49" s="1" t="str">
        <f t="shared" si="28"/>
        <v>S</v>
      </c>
      <c r="E49" s="1" t="str">
        <f t="shared" si="29"/>
        <v>N</v>
      </c>
      <c r="F49" s="1">
        <v>4</v>
      </c>
      <c r="G49" s="1">
        <v>2</v>
      </c>
      <c r="H49" s="1">
        <f t="shared" si="16"/>
        <v>2</v>
      </c>
      <c r="I49" s="4">
        <f>SUMIF($B$3:C49,B49,$F$3:G49)-F49</f>
        <v>17</v>
      </c>
      <c r="J49" s="4">
        <f>SUMIF($AF$3:AF49,AF49,$AH$3:AI49)-AH49</f>
        <v>6</v>
      </c>
      <c r="K49" s="4">
        <f t="shared" si="50"/>
        <v>11</v>
      </c>
      <c r="L49" s="5">
        <f>SUMIF($AK$3:AL49,AK49,$AM$3:AN49)-AM49</f>
        <v>10</v>
      </c>
      <c r="M49" s="5">
        <f>SUMIF($AP$3:AQ49,AP49,$AR$3:AS49)-AR49</f>
        <v>7</v>
      </c>
      <c r="N49" s="5">
        <f t="shared" si="51"/>
        <v>3</v>
      </c>
      <c r="O49" s="1">
        <f>SUMIF($B$3:B49,B49,F$3:F49)-F49</f>
        <v>10</v>
      </c>
      <c r="P49" s="1">
        <f>SUMIF($B$3:B49,B49,G$3:G49)-G49</f>
        <v>6</v>
      </c>
      <c r="Q49" s="1">
        <f t="shared" si="52"/>
        <v>4</v>
      </c>
      <c r="R49" s="1">
        <f>SUMIF($C$3:C49,B49,$G$3:G49)</f>
        <v>7</v>
      </c>
      <c r="S49" s="1">
        <f>SUMIF($C$3:C49,B49,$F$3:F49)</f>
        <v>11</v>
      </c>
      <c r="T49" s="1">
        <f t="shared" si="53"/>
        <v>-4</v>
      </c>
      <c r="U49" s="1">
        <f>SUMIF($B$3:B49,C49,$F$3:F49)</f>
        <v>9</v>
      </c>
      <c r="V49" s="1">
        <f>SUMIF($B$3:B49,C49,$G$3:G49)</f>
        <v>3</v>
      </c>
      <c r="W49" s="1">
        <f t="shared" si="54"/>
        <v>6</v>
      </c>
      <c r="X49" s="1">
        <f>SUMIF(C$3:C49,C49,G$3:G49)-G49</f>
        <v>1</v>
      </c>
      <c r="Y49" s="1">
        <f>SUMIF(C$3:C49,C49,F$3:F49)-F49</f>
        <v>4</v>
      </c>
      <c r="Z49" s="1">
        <f t="shared" si="55"/>
        <v>-3</v>
      </c>
      <c r="AA49" s="1">
        <f t="shared" si="56"/>
        <v>3</v>
      </c>
      <c r="AB49" s="1">
        <f t="shared" si="57"/>
        <v>0</v>
      </c>
      <c r="AC49" s="1">
        <f>SUMIF($B$3:C49,B49,AA$3:AB49)-AA49</f>
        <v>13</v>
      </c>
      <c r="AD49" s="1">
        <f>SUMIF($AK$3:AL49,AK49,$AU$3:AV49)-AU49</f>
        <v>13</v>
      </c>
      <c r="AF49" s="1" t="str">
        <f t="shared" si="36"/>
        <v>Admira</v>
      </c>
      <c r="AG49" s="1" t="str">
        <f t="shared" si="37"/>
        <v>LASK</v>
      </c>
      <c r="AH49">
        <f t="shared" si="38"/>
        <v>2</v>
      </c>
      <c r="AI49" s="1">
        <f t="shared" si="39"/>
        <v>4</v>
      </c>
      <c r="AK49" t="str">
        <f t="shared" si="40"/>
        <v>LASK</v>
      </c>
      <c r="AL49" t="str">
        <f t="shared" si="41"/>
        <v>Admira</v>
      </c>
      <c r="AM49">
        <f t="shared" si="42"/>
        <v>2</v>
      </c>
      <c r="AN49">
        <f t="shared" si="43"/>
        <v>4</v>
      </c>
      <c r="AP49" t="str">
        <f t="shared" si="44"/>
        <v>LASK</v>
      </c>
      <c r="AQ49" t="str">
        <f t="shared" si="45"/>
        <v>Admira</v>
      </c>
      <c r="AR49">
        <f t="shared" si="46"/>
        <v>4</v>
      </c>
      <c r="AS49">
        <f t="shared" si="47"/>
        <v>2</v>
      </c>
      <c r="AU49">
        <f t="shared" si="48"/>
        <v>0</v>
      </c>
      <c r="AV49">
        <f t="shared" si="49"/>
        <v>3</v>
      </c>
    </row>
    <row r="50" spans="1:48" x14ac:dyDescent="0.3">
      <c r="A50">
        <v>10</v>
      </c>
      <c r="B50" s="1" t="s">
        <v>4</v>
      </c>
      <c r="C50" s="1" t="s">
        <v>0</v>
      </c>
      <c r="D50" s="1" t="str">
        <f t="shared" si="28"/>
        <v>N</v>
      </c>
      <c r="E50" s="1" t="str">
        <f t="shared" si="29"/>
        <v>S</v>
      </c>
      <c r="F50" s="1">
        <v>0</v>
      </c>
      <c r="G50" s="1">
        <v>1</v>
      </c>
      <c r="H50" s="1">
        <f t="shared" si="16"/>
        <v>-1</v>
      </c>
      <c r="I50" s="4">
        <f>SUMIF($B$3:C50,B50,$F$3:G50)-F50</f>
        <v>9</v>
      </c>
      <c r="J50" s="4">
        <f>SUMIF($AF$3:AF50,AF50,$AH$3:AI50)-AH50</f>
        <v>13</v>
      </c>
      <c r="K50" s="4">
        <f t="shared" si="50"/>
        <v>-4</v>
      </c>
      <c r="L50" s="5">
        <f>SUMIF($AK$3:AL50,AK50,$AM$3:AN50)-AM50</f>
        <v>19</v>
      </c>
      <c r="M50" s="5">
        <f>SUMIF($AP$3:AQ50,AP50,$AR$3:AS50)-AR50</f>
        <v>16</v>
      </c>
      <c r="N50" s="5">
        <f t="shared" si="51"/>
        <v>3</v>
      </c>
      <c r="O50" s="1">
        <f>SUMIF($B$3:B50,B50,F$3:F50)-F50</f>
        <v>5</v>
      </c>
      <c r="P50" s="1">
        <f>SUMIF($B$3:B50,B50,G$3:G50)-G50</f>
        <v>13</v>
      </c>
      <c r="Q50" s="1">
        <f t="shared" si="52"/>
        <v>-8</v>
      </c>
      <c r="R50" s="1">
        <f>SUMIF($C$3:C50,B50,$G$3:G50)</f>
        <v>4</v>
      </c>
      <c r="S50" s="1">
        <f>SUMIF($C$3:C50,B50,$F$3:F50)</f>
        <v>5</v>
      </c>
      <c r="T50" s="1">
        <f t="shared" si="53"/>
        <v>-1</v>
      </c>
      <c r="U50" s="1">
        <f>SUMIF($B$3:B50,C50,$F$3:F50)</f>
        <v>10</v>
      </c>
      <c r="V50" s="1">
        <f>SUMIF($B$3:B50,C50,$G$3:G50)</f>
        <v>8</v>
      </c>
      <c r="W50" s="1">
        <f t="shared" si="54"/>
        <v>2</v>
      </c>
      <c r="X50" s="1">
        <f>SUMIF(C$3:C50,C50,G$3:G50)-G50</f>
        <v>9</v>
      </c>
      <c r="Y50" s="1">
        <f>SUMIF(C$3:C50,C50,F$3:F50)-F50</f>
        <v>8</v>
      </c>
      <c r="Z50" s="1">
        <f t="shared" si="55"/>
        <v>1</v>
      </c>
      <c r="AA50" s="1">
        <f t="shared" si="56"/>
        <v>0</v>
      </c>
      <c r="AB50" s="1">
        <f t="shared" si="57"/>
        <v>3</v>
      </c>
      <c r="AC50" s="1">
        <f>SUMIF($B$3:C50,B50,AA$3:AB50)-AA50</f>
        <v>6</v>
      </c>
      <c r="AD50" s="1">
        <f>SUMIF($AK$3:AL50,AK50,$AU$3:AV50)-AU50</f>
        <v>13</v>
      </c>
      <c r="AF50" s="1" t="str">
        <f t="shared" si="36"/>
        <v>Mattersburg</v>
      </c>
      <c r="AG50" s="1" t="str">
        <f t="shared" si="37"/>
        <v>Rapid</v>
      </c>
      <c r="AH50">
        <f t="shared" si="38"/>
        <v>1</v>
      </c>
      <c r="AI50" s="1">
        <f t="shared" si="39"/>
        <v>0</v>
      </c>
      <c r="AK50" t="str">
        <f t="shared" si="40"/>
        <v>Rapid</v>
      </c>
      <c r="AL50" t="str">
        <f t="shared" si="41"/>
        <v>Mattersburg</v>
      </c>
      <c r="AM50">
        <f t="shared" si="42"/>
        <v>1</v>
      </c>
      <c r="AN50">
        <f t="shared" si="43"/>
        <v>0</v>
      </c>
      <c r="AP50" t="str">
        <f t="shared" si="44"/>
        <v>Rapid</v>
      </c>
      <c r="AQ50" t="str">
        <f t="shared" si="45"/>
        <v>Mattersburg</v>
      </c>
      <c r="AR50">
        <f t="shared" si="46"/>
        <v>0</v>
      </c>
      <c r="AS50">
        <f t="shared" si="47"/>
        <v>1</v>
      </c>
      <c r="AU50">
        <f t="shared" si="48"/>
        <v>3</v>
      </c>
      <c r="AV50">
        <f t="shared" si="49"/>
        <v>0</v>
      </c>
    </row>
    <row r="51" spans="1:48" x14ac:dyDescent="0.3">
      <c r="A51">
        <v>10</v>
      </c>
      <c r="B51" s="1" t="s">
        <v>2</v>
      </c>
      <c r="C51" s="1" t="s">
        <v>6</v>
      </c>
      <c r="D51" s="1" t="str">
        <f t="shared" si="28"/>
        <v>S</v>
      </c>
      <c r="E51" s="1" t="str">
        <f t="shared" si="29"/>
        <v>N</v>
      </c>
      <c r="F51" s="1">
        <v>2</v>
      </c>
      <c r="G51" s="1">
        <v>0</v>
      </c>
      <c r="H51" s="1">
        <f t="shared" si="16"/>
        <v>2</v>
      </c>
      <c r="I51" s="4">
        <f>SUMIF($B$3:C51,B51,$F$3:G51)-F51</f>
        <v>19</v>
      </c>
      <c r="J51" s="4">
        <f>SUMIF($AF$3:AF51,AF51,$AH$3:AI51)-AH51</f>
        <v>6</v>
      </c>
      <c r="K51" s="4">
        <f t="shared" si="50"/>
        <v>13</v>
      </c>
      <c r="L51" s="5">
        <f>SUMIF($AK$3:AL51,AK51,$AM$3:AN51)-AM51</f>
        <v>9</v>
      </c>
      <c r="M51" s="5">
        <f>SUMIF($AP$3:AQ51,AP51,$AR$3:AS51)-AR51</f>
        <v>9</v>
      </c>
      <c r="N51" s="5">
        <f t="shared" si="51"/>
        <v>0</v>
      </c>
      <c r="O51" s="1">
        <f>SUMIF($B$3:B51,B51,F$3:F51)-F51</f>
        <v>11</v>
      </c>
      <c r="P51" s="1">
        <f>SUMIF($B$3:B51,B51,G$3:G51)-G51</f>
        <v>6</v>
      </c>
      <c r="Q51" s="1">
        <f t="shared" si="52"/>
        <v>5</v>
      </c>
      <c r="R51" s="1">
        <f>SUMIF($C$3:C51,B51,$G$3:G51)</f>
        <v>8</v>
      </c>
      <c r="S51" s="1">
        <f>SUMIF($C$3:C51,B51,$F$3:F51)</f>
        <v>7</v>
      </c>
      <c r="T51" s="1">
        <f t="shared" si="53"/>
        <v>1</v>
      </c>
      <c r="U51" s="1">
        <f>SUMIF($B$3:B51,C51,$F$3:F51)</f>
        <v>6</v>
      </c>
      <c r="V51" s="1">
        <f>SUMIF($B$3:B51,C51,$G$3:G51)</f>
        <v>3</v>
      </c>
      <c r="W51" s="1">
        <f t="shared" si="54"/>
        <v>3</v>
      </c>
      <c r="X51" s="1">
        <f>SUMIF(C$3:C51,C51,G$3:G51)-G51</f>
        <v>3</v>
      </c>
      <c r="Y51" s="1">
        <f>SUMIF(C$3:C51,C51,F$3:F51)-F51</f>
        <v>6</v>
      </c>
      <c r="Z51" s="1">
        <f t="shared" si="55"/>
        <v>-3</v>
      </c>
      <c r="AA51" s="1">
        <f t="shared" si="56"/>
        <v>3</v>
      </c>
      <c r="AB51" s="1">
        <f t="shared" si="57"/>
        <v>0</v>
      </c>
      <c r="AC51" s="1">
        <f>SUMIF($B$3:C51,B51,AA$3:AB51)-AA51</f>
        <v>15</v>
      </c>
      <c r="AD51" s="1">
        <f>SUMIF($AK$3:AL51,AK51,$AU$3:AV51)-AU51</f>
        <v>12</v>
      </c>
      <c r="AF51" s="1" t="str">
        <f t="shared" si="36"/>
        <v>Austria</v>
      </c>
      <c r="AG51" s="1" t="str">
        <f t="shared" si="37"/>
        <v>Altach</v>
      </c>
      <c r="AH51">
        <f t="shared" si="38"/>
        <v>0</v>
      </c>
      <c r="AI51" s="1">
        <f t="shared" si="39"/>
        <v>2</v>
      </c>
      <c r="AK51" t="str">
        <f t="shared" si="40"/>
        <v>Altach</v>
      </c>
      <c r="AL51" t="str">
        <f t="shared" si="41"/>
        <v>Austria</v>
      </c>
      <c r="AM51">
        <f t="shared" si="42"/>
        <v>0</v>
      </c>
      <c r="AN51">
        <f t="shared" si="43"/>
        <v>2</v>
      </c>
      <c r="AP51" t="str">
        <f t="shared" si="44"/>
        <v>Altach</v>
      </c>
      <c r="AQ51" t="str">
        <f t="shared" si="45"/>
        <v>Austria</v>
      </c>
      <c r="AR51">
        <f t="shared" si="46"/>
        <v>2</v>
      </c>
      <c r="AS51">
        <f t="shared" si="47"/>
        <v>0</v>
      </c>
      <c r="AU51">
        <f t="shared" si="48"/>
        <v>0</v>
      </c>
      <c r="AV51">
        <f t="shared" si="49"/>
        <v>3</v>
      </c>
    </row>
    <row r="52" spans="1:48" x14ac:dyDescent="0.3">
      <c r="A52">
        <v>10</v>
      </c>
      <c r="B52" s="1" t="s">
        <v>1</v>
      </c>
      <c r="C52" s="1" t="s">
        <v>7</v>
      </c>
      <c r="D52" s="1" t="str">
        <f t="shared" si="28"/>
        <v>S</v>
      </c>
      <c r="E52" s="1" t="str">
        <f t="shared" si="29"/>
        <v>N</v>
      </c>
      <c r="F52" s="1">
        <v>2</v>
      </c>
      <c r="G52" s="1">
        <v>1</v>
      </c>
      <c r="H52" s="1">
        <f t="shared" si="16"/>
        <v>1</v>
      </c>
      <c r="I52" s="4">
        <f>SUMIF($B$3:C52,B52,$F$3:G52)-F52</f>
        <v>18</v>
      </c>
      <c r="J52" s="4">
        <f>SUMIF($AF$3:AF52,AF52,$AH$3:AI52)-AH52</f>
        <v>5</v>
      </c>
      <c r="K52" s="4">
        <f t="shared" si="50"/>
        <v>13</v>
      </c>
      <c r="L52" s="5">
        <f>SUMIF($AK$3:AL52,AK52,$AM$3:AN52)-AM52</f>
        <v>10</v>
      </c>
      <c r="M52" s="5">
        <f>SUMIF($AP$3:AQ52,AP52,$AR$3:AS52)-AR52</f>
        <v>12</v>
      </c>
      <c r="N52" s="5">
        <f t="shared" si="51"/>
        <v>-2</v>
      </c>
      <c r="O52" s="1">
        <f>SUMIF($B$3:B52,B52,F$3:F52)-F52</f>
        <v>13</v>
      </c>
      <c r="P52" s="1">
        <f>SUMIF($B$3:B52,B52,G$3:G52)-G52</f>
        <v>5</v>
      </c>
      <c r="Q52" s="1">
        <f t="shared" si="52"/>
        <v>8</v>
      </c>
      <c r="R52" s="1">
        <f>SUMIF($C$3:C52,B52,$G$3:G52)</f>
        <v>5</v>
      </c>
      <c r="S52" s="1">
        <f>SUMIF($C$3:C52,B52,$F$3:F52)</f>
        <v>2</v>
      </c>
      <c r="T52" s="1">
        <f t="shared" si="53"/>
        <v>3</v>
      </c>
      <c r="U52" s="1">
        <f>SUMIF($B$3:B52,C52,$F$3:F52)</f>
        <v>5</v>
      </c>
      <c r="V52" s="1">
        <f>SUMIF($B$3:B52,C52,$G$3:G52)</f>
        <v>3</v>
      </c>
      <c r="W52" s="1">
        <f t="shared" si="54"/>
        <v>2</v>
      </c>
      <c r="X52" s="1">
        <f>SUMIF(C$3:C52,C52,G$3:G52)-G52</f>
        <v>5</v>
      </c>
      <c r="Y52" s="1">
        <f>SUMIF(C$3:C52,C52,F$3:F52)-F52</f>
        <v>9</v>
      </c>
      <c r="Z52" s="1">
        <f t="shared" si="55"/>
        <v>-4</v>
      </c>
      <c r="AA52" s="1">
        <f t="shared" si="56"/>
        <v>3</v>
      </c>
      <c r="AB52" s="1">
        <f t="shared" si="57"/>
        <v>0</v>
      </c>
      <c r="AC52" s="1">
        <f>SUMIF($B$3:C52,B52,AA$3:AB52)-AA52</f>
        <v>18</v>
      </c>
      <c r="AD52" s="1">
        <f>SUMIF($AK$3:AL52,AK52,$AU$3:AV52)-AU52</f>
        <v>11</v>
      </c>
      <c r="AF52" s="1" t="str">
        <f t="shared" si="36"/>
        <v>Salzburg</v>
      </c>
      <c r="AG52" s="1" t="str">
        <f t="shared" si="37"/>
        <v>WAC</v>
      </c>
      <c r="AH52">
        <f t="shared" si="38"/>
        <v>1</v>
      </c>
      <c r="AI52" s="1">
        <f t="shared" si="39"/>
        <v>2</v>
      </c>
      <c r="AK52" t="str">
        <f t="shared" si="40"/>
        <v>WAC</v>
      </c>
      <c r="AL52" t="str">
        <f t="shared" si="41"/>
        <v>Salzburg</v>
      </c>
      <c r="AM52">
        <f t="shared" si="42"/>
        <v>1</v>
      </c>
      <c r="AN52">
        <f t="shared" si="43"/>
        <v>2</v>
      </c>
      <c r="AP52" t="str">
        <f t="shared" si="44"/>
        <v>WAC</v>
      </c>
      <c r="AQ52" t="str">
        <f t="shared" si="45"/>
        <v>Salzburg</v>
      </c>
      <c r="AR52">
        <f t="shared" si="46"/>
        <v>2</v>
      </c>
      <c r="AS52">
        <f t="shared" si="47"/>
        <v>1</v>
      </c>
      <c r="AU52">
        <f t="shared" si="48"/>
        <v>0</v>
      </c>
      <c r="AV52">
        <f t="shared" si="49"/>
        <v>3</v>
      </c>
    </row>
  </sheetData>
  <autoFilter ref="B2:AB12" xr:uid="{36B43358-A33B-421F-89DE-757501B7CE2C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E0F5-68D9-4B4B-910C-9214D3A0D3EF}">
  <dimension ref="A1:AD51"/>
  <sheetViews>
    <sheetView tabSelected="1" zoomScale="55" zoomScaleNormal="55" workbookViewId="0">
      <selection activeCell="D23" sqref="D23"/>
    </sheetView>
  </sheetViews>
  <sheetFormatPr baseColWidth="10" defaultRowHeight="14.4" x14ac:dyDescent="0.3"/>
  <sheetData>
    <row r="1" spans="1:30" ht="43.2" x14ac:dyDescent="0.3">
      <c r="A1" s="8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25</v>
      </c>
      <c r="P1" s="3" t="s">
        <v>26</v>
      </c>
      <c r="Q1" s="3" t="s">
        <v>27</v>
      </c>
      <c r="R1" s="3" t="s">
        <v>33</v>
      </c>
      <c r="S1" s="3" t="s">
        <v>34</v>
      </c>
      <c r="T1" s="3" t="s">
        <v>35</v>
      </c>
      <c r="U1" s="3" t="s">
        <v>28</v>
      </c>
      <c r="V1" s="3" t="s">
        <v>24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38</v>
      </c>
      <c r="AB1" s="3" t="s">
        <v>39</v>
      </c>
      <c r="AC1" s="3" t="s">
        <v>36</v>
      </c>
      <c r="AD1" s="3" t="s">
        <v>37</v>
      </c>
    </row>
    <row r="2" spans="1:30" x14ac:dyDescent="0.3">
      <c r="A2">
        <v>1</v>
      </c>
      <c r="B2" s="7" t="s">
        <v>0</v>
      </c>
      <c r="C2" s="7" t="s">
        <v>4</v>
      </c>
      <c r="D2" s="7" t="str">
        <f>IF(F2&gt;G2,"S",IF(F2&lt;G2,"N","U"))</f>
        <v>U</v>
      </c>
      <c r="E2" s="7" t="str">
        <f>IF(G2&gt;F2,"S",IF(G2&lt;F2,"N","U"))</f>
        <v>U</v>
      </c>
      <c r="F2" s="7">
        <v>2</v>
      </c>
      <c r="G2" s="7">
        <v>2</v>
      </c>
      <c r="H2" s="7">
        <f>F2-G2</f>
        <v>0</v>
      </c>
      <c r="I2" s="4">
        <f>SUMIF($B2:C$3,B2,$F2:G$3)-F2</f>
        <v>0</v>
      </c>
      <c r="J2" s="4">
        <f>SUMIF($AF2:AF$3,AF2,$AH2:AI$3)-AH2</f>
        <v>0</v>
      </c>
      <c r="K2" s="4">
        <f>I2-J2</f>
        <v>0</v>
      </c>
      <c r="L2" s="5">
        <f>SUMIF($AK2:AL$3,AK2,$AM2:AN$3)-AM2</f>
        <v>0</v>
      </c>
      <c r="M2" s="5">
        <f>SUMIF($AP2:AQ$3,AP2,$AR2:AS$3)-AR2</f>
        <v>0</v>
      </c>
      <c r="N2" s="5">
        <f>L2-M2</f>
        <v>0</v>
      </c>
      <c r="O2" s="1">
        <f>SUMIF($B2:B$3,B2,F2:F$3)-F2</f>
        <v>0</v>
      </c>
      <c r="P2" s="1">
        <f>SUMIF($B2:B$3,B2,G2:G$3)-G2</f>
        <v>0</v>
      </c>
      <c r="Q2" s="1">
        <f>O2-P2</f>
        <v>0</v>
      </c>
      <c r="R2" s="1">
        <f>SUMIF($C2:C$3,B2,$G2:G$3)</f>
        <v>0</v>
      </c>
      <c r="S2" s="1">
        <f>SUMIF($C2:C$3,B2,$F2:F$3)</f>
        <v>0</v>
      </c>
      <c r="T2" s="1">
        <f>R2-S2</f>
        <v>0</v>
      </c>
      <c r="U2" s="1">
        <f>SUMIF($B2:B$3,C2,$F2:F$3)</f>
        <v>0</v>
      </c>
      <c r="V2" s="1">
        <f>SUMIF($B2:B$3,C2,$G2:G$3)</f>
        <v>0</v>
      </c>
      <c r="W2" s="1">
        <f>U2-V2</f>
        <v>0</v>
      </c>
      <c r="X2" s="1">
        <f>SUMIF(C2:C$3,C2,G2:G$3)-G2</f>
        <v>0</v>
      </c>
      <c r="Y2" s="1">
        <f>SUMIF(C2:C$3,C2,F2:F$3)-F2</f>
        <v>0</v>
      </c>
      <c r="Z2" s="1">
        <f>X2-Y2</f>
        <v>0</v>
      </c>
      <c r="AA2" s="1">
        <f t="shared" ref="AA2:AB17" si="0">IF(D2="S",3,IF(D2="N",0,1))</f>
        <v>1</v>
      </c>
      <c r="AB2" s="1">
        <f t="shared" si="0"/>
        <v>1</v>
      </c>
      <c r="AC2" s="1">
        <f>SUMIF($B2:C$3,B2,AA2:AB$3)-AA2</f>
        <v>0</v>
      </c>
      <c r="AD2" s="1">
        <f>SUMIF($AK2:AL$3,AK2,$AU2:AV$3)-AU2</f>
        <v>0</v>
      </c>
    </row>
    <row r="3" spans="1:30" x14ac:dyDescent="0.3">
      <c r="A3">
        <v>1</v>
      </c>
      <c r="B3" s="7" t="s">
        <v>7</v>
      </c>
      <c r="C3" s="7" t="s">
        <v>1</v>
      </c>
      <c r="D3" s="7" t="str">
        <f>IF(F3&gt;G3,"S",IF(F3&lt;G3,"N","U"))</f>
        <v>N</v>
      </c>
      <c r="E3" s="7" t="str">
        <f>IF(G3&gt;F3,"S",IF(G3&lt;F3,"N","U"))</f>
        <v>S</v>
      </c>
      <c r="F3" s="7">
        <v>0</v>
      </c>
      <c r="G3" s="7">
        <v>2</v>
      </c>
      <c r="H3" s="7">
        <f t="shared" ref="H3:H51" si="1">F3-G3</f>
        <v>-2</v>
      </c>
      <c r="I3" s="4">
        <f>SUMIF($B$3:C3,B3,$F$3:G3)-F3</f>
        <v>0</v>
      </c>
      <c r="J3" s="4">
        <f>SUMIF($AF$3:AF3,AF3,$AH$3:AI3)-AH3</f>
        <v>0</v>
      </c>
      <c r="K3" s="4">
        <f t="shared" ref="K3:K51" si="2">I3-J3</f>
        <v>0</v>
      </c>
      <c r="L3" s="5">
        <f>SUMIF($AK$3:AL3,AK3,$AM$3:AN3)-AM3</f>
        <v>0</v>
      </c>
      <c r="M3" s="5">
        <f>SUMIF($AP$3:AQ3,AP3,$AR$3:AS3)-AR3</f>
        <v>0</v>
      </c>
      <c r="N3" s="5">
        <f t="shared" ref="N3:N51" si="3">L3-M3</f>
        <v>0</v>
      </c>
      <c r="O3" s="1">
        <f>SUMIF($B$3:B3,B3,F$3:F3)-F3</f>
        <v>0</v>
      </c>
      <c r="P3" s="1">
        <f>SUMIF($B$3:B3,B3,G$3:G3)-G3</f>
        <v>0</v>
      </c>
      <c r="Q3" s="1">
        <f>O3-P3</f>
        <v>0</v>
      </c>
      <c r="R3" s="1">
        <f>SUMIF($C$3:C3,B3,$G$3:G3)</f>
        <v>0</v>
      </c>
      <c r="S3" s="1">
        <f>SUMIF($C$3:C3,B3,$F$3:F3)</f>
        <v>0</v>
      </c>
      <c r="T3" s="1">
        <f t="shared" ref="T3:T51" si="4">R3-S3</f>
        <v>0</v>
      </c>
      <c r="U3" s="1">
        <f>SUMIF($B$3:B3,C3,$F$3:F3)</f>
        <v>0</v>
      </c>
      <c r="V3" s="1">
        <f>SUMIF($B$3:B3,C3,$G$3:G3)</f>
        <v>0</v>
      </c>
      <c r="W3" s="1">
        <f t="shared" ref="W3:W51" si="5">U3-V3</f>
        <v>0</v>
      </c>
      <c r="X3" s="1">
        <f>SUMIF(C$3:C3,C3,G$3:G3)-G3</f>
        <v>0</v>
      </c>
      <c r="Y3" s="1">
        <f>SUMIF(C$3:C3,C3,F$3:F3)-F3</f>
        <v>0</v>
      </c>
      <c r="Z3" s="1">
        <f>X3-Y3</f>
        <v>0</v>
      </c>
      <c r="AA3" s="1">
        <f t="shared" si="0"/>
        <v>0</v>
      </c>
      <c r="AB3" s="1">
        <f t="shared" si="0"/>
        <v>3</v>
      </c>
      <c r="AC3" s="1">
        <f>SUMIF($B$3:C3,B3,AA$3:AB3)-AA3</f>
        <v>0</v>
      </c>
      <c r="AD3" s="1">
        <f>SUMIF($AK$3:AL3,AK3,$AU$3:AV3)-AU3</f>
        <v>0</v>
      </c>
    </row>
    <row r="4" spans="1:30" x14ac:dyDescent="0.3">
      <c r="A4">
        <v>1</v>
      </c>
      <c r="B4" s="7" t="s">
        <v>8</v>
      </c>
      <c r="C4" s="7" t="s">
        <v>5</v>
      </c>
      <c r="D4" s="7" t="str">
        <f t="shared" ref="D4:D51" si="6">IF(F4&gt;G4,"S",IF(F4&lt;G4,"N","U"))</f>
        <v>S</v>
      </c>
      <c r="E4" s="7" t="str">
        <f t="shared" ref="E4:E51" si="7">IF(G4&gt;F4,"S",IF(G4&lt;F4,"N","U"))</f>
        <v>N</v>
      </c>
      <c r="F4" s="7">
        <v>3</v>
      </c>
      <c r="G4" s="7">
        <v>0</v>
      </c>
      <c r="H4" s="7">
        <f t="shared" si="1"/>
        <v>3</v>
      </c>
      <c r="I4" s="4">
        <f>SUMIF($B$3:C4,B4,$F$3:G4)-F4</f>
        <v>0</v>
      </c>
      <c r="J4" s="4">
        <f>SUMIF($AF$3:AF4,AF4,$AH$3:AI4)-AH4</f>
        <v>0</v>
      </c>
      <c r="K4" s="4">
        <f t="shared" si="2"/>
        <v>0</v>
      </c>
      <c r="L4" s="5">
        <f>SUMIF($AK$3:AL4,AK4,$AM$3:AN4)-AM4</f>
        <v>0</v>
      </c>
      <c r="M4" s="5">
        <f>SUMIF($AP$3:AQ4,AP4,$AR$3:AS4)-AR4</f>
        <v>0</v>
      </c>
      <c r="N4" s="5">
        <f t="shared" si="3"/>
        <v>0</v>
      </c>
      <c r="O4" s="1">
        <f>SUMIF($B$3:B4,B4,F$3:F4)-F4</f>
        <v>0</v>
      </c>
      <c r="P4" s="1">
        <f>SUMIF($B$3:B4,B4,G$3:G4)-G4</f>
        <v>0</v>
      </c>
      <c r="Q4" s="1">
        <f t="shared" ref="Q4:Q51" si="8">O4-P4</f>
        <v>0</v>
      </c>
      <c r="R4" s="1">
        <f>SUMIF($C$3:C4,B4,$G$3:G4)</f>
        <v>0</v>
      </c>
      <c r="S4" s="1">
        <f>SUMIF($C$3:C4,B4,$F$3:F4)</f>
        <v>0</v>
      </c>
      <c r="T4" s="1">
        <f t="shared" si="4"/>
        <v>0</v>
      </c>
      <c r="U4" s="1">
        <f>SUMIF($B$3:B4,C4,$F$3:F4)</f>
        <v>0</v>
      </c>
      <c r="V4" s="1">
        <f>SUMIF($B$3:B4,C4,$G$3:G4)</f>
        <v>0</v>
      </c>
      <c r="W4" s="1">
        <f t="shared" si="5"/>
        <v>0</v>
      </c>
      <c r="X4" s="1">
        <f>SUMIF(C$3:C4,C4,G$3:G4)-G4</f>
        <v>0</v>
      </c>
      <c r="Y4" s="1">
        <f>SUMIF(C$3:C4,C4,F$3:F4)-F4</f>
        <v>0</v>
      </c>
      <c r="Z4" s="1">
        <f t="shared" ref="Z4:Z51" si="9">X4-Y4</f>
        <v>0</v>
      </c>
      <c r="AA4" s="1">
        <f t="shared" si="0"/>
        <v>3</v>
      </c>
      <c r="AB4" s="1">
        <f t="shared" si="0"/>
        <v>0</v>
      </c>
      <c r="AC4" s="1">
        <f>SUMIF($B$3:C4,B4,AA$3:AB4)-AA4</f>
        <v>0</v>
      </c>
      <c r="AD4" s="1">
        <f>SUMIF($AK$3:AL4,AK4,$AU$3:AV4)-AU4</f>
        <v>0</v>
      </c>
    </row>
    <row r="5" spans="1:30" x14ac:dyDescent="0.3">
      <c r="A5">
        <v>1</v>
      </c>
      <c r="B5" s="7" t="s">
        <v>6</v>
      </c>
      <c r="C5" s="7" t="s">
        <v>2</v>
      </c>
      <c r="D5" s="7" t="str">
        <f t="shared" si="6"/>
        <v>S</v>
      </c>
      <c r="E5" s="7" t="str">
        <f t="shared" si="7"/>
        <v>N</v>
      </c>
      <c r="F5" s="7">
        <v>3</v>
      </c>
      <c r="G5" s="7">
        <v>0</v>
      </c>
      <c r="H5" s="7">
        <f t="shared" si="1"/>
        <v>3</v>
      </c>
      <c r="I5" s="4">
        <f>SUMIF($B$3:C5,B5,$F$3:G5)-F5</f>
        <v>0</v>
      </c>
      <c r="J5" s="4">
        <f>SUMIF($AF$3:AF5,AF5,$AH$3:AI5)-AH5</f>
        <v>0</v>
      </c>
      <c r="K5" s="4">
        <f t="shared" si="2"/>
        <v>0</v>
      </c>
      <c r="L5" s="5">
        <f>SUMIF($AK$3:AL5,AK5,$AM$3:AN5)-AM5</f>
        <v>0</v>
      </c>
      <c r="M5" s="5">
        <f>SUMIF($AP$3:AQ5,AP5,$AR$3:AS5)-AR5</f>
        <v>0</v>
      </c>
      <c r="N5" s="5">
        <f t="shared" si="3"/>
        <v>0</v>
      </c>
      <c r="O5" s="1">
        <f>SUMIF($B$3:B5,B5,F$3:F5)-F5</f>
        <v>0</v>
      </c>
      <c r="P5" s="1">
        <f>SUMIF($B$3:B5,B5,G$3:G5)-G5</f>
        <v>0</v>
      </c>
      <c r="Q5" s="1">
        <f t="shared" si="8"/>
        <v>0</v>
      </c>
      <c r="R5" s="1">
        <f>SUMIF($C$3:C5,B5,$G$3:G5)</f>
        <v>0</v>
      </c>
      <c r="S5" s="1">
        <f>SUMIF($C$3:C5,B5,$F$3:F5)</f>
        <v>0</v>
      </c>
      <c r="T5" s="1">
        <f t="shared" si="4"/>
        <v>0</v>
      </c>
      <c r="U5" s="1">
        <f>SUMIF($B$3:B5,C5,$F$3:F5)</f>
        <v>0</v>
      </c>
      <c r="V5" s="1">
        <f>SUMIF($B$3:B5,C5,$G$3:G5)</f>
        <v>0</v>
      </c>
      <c r="W5" s="1">
        <f t="shared" si="5"/>
        <v>0</v>
      </c>
      <c r="X5" s="1">
        <f>SUMIF(C$3:C5,C5,G$3:G5)-G5</f>
        <v>0</v>
      </c>
      <c r="Y5" s="1">
        <f>SUMIF(C$3:C5,C5,F$3:F5)-F5</f>
        <v>0</v>
      </c>
      <c r="Z5" s="1">
        <f t="shared" si="9"/>
        <v>0</v>
      </c>
      <c r="AA5" s="1">
        <f t="shared" si="0"/>
        <v>3</v>
      </c>
      <c r="AB5" s="1">
        <f t="shared" si="0"/>
        <v>0</v>
      </c>
      <c r="AC5" s="1">
        <f>SUMIF($B$3:C5,B5,AA$3:AB5)-AA5</f>
        <v>0</v>
      </c>
      <c r="AD5" s="1">
        <f>SUMIF($AK$3:AL5,AK5,$AU$3:AV5)-AU5</f>
        <v>0</v>
      </c>
    </row>
    <row r="6" spans="1:30" x14ac:dyDescent="0.3">
      <c r="A6">
        <v>1</v>
      </c>
      <c r="B6" s="7" t="s">
        <v>3</v>
      </c>
      <c r="C6" s="7" t="s">
        <v>9</v>
      </c>
      <c r="D6" s="7" t="str">
        <f t="shared" si="6"/>
        <v>S</v>
      </c>
      <c r="E6" s="7" t="str">
        <f t="shared" si="7"/>
        <v>N</v>
      </c>
      <c r="F6" s="7">
        <v>3</v>
      </c>
      <c r="G6" s="7">
        <v>2</v>
      </c>
      <c r="H6" s="7">
        <f t="shared" si="1"/>
        <v>1</v>
      </c>
      <c r="I6" s="4">
        <f>SUMIF($B$3:C6,B6,$F$3:G6)-F6</f>
        <v>0</v>
      </c>
      <c r="J6" s="4">
        <f>SUMIF($AF$3:AF6,AF6,$AH$3:AI6)-AH6</f>
        <v>0</v>
      </c>
      <c r="K6" s="4">
        <f t="shared" si="2"/>
        <v>0</v>
      </c>
      <c r="L6" s="5">
        <f>SUMIF($AK$3:AL6,AK6,$AM$3:AN6)-AM6</f>
        <v>0</v>
      </c>
      <c r="M6" s="5">
        <f>SUMIF($AP$3:AQ6,AP6,$AR$3:AS6)-AR6</f>
        <v>0</v>
      </c>
      <c r="N6" s="5">
        <f t="shared" si="3"/>
        <v>0</v>
      </c>
      <c r="O6" s="1">
        <f>SUMIF($B$3:B6,B6,F$3:F6)-F6</f>
        <v>0</v>
      </c>
      <c r="P6" s="1">
        <f>SUMIF($B$3:B6,B6,G$3:G6)-G6</f>
        <v>0</v>
      </c>
      <c r="Q6" s="1">
        <f t="shared" si="8"/>
        <v>0</v>
      </c>
      <c r="R6" s="1">
        <f>SUMIF($C$3:C6,B6,$G$3:G6)</f>
        <v>0</v>
      </c>
      <c r="S6" s="1">
        <f>SUMIF($C$3:C6,B6,$F$3:F6)</f>
        <v>0</v>
      </c>
      <c r="T6" s="1">
        <f t="shared" si="4"/>
        <v>0</v>
      </c>
      <c r="U6" s="1">
        <f>SUMIF($B$3:B6,C6,$F$3:F6)</f>
        <v>0</v>
      </c>
      <c r="V6" s="1">
        <f>SUMIF($B$3:B6,C6,$G$3:G6)</f>
        <v>0</v>
      </c>
      <c r="W6" s="1">
        <f t="shared" si="5"/>
        <v>0</v>
      </c>
      <c r="X6" s="1">
        <f>SUMIF(C$3:C6,C6,G$3:G6)-G6</f>
        <v>0</v>
      </c>
      <c r="Y6" s="1">
        <f>SUMIF(C$3:C6,C6,F$3:F6)-F6</f>
        <v>0</v>
      </c>
      <c r="Z6" s="1">
        <f t="shared" si="9"/>
        <v>0</v>
      </c>
      <c r="AA6" s="1">
        <f t="shared" si="0"/>
        <v>3</v>
      </c>
      <c r="AB6" s="1">
        <f t="shared" si="0"/>
        <v>0</v>
      </c>
      <c r="AC6" s="1">
        <f>SUMIF($B$3:C6,B6,AA$3:AB6)-AA6</f>
        <v>0</v>
      </c>
      <c r="AD6" s="1">
        <f>SUMIF($AK$3:AL6,AK6,$AU$3:AV6)-AU6</f>
        <v>0</v>
      </c>
    </row>
    <row r="7" spans="1:30" x14ac:dyDescent="0.3">
      <c r="A7">
        <v>2</v>
      </c>
      <c r="B7" s="7" t="s">
        <v>1</v>
      </c>
      <c r="C7" s="7" t="s">
        <v>8</v>
      </c>
      <c r="D7" s="7" t="str">
        <f t="shared" si="6"/>
        <v>U</v>
      </c>
      <c r="E7" s="7" t="str">
        <f t="shared" si="7"/>
        <v>U</v>
      </c>
      <c r="F7" s="7">
        <v>1</v>
      </c>
      <c r="G7" s="7">
        <v>1</v>
      </c>
      <c r="H7" s="7">
        <f t="shared" si="1"/>
        <v>0</v>
      </c>
      <c r="I7" s="4">
        <f>SUMIF($B$3:C7,B7,$F$3:G7)-F7</f>
        <v>2</v>
      </c>
      <c r="J7" s="4">
        <f>SUMIF($AF$3:AF7,AF7,$AH$3:AI7)-AH7</f>
        <v>0</v>
      </c>
      <c r="K7" s="4">
        <f t="shared" si="2"/>
        <v>2</v>
      </c>
      <c r="L7" s="5">
        <f>SUMIF($AK$3:AL7,AK7,$AM$3:AN7)-AM7</f>
        <v>0</v>
      </c>
      <c r="M7" s="5">
        <f>SUMIF($AP$3:AQ7,AP7,$AR$3:AS7)-AR7</f>
        <v>0</v>
      </c>
      <c r="N7" s="5">
        <f t="shared" si="3"/>
        <v>0</v>
      </c>
      <c r="O7" s="1">
        <f>SUMIF($B$3:B7,B7,F$3:F7)-F7</f>
        <v>0</v>
      </c>
      <c r="P7" s="1">
        <f>SUMIF($B$3:B7,B7,G$3:G7)-G7</f>
        <v>0</v>
      </c>
      <c r="Q7" s="1">
        <f t="shared" si="8"/>
        <v>0</v>
      </c>
      <c r="R7" s="1">
        <f>SUMIF($C$3:C7,B7,$G$3:G7)</f>
        <v>2</v>
      </c>
      <c r="S7" s="1">
        <f>SUMIF($C$3:C7,B7,$F$3:F7)</f>
        <v>0</v>
      </c>
      <c r="T7" s="1">
        <f t="shared" si="4"/>
        <v>2</v>
      </c>
      <c r="U7" s="1">
        <f>SUMIF($B$3:B7,C7,$F$3:F7)</f>
        <v>3</v>
      </c>
      <c r="V7" s="1">
        <f>SUMIF($B$3:B7,C7,$G$3:G7)</f>
        <v>0</v>
      </c>
      <c r="W7" s="1">
        <f t="shared" si="5"/>
        <v>3</v>
      </c>
      <c r="X7" s="1">
        <f>SUMIF(C$3:C7,C7,G$3:G7)-G7</f>
        <v>0</v>
      </c>
      <c r="Y7" s="1">
        <f>SUMIF(C$3:C7,C7,F$3:F7)-F7</f>
        <v>0</v>
      </c>
      <c r="Z7" s="1">
        <f t="shared" si="9"/>
        <v>0</v>
      </c>
      <c r="AA7" s="1">
        <f t="shared" si="0"/>
        <v>1</v>
      </c>
      <c r="AB7" s="1">
        <f t="shared" si="0"/>
        <v>1</v>
      </c>
      <c r="AC7" s="1">
        <f>SUMIF($B$3:C7,B7,AA$3:AB7)-AA7</f>
        <v>3</v>
      </c>
      <c r="AD7" s="1">
        <f>SUMIF($AK$3:AL7,AK7,$AU$3:AV7)-AU7</f>
        <v>0</v>
      </c>
    </row>
    <row r="8" spans="1:30" x14ac:dyDescent="0.3">
      <c r="A8">
        <v>2</v>
      </c>
      <c r="B8" s="7" t="s">
        <v>4</v>
      </c>
      <c r="C8" s="7" t="s">
        <v>7</v>
      </c>
      <c r="D8" s="7" t="str">
        <f t="shared" si="6"/>
        <v>S</v>
      </c>
      <c r="E8" s="7" t="str">
        <f t="shared" si="7"/>
        <v>N</v>
      </c>
      <c r="F8" s="7">
        <v>1</v>
      </c>
      <c r="G8" s="7">
        <v>0</v>
      </c>
      <c r="H8" s="7">
        <f t="shared" si="1"/>
        <v>1</v>
      </c>
      <c r="I8" s="4">
        <f>SUMIF($B$3:C8,B8,$F$3:G8)-F8</f>
        <v>0</v>
      </c>
      <c r="J8" s="4">
        <f>SUMIF($AF$3:AF8,AF8,$AH$3:AI8)-AH8</f>
        <v>0</v>
      </c>
      <c r="K8" s="4">
        <f t="shared" si="2"/>
        <v>0</v>
      </c>
      <c r="L8" s="5">
        <f>SUMIF($AK$3:AL8,AK8,$AM$3:AN8)-AM8</f>
        <v>0</v>
      </c>
      <c r="M8" s="5">
        <f>SUMIF($AP$3:AQ8,AP8,$AR$3:AS8)-AR8</f>
        <v>0</v>
      </c>
      <c r="N8" s="5">
        <f t="shared" si="3"/>
        <v>0</v>
      </c>
      <c r="O8" s="1">
        <f>SUMIF($B$3:B8,B8,F$3:F8)-F8</f>
        <v>0</v>
      </c>
      <c r="P8" s="1">
        <f>SUMIF($B$3:B8,B8,G$3:G8)-G8</f>
        <v>0</v>
      </c>
      <c r="Q8" s="1">
        <f t="shared" si="8"/>
        <v>0</v>
      </c>
      <c r="R8" s="1">
        <f>SUMIF($C$3:C8,B8,$G$3:G8)</f>
        <v>0</v>
      </c>
      <c r="S8" s="1">
        <f>SUMIF($C$3:C8,B8,$F$3:F8)</f>
        <v>0</v>
      </c>
      <c r="T8" s="1">
        <f t="shared" si="4"/>
        <v>0</v>
      </c>
      <c r="U8" s="1">
        <f>SUMIF($B$3:B8,C8,$F$3:F8)</f>
        <v>0</v>
      </c>
      <c r="V8" s="1">
        <f>SUMIF($B$3:B8,C8,$G$3:G8)</f>
        <v>2</v>
      </c>
      <c r="W8" s="1">
        <f t="shared" si="5"/>
        <v>-2</v>
      </c>
      <c r="X8" s="1">
        <f>SUMIF(C$3:C8,C8,G$3:G8)-G8</f>
        <v>0</v>
      </c>
      <c r="Y8" s="1">
        <f>SUMIF(C$3:C8,C8,F$3:F8)-F8</f>
        <v>0</v>
      </c>
      <c r="Z8" s="1">
        <f t="shared" si="9"/>
        <v>0</v>
      </c>
      <c r="AA8" s="1">
        <f t="shared" si="0"/>
        <v>3</v>
      </c>
      <c r="AB8" s="1">
        <f t="shared" si="0"/>
        <v>0</v>
      </c>
      <c r="AC8" s="1">
        <f>SUMIF($B$3:C8,B8,AA$3:AB8)-AA8</f>
        <v>0</v>
      </c>
      <c r="AD8" s="1">
        <f>SUMIF($AK$3:AL8,AK8,$AU$3:AV8)-AU8</f>
        <v>0</v>
      </c>
    </row>
    <row r="9" spans="1:30" x14ac:dyDescent="0.3">
      <c r="A9">
        <v>2</v>
      </c>
      <c r="B9" s="7" t="s">
        <v>9</v>
      </c>
      <c r="C9" s="7" t="s">
        <v>0</v>
      </c>
      <c r="D9" s="7" t="str">
        <f t="shared" si="6"/>
        <v>N</v>
      </c>
      <c r="E9" s="7" t="str">
        <f t="shared" si="7"/>
        <v>S</v>
      </c>
      <c r="F9" s="7">
        <v>1</v>
      </c>
      <c r="G9" s="7">
        <v>4</v>
      </c>
      <c r="H9" s="7">
        <f t="shared" si="1"/>
        <v>-3</v>
      </c>
      <c r="I9" s="4">
        <f>SUMIF($B$3:C9,B9,$F$3:G9)-F9</f>
        <v>2</v>
      </c>
      <c r="J9" s="4">
        <f>SUMIF($AF$3:AF9,AF9,$AH$3:AI9)-AH9</f>
        <v>0</v>
      </c>
      <c r="K9" s="4">
        <f t="shared" si="2"/>
        <v>2</v>
      </c>
      <c r="L9" s="5">
        <f>SUMIF($AK$3:AL9,AK9,$AM$3:AN9)-AM9</f>
        <v>0</v>
      </c>
      <c r="M9" s="5">
        <f>SUMIF($AP$3:AQ9,AP9,$AR$3:AS9)-AR9</f>
        <v>0</v>
      </c>
      <c r="N9" s="5">
        <f t="shared" si="3"/>
        <v>0</v>
      </c>
      <c r="O9" s="1">
        <f>SUMIF($B$3:B9,B9,F$3:F9)-F9</f>
        <v>0</v>
      </c>
      <c r="P9" s="1">
        <f>SUMIF($B$3:B9,B9,G$3:G9)-G9</f>
        <v>0</v>
      </c>
      <c r="Q9" s="1">
        <f t="shared" si="8"/>
        <v>0</v>
      </c>
      <c r="R9" s="1">
        <f>SUMIF($C$3:C9,B9,$G$3:G9)</f>
        <v>2</v>
      </c>
      <c r="S9" s="1">
        <f>SUMIF($C$3:C9,B9,$F$3:F9)</f>
        <v>3</v>
      </c>
      <c r="T9" s="1">
        <f t="shared" si="4"/>
        <v>-1</v>
      </c>
      <c r="U9" s="1">
        <f>SUMIF($B$3:B9,C9,$F$3:F9)</f>
        <v>0</v>
      </c>
      <c r="V9" s="1">
        <f>SUMIF($B$3:B9,C9,$G$3:G9)</f>
        <v>0</v>
      </c>
      <c r="W9" s="1">
        <f t="shared" si="5"/>
        <v>0</v>
      </c>
      <c r="X9" s="1">
        <f>SUMIF(C$3:C9,C9,G$3:G9)-G9</f>
        <v>0</v>
      </c>
      <c r="Y9" s="1">
        <f>SUMIF(C$3:C9,C9,F$3:F9)-F9</f>
        <v>0</v>
      </c>
      <c r="Z9" s="1">
        <f t="shared" si="9"/>
        <v>0</v>
      </c>
      <c r="AA9" s="1">
        <f t="shared" si="0"/>
        <v>0</v>
      </c>
      <c r="AB9" s="1">
        <f t="shared" si="0"/>
        <v>3</v>
      </c>
      <c r="AC9" s="1">
        <f>SUMIF($B$3:C9,B9,AA$3:AB9)-AA9</f>
        <v>0</v>
      </c>
      <c r="AD9" s="1">
        <f>SUMIF($AK$3:AL9,AK9,$AU$3:AV9)-AU9</f>
        <v>0</v>
      </c>
    </row>
    <row r="10" spans="1:30" x14ac:dyDescent="0.3">
      <c r="A10">
        <v>2</v>
      </c>
      <c r="B10" s="7" t="s">
        <v>2</v>
      </c>
      <c r="C10" s="7" t="s">
        <v>3</v>
      </c>
      <c r="D10" s="7" t="str">
        <f t="shared" si="6"/>
        <v>N</v>
      </c>
      <c r="E10" s="7" t="str">
        <f t="shared" si="7"/>
        <v>S</v>
      </c>
      <c r="F10" s="7">
        <v>2</v>
      </c>
      <c r="G10" s="7">
        <v>3</v>
      </c>
      <c r="H10" s="7">
        <f t="shared" si="1"/>
        <v>-1</v>
      </c>
      <c r="I10" s="4">
        <f>SUMIF($B$3:C10,B10,$F$3:G10)-F10</f>
        <v>0</v>
      </c>
      <c r="J10" s="4">
        <f>SUMIF($AF$3:AF10,AF10,$AH$3:AI10)-AH10</f>
        <v>0</v>
      </c>
      <c r="K10" s="4">
        <f t="shared" si="2"/>
        <v>0</v>
      </c>
      <c r="L10" s="5">
        <f>SUMIF($AK$3:AL10,AK10,$AM$3:AN10)-AM10</f>
        <v>0</v>
      </c>
      <c r="M10" s="5">
        <f>SUMIF($AP$3:AQ10,AP10,$AR$3:AS10)-AR10</f>
        <v>0</v>
      </c>
      <c r="N10" s="5">
        <f t="shared" si="3"/>
        <v>0</v>
      </c>
      <c r="O10" s="1">
        <f>SUMIF($B$3:B10,B10,F$3:F10)-F10</f>
        <v>0</v>
      </c>
      <c r="P10" s="1">
        <f>SUMIF($B$3:B10,B10,G$3:G10)-G10</f>
        <v>0</v>
      </c>
      <c r="Q10" s="1">
        <f t="shared" si="8"/>
        <v>0</v>
      </c>
      <c r="R10" s="1">
        <f>SUMIF($C$3:C10,B10,$G$3:G10)</f>
        <v>0</v>
      </c>
      <c r="S10" s="1">
        <f>SUMIF($C$3:C10,B10,$F$3:F10)</f>
        <v>3</v>
      </c>
      <c r="T10" s="1">
        <f t="shared" si="4"/>
        <v>-3</v>
      </c>
      <c r="U10" s="1">
        <f>SUMIF($B$3:B10,C10,$F$3:F10)</f>
        <v>3</v>
      </c>
      <c r="V10" s="1">
        <f>SUMIF($B$3:B10,C10,$G$3:G10)</f>
        <v>2</v>
      </c>
      <c r="W10" s="1">
        <f t="shared" si="5"/>
        <v>1</v>
      </c>
      <c r="X10" s="1">
        <f>SUMIF(C$3:C10,C10,G$3:G10)-G10</f>
        <v>0</v>
      </c>
      <c r="Y10" s="1">
        <f>SUMIF(C$3:C10,C10,F$3:F10)-F10</f>
        <v>0</v>
      </c>
      <c r="Z10" s="1">
        <f t="shared" si="9"/>
        <v>0</v>
      </c>
      <c r="AA10" s="1">
        <f t="shared" si="0"/>
        <v>0</v>
      </c>
      <c r="AB10" s="1">
        <f t="shared" si="0"/>
        <v>3</v>
      </c>
      <c r="AC10" s="1">
        <f>SUMIF($B$3:C10,B10,AA$3:AB10)-AA10</f>
        <v>0</v>
      </c>
      <c r="AD10" s="1">
        <f>SUMIF($AK$3:AL10,AK10,$AU$3:AV10)-AU10</f>
        <v>0</v>
      </c>
    </row>
    <row r="11" spans="1:30" x14ac:dyDescent="0.3">
      <c r="A11">
        <v>2</v>
      </c>
      <c r="B11" s="7" t="s">
        <v>5</v>
      </c>
      <c r="C11" s="7" t="s">
        <v>6</v>
      </c>
      <c r="D11" s="7" t="str">
        <f t="shared" si="6"/>
        <v>S</v>
      </c>
      <c r="E11" s="7" t="str">
        <f t="shared" si="7"/>
        <v>N</v>
      </c>
      <c r="F11" s="7">
        <v>4</v>
      </c>
      <c r="G11" s="7">
        <v>1</v>
      </c>
      <c r="H11" s="7">
        <f t="shared" si="1"/>
        <v>3</v>
      </c>
      <c r="I11" s="4">
        <f>SUMIF($B$3:C11,B11,$F$3:G11)-F11</f>
        <v>0</v>
      </c>
      <c r="J11" s="4">
        <f>SUMIF($AF$3:AF11,AF11,$AH$3:AI11)-AH11</f>
        <v>0</v>
      </c>
      <c r="K11" s="4">
        <f t="shared" si="2"/>
        <v>0</v>
      </c>
      <c r="L11" s="5">
        <f>SUMIF($AK$3:AL11,AK11,$AM$3:AN11)-AM11</f>
        <v>0</v>
      </c>
      <c r="M11" s="5">
        <f>SUMIF($AP$3:AQ11,AP11,$AR$3:AS11)-AR11</f>
        <v>0</v>
      </c>
      <c r="N11" s="5">
        <f t="shared" si="3"/>
        <v>0</v>
      </c>
      <c r="O11" s="1">
        <f>SUMIF($B$3:B11,B11,F$3:F11)-F11</f>
        <v>0</v>
      </c>
      <c r="P11" s="1">
        <f>SUMIF($B$3:B11,B11,G$3:G11)-G11</f>
        <v>0</v>
      </c>
      <c r="Q11" s="1">
        <f t="shared" si="8"/>
        <v>0</v>
      </c>
      <c r="R11" s="1">
        <f>SUMIF($C$3:C11,B11,$G$3:G11)</f>
        <v>0</v>
      </c>
      <c r="S11" s="1">
        <f>SUMIF($C$3:C11,B11,$F$3:F11)</f>
        <v>3</v>
      </c>
      <c r="T11" s="1">
        <f t="shared" si="4"/>
        <v>-3</v>
      </c>
      <c r="U11" s="1">
        <f>SUMIF($B$3:B11,C11,$F$3:F11)</f>
        <v>3</v>
      </c>
      <c r="V11" s="1">
        <f>SUMIF($B$3:B11,C11,$G$3:G11)</f>
        <v>0</v>
      </c>
      <c r="W11" s="1">
        <f t="shared" si="5"/>
        <v>3</v>
      </c>
      <c r="X11" s="1">
        <f>SUMIF(C$3:C11,C11,G$3:G11)-G11</f>
        <v>0</v>
      </c>
      <c r="Y11" s="1">
        <f>SUMIF(C$3:C11,C11,F$3:F11)-F11</f>
        <v>0</v>
      </c>
      <c r="Z11" s="1">
        <f t="shared" si="9"/>
        <v>0</v>
      </c>
      <c r="AA11" s="1">
        <f t="shared" si="0"/>
        <v>3</v>
      </c>
      <c r="AB11" s="1">
        <f t="shared" si="0"/>
        <v>0</v>
      </c>
      <c r="AC11" s="1">
        <f>SUMIF($B$3:C11,B11,AA$3:AB11)-AA11</f>
        <v>0</v>
      </c>
      <c r="AD11" s="1">
        <f>SUMIF($AK$3:AL11,AK11,$AU$3:AV11)-AU11</f>
        <v>0</v>
      </c>
    </row>
    <row r="12" spans="1:30" x14ac:dyDescent="0.3">
      <c r="A12">
        <v>3</v>
      </c>
      <c r="B12" s="1" t="s">
        <v>8</v>
      </c>
      <c r="C12" s="1" t="s">
        <v>9</v>
      </c>
      <c r="D12" s="1" t="str">
        <f t="shared" si="6"/>
        <v>S</v>
      </c>
      <c r="E12" s="1" t="str">
        <f t="shared" si="7"/>
        <v>N</v>
      </c>
      <c r="F12" s="1">
        <v>2</v>
      </c>
      <c r="G12" s="1">
        <v>0</v>
      </c>
      <c r="H12" s="7">
        <f t="shared" si="1"/>
        <v>2</v>
      </c>
      <c r="I12" s="4">
        <f>SUMIF($B$3:C12,B12,$F$3:G12)-F12</f>
        <v>4</v>
      </c>
      <c r="J12" s="4">
        <f>SUMIF($AF$3:AF12,AF12,$AH$3:AI12)-AH12</f>
        <v>0</v>
      </c>
      <c r="K12" s="4">
        <f t="shared" si="2"/>
        <v>4</v>
      </c>
      <c r="L12" s="5">
        <f>SUMIF($AK$3:AL12,AK12,$AM$3:AN12)-AM12</f>
        <v>0</v>
      </c>
      <c r="M12" s="5">
        <f>SUMIF($AP$3:AQ12,AP12,$AR$3:AS12)-AR12</f>
        <v>0</v>
      </c>
      <c r="N12" s="5">
        <f t="shared" si="3"/>
        <v>0</v>
      </c>
      <c r="O12" s="1">
        <f>SUMIF($B$3:B12,B12,F$3:F12)-F12</f>
        <v>3</v>
      </c>
      <c r="P12" s="1">
        <f>SUMIF($B$3:B12,B12,G$3:G12)-G12</f>
        <v>0</v>
      </c>
      <c r="Q12" s="1">
        <f t="shared" si="8"/>
        <v>3</v>
      </c>
      <c r="R12" s="1">
        <f>SUMIF($C$3:C12,B12,$G$3:G12)</f>
        <v>1</v>
      </c>
      <c r="S12" s="1">
        <f>SUMIF($C$3:C12,B12,$F$3:F12)</f>
        <v>1</v>
      </c>
      <c r="T12" s="1">
        <f t="shared" si="4"/>
        <v>0</v>
      </c>
      <c r="U12" s="1">
        <f>SUMIF($B$3:B12,C12,$F$3:F12)</f>
        <v>1</v>
      </c>
      <c r="V12" s="1">
        <f>SUMIF($B$3:B12,C12,$G$3:G12)</f>
        <v>4</v>
      </c>
      <c r="W12" s="1">
        <f t="shared" si="5"/>
        <v>-3</v>
      </c>
      <c r="X12" s="1">
        <f>SUMIF(C$3:C12,C12,G$3:G12)-G12</f>
        <v>2</v>
      </c>
      <c r="Y12" s="1">
        <f>SUMIF(C$3:C12,C12,F$3:F12)-F12</f>
        <v>3</v>
      </c>
      <c r="Z12" s="1">
        <f t="shared" si="9"/>
        <v>-1</v>
      </c>
      <c r="AA12" s="1">
        <f t="shared" si="0"/>
        <v>3</v>
      </c>
      <c r="AB12" s="1">
        <f t="shared" si="0"/>
        <v>0</v>
      </c>
      <c r="AC12" s="1">
        <f>SUMIF($B$3:C12,B12,AA$3:AB12)-AA12</f>
        <v>4</v>
      </c>
      <c r="AD12" s="1">
        <f>SUMIF($AK$3:AL12,AK12,$AU$3:AV12)-AU12</f>
        <v>0</v>
      </c>
    </row>
    <row r="13" spans="1:30" x14ac:dyDescent="0.3">
      <c r="A13">
        <v>3</v>
      </c>
      <c r="B13" s="1" t="s">
        <v>1</v>
      </c>
      <c r="C13" s="1" t="s">
        <v>5</v>
      </c>
      <c r="D13" s="1" t="str">
        <f t="shared" si="6"/>
        <v>S</v>
      </c>
      <c r="E13" s="1" t="str">
        <f t="shared" si="7"/>
        <v>N</v>
      </c>
      <c r="F13" s="1">
        <v>5</v>
      </c>
      <c r="G13" s="1">
        <v>1</v>
      </c>
      <c r="H13" s="7">
        <f t="shared" si="1"/>
        <v>4</v>
      </c>
      <c r="I13" s="4">
        <f>SUMIF($B$3:C13,B13,$F$3:G13)-F13</f>
        <v>3</v>
      </c>
      <c r="J13" s="4">
        <f>SUMIF($AF$3:AF13,AF13,$AH$3:AI13)-AH13</f>
        <v>0</v>
      </c>
      <c r="K13" s="4">
        <f t="shared" si="2"/>
        <v>3</v>
      </c>
      <c r="L13" s="5">
        <f>SUMIF($AK$3:AL13,AK13,$AM$3:AN13)-AM13</f>
        <v>0</v>
      </c>
      <c r="M13" s="5">
        <f>SUMIF($AP$3:AQ13,AP13,$AR$3:AS13)-AR13</f>
        <v>0</v>
      </c>
      <c r="N13" s="5">
        <f t="shared" si="3"/>
        <v>0</v>
      </c>
      <c r="O13" s="1">
        <f>SUMIF($B$3:B13,B13,F$3:F13)-F13</f>
        <v>1</v>
      </c>
      <c r="P13" s="1">
        <f>SUMIF($B$3:B13,B13,G$3:G13)-G13</f>
        <v>1</v>
      </c>
      <c r="Q13" s="1">
        <f t="shared" si="8"/>
        <v>0</v>
      </c>
      <c r="R13" s="1">
        <f>SUMIF($C$3:C13,B13,$G$3:G13)</f>
        <v>2</v>
      </c>
      <c r="S13" s="1">
        <f>SUMIF($C$3:C13,B13,$F$3:F13)</f>
        <v>0</v>
      </c>
      <c r="T13" s="1">
        <f t="shared" si="4"/>
        <v>2</v>
      </c>
      <c r="U13" s="1">
        <f>SUMIF($B$3:B13,C13,$F$3:F13)</f>
        <v>4</v>
      </c>
      <c r="V13" s="1">
        <f>SUMIF($B$3:B13,C13,$G$3:G13)</f>
        <v>1</v>
      </c>
      <c r="W13" s="1">
        <f t="shared" si="5"/>
        <v>3</v>
      </c>
      <c r="X13" s="1">
        <f>SUMIF(C$3:C13,C13,G$3:G13)-G13</f>
        <v>0</v>
      </c>
      <c r="Y13" s="1">
        <f>SUMIF(C$3:C13,C13,F$3:F13)-F13</f>
        <v>3</v>
      </c>
      <c r="Z13" s="1">
        <f t="shared" si="9"/>
        <v>-3</v>
      </c>
      <c r="AA13" s="1">
        <f t="shared" si="0"/>
        <v>3</v>
      </c>
      <c r="AB13" s="1">
        <f t="shared" si="0"/>
        <v>0</v>
      </c>
      <c r="AC13" s="1">
        <f>SUMIF($B$3:C13,B13,AA$3:AB13)-AA13</f>
        <v>4</v>
      </c>
      <c r="AD13" s="1">
        <f>SUMIF($AK$3:AL13,AK13,$AU$3:AV13)-AU13</f>
        <v>0</v>
      </c>
    </row>
    <row r="14" spans="1:30" x14ac:dyDescent="0.3">
      <c r="A14">
        <v>3</v>
      </c>
      <c r="B14" s="1" t="s">
        <v>7</v>
      </c>
      <c r="C14" s="1" t="s">
        <v>6</v>
      </c>
      <c r="D14" s="1" t="str">
        <f t="shared" si="6"/>
        <v>S</v>
      </c>
      <c r="E14" s="1" t="str">
        <f t="shared" si="7"/>
        <v>N</v>
      </c>
      <c r="F14" s="1">
        <v>1</v>
      </c>
      <c r="G14" s="1">
        <v>0</v>
      </c>
      <c r="H14" s="7">
        <f t="shared" si="1"/>
        <v>1</v>
      </c>
      <c r="I14" s="4">
        <f>SUMIF($B$3:C14,B14,$F$3:G14)-F14</f>
        <v>0</v>
      </c>
      <c r="J14" s="4">
        <f>SUMIF($AF$3:AF14,AF14,$AH$3:AI14)-AH14</f>
        <v>0</v>
      </c>
      <c r="K14" s="4">
        <f t="shared" si="2"/>
        <v>0</v>
      </c>
      <c r="L14" s="5">
        <f>SUMIF($AK$3:AL14,AK14,$AM$3:AN14)-AM14</f>
        <v>0</v>
      </c>
      <c r="M14" s="5">
        <f>SUMIF($AP$3:AQ14,AP14,$AR$3:AS14)-AR14</f>
        <v>0</v>
      </c>
      <c r="N14" s="5">
        <f t="shared" si="3"/>
        <v>0</v>
      </c>
      <c r="O14" s="1">
        <f>SUMIF($B$3:B14,B14,F$3:F14)-F14</f>
        <v>0</v>
      </c>
      <c r="P14" s="1">
        <f>SUMIF($B$3:B14,B14,G$3:G14)-G14</f>
        <v>2</v>
      </c>
      <c r="Q14" s="1">
        <f t="shared" si="8"/>
        <v>-2</v>
      </c>
      <c r="R14" s="1">
        <f>SUMIF($C$3:C14,B14,$G$3:G14)</f>
        <v>0</v>
      </c>
      <c r="S14" s="1">
        <f>SUMIF($C$3:C14,B14,$F$3:F14)</f>
        <v>1</v>
      </c>
      <c r="T14" s="1">
        <f t="shared" si="4"/>
        <v>-1</v>
      </c>
      <c r="U14" s="1">
        <f>SUMIF($B$3:B14,C14,$F$3:F14)</f>
        <v>3</v>
      </c>
      <c r="V14" s="1">
        <f>SUMIF($B$3:B14,C14,$G$3:G14)</f>
        <v>0</v>
      </c>
      <c r="W14" s="1">
        <f t="shared" si="5"/>
        <v>3</v>
      </c>
      <c r="X14" s="1">
        <f>SUMIF(C$3:C14,C14,G$3:G14)-G14</f>
        <v>1</v>
      </c>
      <c r="Y14" s="1">
        <f>SUMIF(C$3:C14,C14,F$3:F14)-F14</f>
        <v>4</v>
      </c>
      <c r="Z14" s="1">
        <f t="shared" si="9"/>
        <v>-3</v>
      </c>
      <c r="AA14" s="1">
        <f t="shared" si="0"/>
        <v>3</v>
      </c>
      <c r="AB14" s="1">
        <f t="shared" si="0"/>
        <v>0</v>
      </c>
      <c r="AC14" s="1">
        <f>SUMIF($B$3:C14,B14,AA$3:AB14)-AA14</f>
        <v>0</v>
      </c>
      <c r="AD14" s="1">
        <f>SUMIF($AK$3:AL14,AK14,$AU$3:AV14)-AU14</f>
        <v>0</v>
      </c>
    </row>
    <row r="15" spans="1:30" x14ac:dyDescent="0.3">
      <c r="A15">
        <v>3</v>
      </c>
      <c r="B15" s="1" t="s">
        <v>0</v>
      </c>
      <c r="C15" s="1" t="s">
        <v>2</v>
      </c>
      <c r="D15" s="1" t="str">
        <f t="shared" si="6"/>
        <v>U</v>
      </c>
      <c r="E15" s="1" t="str">
        <f t="shared" si="7"/>
        <v>U</v>
      </c>
      <c r="F15" s="1">
        <v>2</v>
      </c>
      <c r="G15" s="1">
        <v>2</v>
      </c>
      <c r="H15" s="7">
        <f t="shared" si="1"/>
        <v>0</v>
      </c>
      <c r="I15" s="4">
        <f>SUMIF($B$3:C15,B15,$F$3:G15)-F15</f>
        <v>4</v>
      </c>
      <c r="J15" s="4">
        <f>SUMIF($AF$3:AF15,AF15,$AH$3:AI15)-AH15</f>
        <v>0</v>
      </c>
      <c r="K15" s="4">
        <f t="shared" si="2"/>
        <v>4</v>
      </c>
      <c r="L15" s="5">
        <f>SUMIF($AK$3:AL15,AK15,$AM$3:AN15)-AM15</f>
        <v>0</v>
      </c>
      <c r="M15" s="5">
        <f>SUMIF($AP$3:AQ15,AP15,$AR$3:AS15)-AR15</f>
        <v>0</v>
      </c>
      <c r="N15" s="5">
        <f t="shared" si="3"/>
        <v>0</v>
      </c>
      <c r="O15" s="1">
        <f>SUMIF($B$3:B15,B15,F$3:F15)-F15</f>
        <v>0</v>
      </c>
      <c r="P15" s="1">
        <f>SUMIF($B$3:B15,B15,G$3:G15)-G15</f>
        <v>0</v>
      </c>
      <c r="Q15" s="1">
        <f t="shared" si="8"/>
        <v>0</v>
      </c>
      <c r="R15" s="1">
        <f>SUMIF($C$3:C15,B15,$G$3:G15)</f>
        <v>4</v>
      </c>
      <c r="S15" s="1">
        <f>SUMIF($C$3:C15,B15,$F$3:F15)</f>
        <v>1</v>
      </c>
      <c r="T15" s="1">
        <f t="shared" si="4"/>
        <v>3</v>
      </c>
      <c r="U15" s="1">
        <f>SUMIF($B$3:B15,C15,$F$3:F15)</f>
        <v>2</v>
      </c>
      <c r="V15" s="1">
        <f>SUMIF($B$3:B15,C15,$G$3:G15)</f>
        <v>3</v>
      </c>
      <c r="W15" s="1">
        <f t="shared" si="5"/>
        <v>-1</v>
      </c>
      <c r="X15" s="1">
        <f>SUMIF(C$3:C15,C15,G$3:G15)-G15</f>
        <v>0</v>
      </c>
      <c r="Y15" s="1">
        <f>SUMIF(C$3:C15,C15,F$3:F15)-F15</f>
        <v>3</v>
      </c>
      <c r="Z15" s="1">
        <f t="shared" si="9"/>
        <v>-3</v>
      </c>
      <c r="AA15" s="1">
        <f t="shared" si="0"/>
        <v>1</v>
      </c>
      <c r="AB15" s="1">
        <f t="shared" si="0"/>
        <v>1</v>
      </c>
      <c r="AC15" s="1">
        <f>SUMIF($B$3:C15,B15,AA$3:AB15)-AA15</f>
        <v>3</v>
      </c>
      <c r="AD15" s="1">
        <f>SUMIF($AK$3:AL15,AK15,$AU$3:AV15)-AU15</f>
        <v>0</v>
      </c>
    </row>
    <row r="16" spans="1:30" x14ac:dyDescent="0.3">
      <c r="A16">
        <v>3</v>
      </c>
      <c r="B16" s="1" t="s">
        <v>4</v>
      </c>
      <c r="C16" s="1" t="s">
        <v>3</v>
      </c>
      <c r="D16" s="1" t="str">
        <f t="shared" si="6"/>
        <v>N</v>
      </c>
      <c r="E16" s="1" t="str">
        <f t="shared" si="7"/>
        <v>S</v>
      </c>
      <c r="F16" s="1">
        <v>2</v>
      </c>
      <c r="G16" s="1">
        <v>3</v>
      </c>
      <c r="H16" s="7">
        <f t="shared" si="1"/>
        <v>-1</v>
      </c>
      <c r="I16" s="4">
        <f>SUMIF($B$3:C16,B16,$F$3:G16)-F16</f>
        <v>1</v>
      </c>
      <c r="J16" s="4">
        <f>SUMIF($AF$3:AF16,AF16,$AH$3:AI16)-AH16</f>
        <v>0</v>
      </c>
      <c r="K16" s="4">
        <f t="shared" si="2"/>
        <v>1</v>
      </c>
      <c r="L16" s="5">
        <f>SUMIF($AK$3:AL16,AK16,$AM$3:AN16)-AM16</f>
        <v>0</v>
      </c>
      <c r="M16" s="5">
        <f>SUMIF($AP$3:AQ16,AP16,$AR$3:AS16)-AR16</f>
        <v>0</v>
      </c>
      <c r="N16" s="5">
        <f t="shared" si="3"/>
        <v>0</v>
      </c>
      <c r="O16" s="1">
        <f>SUMIF($B$3:B16,B16,F$3:F16)-F16</f>
        <v>1</v>
      </c>
      <c r="P16" s="1">
        <f>SUMIF($B$3:B16,B16,G$3:G16)-G16</f>
        <v>0</v>
      </c>
      <c r="Q16" s="1">
        <f t="shared" si="8"/>
        <v>1</v>
      </c>
      <c r="R16" s="1">
        <f>SUMIF($C$3:C16,B16,$G$3:G16)</f>
        <v>0</v>
      </c>
      <c r="S16" s="1">
        <f>SUMIF($C$3:C16,B16,$F$3:F16)</f>
        <v>0</v>
      </c>
      <c r="T16" s="1">
        <f t="shared" si="4"/>
        <v>0</v>
      </c>
      <c r="U16" s="1">
        <f>SUMIF($B$3:B16,C16,$F$3:F16)</f>
        <v>3</v>
      </c>
      <c r="V16" s="1">
        <f>SUMIF($B$3:B16,C16,$G$3:G16)</f>
        <v>2</v>
      </c>
      <c r="W16" s="1">
        <f t="shared" si="5"/>
        <v>1</v>
      </c>
      <c r="X16" s="1">
        <f>SUMIF(C$3:C16,C16,G$3:G16)-G16</f>
        <v>3</v>
      </c>
      <c r="Y16" s="1">
        <f>SUMIF(C$3:C16,C16,F$3:F16)-F16</f>
        <v>2</v>
      </c>
      <c r="Z16" s="1">
        <f t="shared" si="9"/>
        <v>1</v>
      </c>
      <c r="AA16" s="1">
        <f t="shared" si="0"/>
        <v>0</v>
      </c>
      <c r="AB16" s="1">
        <f t="shared" si="0"/>
        <v>3</v>
      </c>
      <c r="AC16" s="1">
        <f>SUMIF($B$3:C16,B16,AA$3:AB16)-AA16</f>
        <v>3</v>
      </c>
      <c r="AD16" s="1">
        <f>SUMIF($AK$3:AL16,AK16,$AU$3:AV16)-AU16</f>
        <v>0</v>
      </c>
    </row>
    <row r="17" spans="1:30" x14ac:dyDescent="0.3">
      <c r="A17">
        <v>4</v>
      </c>
      <c r="B17" s="1" t="s">
        <v>6</v>
      </c>
      <c r="C17" s="1" t="s">
        <v>1</v>
      </c>
      <c r="D17" s="1" t="str">
        <f t="shared" si="6"/>
        <v>N</v>
      </c>
      <c r="E17" s="1" t="str">
        <f t="shared" si="7"/>
        <v>S</v>
      </c>
      <c r="F17" s="1">
        <v>0</v>
      </c>
      <c r="G17" s="1">
        <v>1</v>
      </c>
      <c r="H17" s="7">
        <f t="shared" si="1"/>
        <v>-1</v>
      </c>
      <c r="I17" s="4">
        <f>SUMIF($B$3:C17,B17,$F$3:G17)-F17</f>
        <v>4</v>
      </c>
      <c r="J17" s="4">
        <f>SUMIF($AF$3:AF17,AF17,$AH$3:AI17)-AH17</f>
        <v>0</v>
      </c>
      <c r="K17" s="4">
        <f t="shared" si="2"/>
        <v>4</v>
      </c>
      <c r="L17" s="5">
        <f>SUMIF($AK$3:AL17,AK17,$AM$3:AN17)-AM17</f>
        <v>0</v>
      </c>
      <c r="M17" s="5">
        <f>SUMIF($AP$3:AQ17,AP17,$AR$3:AS17)-AR17</f>
        <v>0</v>
      </c>
      <c r="N17" s="5">
        <f t="shared" si="3"/>
        <v>0</v>
      </c>
      <c r="O17" s="1">
        <f>SUMIF($B$3:B17,B17,F$3:F17)-F17</f>
        <v>3</v>
      </c>
      <c r="P17" s="1">
        <f>SUMIF($B$3:B17,B17,G$3:G17)-G17</f>
        <v>0</v>
      </c>
      <c r="Q17" s="1">
        <f t="shared" si="8"/>
        <v>3</v>
      </c>
      <c r="R17" s="1">
        <f>SUMIF($C$3:C17,B17,$G$3:G17)</f>
        <v>1</v>
      </c>
      <c r="S17" s="1">
        <f>SUMIF($C$3:C17,B17,$F$3:F17)</f>
        <v>5</v>
      </c>
      <c r="T17" s="1">
        <f t="shared" si="4"/>
        <v>-4</v>
      </c>
      <c r="U17" s="1">
        <f>SUMIF($B$3:B17,C17,$F$3:F17)</f>
        <v>6</v>
      </c>
      <c r="V17" s="1">
        <f>SUMIF($B$3:B17,C17,$G$3:G17)</f>
        <v>2</v>
      </c>
      <c r="W17" s="1">
        <f t="shared" si="5"/>
        <v>4</v>
      </c>
      <c r="X17" s="1">
        <f>SUMIF(C$3:C17,C17,G$3:G17)-G17</f>
        <v>2</v>
      </c>
      <c r="Y17" s="1">
        <f>SUMIF(C$3:C17,C17,F$3:F17)-F17</f>
        <v>0</v>
      </c>
      <c r="Z17" s="1">
        <f t="shared" si="9"/>
        <v>2</v>
      </c>
      <c r="AA17" s="1">
        <f t="shared" si="0"/>
        <v>0</v>
      </c>
      <c r="AB17" s="1">
        <f t="shared" si="0"/>
        <v>3</v>
      </c>
      <c r="AC17" s="1">
        <f>SUMIF($B$3:C17,B17,AA$3:AB17)-AA17</f>
        <v>3</v>
      </c>
      <c r="AD17" s="1">
        <f>SUMIF($AK$3:AL17,AK17,$AU$3:AV17)-AU17</f>
        <v>0</v>
      </c>
    </row>
    <row r="18" spans="1:30" x14ac:dyDescent="0.3">
      <c r="A18">
        <v>4</v>
      </c>
      <c r="B18" s="1" t="s">
        <v>9</v>
      </c>
      <c r="C18" s="1" t="s">
        <v>4</v>
      </c>
      <c r="D18" s="1" t="str">
        <f t="shared" si="6"/>
        <v>U</v>
      </c>
      <c r="E18" s="1" t="str">
        <f t="shared" si="7"/>
        <v>U</v>
      </c>
      <c r="F18" s="1">
        <v>0</v>
      </c>
      <c r="G18" s="1">
        <v>0</v>
      </c>
      <c r="H18" s="7">
        <f t="shared" si="1"/>
        <v>0</v>
      </c>
      <c r="I18" s="4">
        <f>SUMIF($B$3:C18,B18,$F$3:G18)-F18</f>
        <v>3</v>
      </c>
      <c r="J18" s="4">
        <f>SUMIF($AF$3:AF18,AF18,$AH$3:AI18)-AH18</f>
        <v>0</v>
      </c>
      <c r="K18" s="4">
        <f t="shared" si="2"/>
        <v>3</v>
      </c>
      <c r="L18" s="5">
        <f>SUMIF($AK$3:AL18,AK18,$AM$3:AN18)-AM18</f>
        <v>0</v>
      </c>
      <c r="M18" s="5">
        <f>SUMIF($AP$3:AQ18,AP18,$AR$3:AS18)-AR18</f>
        <v>0</v>
      </c>
      <c r="N18" s="5">
        <f t="shared" si="3"/>
        <v>0</v>
      </c>
      <c r="O18" s="1">
        <f>SUMIF($B$3:B18,B18,F$3:F18)-F18</f>
        <v>1</v>
      </c>
      <c r="P18" s="1">
        <f>SUMIF($B$3:B18,B18,G$3:G18)-G18</f>
        <v>4</v>
      </c>
      <c r="Q18" s="1">
        <f t="shared" si="8"/>
        <v>-3</v>
      </c>
      <c r="R18" s="1">
        <f>SUMIF($C$3:C18,B18,$G$3:G18)</f>
        <v>2</v>
      </c>
      <c r="S18" s="1">
        <f>SUMIF($C$3:C18,B18,$F$3:F18)</f>
        <v>5</v>
      </c>
      <c r="T18" s="1">
        <f t="shared" si="4"/>
        <v>-3</v>
      </c>
      <c r="U18" s="1">
        <f>SUMIF($B$3:B18,C18,$F$3:F18)</f>
        <v>3</v>
      </c>
      <c r="V18" s="1">
        <f>SUMIF($B$3:B18,C18,$G$3:G18)</f>
        <v>3</v>
      </c>
      <c r="W18" s="1">
        <f t="shared" si="5"/>
        <v>0</v>
      </c>
      <c r="X18" s="1">
        <f>SUMIF(C$3:C18,C18,G$3:G18)-G18</f>
        <v>0</v>
      </c>
      <c r="Y18" s="1">
        <f>SUMIF(C$3:C18,C18,F$3:F18)-F18</f>
        <v>0</v>
      </c>
      <c r="Z18" s="1">
        <f t="shared" si="9"/>
        <v>0</v>
      </c>
      <c r="AA18" s="1">
        <f t="shared" ref="AA18:AB51" si="10">IF(D18="S",3,IF(D18="N",0,1))</f>
        <v>1</v>
      </c>
      <c r="AB18" s="1">
        <f t="shared" si="10"/>
        <v>1</v>
      </c>
      <c r="AC18" s="1">
        <f>SUMIF($B$3:C18,B18,AA$3:AB18)-AA18</f>
        <v>0</v>
      </c>
      <c r="AD18" s="1">
        <f>SUMIF($AK$3:AL18,AK18,$AU$3:AV18)-AU18</f>
        <v>0</v>
      </c>
    </row>
    <row r="19" spans="1:30" x14ac:dyDescent="0.3">
      <c r="A19">
        <v>4</v>
      </c>
      <c r="B19" s="1" t="s">
        <v>2</v>
      </c>
      <c r="C19" s="1" t="s">
        <v>8</v>
      </c>
      <c r="D19" s="1" t="str">
        <f t="shared" si="6"/>
        <v>S</v>
      </c>
      <c r="E19" s="1" t="str">
        <f t="shared" si="7"/>
        <v>N</v>
      </c>
      <c r="F19" s="1">
        <v>2</v>
      </c>
      <c r="G19" s="1">
        <v>0</v>
      </c>
      <c r="H19" s="7">
        <f t="shared" si="1"/>
        <v>2</v>
      </c>
      <c r="I19" s="4">
        <f>SUMIF($B$3:C19,B19,$F$3:G19)-F19</f>
        <v>4</v>
      </c>
      <c r="J19" s="4">
        <f>SUMIF($AF$3:AF19,AF19,$AH$3:AI19)-AH19</f>
        <v>0</v>
      </c>
      <c r="K19" s="4">
        <f t="shared" si="2"/>
        <v>4</v>
      </c>
      <c r="L19" s="5">
        <f>SUMIF($AK$3:AL19,AK19,$AM$3:AN19)-AM19</f>
        <v>0</v>
      </c>
      <c r="M19" s="5">
        <f>SUMIF($AP$3:AQ19,AP19,$AR$3:AS19)-AR19</f>
        <v>0</v>
      </c>
      <c r="N19" s="5">
        <f t="shared" si="3"/>
        <v>0</v>
      </c>
      <c r="O19" s="1">
        <f>SUMIF($B$3:B19,B19,F$3:F19)-F19</f>
        <v>2</v>
      </c>
      <c r="P19" s="1">
        <f>SUMIF($B$3:B19,B19,G$3:G19)-G19</f>
        <v>3</v>
      </c>
      <c r="Q19" s="1">
        <f t="shared" si="8"/>
        <v>-1</v>
      </c>
      <c r="R19" s="1">
        <f>SUMIF($C$3:C19,B19,$G$3:G19)</f>
        <v>2</v>
      </c>
      <c r="S19" s="1">
        <f>SUMIF($C$3:C19,B19,$F$3:F19)</f>
        <v>5</v>
      </c>
      <c r="T19" s="1">
        <f t="shared" si="4"/>
        <v>-3</v>
      </c>
      <c r="U19" s="1">
        <f>SUMIF($B$3:B19,C19,$F$3:F19)</f>
        <v>5</v>
      </c>
      <c r="V19" s="1">
        <f>SUMIF($B$3:B19,C19,$G$3:G19)</f>
        <v>0</v>
      </c>
      <c r="W19" s="1">
        <f t="shared" si="5"/>
        <v>5</v>
      </c>
      <c r="X19" s="1">
        <f>SUMIF(C$3:C19,C19,G$3:G19)-G19</f>
        <v>1</v>
      </c>
      <c r="Y19" s="1">
        <f>SUMIF(C$3:C19,C19,F$3:F19)-F19</f>
        <v>1</v>
      </c>
      <c r="Z19" s="1">
        <f t="shared" si="9"/>
        <v>0</v>
      </c>
      <c r="AA19" s="1">
        <f t="shared" si="10"/>
        <v>3</v>
      </c>
      <c r="AB19" s="1">
        <f t="shared" si="10"/>
        <v>0</v>
      </c>
      <c r="AC19" s="1">
        <f>SUMIF($B$3:C19,B19,AA$3:AB19)-AA19</f>
        <v>1</v>
      </c>
      <c r="AD19" s="1">
        <f>SUMIF($AK$3:AL19,AK19,$AU$3:AV19)-AU19</f>
        <v>0</v>
      </c>
    </row>
    <row r="20" spans="1:30" x14ac:dyDescent="0.3">
      <c r="A20">
        <v>4</v>
      </c>
      <c r="B20" s="1" t="s">
        <v>3</v>
      </c>
      <c r="C20" s="1" t="s">
        <v>7</v>
      </c>
      <c r="D20" s="1" t="str">
        <f t="shared" si="6"/>
        <v>S</v>
      </c>
      <c r="E20" s="1" t="str">
        <f t="shared" si="7"/>
        <v>N</v>
      </c>
      <c r="F20" s="1">
        <v>2</v>
      </c>
      <c r="G20" s="1">
        <v>1</v>
      </c>
      <c r="H20" s="7">
        <f t="shared" si="1"/>
        <v>1</v>
      </c>
      <c r="I20" s="4">
        <f>SUMIF($B$3:C20,B20,$F$3:G20)-F20</f>
        <v>9</v>
      </c>
      <c r="J20" s="4">
        <f>SUMIF($AF$3:AF20,AF20,$AH$3:AI20)-AH20</f>
        <v>0</v>
      </c>
      <c r="K20" s="4">
        <f t="shared" si="2"/>
        <v>9</v>
      </c>
      <c r="L20" s="5">
        <f>SUMIF($AK$3:AL20,AK20,$AM$3:AN20)-AM20</f>
        <v>0</v>
      </c>
      <c r="M20" s="5">
        <f>SUMIF($AP$3:AQ20,AP20,$AR$3:AS20)-AR20</f>
        <v>0</v>
      </c>
      <c r="N20" s="5">
        <f t="shared" si="3"/>
        <v>0</v>
      </c>
      <c r="O20" s="1">
        <f>SUMIF($B$3:B20,B20,F$3:F20)-F20</f>
        <v>3</v>
      </c>
      <c r="P20" s="1">
        <f>SUMIF($B$3:B20,B20,G$3:G20)-G20</f>
        <v>2</v>
      </c>
      <c r="Q20" s="1">
        <f t="shared" si="8"/>
        <v>1</v>
      </c>
      <c r="R20" s="1">
        <f>SUMIF($C$3:C20,B20,$G$3:G20)</f>
        <v>6</v>
      </c>
      <c r="S20" s="1">
        <f>SUMIF($C$3:C20,B20,$F$3:F20)</f>
        <v>4</v>
      </c>
      <c r="T20" s="1">
        <f t="shared" si="4"/>
        <v>2</v>
      </c>
      <c r="U20" s="1">
        <f>SUMIF($B$3:B20,C20,$F$3:F20)</f>
        <v>1</v>
      </c>
      <c r="V20" s="1">
        <f>SUMIF($B$3:B20,C20,$G$3:G20)</f>
        <v>2</v>
      </c>
      <c r="W20" s="1">
        <f t="shared" si="5"/>
        <v>-1</v>
      </c>
      <c r="X20" s="1">
        <f>SUMIF(C$3:C20,C20,G$3:G20)-G20</f>
        <v>0</v>
      </c>
      <c r="Y20" s="1">
        <f>SUMIF(C$3:C20,C20,F$3:F20)-F20</f>
        <v>1</v>
      </c>
      <c r="Z20" s="1">
        <f t="shared" si="9"/>
        <v>-1</v>
      </c>
      <c r="AA20" s="1">
        <f t="shared" si="10"/>
        <v>3</v>
      </c>
      <c r="AB20" s="1">
        <f t="shared" si="10"/>
        <v>0</v>
      </c>
      <c r="AC20" s="1">
        <f>SUMIF($B$3:C20,B20,AA$3:AB20)-AA20</f>
        <v>9</v>
      </c>
      <c r="AD20" s="1">
        <f>SUMIF($AK$3:AL20,AK20,$AU$3:AV20)-AU20</f>
        <v>0</v>
      </c>
    </row>
    <row r="21" spans="1:30" x14ac:dyDescent="0.3">
      <c r="A21">
        <v>4</v>
      </c>
      <c r="B21" s="1" t="s">
        <v>5</v>
      </c>
      <c r="C21" s="1" t="s">
        <v>0</v>
      </c>
      <c r="D21" s="1" t="str">
        <f t="shared" si="6"/>
        <v>S</v>
      </c>
      <c r="E21" s="1" t="str">
        <f t="shared" si="7"/>
        <v>N</v>
      </c>
      <c r="F21" s="1">
        <v>3</v>
      </c>
      <c r="G21" s="1">
        <v>1</v>
      </c>
      <c r="H21" s="7">
        <f t="shared" si="1"/>
        <v>2</v>
      </c>
      <c r="I21" s="4">
        <f>SUMIF($B$3:C21,B21,$F$3:G21)-F21</f>
        <v>5</v>
      </c>
      <c r="J21" s="4">
        <f>SUMIF($AF$3:AF21,AF21,$AH$3:AI21)-AH21</f>
        <v>0</v>
      </c>
      <c r="K21" s="4">
        <f t="shared" si="2"/>
        <v>5</v>
      </c>
      <c r="L21" s="5">
        <f>SUMIF($AK$3:AL21,AK21,$AM$3:AN21)-AM21</f>
        <v>0</v>
      </c>
      <c r="M21" s="5">
        <f>SUMIF($AP$3:AQ21,AP21,$AR$3:AS21)-AR21</f>
        <v>0</v>
      </c>
      <c r="N21" s="5">
        <f t="shared" si="3"/>
        <v>0</v>
      </c>
      <c r="O21" s="1">
        <f>SUMIF($B$3:B21,B21,F$3:F21)-F21</f>
        <v>4</v>
      </c>
      <c r="P21" s="1">
        <f>SUMIF($B$3:B21,B21,G$3:G21)-G21</f>
        <v>1</v>
      </c>
      <c r="Q21" s="1">
        <f t="shared" si="8"/>
        <v>3</v>
      </c>
      <c r="R21" s="1">
        <f>SUMIF($C$3:C21,B21,$G$3:G21)</f>
        <v>1</v>
      </c>
      <c r="S21" s="1">
        <f>SUMIF($C$3:C21,B21,$F$3:F21)</f>
        <v>8</v>
      </c>
      <c r="T21" s="1">
        <f t="shared" si="4"/>
        <v>-7</v>
      </c>
      <c r="U21" s="1">
        <f>SUMIF($B$3:B21,C21,$F$3:F21)</f>
        <v>2</v>
      </c>
      <c r="V21" s="1">
        <f>SUMIF($B$3:B21,C21,$G$3:G21)</f>
        <v>2</v>
      </c>
      <c r="W21" s="1">
        <f t="shared" si="5"/>
        <v>0</v>
      </c>
      <c r="X21" s="1">
        <f>SUMIF(C$3:C21,C21,G$3:G21)-G21</f>
        <v>4</v>
      </c>
      <c r="Y21" s="1">
        <f>SUMIF(C$3:C21,C21,F$3:F21)-F21</f>
        <v>1</v>
      </c>
      <c r="Z21" s="1">
        <f t="shared" si="9"/>
        <v>3</v>
      </c>
      <c r="AA21" s="1">
        <f t="shared" si="10"/>
        <v>3</v>
      </c>
      <c r="AB21" s="1">
        <f t="shared" si="10"/>
        <v>0</v>
      </c>
      <c r="AC21" s="1">
        <f>SUMIF($B$3:C21,B21,AA$3:AB21)-AA21</f>
        <v>3</v>
      </c>
      <c r="AD21" s="1">
        <f>SUMIF($AK$3:AL21,AK21,$AU$3:AV21)-AU21</f>
        <v>0</v>
      </c>
    </row>
    <row r="22" spans="1:30" x14ac:dyDescent="0.3">
      <c r="A22">
        <v>5</v>
      </c>
      <c r="B22" s="1" t="s">
        <v>0</v>
      </c>
      <c r="C22" s="1" t="s">
        <v>3</v>
      </c>
      <c r="D22" s="1" t="str">
        <f t="shared" si="6"/>
        <v>N</v>
      </c>
      <c r="E22" s="1" t="str">
        <f t="shared" si="7"/>
        <v>S</v>
      </c>
      <c r="F22" s="1">
        <v>1</v>
      </c>
      <c r="G22" s="1">
        <v>2</v>
      </c>
      <c r="H22" s="1">
        <f t="shared" si="1"/>
        <v>-1</v>
      </c>
      <c r="I22" s="4">
        <f>SUMIF($B$3:C22,B22,$F$3:G22)-F22</f>
        <v>7</v>
      </c>
      <c r="J22" s="4">
        <f>SUMIF($AF$3:AF22,AF22,$AH$3:AI22)-AH22</f>
        <v>0</v>
      </c>
      <c r="K22" s="4">
        <f t="shared" si="2"/>
        <v>7</v>
      </c>
      <c r="L22" s="5">
        <f>SUMIF($AK$3:AL22,AK22,$AM$3:AN22)-AM22</f>
        <v>0</v>
      </c>
      <c r="M22" s="5">
        <f>SUMIF($AP$3:AQ22,AP22,$AR$3:AS22)-AR22</f>
        <v>0</v>
      </c>
      <c r="N22" s="5">
        <f t="shared" si="3"/>
        <v>0</v>
      </c>
      <c r="O22" s="1">
        <f>SUMIF($B$3:B22,B22,F$3:F22)-F22</f>
        <v>2</v>
      </c>
      <c r="P22" s="1">
        <f>SUMIF($B$3:B22,B22,G$3:G22)-G22</f>
        <v>2</v>
      </c>
      <c r="Q22" s="1">
        <f t="shared" si="8"/>
        <v>0</v>
      </c>
      <c r="R22" s="1">
        <f>SUMIF($C$3:C22,B22,$G$3:G22)</f>
        <v>5</v>
      </c>
      <c r="S22" s="1">
        <f>SUMIF($C$3:C22,B22,$F$3:F22)</f>
        <v>4</v>
      </c>
      <c r="T22" s="1">
        <f t="shared" si="4"/>
        <v>1</v>
      </c>
      <c r="U22" s="1">
        <f>SUMIF($B$3:B22,C22,$F$3:F22)</f>
        <v>5</v>
      </c>
      <c r="V22" s="1">
        <f>SUMIF($B$3:B22,C22,$G$3:G22)</f>
        <v>3</v>
      </c>
      <c r="W22" s="1">
        <f t="shared" si="5"/>
        <v>2</v>
      </c>
      <c r="X22" s="1">
        <f>SUMIF(C$3:C22,C22,G$3:G22)-G22</f>
        <v>6</v>
      </c>
      <c r="Y22" s="1">
        <f>SUMIF(C$3:C22,C22,F$3:F22)-F22</f>
        <v>4</v>
      </c>
      <c r="Z22" s="1">
        <f t="shared" si="9"/>
        <v>2</v>
      </c>
      <c r="AA22" s="1">
        <f t="shared" si="10"/>
        <v>0</v>
      </c>
      <c r="AB22" s="1">
        <f t="shared" si="10"/>
        <v>3</v>
      </c>
      <c r="AC22" s="1">
        <f>SUMIF($B$3:C22,B22,AA$3:AB22)-AA22</f>
        <v>4</v>
      </c>
      <c r="AD22" s="1">
        <f>SUMIF($AK$3:AL22,AK22,$AU$3:AV22)-AU22</f>
        <v>0</v>
      </c>
    </row>
    <row r="23" spans="1:30" x14ac:dyDescent="0.3">
      <c r="A23">
        <v>5</v>
      </c>
      <c r="B23" s="1" t="s">
        <v>7</v>
      </c>
      <c r="C23" s="1" t="s">
        <v>5</v>
      </c>
      <c r="D23" s="1" t="str">
        <f t="shared" si="6"/>
        <v>S</v>
      </c>
      <c r="E23" s="1" t="str">
        <f t="shared" si="7"/>
        <v>N</v>
      </c>
      <c r="F23" s="1">
        <v>2</v>
      </c>
      <c r="G23" s="1">
        <v>0</v>
      </c>
      <c r="H23" s="1">
        <f t="shared" si="1"/>
        <v>2</v>
      </c>
      <c r="I23" s="4">
        <f>SUMIF($B$3:C23,B23,$F$3:G23)-F23</f>
        <v>2</v>
      </c>
      <c r="J23" s="4">
        <f>SUMIF($AF$3:AF23,AF23,$AH$3:AI23)-AH23</f>
        <v>0</v>
      </c>
      <c r="K23" s="4">
        <f t="shared" si="2"/>
        <v>2</v>
      </c>
      <c r="L23" s="5">
        <f>SUMIF($AK$3:AL23,AK23,$AM$3:AN23)-AM23</f>
        <v>0</v>
      </c>
      <c r="M23" s="5">
        <f>SUMIF($AP$3:AQ23,AP23,$AR$3:AS23)-AR23</f>
        <v>0</v>
      </c>
      <c r="N23" s="5">
        <f t="shared" si="3"/>
        <v>0</v>
      </c>
      <c r="O23" s="1">
        <f>SUMIF($B$3:B23,B23,F$3:F23)-F23</f>
        <v>1</v>
      </c>
      <c r="P23" s="1">
        <f>SUMIF($B$3:B23,B23,G$3:G23)-G23</f>
        <v>2</v>
      </c>
      <c r="Q23" s="1">
        <f t="shared" si="8"/>
        <v>-1</v>
      </c>
      <c r="R23" s="1">
        <f>SUMIF($C$3:C23,B23,$G$3:G23)</f>
        <v>1</v>
      </c>
      <c r="S23" s="1">
        <f>SUMIF($C$3:C23,B23,$F$3:F23)</f>
        <v>3</v>
      </c>
      <c r="T23" s="1">
        <f t="shared" si="4"/>
        <v>-2</v>
      </c>
      <c r="U23" s="1">
        <f>SUMIF($B$3:B23,C23,$F$3:F23)</f>
        <v>7</v>
      </c>
      <c r="V23" s="1">
        <f>SUMIF($B$3:B23,C23,$G$3:G23)</f>
        <v>2</v>
      </c>
      <c r="W23" s="1">
        <f t="shared" si="5"/>
        <v>5</v>
      </c>
      <c r="X23" s="1">
        <f>SUMIF(C$3:C23,C23,G$3:G23)-G23</f>
        <v>1</v>
      </c>
      <c r="Y23" s="1">
        <f>SUMIF(C$3:C23,C23,F$3:F23)-F23</f>
        <v>8</v>
      </c>
      <c r="Z23" s="1">
        <f t="shared" si="9"/>
        <v>-7</v>
      </c>
      <c r="AA23" s="1">
        <f t="shared" si="10"/>
        <v>3</v>
      </c>
      <c r="AB23" s="1">
        <f t="shared" si="10"/>
        <v>0</v>
      </c>
      <c r="AC23" s="1">
        <f>SUMIF($B$3:C23,B23,AA$3:AB23)-AA23</f>
        <v>3</v>
      </c>
      <c r="AD23" s="1">
        <f>SUMIF($AK$3:AL23,AK23,$AU$3:AV23)-AU23</f>
        <v>0</v>
      </c>
    </row>
    <row r="24" spans="1:30" x14ac:dyDescent="0.3">
      <c r="A24">
        <v>5</v>
      </c>
      <c r="B24" s="1" t="s">
        <v>1</v>
      </c>
      <c r="C24" s="1" t="s">
        <v>9</v>
      </c>
      <c r="D24" s="1" t="str">
        <f t="shared" si="6"/>
        <v>S</v>
      </c>
      <c r="E24" s="1" t="str">
        <f t="shared" si="7"/>
        <v>N</v>
      </c>
      <c r="F24" s="1">
        <v>5</v>
      </c>
      <c r="G24" s="1">
        <v>1</v>
      </c>
      <c r="H24" s="1">
        <f t="shared" si="1"/>
        <v>4</v>
      </c>
      <c r="I24" s="4">
        <f>SUMIF($B$3:C24,B24,$F$3:G24)-F24</f>
        <v>9</v>
      </c>
      <c r="J24" s="4">
        <f>SUMIF($AF$3:AF24,AF24,$AH$3:AI24)-AH24</f>
        <v>0</v>
      </c>
      <c r="K24" s="4">
        <f t="shared" si="2"/>
        <v>9</v>
      </c>
      <c r="L24" s="5">
        <f>SUMIF($AK$3:AL24,AK24,$AM$3:AN24)-AM24</f>
        <v>0</v>
      </c>
      <c r="M24" s="5">
        <f>SUMIF($AP$3:AQ24,AP24,$AR$3:AS24)-AR24</f>
        <v>0</v>
      </c>
      <c r="N24" s="5">
        <f t="shared" si="3"/>
        <v>0</v>
      </c>
      <c r="O24" s="1">
        <f>SUMIF($B$3:B24,B24,F$3:F24)-F24</f>
        <v>6</v>
      </c>
      <c r="P24" s="1">
        <f>SUMIF($B$3:B24,B24,G$3:G24)-G24</f>
        <v>2</v>
      </c>
      <c r="Q24" s="1">
        <f t="shared" si="8"/>
        <v>4</v>
      </c>
      <c r="R24" s="1">
        <f>SUMIF($C$3:C24,B24,$G$3:G24)</f>
        <v>3</v>
      </c>
      <c r="S24" s="1">
        <f>SUMIF($C$3:C24,B24,$F$3:F24)</f>
        <v>0</v>
      </c>
      <c r="T24" s="1">
        <f t="shared" si="4"/>
        <v>3</v>
      </c>
      <c r="U24" s="1">
        <f>SUMIF($B$3:B24,C24,$F$3:F24)</f>
        <v>1</v>
      </c>
      <c r="V24" s="1">
        <f>SUMIF($B$3:B24,C24,$G$3:G24)</f>
        <v>4</v>
      </c>
      <c r="W24" s="1">
        <f t="shared" si="5"/>
        <v>-3</v>
      </c>
      <c r="X24" s="1">
        <f>SUMIF(C$3:C24,C24,G$3:G24)-G24</f>
        <v>2</v>
      </c>
      <c r="Y24" s="1">
        <f>SUMIF(C$3:C24,C24,F$3:F24)-F24</f>
        <v>5</v>
      </c>
      <c r="Z24" s="1">
        <f t="shared" si="9"/>
        <v>-3</v>
      </c>
      <c r="AA24" s="1">
        <f t="shared" si="10"/>
        <v>3</v>
      </c>
      <c r="AB24" s="1">
        <f t="shared" si="10"/>
        <v>0</v>
      </c>
      <c r="AC24" s="1">
        <f>SUMIF($B$3:C24,B24,AA$3:AB24)-AA24</f>
        <v>10</v>
      </c>
      <c r="AD24" s="1">
        <f>SUMIF($AK$3:AL24,AK24,$AU$3:AV24)-AU24</f>
        <v>0</v>
      </c>
    </row>
    <row r="25" spans="1:30" x14ac:dyDescent="0.3">
      <c r="A25">
        <v>5</v>
      </c>
      <c r="B25" s="1" t="s">
        <v>8</v>
      </c>
      <c r="C25" s="1" t="s">
        <v>6</v>
      </c>
      <c r="D25" s="1" t="str">
        <f t="shared" si="6"/>
        <v>U</v>
      </c>
      <c r="E25" s="1" t="str">
        <f t="shared" si="7"/>
        <v>U</v>
      </c>
      <c r="F25" s="1">
        <v>0</v>
      </c>
      <c r="G25" s="1">
        <v>0</v>
      </c>
      <c r="H25" s="1">
        <f t="shared" si="1"/>
        <v>0</v>
      </c>
      <c r="I25" s="4">
        <f>SUMIF($B$3:C25,B25,$F$3:G25)-F25</f>
        <v>6</v>
      </c>
      <c r="J25" s="4">
        <f>SUMIF($AF$3:AF25,AF25,$AH$3:AI25)-AH25</f>
        <v>0</v>
      </c>
      <c r="K25" s="4">
        <f t="shared" si="2"/>
        <v>6</v>
      </c>
      <c r="L25" s="5">
        <f>SUMIF($AK$3:AL25,AK25,$AM$3:AN25)-AM25</f>
        <v>0</v>
      </c>
      <c r="M25" s="5">
        <f>SUMIF($AP$3:AQ25,AP25,$AR$3:AS25)-AR25</f>
        <v>0</v>
      </c>
      <c r="N25" s="5">
        <f t="shared" si="3"/>
        <v>0</v>
      </c>
      <c r="O25" s="1">
        <f>SUMIF($B$3:B25,B25,F$3:F25)-F25</f>
        <v>5</v>
      </c>
      <c r="P25" s="1">
        <f>SUMIF($B$3:B25,B25,G$3:G25)-G25</f>
        <v>0</v>
      </c>
      <c r="Q25" s="1">
        <f t="shared" si="8"/>
        <v>5</v>
      </c>
      <c r="R25" s="1">
        <f>SUMIF($C$3:C25,B25,$G$3:G25)</f>
        <v>1</v>
      </c>
      <c r="S25" s="1">
        <f>SUMIF($C$3:C25,B25,$F$3:F25)</f>
        <v>3</v>
      </c>
      <c r="T25" s="1">
        <f t="shared" si="4"/>
        <v>-2</v>
      </c>
      <c r="U25" s="1">
        <f>SUMIF($B$3:B25,C25,$F$3:F25)</f>
        <v>3</v>
      </c>
      <c r="V25" s="1">
        <f>SUMIF($B$3:B25,C25,$G$3:G25)</f>
        <v>1</v>
      </c>
      <c r="W25" s="1">
        <f t="shared" si="5"/>
        <v>2</v>
      </c>
      <c r="X25" s="1">
        <f>SUMIF(C$3:C25,C25,G$3:G25)-G25</f>
        <v>1</v>
      </c>
      <c r="Y25" s="1">
        <f>SUMIF(C$3:C25,C25,F$3:F25)-F25</f>
        <v>5</v>
      </c>
      <c r="Z25" s="1">
        <f t="shared" si="9"/>
        <v>-4</v>
      </c>
      <c r="AA25" s="1">
        <f t="shared" si="10"/>
        <v>1</v>
      </c>
      <c r="AB25" s="1">
        <f t="shared" si="10"/>
        <v>1</v>
      </c>
      <c r="AC25" s="1">
        <f>SUMIF($B$3:C25,B25,AA$3:AB25)-AA25</f>
        <v>7</v>
      </c>
      <c r="AD25" s="1">
        <f>SUMIF($AK$3:AL25,AK25,$AU$3:AV25)-AU25</f>
        <v>0</v>
      </c>
    </row>
    <row r="26" spans="1:30" x14ac:dyDescent="0.3">
      <c r="A26">
        <v>5</v>
      </c>
      <c r="B26" s="1" t="s">
        <v>4</v>
      </c>
      <c r="C26" s="1" t="s">
        <v>2</v>
      </c>
      <c r="D26" s="1" t="str">
        <f t="shared" si="6"/>
        <v>N</v>
      </c>
      <c r="E26" s="1" t="str">
        <f t="shared" si="7"/>
        <v>S</v>
      </c>
      <c r="F26" s="1">
        <v>1</v>
      </c>
      <c r="G26" s="1">
        <v>3</v>
      </c>
      <c r="H26" s="1">
        <f t="shared" si="1"/>
        <v>-2</v>
      </c>
      <c r="I26" s="4">
        <f>SUMIF($B$3:C26,B26,$F$3:G26)-F26</f>
        <v>3</v>
      </c>
      <c r="J26" s="4">
        <f>SUMIF($AF$3:AF26,AF26,$AH$3:AI26)-AH26</f>
        <v>0</v>
      </c>
      <c r="K26" s="4">
        <f t="shared" si="2"/>
        <v>3</v>
      </c>
      <c r="L26" s="5">
        <f>SUMIF($AK$3:AL26,AK26,$AM$3:AN26)-AM26</f>
        <v>0</v>
      </c>
      <c r="M26" s="5">
        <f>SUMIF($AP$3:AQ26,AP26,$AR$3:AS26)-AR26</f>
        <v>0</v>
      </c>
      <c r="N26" s="5">
        <f t="shared" si="3"/>
        <v>0</v>
      </c>
      <c r="O26" s="1">
        <f>SUMIF($B$3:B26,B26,F$3:F26)-F26</f>
        <v>3</v>
      </c>
      <c r="P26" s="1">
        <f>SUMIF($B$3:B26,B26,G$3:G26)-G26</f>
        <v>3</v>
      </c>
      <c r="Q26" s="1">
        <f t="shared" si="8"/>
        <v>0</v>
      </c>
      <c r="R26" s="1">
        <f>SUMIF($C$3:C26,B26,$G$3:G26)</f>
        <v>0</v>
      </c>
      <c r="S26" s="1">
        <f>SUMIF($C$3:C26,B26,$F$3:F26)</f>
        <v>0</v>
      </c>
      <c r="T26" s="1">
        <f t="shared" si="4"/>
        <v>0</v>
      </c>
      <c r="U26" s="1">
        <f>SUMIF($B$3:B26,C26,$F$3:F26)</f>
        <v>4</v>
      </c>
      <c r="V26" s="1">
        <f>SUMIF($B$3:B26,C26,$G$3:G26)</f>
        <v>3</v>
      </c>
      <c r="W26" s="1">
        <f t="shared" si="5"/>
        <v>1</v>
      </c>
      <c r="X26" s="1">
        <f>SUMIF(C$3:C26,C26,G$3:G26)-G26</f>
        <v>2</v>
      </c>
      <c r="Y26" s="1">
        <f>SUMIF(C$3:C26,C26,F$3:F26)-F26</f>
        <v>5</v>
      </c>
      <c r="Z26" s="1">
        <f t="shared" si="9"/>
        <v>-3</v>
      </c>
      <c r="AA26" s="1">
        <f t="shared" si="10"/>
        <v>0</v>
      </c>
      <c r="AB26" s="1">
        <f t="shared" si="10"/>
        <v>3</v>
      </c>
      <c r="AC26" s="1">
        <f>SUMIF($B$3:C26,B26,AA$3:AB26)-AA26</f>
        <v>4</v>
      </c>
      <c r="AD26" s="1">
        <f>SUMIF($AK$3:AL26,AK26,$AU$3:AV26)-AU26</f>
        <v>0</v>
      </c>
    </row>
    <row r="27" spans="1:30" x14ac:dyDescent="0.3">
      <c r="A27">
        <v>6</v>
      </c>
      <c r="B27" s="1" t="s">
        <v>7</v>
      </c>
      <c r="C27" s="1" t="s">
        <v>9</v>
      </c>
      <c r="D27" s="1" t="str">
        <f t="shared" si="6"/>
        <v>S</v>
      </c>
      <c r="E27" s="1" t="str">
        <f t="shared" si="7"/>
        <v>N</v>
      </c>
      <c r="F27" s="1">
        <v>2</v>
      </c>
      <c r="G27" s="1">
        <v>1</v>
      </c>
      <c r="H27" s="1">
        <f t="shared" si="1"/>
        <v>1</v>
      </c>
      <c r="I27" s="4">
        <f>SUMIF($B$3:C27,B27,$F$3:G27)-F27</f>
        <v>4</v>
      </c>
      <c r="J27" s="4">
        <f>SUMIF($AF$3:AF27,AF27,$AH$3:AI27)-AH27</f>
        <v>0</v>
      </c>
      <c r="K27" s="4">
        <f t="shared" si="2"/>
        <v>4</v>
      </c>
      <c r="L27" s="5">
        <f>SUMIF($AK$3:AL27,AK27,$AM$3:AN27)-AM27</f>
        <v>0</v>
      </c>
      <c r="M27" s="5">
        <f>SUMIF($AP$3:AQ27,AP27,$AR$3:AS27)-AR27</f>
        <v>0</v>
      </c>
      <c r="N27" s="5">
        <f t="shared" si="3"/>
        <v>0</v>
      </c>
      <c r="O27" s="1">
        <f>SUMIF($B$3:B27,B27,F$3:F27)-F27</f>
        <v>3</v>
      </c>
      <c r="P27" s="1">
        <f>SUMIF($B$3:B27,B27,G$3:G27)-G27</f>
        <v>2</v>
      </c>
      <c r="Q27" s="1">
        <f t="shared" si="8"/>
        <v>1</v>
      </c>
      <c r="R27" s="1">
        <f>SUMIF($C$3:C27,B27,$G$3:G27)</f>
        <v>1</v>
      </c>
      <c r="S27" s="1">
        <f>SUMIF($C$3:C27,B27,$F$3:F27)</f>
        <v>3</v>
      </c>
      <c r="T27" s="1">
        <f t="shared" si="4"/>
        <v>-2</v>
      </c>
      <c r="U27" s="1">
        <f>SUMIF($B$3:B27,C27,$F$3:F27)</f>
        <v>1</v>
      </c>
      <c r="V27" s="1">
        <f>SUMIF($B$3:B27,C27,$G$3:G27)</f>
        <v>4</v>
      </c>
      <c r="W27" s="1">
        <f t="shared" si="5"/>
        <v>-3</v>
      </c>
      <c r="X27" s="1">
        <f>SUMIF(C$3:C27,C27,G$3:G27)-G27</f>
        <v>3</v>
      </c>
      <c r="Y27" s="1">
        <f>SUMIF(C$3:C27,C27,F$3:F27)-F27</f>
        <v>10</v>
      </c>
      <c r="Z27" s="1">
        <f t="shared" si="9"/>
        <v>-7</v>
      </c>
      <c r="AA27" s="1">
        <f t="shared" si="10"/>
        <v>3</v>
      </c>
      <c r="AB27" s="1">
        <f t="shared" si="10"/>
        <v>0</v>
      </c>
      <c r="AC27" s="1">
        <f>SUMIF($B$3:C27,B27,AA$3:AB27)-AA27</f>
        <v>6</v>
      </c>
      <c r="AD27" s="1">
        <f>SUMIF($AK$3:AL27,AK27,$AU$3:AV27)-AU27</f>
        <v>0</v>
      </c>
    </row>
    <row r="28" spans="1:30" x14ac:dyDescent="0.3">
      <c r="A28">
        <v>6</v>
      </c>
      <c r="B28" s="1" t="s">
        <v>0</v>
      </c>
      <c r="C28" s="1" t="s">
        <v>8</v>
      </c>
      <c r="D28" s="1" t="str">
        <f t="shared" si="6"/>
        <v>S</v>
      </c>
      <c r="E28" s="1" t="str">
        <f t="shared" si="7"/>
        <v>N</v>
      </c>
      <c r="F28" s="1">
        <v>1</v>
      </c>
      <c r="G28" s="1">
        <v>0</v>
      </c>
      <c r="H28" s="1">
        <f t="shared" si="1"/>
        <v>1</v>
      </c>
      <c r="I28" s="4">
        <f>SUMIF($B$3:C28,B28,$F$3:G28)-F28</f>
        <v>8</v>
      </c>
      <c r="J28" s="4">
        <f>SUMIF($AF$3:AF28,AF28,$AH$3:AI28)-AH28</f>
        <v>0</v>
      </c>
      <c r="K28" s="4">
        <f t="shared" si="2"/>
        <v>8</v>
      </c>
      <c r="L28" s="5">
        <f>SUMIF($AK$3:AL28,AK28,$AM$3:AN28)-AM28</f>
        <v>0</v>
      </c>
      <c r="M28" s="5">
        <f>SUMIF($AP$3:AQ28,AP28,$AR$3:AS28)-AR28</f>
        <v>0</v>
      </c>
      <c r="N28" s="5">
        <f t="shared" si="3"/>
        <v>0</v>
      </c>
      <c r="O28" s="1">
        <f>SUMIF($B$3:B28,B28,F$3:F28)-F28</f>
        <v>3</v>
      </c>
      <c r="P28" s="1">
        <f>SUMIF($B$3:B28,B28,G$3:G28)-G28</f>
        <v>4</v>
      </c>
      <c r="Q28" s="1">
        <f t="shared" si="8"/>
        <v>-1</v>
      </c>
      <c r="R28" s="1">
        <f>SUMIF($C$3:C28,B28,$G$3:G28)</f>
        <v>5</v>
      </c>
      <c r="S28" s="1">
        <f>SUMIF($C$3:C28,B28,$F$3:F28)</f>
        <v>4</v>
      </c>
      <c r="T28" s="1">
        <f t="shared" si="4"/>
        <v>1</v>
      </c>
      <c r="U28" s="1">
        <f>SUMIF($B$3:B28,C28,$F$3:F28)</f>
        <v>5</v>
      </c>
      <c r="V28" s="1">
        <f>SUMIF($B$3:B28,C28,$G$3:G28)</f>
        <v>0</v>
      </c>
      <c r="W28" s="1">
        <f t="shared" si="5"/>
        <v>5</v>
      </c>
      <c r="X28" s="1">
        <f>SUMIF(C$3:C28,C28,G$3:G28)-G28</f>
        <v>1</v>
      </c>
      <c r="Y28" s="1">
        <f>SUMIF(C$3:C28,C28,F$3:F28)-F28</f>
        <v>3</v>
      </c>
      <c r="Z28" s="1">
        <f t="shared" si="9"/>
        <v>-2</v>
      </c>
      <c r="AA28" s="1">
        <f t="shared" si="10"/>
        <v>3</v>
      </c>
      <c r="AB28" s="1">
        <f t="shared" si="10"/>
        <v>0</v>
      </c>
      <c r="AC28" s="1">
        <f>SUMIF($B$3:C28,B28,AA$3:AB28)-AA28</f>
        <v>4</v>
      </c>
      <c r="AD28" s="1">
        <f>SUMIF($AK$3:AL28,AK28,$AU$3:AV28)-AU28</f>
        <v>0</v>
      </c>
    </row>
    <row r="29" spans="1:30" x14ac:dyDescent="0.3">
      <c r="A29">
        <v>6</v>
      </c>
      <c r="B29" s="1" t="s">
        <v>3</v>
      </c>
      <c r="C29" s="1" t="s">
        <v>1</v>
      </c>
      <c r="D29" s="1" t="str">
        <f t="shared" si="6"/>
        <v>S</v>
      </c>
      <c r="E29" s="1" t="str">
        <f t="shared" si="7"/>
        <v>N</v>
      </c>
      <c r="F29" s="1">
        <v>1</v>
      </c>
      <c r="G29" s="1">
        <v>0</v>
      </c>
      <c r="H29" s="1">
        <f t="shared" si="1"/>
        <v>1</v>
      </c>
      <c r="I29" s="4">
        <f>SUMIF($B$3:C29,B29,$F$3:G29)-F29</f>
        <v>13</v>
      </c>
      <c r="J29" s="4">
        <f>SUMIF($AF$3:AF29,AF29,$AH$3:AI29)-AH29</f>
        <v>0</v>
      </c>
      <c r="K29" s="4">
        <f t="shared" si="2"/>
        <v>13</v>
      </c>
      <c r="L29" s="5">
        <f>SUMIF($AK$3:AL29,AK29,$AM$3:AN29)-AM29</f>
        <v>0</v>
      </c>
      <c r="M29" s="5">
        <f>SUMIF($AP$3:AQ29,AP29,$AR$3:AS29)-AR29</f>
        <v>0</v>
      </c>
      <c r="N29" s="5">
        <f t="shared" si="3"/>
        <v>0</v>
      </c>
      <c r="O29" s="1">
        <f>SUMIF($B$3:B29,B29,F$3:F29)-F29</f>
        <v>5</v>
      </c>
      <c r="P29" s="1">
        <f>SUMIF($B$3:B29,B29,G$3:G29)-G29</f>
        <v>3</v>
      </c>
      <c r="Q29" s="1">
        <f t="shared" si="8"/>
        <v>2</v>
      </c>
      <c r="R29" s="1">
        <f>SUMIF($C$3:C29,B29,$G$3:G29)</f>
        <v>8</v>
      </c>
      <c r="S29" s="1">
        <f>SUMIF($C$3:C29,B29,$F$3:F29)</f>
        <v>5</v>
      </c>
      <c r="T29" s="1">
        <f t="shared" si="4"/>
        <v>3</v>
      </c>
      <c r="U29" s="1">
        <f>SUMIF($B$3:B29,C29,$F$3:F29)</f>
        <v>11</v>
      </c>
      <c r="V29" s="1">
        <f>SUMIF($B$3:B29,C29,$G$3:G29)</f>
        <v>3</v>
      </c>
      <c r="W29" s="1">
        <f t="shared" si="5"/>
        <v>8</v>
      </c>
      <c r="X29" s="1">
        <f>SUMIF(C$3:C29,C29,G$3:G29)-G29</f>
        <v>3</v>
      </c>
      <c r="Y29" s="1">
        <f>SUMIF(C$3:C29,C29,F$3:F29)-F29</f>
        <v>0</v>
      </c>
      <c r="Z29" s="1">
        <f t="shared" si="9"/>
        <v>3</v>
      </c>
      <c r="AA29" s="1">
        <f t="shared" si="10"/>
        <v>3</v>
      </c>
      <c r="AB29" s="1">
        <f t="shared" si="10"/>
        <v>0</v>
      </c>
      <c r="AC29" s="1">
        <f>SUMIF($B$3:C29,B29,AA$3:AB29)-AA29</f>
        <v>15</v>
      </c>
      <c r="AD29" s="1">
        <f>SUMIF($AK$3:AL29,AK29,$AU$3:AV29)-AU29</f>
        <v>0</v>
      </c>
    </row>
    <row r="30" spans="1:30" x14ac:dyDescent="0.3">
      <c r="A30">
        <v>6</v>
      </c>
      <c r="B30" s="1" t="s">
        <v>6</v>
      </c>
      <c r="C30" s="1" t="s">
        <v>4</v>
      </c>
      <c r="D30" s="1" t="str">
        <f t="shared" si="6"/>
        <v>S</v>
      </c>
      <c r="E30" s="1" t="str">
        <f t="shared" si="7"/>
        <v>N</v>
      </c>
      <c r="F30" s="1">
        <v>1</v>
      </c>
      <c r="G30" s="1">
        <v>0</v>
      </c>
      <c r="H30" s="1">
        <f t="shared" si="1"/>
        <v>1</v>
      </c>
      <c r="I30" s="4">
        <f>SUMIF($B$3:C30,B30,$F$3:G30)-F30</f>
        <v>4</v>
      </c>
      <c r="J30" s="4">
        <f>SUMIF($AF$3:AF30,AF30,$AH$3:AI30)-AH30</f>
        <v>0</v>
      </c>
      <c r="K30" s="4">
        <f t="shared" si="2"/>
        <v>4</v>
      </c>
      <c r="L30" s="5">
        <f>SUMIF($AK$3:AL30,AK30,$AM$3:AN30)-AM30</f>
        <v>0</v>
      </c>
      <c r="M30" s="5">
        <f>SUMIF($AP$3:AQ30,AP30,$AR$3:AS30)-AR30</f>
        <v>0</v>
      </c>
      <c r="N30" s="5">
        <f t="shared" si="3"/>
        <v>0</v>
      </c>
      <c r="O30" s="1">
        <f>SUMIF($B$3:B30,B30,F$3:F30)-F30</f>
        <v>3</v>
      </c>
      <c r="P30" s="1">
        <f>SUMIF($B$3:B30,B30,G$3:G30)-G30</f>
        <v>1</v>
      </c>
      <c r="Q30" s="1">
        <f t="shared" si="8"/>
        <v>2</v>
      </c>
      <c r="R30" s="1">
        <f>SUMIF($C$3:C30,B30,$G$3:G30)</f>
        <v>1</v>
      </c>
      <c r="S30" s="1">
        <f>SUMIF($C$3:C30,B30,$F$3:F30)</f>
        <v>5</v>
      </c>
      <c r="T30" s="1">
        <f t="shared" si="4"/>
        <v>-4</v>
      </c>
      <c r="U30" s="1">
        <f>SUMIF($B$3:B30,C30,$F$3:F30)</f>
        <v>4</v>
      </c>
      <c r="V30" s="1">
        <f>SUMIF($B$3:B30,C30,$G$3:G30)</f>
        <v>6</v>
      </c>
      <c r="W30" s="1">
        <f t="shared" si="5"/>
        <v>-2</v>
      </c>
      <c r="X30" s="1">
        <f>SUMIF(C$3:C30,C30,G$3:G30)-G30</f>
        <v>0</v>
      </c>
      <c r="Y30" s="1">
        <f>SUMIF(C$3:C30,C30,F$3:F30)-F30</f>
        <v>0</v>
      </c>
      <c r="Z30" s="1">
        <f t="shared" si="9"/>
        <v>0</v>
      </c>
      <c r="AA30" s="1">
        <f t="shared" si="10"/>
        <v>3</v>
      </c>
      <c r="AB30" s="1">
        <f t="shared" si="10"/>
        <v>0</v>
      </c>
      <c r="AC30" s="1">
        <f>SUMIF($B$3:C30,B30,AA$3:AB30)-AA30</f>
        <v>4</v>
      </c>
      <c r="AD30" s="1">
        <f>SUMIF($AK$3:AL30,AK30,$AU$3:AV30)-AU30</f>
        <v>0</v>
      </c>
    </row>
    <row r="31" spans="1:30" x14ac:dyDescent="0.3">
      <c r="A31">
        <v>6</v>
      </c>
      <c r="B31" s="1" t="s">
        <v>5</v>
      </c>
      <c r="C31" s="1" t="s">
        <v>2</v>
      </c>
      <c r="D31" s="1" t="str">
        <f t="shared" si="6"/>
        <v>N</v>
      </c>
      <c r="E31" s="1" t="str">
        <f t="shared" si="7"/>
        <v>S</v>
      </c>
      <c r="F31" s="1">
        <v>1</v>
      </c>
      <c r="G31" s="1">
        <v>3</v>
      </c>
      <c r="H31" s="1">
        <f t="shared" si="1"/>
        <v>-2</v>
      </c>
      <c r="I31" s="4">
        <f>SUMIF($B$3:C31,B31,$F$3:G31)-F31</f>
        <v>8</v>
      </c>
      <c r="J31" s="4">
        <f>SUMIF($AF$3:AF31,AF31,$AH$3:AI31)-AH31</f>
        <v>0</v>
      </c>
      <c r="K31" s="4">
        <f t="shared" si="2"/>
        <v>8</v>
      </c>
      <c r="L31" s="5">
        <f>SUMIF($AK$3:AL31,AK31,$AM$3:AN31)-AM31</f>
        <v>0</v>
      </c>
      <c r="M31" s="5">
        <f>SUMIF($AP$3:AQ31,AP31,$AR$3:AS31)-AR31</f>
        <v>0</v>
      </c>
      <c r="N31" s="5">
        <f t="shared" si="3"/>
        <v>0</v>
      </c>
      <c r="O31" s="1">
        <f>SUMIF($B$3:B31,B31,F$3:F31)-F31</f>
        <v>7</v>
      </c>
      <c r="P31" s="1">
        <f>SUMIF($B$3:B31,B31,G$3:G31)-G31</f>
        <v>2</v>
      </c>
      <c r="Q31" s="1">
        <f t="shared" si="8"/>
        <v>5</v>
      </c>
      <c r="R31" s="1">
        <f>SUMIF($C$3:C31,B31,$G$3:G31)</f>
        <v>1</v>
      </c>
      <c r="S31" s="1">
        <f>SUMIF($C$3:C31,B31,$F$3:F31)</f>
        <v>10</v>
      </c>
      <c r="T31" s="1">
        <f t="shared" si="4"/>
        <v>-9</v>
      </c>
      <c r="U31" s="1">
        <f>SUMIF($B$3:B31,C31,$F$3:F31)</f>
        <v>4</v>
      </c>
      <c r="V31" s="1">
        <f>SUMIF($B$3:B31,C31,$G$3:G31)</f>
        <v>3</v>
      </c>
      <c r="W31" s="1">
        <f t="shared" si="5"/>
        <v>1</v>
      </c>
      <c r="X31" s="1">
        <f>SUMIF(C$3:C31,C31,G$3:G31)-G31</f>
        <v>5</v>
      </c>
      <c r="Y31" s="1">
        <f>SUMIF(C$3:C31,C31,F$3:F31)-F31</f>
        <v>6</v>
      </c>
      <c r="Z31" s="1">
        <f t="shared" si="9"/>
        <v>-1</v>
      </c>
      <c r="AA31" s="1">
        <f t="shared" si="10"/>
        <v>0</v>
      </c>
      <c r="AB31" s="1">
        <f t="shared" si="10"/>
        <v>3</v>
      </c>
      <c r="AC31" s="1">
        <f>SUMIF($B$3:C31,B31,AA$3:AB31)-AA31</f>
        <v>6</v>
      </c>
      <c r="AD31" s="1">
        <f>SUMIF($AK$3:AL31,AK31,$AU$3:AV31)-AU31</f>
        <v>0</v>
      </c>
    </row>
    <row r="32" spans="1:30" x14ac:dyDescent="0.3">
      <c r="A32">
        <v>7</v>
      </c>
      <c r="B32" s="1" t="s">
        <v>8</v>
      </c>
      <c r="C32" s="1" t="s">
        <v>3</v>
      </c>
      <c r="D32" s="1" t="str">
        <f t="shared" si="6"/>
        <v>S</v>
      </c>
      <c r="E32" s="1" t="str">
        <f t="shared" si="7"/>
        <v>N</v>
      </c>
      <c r="F32" s="1">
        <v>2</v>
      </c>
      <c r="G32" s="1">
        <v>1</v>
      </c>
      <c r="H32" s="1">
        <f t="shared" si="1"/>
        <v>1</v>
      </c>
      <c r="I32" s="4">
        <f>SUMIF($B$3:C32,B32,$F$3:G32)-F32</f>
        <v>6</v>
      </c>
      <c r="J32" s="4">
        <f>SUMIF($AF$3:AF32,AF32,$AH$3:AI32)-AH32</f>
        <v>0</v>
      </c>
      <c r="K32" s="4">
        <f t="shared" si="2"/>
        <v>6</v>
      </c>
      <c r="L32" s="5">
        <f>SUMIF($AK$3:AL32,AK32,$AM$3:AN32)-AM32</f>
        <v>0</v>
      </c>
      <c r="M32" s="5">
        <f>SUMIF($AP$3:AQ32,AP32,$AR$3:AS32)-AR32</f>
        <v>0</v>
      </c>
      <c r="N32" s="5">
        <f t="shared" si="3"/>
        <v>0</v>
      </c>
      <c r="O32" s="1">
        <f>SUMIF($B$3:B32,B32,F$3:F32)-F32</f>
        <v>5</v>
      </c>
      <c r="P32" s="1">
        <f>SUMIF($B$3:B32,B32,G$3:G32)-G32</f>
        <v>0</v>
      </c>
      <c r="Q32" s="1">
        <f t="shared" si="8"/>
        <v>5</v>
      </c>
      <c r="R32" s="1">
        <f>SUMIF($C$3:C32,B32,$G$3:G32)</f>
        <v>1</v>
      </c>
      <c r="S32" s="1">
        <f>SUMIF($C$3:C32,B32,$F$3:F32)</f>
        <v>4</v>
      </c>
      <c r="T32" s="1">
        <f t="shared" si="4"/>
        <v>-3</v>
      </c>
      <c r="U32" s="1">
        <f>SUMIF($B$3:B32,C32,$F$3:F32)</f>
        <v>6</v>
      </c>
      <c r="V32" s="1">
        <f>SUMIF($B$3:B32,C32,$G$3:G32)</f>
        <v>3</v>
      </c>
      <c r="W32" s="1">
        <f t="shared" si="5"/>
        <v>3</v>
      </c>
      <c r="X32" s="1">
        <f>SUMIF(C$3:C32,C32,G$3:G32)-G32</f>
        <v>8</v>
      </c>
      <c r="Y32" s="1">
        <f>SUMIF(C$3:C32,C32,F$3:F32)-F32</f>
        <v>5</v>
      </c>
      <c r="Z32" s="1">
        <f t="shared" si="9"/>
        <v>3</v>
      </c>
      <c r="AA32" s="1">
        <f t="shared" si="10"/>
        <v>3</v>
      </c>
      <c r="AB32" s="1">
        <f t="shared" si="10"/>
        <v>0</v>
      </c>
      <c r="AC32" s="1">
        <f>SUMIF($B$3:C32,B32,AA$3:AB32)-AA32</f>
        <v>8</v>
      </c>
      <c r="AD32" s="1">
        <f>SUMIF($AK$3:AL32,AK32,$AU$3:AV32)-AU32</f>
        <v>0</v>
      </c>
    </row>
    <row r="33" spans="1:30" x14ac:dyDescent="0.3">
      <c r="A33">
        <v>7</v>
      </c>
      <c r="B33" s="1" t="s">
        <v>9</v>
      </c>
      <c r="C33" s="1" t="s">
        <v>6</v>
      </c>
      <c r="D33" s="1" t="str">
        <f t="shared" si="6"/>
        <v>N</v>
      </c>
      <c r="E33" s="1" t="str">
        <f t="shared" si="7"/>
        <v>S</v>
      </c>
      <c r="F33" s="1">
        <v>1</v>
      </c>
      <c r="G33" s="1">
        <v>2</v>
      </c>
      <c r="H33" s="1">
        <f t="shared" si="1"/>
        <v>-1</v>
      </c>
      <c r="I33" s="4">
        <f>SUMIF($B$3:C33,B33,$F$3:G33)-F33</f>
        <v>5</v>
      </c>
      <c r="J33" s="4">
        <f>SUMIF($AF$3:AF33,AF33,$AH$3:AI33)-AH33</f>
        <v>0</v>
      </c>
      <c r="K33" s="4">
        <f t="shared" si="2"/>
        <v>5</v>
      </c>
      <c r="L33" s="5">
        <f>SUMIF($AK$3:AL33,AK33,$AM$3:AN33)-AM33</f>
        <v>0</v>
      </c>
      <c r="M33" s="5">
        <f>SUMIF($AP$3:AQ33,AP33,$AR$3:AS33)-AR33</f>
        <v>0</v>
      </c>
      <c r="N33" s="5">
        <f t="shared" si="3"/>
        <v>0</v>
      </c>
      <c r="O33" s="1">
        <f>SUMIF($B$3:B33,B33,F$3:F33)-F33</f>
        <v>1</v>
      </c>
      <c r="P33" s="1">
        <f>SUMIF($B$3:B33,B33,G$3:G33)-G33</f>
        <v>4</v>
      </c>
      <c r="Q33" s="1">
        <f t="shared" si="8"/>
        <v>-3</v>
      </c>
      <c r="R33" s="1">
        <f>SUMIF($C$3:C33,B33,$G$3:G33)</f>
        <v>4</v>
      </c>
      <c r="S33" s="1">
        <f>SUMIF($C$3:C33,B33,$F$3:F33)</f>
        <v>12</v>
      </c>
      <c r="T33" s="1">
        <f t="shared" si="4"/>
        <v>-8</v>
      </c>
      <c r="U33" s="1">
        <f>SUMIF($B$3:B33,C33,$F$3:F33)</f>
        <v>4</v>
      </c>
      <c r="V33" s="1">
        <f>SUMIF($B$3:B33,C33,$G$3:G33)</f>
        <v>1</v>
      </c>
      <c r="W33" s="1">
        <f t="shared" si="5"/>
        <v>3</v>
      </c>
      <c r="X33" s="1">
        <f>SUMIF(C$3:C33,C33,G$3:G33)-G33</f>
        <v>1</v>
      </c>
      <c r="Y33" s="1">
        <f>SUMIF(C$3:C33,C33,F$3:F33)-F33</f>
        <v>5</v>
      </c>
      <c r="Z33" s="1">
        <f t="shared" si="9"/>
        <v>-4</v>
      </c>
      <c r="AA33" s="1">
        <f t="shared" si="10"/>
        <v>0</v>
      </c>
      <c r="AB33" s="1">
        <f t="shared" si="10"/>
        <v>3</v>
      </c>
      <c r="AC33" s="1">
        <f>SUMIF($B$3:C33,B33,AA$3:AB33)-AA33</f>
        <v>1</v>
      </c>
      <c r="AD33" s="1">
        <f>SUMIF($AK$3:AL33,AK33,$AU$3:AV33)-AU33</f>
        <v>0</v>
      </c>
    </row>
    <row r="34" spans="1:30" x14ac:dyDescent="0.3">
      <c r="A34">
        <v>7</v>
      </c>
      <c r="B34" s="1" t="s">
        <v>2</v>
      </c>
      <c r="C34" s="1" t="s">
        <v>7</v>
      </c>
      <c r="D34" s="1" t="str">
        <f t="shared" si="6"/>
        <v>U</v>
      </c>
      <c r="E34" s="1" t="str">
        <f t="shared" si="7"/>
        <v>U</v>
      </c>
      <c r="F34" s="1">
        <v>2</v>
      </c>
      <c r="G34" s="1">
        <v>2</v>
      </c>
      <c r="H34" s="1">
        <f t="shared" si="1"/>
        <v>0</v>
      </c>
      <c r="I34" s="4">
        <f>SUMIF($B$3:C34,B34,$F$3:G34)-F34</f>
        <v>12</v>
      </c>
      <c r="J34" s="4">
        <f>SUMIF($AF$3:AF34,AF34,$AH$3:AI34)-AH34</f>
        <v>0</v>
      </c>
      <c r="K34" s="4">
        <f t="shared" si="2"/>
        <v>12</v>
      </c>
      <c r="L34" s="5">
        <f>SUMIF($AK$3:AL34,AK34,$AM$3:AN34)-AM34</f>
        <v>0</v>
      </c>
      <c r="M34" s="5">
        <f>SUMIF($AP$3:AQ34,AP34,$AR$3:AS34)-AR34</f>
        <v>0</v>
      </c>
      <c r="N34" s="5">
        <f t="shared" si="3"/>
        <v>0</v>
      </c>
      <c r="O34" s="1">
        <f>SUMIF($B$3:B34,B34,F$3:F34)-F34</f>
        <v>4</v>
      </c>
      <c r="P34" s="1">
        <f>SUMIF($B$3:B34,B34,G$3:G34)-G34</f>
        <v>3</v>
      </c>
      <c r="Q34" s="1">
        <f t="shared" si="8"/>
        <v>1</v>
      </c>
      <c r="R34" s="1">
        <f>SUMIF($C$3:C34,B34,$G$3:G34)</f>
        <v>8</v>
      </c>
      <c r="S34" s="1">
        <f>SUMIF($C$3:C34,B34,$F$3:F34)</f>
        <v>7</v>
      </c>
      <c r="T34" s="1">
        <f t="shared" si="4"/>
        <v>1</v>
      </c>
      <c r="U34" s="1">
        <f>SUMIF($B$3:B34,C34,$F$3:F34)</f>
        <v>5</v>
      </c>
      <c r="V34" s="1">
        <f>SUMIF($B$3:B34,C34,$G$3:G34)</f>
        <v>3</v>
      </c>
      <c r="W34" s="1">
        <f t="shared" si="5"/>
        <v>2</v>
      </c>
      <c r="X34" s="1">
        <f>SUMIF(C$3:C34,C34,G$3:G34)-G34</f>
        <v>1</v>
      </c>
      <c r="Y34" s="1">
        <f>SUMIF(C$3:C34,C34,F$3:F34)-F34</f>
        <v>3</v>
      </c>
      <c r="Z34" s="1">
        <f t="shared" si="9"/>
        <v>-2</v>
      </c>
      <c r="AA34" s="1">
        <f t="shared" si="10"/>
        <v>1</v>
      </c>
      <c r="AB34" s="1">
        <f t="shared" si="10"/>
        <v>1</v>
      </c>
      <c r="AC34" s="1">
        <f>SUMIF($B$3:C34,B34,AA$3:AB34)-AA34</f>
        <v>10</v>
      </c>
      <c r="AD34" s="1">
        <f>SUMIF($AK$3:AL34,AK34,$AU$3:AV34)-AU34</f>
        <v>0</v>
      </c>
    </row>
    <row r="35" spans="1:30" x14ac:dyDescent="0.3">
      <c r="A35">
        <v>7</v>
      </c>
      <c r="B35" s="1" t="s">
        <v>4</v>
      </c>
      <c r="C35" s="1" t="s">
        <v>5</v>
      </c>
      <c r="D35" s="1" t="str">
        <f t="shared" si="6"/>
        <v>N</v>
      </c>
      <c r="E35" s="1" t="str">
        <f t="shared" si="7"/>
        <v>S</v>
      </c>
      <c r="F35" s="1">
        <v>0</v>
      </c>
      <c r="G35" s="1">
        <v>5</v>
      </c>
      <c r="H35" s="1">
        <f t="shared" si="1"/>
        <v>-5</v>
      </c>
      <c r="I35" s="4">
        <f>SUMIF($B$3:C35,B35,$F$3:G35)-F35</f>
        <v>4</v>
      </c>
      <c r="J35" s="4">
        <f>SUMIF($AF$3:AF35,AF35,$AH$3:AI35)-AH35</f>
        <v>0</v>
      </c>
      <c r="K35" s="4">
        <f t="shared" si="2"/>
        <v>4</v>
      </c>
      <c r="L35" s="5">
        <f>SUMIF($AK$3:AL35,AK35,$AM$3:AN35)-AM35</f>
        <v>0</v>
      </c>
      <c r="M35" s="5">
        <f>SUMIF($AP$3:AQ35,AP35,$AR$3:AS35)-AR35</f>
        <v>0</v>
      </c>
      <c r="N35" s="5">
        <f t="shared" si="3"/>
        <v>0</v>
      </c>
      <c r="O35" s="1">
        <f>SUMIF($B$3:B35,B35,F$3:F35)-F35</f>
        <v>4</v>
      </c>
      <c r="P35" s="1">
        <f>SUMIF($B$3:B35,B35,G$3:G35)-G35</f>
        <v>6</v>
      </c>
      <c r="Q35" s="1">
        <f t="shared" si="8"/>
        <v>-2</v>
      </c>
      <c r="R35" s="1">
        <f>SUMIF($C$3:C35,B35,$G$3:G35)</f>
        <v>0</v>
      </c>
      <c r="S35" s="1">
        <f>SUMIF($C$3:C35,B35,$F$3:F35)</f>
        <v>1</v>
      </c>
      <c r="T35" s="1">
        <f t="shared" si="4"/>
        <v>-1</v>
      </c>
      <c r="U35" s="1">
        <f>SUMIF($B$3:B35,C35,$F$3:F35)</f>
        <v>8</v>
      </c>
      <c r="V35" s="1">
        <f>SUMIF($B$3:B35,C35,$G$3:G35)</f>
        <v>5</v>
      </c>
      <c r="W35" s="1">
        <f t="shared" si="5"/>
        <v>3</v>
      </c>
      <c r="X35" s="1">
        <f>SUMIF(C$3:C35,C35,G$3:G35)-G35</f>
        <v>1</v>
      </c>
      <c r="Y35" s="1">
        <f>SUMIF(C$3:C35,C35,F$3:F35)-F35</f>
        <v>10</v>
      </c>
      <c r="Z35" s="1">
        <f t="shared" si="9"/>
        <v>-9</v>
      </c>
      <c r="AA35" s="1">
        <f t="shared" si="10"/>
        <v>0</v>
      </c>
      <c r="AB35" s="1">
        <f t="shared" si="10"/>
        <v>3</v>
      </c>
      <c r="AC35" s="1">
        <f>SUMIF($B$3:C35,B35,AA$3:AB35)-AA35</f>
        <v>4</v>
      </c>
      <c r="AD35" s="1">
        <f>SUMIF($AK$3:AL35,AK35,$AU$3:AV35)-AU35</f>
        <v>0</v>
      </c>
    </row>
    <row r="36" spans="1:30" x14ac:dyDescent="0.3">
      <c r="A36">
        <v>7</v>
      </c>
      <c r="B36" s="1" t="s">
        <v>1</v>
      </c>
      <c r="C36" s="1" t="s">
        <v>0</v>
      </c>
      <c r="D36" s="1" t="str">
        <f t="shared" si="6"/>
        <v>U</v>
      </c>
      <c r="E36" s="1" t="str">
        <f t="shared" si="7"/>
        <v>U</v>
      </c>
      <c r="F36" s="1">
        <v>2</v>
      </c>
      <c r="G36" s="1">
        <v>2</v>
      </c>
      <c r="H36" s="1">
        <f t="shared" si="1"/>
        <v>0</v>
      </c>
      <c r="I36" s="4">
        <f>SUMIF($B$3:C36,B36,$F$3:G36)-F36</f>
        <v>14</v>
      </c>
      <c r="J36" s="4">
        <f>SUMIF($AF$3:AF36,AF36,$AH$3:AI36)-AH36</f>
        <v>0</v>
      </c>
      <c r="K36" s="4">
        <f t="shared" si="2"/>
        <v>14</v>
      </c>
      <c r="L36" s="5">
        <f>SUMIF($AK$3:AL36,AK36,$AM$3:AN36)-AM36</f>
        <v>0</v>
      </c>
      <c r="M36" s="5">
        <f>SUMIF($AP$3:AQ36,AP36,$AR$3:AS36)-AR36</f>
        <v>0</v>
      </c>
      <c r="N36" s="5">
        <f t="shared" si="3"/>
        <v>0</v>
      </c>
      <c r="O36" s="1">
        <f>SUMIF($B$3:B36,B36,F$3:F36)-F36</f>
        <v>11</v>
      </c>
      <c r="P36" s="1">
        <f>SUMIF($B$3:B36,B36,G$3:G36)-G36</f>
        <v>3</v>
      </c>
      <c r="Q36" s="1">
        <f t="shared" si="8"/>
        <v>8</v>
      </c>
      <c r="R36" s="1">
        <f>SUMIF($C$3:C36,B36,$G$3:G36)</f>
        <v>3</v>
      </c>
      <c r="S36" s="1">
        <f>SUMIF($C$3:C36,B36,$F$3:F36)</f>
        <v>1</v>
      </c>
      <c r="T36" s="1">
        <f t="shared" si="4"/>
        <v>2</v>
      </c>
      <c r="U36" s="1">
        <f>SUMIF($B$3:B36,C36,$F$3:F36)</f>
        <v>4</v>
      </c>
      <c r="V36" s="1">
        <f>SUMIF($B$3:B36,C36,$G$3:G36)</f>
        <v>4</v>
      </c>
      <c r="W36" s="1">
        <f t="shared" si="5"/>
        <v>0</v>
      </c>
      <c r="X36" s="1">
        <f>SUMIF(C$3:C36,C36,G$3:G36)-G36</f>
        <v>5</v>
      </c>
      <c r="Y36" s="1">
        <f>SUMIF(C$3:C36,C36,F$3:F36)-F36</f>
        <v>4</v>
      </c>
      <c r="Z36" s="1">
        <f t="shared" si="9"/>
        <v>1</v>
      </c>
      <c r="AA36" s="1">
        <f t="shared" si="10"/>
        <v>1</v>
      </c>
      <c r="AB36" s="1">
        <f t="shared" si="10"/>
        <v>1</v>
      </c>
      <c r="AC36" s="1">
        <f>SUMIF($B$3:C36,B36,AA$3:AB36)-AA36</f>
        <v>13</v>
      </c>
      <c r="AD36" s="1">
        <f>SUMIF($AK$3:AL36,AK36,$AU$3:AV36)-AU36</f>
        <v>0</v>
      </c>
    </row>
    <row r="37" spans="1:30" x14ac:dyDescent="0.3">
      <c r="A37">
        <v>8</v>
      </c>
      <c r="B37" s="1" t="s">
        <v>6</v>
      </c>
      <c r="C37" s="1" t="s">
        <v>0</v>
      </c>
      <c r="D37" s="1" t="str">
        <f t="shared" si="6"/>
        <v>U</v>
      </c>
      <c r="E37" s="1" t="str">
        <f t="shared" si="7"/>
        <v>U</v>
      </c>
      <c r="F37" s="1">
        <v>2</v>
      </c>
      <c r="G37" s="1">
        <v>2</v>
      </c>
      <c r="H37" s="1">
        <f t="shared" si="1"/>
        <v>0</v>
      </c>
      <c r="I37" s="4">
        <f>SUMIF($B$3:C37,B37,$F$3:G37)-F37</f>
        <v>7</v>
      </c>
      <c r="J37" s="4">
        <f>SUMIF($AF$3:AF37,AF37,$AH$3:AI37)-AH37</f>
        <v>0</v>
      </c>
      <c r="K37" s="4">
        <f t="shared" si="2"/>
        <v>7</v>
      </c>
      <c r="L37" s="5">
        <f>SUMIF($AK$3:AL37,AK37,$AM$3:AN37)-AM37</f>
        <v>0</v>
      </c>
      <c r="M37" s="5">
        <f>SUMIF($AP$3:AQ37,AP37,$AR$3:AS37)-AR37</f>
        <v>0</v>
      </c>
      <c r="N37" s="5">
        <f t="shared" si="3"/>
        <v>0</v>
      </c>
      <c r="O37" s="1">
        <f>SUMIF($B$3:B37,B37,F$3:F37)-F37</f>
        <v>4</v>
      </c>
      <c r="P37" s="1">
        <f>SUMIF($B$3:B37,B37,G$3:G37)-G37</f>
        <v>1</v>
      </c>
      <c r="Q37" s="1">
        <f t="shared" si="8"/>
        <v>3</v>
      </c>
      <c r="R37" s="1">
        <f>SUMIF($C$3:C37,B37,$G$3:G37)</f>
        <v>3</v>
      </c>
      <c r="S37" s="1">
        <f>SUMIF($C$3:C37,B37,$F$3:F37)</f>
        <v>6</v>
      </c>
      <c r="T37" s="1">
        <f t="shared" si="4"/>
        <v>-3</v>
      </c>
      <c r="U37" s="1">
        <f>SUMIF($B$3:B37,C37,$F$3:F37)</f>
        <v>4</v>
      </c>
      <c r="V37" s="1">
        <f>SUMIF($B$3:B37,C37,$G$3:G37)</f>
        <v>4</v>
      </c>
      <c r="W37" s="1">
        <f t="shared" si="5"/>
        <v>0</v>
      </c>
      <c r="X37" s="1">
        <f>SUMIF(C$3:C37,C37,G$3:G37)-G37</f>
        <v>7</v>
      </c>
      <c r="Y37" s="1">
        <f>SUMIF(C$3:C37,C37,F$3:F37)-F37</f>
        <v>6</v>
      </c>
      <c r="Z37" s="1">
        <f t="shared" si="9"/>
        <v>1</v>
      </c>
      <c r="AA37" s="1">
        <f t="shared" si="10"/>
        <v>1</v>
      </c>
      <c r="AB37" s="1">
        <f t="shared" si="10"/>
        <v>1</v>
      </c>
      <c r="AC37" s="1">
        <f>SUMIF($B$3:C37,B37,AA$3:AB37)-AA37</f>
        <v>10</v>
      </c>
      <c r="AD37" s="1">
        <f>SUMIF($AK$3:AL37,AK37,$AU$3:AV37)-AU37</f>
        <v>0</v>
      </c>
    </row>
    <row r="38" spans="1:30" x14ac:dyDescent="0.3">
      <c r="A38">
        <v>8</v>
      </c>
      <c r="B38" s="1" t="s">
        <v>5</v>
      </c>
      <c r="C38" s="1" t="s">
        <v>3</v>
      </c>
      <c r="D38" s="1" t="str">
        <f t="shared" si="6"/>
        <v>S</v>
      </c>
      <c r="E38" s="1" t="str">
        <f t="shared" si="7"/>
        <v>N</v>
      </c>
      <c r="F38" s="1">
        <v>2</v>
      </c>
      <c r="G38" s="1">
        <v>1</v>
      </c>
      <c r="H38" s="1">
        <f t="shared" si="1"/>
        <v>1</v>
      </c>
      <c r="I38" s="4">
        <f>SUMIF($B$3:C38,B38,$F$3:G38)-F38</f>
        <v>14</v>
      </c>
      <c r="J38" s="4">
        <f>SUMIF($AF$3:AF38,AF38,$AH$3:AI38)-AH38</f>
        <v>0</v>
      </c>
      <c r="K38" s="4">
        <f t="shared" si="2"/>
        <v>14</v>
      </c>
      <c r="L38" s="5">
        <f>SUMIF($AK$3:AL38,AK38,$AM$3:AN38)-AM38</f>
        <v>0</v>
      </c>
      <c r="M38" s="5">
        <f>SUMIF($AP$3:AQ38,AP38,$AR$3:AS38)-AR38</f>
        <v>0</v>
      </c>
      <c r="N38" s="5">
        <f t="shared" si="3"/>
        <v>0</v>
      </c>
      <c r="O38" s="1">
        <f>SUMIF($B$3:B38,B38,F$3:F38)-F38</f>
        <v>8</v>
      </c>
      <c r="P38" s="1">
        <f>SUMIF($B$3:B38,B38,G$3:G38)-G38</f>
        <v>5</v>
      </c>
      <c r="Q38" s="1">
        <f t="shared" si="8"/>
        <v>3</v>
      </c>
      <c r="R38" s="1">
        <f>SUMIF($C$3:C38,B38,$G$3:G38)</f>
        <v>6</v>
      </c>
      <c r="S38" s="1">
        <f>SUMIF($C$3:C38,B38,$F$3:F38)</f>
        <v>10</v>
      </c>
      <c r="T38" s="1">
        <f t="shared" si="4"/>
        <v>-4</v>
      </c>
      <c r="U38" s="1">
        <f>SUMIF($B$3:B38,C38,$F$3:F38)</f>
        <v>6</v>
      </c>
      <c r="V38" s="1">
        <f>SUMIF($B$3:B38,C38,$G$3:G38)</f>
        <v>3</v>
      </c>
      <c r="W38" s="1">
        <f t="shared" si="5"/>
        <v>3</v>
      </c>
      <c r="X38" s="1">
        <f>SUMIF(C$3:C38,C38,G$3:G38)-G38</f>
        <v>9</v>
      </c>
      <c r="Y38" s="1">
        <f>SUMIF(C$3:C38,C38,F$3:F38)-F38</f>
        <v>7</v>
      </c>
      <c r="Z38" s="1">
        <f t="shared" si="9"/>
        <v>2</v>
      </c>
      <c r="AA38" s="1">
        <f t="shared" si="10"/>
        <v>3</v>
      </c>
      <c r="AB38" s="1">
        <f t="shared" si="10"/>
        <v>0</v>
      </c>
      <c r="AC38" s="1">
        <f>SUMIF($B$3:C38,B38,AA$3:AB38)-AA38</f>
        <v>9</v>
      </c>
      <c r="AD38" s="1">
        <f>SUMIF($AK$3:AL38,AK38,$AU$3:AV38)-AU38</f>
        <v>0</v>
      </c>
    </row>
    <row r="39" spans="1:30" x14ac:dyDescent="0.3">
      <c r="A39">
        <v>8</v>
      </c>
      <c r="B39" s="1" t="s">
        <v>7</v>
      </c>
      <c r="C39" s="1" t="s">
        <v>8</v>
      </c>
      <c r="D39" s="1" t="str">
        <f t="shared" si="6"/>
        <v>U</v>
      </c>
      <c r="E39" s="1" t="str">
        <f t="shared" si="7"/>
        <v>U</v>
      </c>
      <c r="F39" s="1">
        <v>0</v>
      </c>
      <c r="G39" s="1">
        <v>0</v>
      </c>
      <c r="H39" s="1">
        <f t="shared" si="1"/>
        <v>0</v>
      </c>
      <c r="I39" s="4">
        <f>SUMIF($B$3:C39,B39,$F$3:G39)-F39</f>
        <v>8</v>
      </c>
      <c r="J39" s="4">
        <f>SUMIF($AF$3:AF39,AF39,$AH$3:AI39)-AH39</f>
        <v>0</v>
      </c>
      <c r="K39" s="4">
        <f t="shared" si="2"/>
        <v>8</v>
      </c>
      <c r="L39" s="5">
        <f>SUMIF($AK$3:AL39,AK39,$AM$3:AN39)-AM39</f>
        <v>0</v>
      </c>
      <c r="M39" s="5">
        <f>SUMIF($AP$3:AQ39,AP39,$AR$3:AS39)-AR39</f>
        <v>0</v>
      </c>
      <c r="N39" s="5">
        <f t="shared" si="3"/>
        <v>0</v>
      </c>
      <c r="O39" s="1">
        <f>SUMIF($B$3:B39,B39,F$3:F39)-F39</f>
        <v>5</v>
      </c>
      <c r="P39" s="1">
        <f>SUMIF($B$3:B39,B39,G$3:G39)-G39</f>
        <v>3</v>
      </c>
      <c r="Q39" s="1">
        <f t="shared" si="8"/>
        <v>2</v>
      </c>
      <c r="R39" s="1">
        <f>SUMIF($C$3:C39,B39,$G$3:G39)</f>
        <v>3</v>
      </c>
      <c r="S39" s="1">
        <f>SUMIF($C$3:C39,B39,$F$3:F39)</f>
        <v>5</v>
      </c>
      <c r="T39" s="1">
        <f t="shared" si="4"/>
        <v>-2</v>
      </c>
      <c r="U39" s="1">
        <f>SUMIF($B$3:B39,C39,$F$3:F39)</f>
        <v>7</v>
      </c>
      <c r="V39" s="1">
        <f>SUMIF($B$3:B39,C39,$G$3:G39)</f>
        <v>1</v>
      </c>
      <c r="W39" s="1">
        <f t="shared" si="5"/>
        <v>6</v>
      </c>
      <c r="X39" s="1">
        <f>SUMIF(C$3:C39,C39,G$3:G39)-G39</f>
        <v>1</v>
      </c>
      <c r="Y39" s="1">
        <f>SUMIF(C$3:C39,C39,F$3:F39)-F39</f>
        <v>4</v>
      </c>
      <c r="Z39" s="1">
        <f t="shared" si="9"/>
        <v>-3</v>
      </c>
      <c r="AA39" s="1">
        <f t="shared" si="10"/>
        <v>1</v>
      </c>
      <c r="AB39" s="1">
        <f t="shared" si="10"/>
        <v>1</v>
      </c>
      <c r="AC39" s="1">
        <f>SUMIF($B$3:C39,B39,AA$3:AB39)-AA39</f>
        <v>10</v>
      </c>
      <c r="AD39" s="1">
        <f>SUMIF($AK$3:AL39,AK39,$AU$3:AV39)-AU39</f>
        <v>0</v>
      </c>
    </row>
    <row r="40" spans="1:30" x14ac:dyDescent="0.3">
      <c r="A40">
        <v>8</v>
      </c>
      <c r="B40" s="1" t="s">
        <v>4</v>
      </c>
      <c r="C40" s="1" t="s">
        <v>1</v>
      </c>
      <c r="D40" s="1" t="str">
        <f t="shared" si="6"/>
        <v>N</v>
      </c>
      <c r="E40" s="1" t="str">
        <f t="shared" si="7"/>
        <v>S</v>
      </c>
      <c r="F40" s="1">
        <v>1</v>
      </c>
      <c r="G40" s="1">
        <v>2</v>
      </c>
      <c r="H40" s="1">
        <f t="shared" si="1"/>
        <v>-1</v>
      </c>
      <c r="I40" s="4">
        <f>SUMIF($B$3:C40,B40,$F$3:G40)-F40</f>
        <v>4</v>
      </c>
      <c r="J40" s="4">
        <f>SUMIF($AF$3:AF40,AF40,$AH$3:AI40)-AH40</f>
        <v>0</v>
      </c>
      <c r="K40" s="4">
        <f t="shared" si="2"/>
        <v>4</v>
      </c>
      <c r="L40" s="5">
        <f>SUMIF($AK$3:AL40,AK40,$AM$3:AN40)-AM40</f>
        <v>0</v>
      </c>
      <c r="M40" s="5">
        <f>SUMIF($AP$3:AQ40,AP40,$AR$3:AS40)-AR40</f>
        <v>0</v>
      </c>
      <c r="N40" s="5">
        <f t="shared" si="3"/>
        <v>0</v>
      </c>
      <c r="O40" s="1">
        <f>SUMIF($B$3:B40,B40,F$3:F40)-F40</f>
        <v>4</v>
      </c>
      <c r="P40" s="1">
        <f>SUMIF($B$3:B40,B40,G$3:G40)-G40</f>
        <v>11</v>
      </c>
      <c r="Q40" s="1">
        <f t="shared" si="8"/>
        <v>-7</v>
      </c>
      <c r="R40" s="1">
        <f>SUMIF($C$3:C40,B40,$G$3:G40)</f>
        <v>0</v>
      </c>
      <c r="S40" s="1">
        <f>SUMIF($C$3:C40,B40,$F$3:F40)</f>
        <v>1</v>
      </c>
      <c r="T40" s="1">
        <f t="shared" si="4"/>
        <v>-1</v>
      </c>
      <c r="U40" s="1">
        <f>SUMIF($B$3:B40,C40,$F$3:F40)</f>
        <v>13</v>
      </c>
      <c r="V40" s="1">
        <f>SUMIF($B$3:B40,C40,$G$3:G40)</f>
        <v>5</v>
      </c>
      <c r="W40" s="1">
        <f t="shared" si="5"/>
        <v>8</v>
      </c>
      <c r="X40" s="1">
        <f>SUMIF(C$3:C40,C40,G$3:G40)-G40</f>
        <v>3</v>
      </c>
      <c r="Y40" s="1">
        <f>SUMIF(C$3:C40,C40,F$3:F40)-F40</f>
        <v>1</v>
      </c>
      <c r="Z40" s="1">
        <f t="shared" si="9"/>
        <v>2</v>
      </c>
      <c r="AA40" s="1">
        <f t="shared" si="10"/>
        <v>0</v>
      </c>
      <c r="AB40" s="1">
        <f t="shared" si="10"/>
        <v>3</v>
      </c>
      <c r="AC40" s="1">
        <f>SUMIF($B$3:C40,B40,AA$3:AB40)-AA40</f>
        <v>4</v>
      </c>
      <c r="AD40" s="1">
        <f>SUMIF($AK$3:AL40,AK40,$AU$3:AV40)-AU40</f>
        <v>0</v>
      </c>
    </row>
    <row r="41" spans="1:30" x14ac:dyDescent="0.3">
      <c r="A41">
        <v>8</v>
      </c>
      <c r="B41" s="1" t="s">
        <v>2</v>
      </c>
      <c r="C41" s="1" t="s">
        <v>9</v>
      </c>
      <c r="D41" s="1" t="str">
        <f t="shared" si="6"/>
        <v>S</v>
      </c>
      <c r="E41" s="1" t="str">
        <f t="shared" si="7"/>
        <v>N</v>
      </c>
      <c r="F41" s="1">
        <v>5</v>
      </c>
      <c r="G41" s="1">
        <v>1</v>
      </c>
      <c r="H41" s="1">
        <f t="shared" si="1"/>
        <v>4</v>
      </c>
      <c r="I41" s="4">
        <f>SUMIF($B$3:C41,B41,$F$3:G41)-F41</f>
        <v>14</v>
      </c>
      <c r="J41" s="4">
        <f>SUMIF($AF$3:AF41,AF41,$AH$3:AI41)-AH41</f>
        <v>0</v>
      </c>
      <c r="K41" s="4">
        <f t="shared" si="2"/>
        <v>14</v>
      </c>
      <c r="L41" s="5">
        <f>SUMIF($AK$3:AL41,AK41,$AM$3:AN41)-AM41</f>
        <v>0</v>
      </c>
      <c r="M41" s="5">
        <f>SUMIF($AP$3:AQ41,AP41,$AR$3:AS41)-AR41</f>
        <v>0</v>
      </c>
      <c r="N41" s="5">
        <f t="shared" si="3"/>
        <v>0</v>
      </c>
      <c r="O41" s="1">
        <f>SUMIF($B$3:B41,B41,F$3:F41)-F41</f>
        <v>6</v>
      </c>
      <c r="P41" s="1">
        <f>SUMIF($B$3:B41,B41,G$3:G41)-G41</f>
        <v>5</v>
      </c>
      <c r="Q41" s="1">
        <f t="shared" si="8"/>
        <v>1</v>
      </c>
      <c r="R41" s="1">
        <f>SUMIF($C$3:C41,B41,$G$3:G41)</f>
        <v>8</v>
      </c>
      <c r="S41" s="1">
        <f>SUMIF($C$3:C41,B41,$F$3:F41)</f>
        <v>7</v>
      </c>
      <c r="T41" s="1">
        <f t="shared" si="4"/>
        <v>1</v>
      </c>
      <c r="U41" s="1">
        <f>SUMIF($B$3:B41,C41,$F$3:F41)</f>
        <v>2</v>
      </c>
      <c r="V41" s="1">
        <f>SUMIF($B$3:B41,C41,$G$3:G41)</f>
        <v>6</v>
      </c>
      <c r="W41" s="1">
        <f t="shared" si="5"/>
        <v>-4</v>
      </c>
      <c r="X41" s="1">
        <f>SUMIF(C$3:C41,C41,G$3:G41)-G41</f>
        <v>4</v>
      </c>
      <c r="Y41" s="1">
        <f>SUMIF(C$3:C41,C41,F$3:F41)-F41</f>
        <v>12</v>
      </c>
      <c r="Z41" s="1">
        <f t="shared" si="9"/>
        <v>-8</v>
      </c>
      <c r="AA41" s="1">
        <f t="shared" si="10"/>
        <v>3</v>
      </c>
      <c r="AB41" s="1">
        <f t="shared" si="10"/>
        <v>0</v>
      </c>
      <c r="AC41" s="1">
        <f>SUMIF($B$3:C41,B41,AA$3:AB41)-AA41</f>
        <v>11</v>
      </c>
      <c r="AD41" s="1">
        <f>SUMIF($AK$3:AL41,AK41,$AU$3:AV41)-AU41</f>
        <v>0</v>
      </c>
    </row>
    <row r="42" spans="1:30" x14ac:dyDescent="0.3">
      <c r="A42">
        <v>9</v>
      </c>
      <c r="B42" s="1" t="s">
        <v>0</v>
      </c>
      <c r="C42" s="1" t="s">
        <v>7</v>
      </c>
      <c r="D42" s="1" t="str">
        <f t="shared" si="6"/>
        <v>S</v>
      </c>
      <c r="E42" s="1" t="str">
        <f t="shared" si="7"/>
        <v>N</v>
      </c>
      <c r="F42" s="1">
        <v>4</v>
      </c>
      <c r="G42" s="1">
        <v>2</v>
      </c>
      <c r="H42" s="1">
        <f t="shared" si="1"/>
        <v>2</v>
      </c>
      <c r="I42" s="4">
        <f>SUMIF($B$3:C42,B42,$F$3:G42)-F42</f>
        <v>13</v>
      </c>
      <c r="J42" s="4">
        <f>SUMIF($AF$3:AF42,AF42,$AH$3:AI42)-AH42</f>
        <v>0</v>
      </c>
      <c r="K42" s="4">
        <f t="shared" si="2"/>
        <v>13</v>
      </c>
      <c r="L42" s="5">
        <f>SUMIF($AK$3:AL42,AK42,$AM$3:AN42)-AM42</f>
        <v>0</v>
      </c>
      <c r="M42" s="5">
        <f>SUMIF($AP$3:AQ42,AP42,$AR$3:AS42)-AR42</f>
        <v>0</v>
      </c>
      <c r="N42" s="5">
        <f t="shared" si="3"/>
        <v>0</v>
      </c>
      <c r="O42" s="1">
        <f>SUMIF($B$3:B42,B42,F$3:F42)-F42</f>
        <v>4</v>
      </c>
      <c r="P42" s="1">
        <f>SUMIF($B$3:B42,B42,G$3:G42)-G42</f>
        <v>4</v>
      </c>
      <c r="Q42" s="1">
        <f t="shared" si="8"/>
        <v>0</v>
      </c>
      <c r="R42" s="1">
        <f>SUMIF($C$3:C42,B42,$G$3:G42)</f>
        <v>9</v>
      </c>
      <c r="S42" s="1">
        <f>SUMIF($C$3:C42,B42,$F$3:F42)</f>
        <v>8</v>
      </c>
      <c r="T42" s="1">
        <f t="shared" si="4"/>
        <v>1</v>
      </c>
      <c r="U42" s="1">
        <f>SUMIF($B$3:B42,C42,$F$3:F42)</f>
        <v>5</v>
      </c>
      <c r="V42" s="1">
        <f>SUMIF($B$3:B42,C42,$G$3:G42)</f>
        <v>3</v>
      </c>
      <c r="W42" s="1">
        <f t="shared" si="5"/>
        <v>2</v>
      </c>
      <c r="X42" s="1">
        <f>SUMIF(C$3:C42,C42,G$3:G42)-G42</f>
        <v>3</v>
      </c>
      <c r="Y42" s="1">
        <f>SUMIF(C$3:C42,C42,F$3:F42)-F42</f>
        <v>5</v>
      </c>
      <c r="Z42" s="1">
        <f t="shared" si="9"/>
        <v>-2</v>
      </c>
      <c r="AA42" s="1">
        <f t="shared" si="10"/>
        <v>3</v>
      </c>
      <c r="AB42" s="1">
        <f t="shared" si="10"/>
        <v>0</v>
      </c>
      <c r="AC42" s="1">
        <f>SUMIF($B$3:C42,B42,AA$3:AB42)-AA42</f>
        <v>9</v>
      </c>
      <c r="AD42" s="1">
        <f>SUMIF($AK$3:AL42,AK42,$AU$3:AV42)-AU42</f>
        <v>0</v>
      </c>
    </row>
    <row r="43" spans="1:30" x14ac:dyDescent="0.3">
      <c r="A43">
        <v>9</v>
      </c>
      <c r="B43" s="1" t="s">
        <v>9</v>
      </c>
      <c r="C43" s="1" t="s">
        <v>5</v>
      </c>
      <c r="D43" s="1" t="str">
        <f t="shared" si="6"/>
        <v>U</v>
      </c>
      <c r="E43" s="1" t="str">
        <f t="shared" si="7"/>
        <v>U</v>
      </c>
      <c r="F43" s="1">
        <v>1</v>
      </c>
      <c r="G43" s="1">
        <v>1</v>
      </c>
      <c r="H43" s="1">
        <f t="shared" si="1"/>
        <v>0</v>
      </c>
      <c r="I43" s="4">
        <f>SUMIF($B$3:C43,B43,$F$3:G43)-F43</f>
        <v>7</v>
      </c>
      <c r="J43" s="4">
        <f>SUMIF($AF$3:AF43,AF43,$AH$3:AI43)-AH43</f>
        <v>0</v>
      </c>
      <c r="K43" s="4">
        <f t="shared" si="2"/>
        <v>7</v>
      </c>
      <c r="L43" s="5">
        <f>SUMIF($AK$3:AL43,AK43,$AM$3:AN43)-AM43</f>
        <v>0</v>
      </c>
      <c r="M43" s="5">
        <f>SUMIF($AP$3:AQ43,AP43,$AR$3:AS43)-AR43</f>
        <v>0</v>
      </c>
      <c r="N43" s="5">
        <f t="shared" si="3"/>
        <v>0</v>
      </c>
      <c r="O43" s="1">
        <f>SUMIF($B$3:B43,B43,F$3:F43)-F43</f>
        <v>2</v>
      </c>
      <c r="P43" s="1">
        <f>SUMIF($B$3:B43,B43,G$3:G43)-G43</f>
        <v>6</v>
      </c>
      <c r="Q43" s="1">
        <f t="shared" si="8"/>
        <v>-4</v>
      </c>
      <c r="R43" s="1">
        <f>SUMIF($C$3:C43,B43,$G$3:G43)</f>
        <v>5</v>
      </c>
      <c r="S43" s="1">
        <f>SUMIF($C$3:C43,B43,$F$3:F43)</f>
        <v>17</v>
      </c>
      <c r="T43" s="1">
        <f t="shared" si="4"/>
        <v>-12</v>
      </c>
      <c r="U43" s="1">
        <f>SUMIF($B$3:B43,C43,$F$3:F43)</f>
        <v>10</v>
      </c>
      <c r="V43" s="1">
        <f>SUMIF($B$3:B43,C43,$G$3:G43)</f>
        <v>6</v>
      </c>
      <c r="W43" s="1">
        <f t="shared" si="5"/>
        <v>4</v>
      </c>
      <c r="X43" s="1">
        <f>SUMIF(C$3:C43,C43,G$3:G43)-G43</f>
        <v>6</v>
      </c>
      <c r="Y43" s="1">
        <f>SUMIF(C$3:C43,C43,F$3:F43)-F43</f>
        <v>10</v>
      </c>
      <c r="Z43" s="1">
        <f t="shared" si="9"/>
        <v>-4</v>
      </c>
      <c r="AA43" s="1">
        <f t="shared" si="10"/>
        <v>1</v>
      </c>
      <c r="AB43" s="1">
        <f t="shared" si="10"/>
        <v>1</v>
      </c>
      <c r="AC43" s="1">
        <f>SUMIF($B$3:C43,B43,AA$3:AB43)-AA43</f>
        <v>1</v>
      </c>
      <c r="AD43" s="1">
        <f>SUMIF($AK$3:AL43,AK43,$AU$3:AV43)-AU43</f>
        <v>0</v>
      </c>
    </row>
    <row r="44" spans="1:30" x14ac:dyDescent="0.3">
      <c r="A44">
        <v>9</v>
      </c>
      <c r="B44" s="1" t="s">
        <v>3</v>
      </c>
      <c r="C44" s="1" t="s">
        <v>6</v>
      </c>
      <c r="D44" s="1" t="str">
        <f t="shared" si="6"/>
        <v>U</v>
      </c>
      <c r="E44" s="1" t="str">
        <f t="shared" si="7"/>
        <v>U</v>
      </c>
      <c r="F44" s="1">
        <v>0</v>
      </c>
      <c r="G44" s="1">
        <v>0</v>
      </c>
      <c r="H44" s="1">
        <f t="shared" si="1"/>
        <v>0</v>
      </c>
      <c r="I44" s="4">
        <f>SUMIF($B$3:C44,B44,$F$3:G44)-F44</f>
        <v>16</v>
      </c>
      <c r="J44" s="4">
        <f>SUMIF($AF$3:AF44,AF44,$AH$3:AI44)-AH44</f>
        <v>0</v>
      </c>
      <c r="K44" s="4">
        <f t="shared" si="2"/>
        <v>16</v>
      </c>
      <c r="L44" s="5">
        <f>SUMIF($AK$3:AL44,AK44,$AM$3:AN44)-AM44</f>
        <v>0</v>
      </c>
      <c r="M44" s="5">
        <f>SUMIF($AP$3:AQ44,AP44,$AR$3:AS44)-AR44</f>
        <v>0</v>
      </c>
      <c r="N44" s="5">
        <f t="shared" si="3"/>
        <v>0</v>
      </c>
      <c r="O44" s="1">
        <f>SUMIF($B$3:B44,B44,F$3:F44)-F44</f>
        <v>6</v>
      </c>
      <c r="P44" s="1">
        <f>SUMIF($B$3:B44,B44,G$3:G44)-G44</f>
        <v>3</v>
      </c>
      <c r="Q44" s="1">
        <f t="shared" si="8"/>
        <v>3</v>
      </c>
      <c r="R44" s="1">
        <f>SUMIF($C$3:C44,B44,$G$3:G44)</f>
        <v>10</v>
      </c>
      <c r="S44" s="1">
        <f>SUMIF($C$3:C44,B44,$F$3:F44)</f>
        <v>9</v>
      </c>
      <c r="T44" s="1">
        <f t="shared" si="4"/>
        <v>1</v>
      </c>
      <c r="U44" s="1">
        <f>SUMIF($B$3:B44,C44,$F$3:F44)</f>
        <v>6</v>
      </c>
      <c r="V44" s="1">
        <f>SUMIF($B$3:B44,C44,$G$3:G44)</f>
        <v>3</v>
      </c>
      <c r="W44" s="1">
        <f t="shared" si="5"/>
        <v>3</v>
      </c>
      <c r="X44" s="1">
        <f>SUMIF(C$3:C44,C44,G$3:G44)-G44</f>
        <v>3</v>
      </c>
      <c r="Y44" s="1">
        <f>SUMIF(C$3:C44,C44,F$3:F44)-F44</f>
        <v>6</v>
      </c>
      <c r="Z44" s="1">
        <f t="shared" si="9"/>
        <v>-3</v>
      </c>
      <c r="AA44" s="1">
        <f t="shared" si="10"/>
        <v>1</v>
      </c>
      <c r="AB44" s="1">
        <f t="shared" si="10"/>
        <v>1</v>
      </c>
      <c r="AC44" s="1">
        <f>SUMIF($B$3:C44,B44,AA$3:AB44)-AA44</f>
        <v>18</v>
      </c>
      <c r="AD44" s="1">
        <f>SUMIF($AK$3:AL44,AK44,$AU$3:AV44)-AU44</f>
        <v>0</v>
      </c>
    </row>
    <row r="45" spans="1:30" x14ac:dyDescent="0.3">
      <c r="A45">
        <v>9</v>
      </c>
      <c r="B45" s="1" t="s">
        <v>8</v>
      </c>
      <c r="C45" s="1" t="s">
        <v>4</v>
      </c>
      <c r="D45" s="1" t="str">
        <f t="shared" si="6"/>
        <v>U</v>
      </c>
      <c r="E45" s="1" t="str">
        <f t="shared" si="7"/>
        <v>U</v>
      </c>
      <c r="F45" s="1">
        <v>2</v>
      </c>
      <c r="G45" s="1">
        <v>2</v>
      </c>
      <c r="H45" s="1">
        <f t="shared" si="1"/>
        <v>0</v>
      </c>
      <c r="I45" s="4">
        <f>SUMIF($B$3:C45,B45,$F$3:G45)-F45</f>
        <v>8</v>
      </c>
      <c r="J45" s="4">
        <f>SUMIF($AF$3:AF45,AF45,$AH$3:AI45)-AH45</f>
        <v>0</v>
      </c>
      <c r="K45" s="4">
        <f t="shared" si="2"/>
        <v>8</v>
      </c>
      <c r="L45" s="5">
        <f>SUMIF($AK$3:AL45,AK45,$AM$3:AN45)-AM45</f>
        <v>0</v>
      </c>
      <c r="M45" s="5">
        <f>SUMIF($AP$3:AQ45,AP45,$AR$3:AS45)-AR45</f>
        <v>0</v>
      </c>
      <c r="N45" s="5">
        <f t="shared" si="3"/>
        <v>0</v>
      </c>
      <c r="O45" s="1">
        <f>SUMIF($B$3:B45,B45,F$3:F45)-F45</f>
        <v>7</v>
      </c>
      <c r="P45" s="1">
        <f>SUMIF($B$3:B45,B45,G$3:G45)-G45</f>
        <v>1</v>
      </c>
      <c r="Q45" s="1">
        <f t="shared" si="8"/>
        <v>6</v>
      </c>
      <c r="R45" s="1">
        <f>SUMIF($C$3:C45,B45,$G$3:G45)</f>
        <v>1</v>
      </c>
      <c r="S45" s="1">
        <f>SUMIF($C$3:C45,B45,$F$3:F45)</f>
        <v>4</v>
      </c>
      <c r="T45" s="1">
        <f t="shared" si="4"/>
        <v>-3</v>
      </c>
      <c r="U45" s="1">
        <f>SUMIF($B$3:B45,C45,$F$3:F45)</f>
        <v>5</v>
      </c>
      <c r="V45" s="1">
        <f>SUMIF($B$3:B45,C45,$G$3:G45)</f>
        <v>13</v>
      </c>
      <c r="W45" s="1">
        <f t="shared" si="5"/>
        <v>-8</v>
      </c>
      <c r="X45" s="1">
        <f>SUMIF(C$3:C45,C45,G$3:G45)-G45</f>
        <v>0</v>
      </c>
      <c r="Y45" s="1">
        <f>SUMIF(C$3:C45,C45,F$3:F45)-F45</f>
        <v>1</v>
      </c>
      <c r="Z45" s="1">
        <f t="shared" si="9"/>
        <v>-1</v>
      </c>
      <c r="AA45" s="1">
        <f t="shared" si="10"/>
        <v>1</v>
      </c>
      <c r="AB45" s="1">
        <f t="shared" si="10"/>
        <v>1</v>
      </c>
      <c r="AC45" s="1">
        <f>SUMIF($B$3:C45,B45,AA$3:AB45)-AA45</f>
        <v>12</v>
      </c>
      <c r="AD45" s="1">
        <f>SUMIF($AK$3:AL45,AK45,$AU$3:AV45)-AU45</f>
        <v>0</v>
      </c>
    </row>
    <row r="46" spans="1:30" x14ac:dyDescent="0.3">
      <c r="A46">
        <v>9</v>
      </c>
      <c r="B46" s="1" t="s">
        <v>1</v>
      </c>
      <c r="C46" s="1" t="s">
        <v>2</v>
      </c>
      <c r="D46" s="1" t="str">
        <f t="shared" si="6"/>
        <v>U</v>
      </c>
      <c r="E46" s="1" t="str">
        <f t="shared" si="7"/>
        <v>U</v>
      </c>
      <c r="F46" s="1">
        <v>0</v>
      </c>
      <c r="G46" s="1">
        <v>0</v>
      </c>
      <c r="H46" s="1">
        <f t="shared" si="1"/>
        <v>0</v>
      </c>
      <c r="I46" s="4">
        <f>SUMIF($B$3:C46,B46,$F$3:G46)-F46</f>
        <v>18</v>
      </c>
      <c r="J46" s="4">
        <f>SUMIF($AF$3:AF46,AF46,$AH$3:AI46)-AH46</f>
        <v>0</v>
      </c>
      <c r="K46" s="4">
        <f t="shared" si="2"/>
        <v>18</v>
      </c>
      <c r="L46" s="5">
        <f>SUMIF($AK$3:AL46,AK46,$AM$3:AN46)-AM46</f>
        <v>0</v>
      </c>
      <c r="M46" s="5">
        <f>SUMIF($AP$3:AQ46,AP46,$AR$3:AS46)-AR46</f>
        <v>0</v>
      </c>
      <c r="N46" s="5">
        <f t="shared" si="3"/>
        <v>0</v>
      </c>
      <c r="O46" s="1">
        <f>SUMIF($B$3:B46,B46,F$3:F46)-F46</f>
        <v>13</v>
      </c>
      <c r="P46" s="1">
        <f>SUMIF($B$3:B46,B46,G$3:G46)-G46</f>
        <v>5</v>
      </c>
      <c r="Q46" s="1">
        <f t="shared" si="8"/>
        <v>8</v>
      </c>
      <c r="R46" s="1">
        <f>SUMIF($C$3:C46,B46,$G$3:G46)</f>
        <v>5</v>
      </c>
      <c r="S46" s="1">
        <f>SUMIF($C$3:C46,B46,$F$3:F46)</f>
        <v>2</v>
      </c>
      <c r="T46" s="1">
        <f t="shared" si="4"/>
        <v>3</v>
      </c>
      <c r="U46" s="1">
        <f>SUMIF($B$3:B46,C46,$F$3:F46)</f>
        <v>11</v>
      </c>
      <c r="V46" s="1">
        <f>SUMIF($B$3:B46,C46,$G$3:G46)</f>
        <v>6</v>
      </c>
      <c r="W46" s="1">
        <f t="shared" si="5"/>
        <v>5</v>
      </c>
      <c r="X46" s="1">
        <f>SUMIF(C$3:C46,C46,G$3:G46)-G46</f>
        <v>8</v>
      </c>
      <c r="Y46" s="1">
        <f>SUMIF(C$3:C46,C46,F$3:F46)-F46</f>
        <v>7</v>
      </c>
      <c r="Z46" s="1">
        <f t="shared" si="9"/>
        <v>1</v>
      </c>
      <c r="AA46" s="1">
        <f t="shared" si="10"/>
        <v>1</v>
      </c>
      <c r="AB46" s="1">
        <f t="shared" si="10"/>
        <v>1</v>
      </c>
      <c r="AC46" s="1">
        <f>SUMIF($B$3:C46,B46,AA$3:AB46)-AA46</f>
        <v>17</v>
      </c>
      <c r="AD46" s="1">
        <f>SUMIF($AK$3:AL46,AK46,$AU$3:AV46)-AU46</f>
        <v>0</v>
      </c>
    </row>
    <row r="47" spans="1:30" x14ac:dyDescent="0.3">
      <c r="A47">
        <v>10</v>
      </c>
      <c r="B47" s="1" t="s">
        <v>9</v>
      </c>
      <c r="C47" s="1" t="s">
        <v>3</v>
      </c>
      <c r="D47" s="1" t="str">
        <f t="shared" si="6"/>
        <v>N</v>
      </c>
      <c r="E47" s="1" t="str">
        <f t="shared" si="7"/>
        <v>S</v>
      </c>
      <c r="F47" s="1">
        <v>0</v>
      </c>
      <c r="G47" s="1">
        <v>3</v>
      </c>
      <c r="H47" s="1">
        <f t="shared" si="1"/>
        <v>-3</v>
      </c>
      <c r="I47" s="4">
        <f>SUMIF($B$3:C47,B47,$F$3:G47)-F47</f>
        <v>8</v>
      </c>
      <c r="J47" s="4">
        <f>SUMIF($AF$3:AF47,AF47,$AH$3:AI47)-AH47</f>
        <v>0</v>
      </c>
      <c r="K47" s="4">
        <f t="shared" si="2"/>
        <v>8</v>
      </c>
      <c r="L47" s="5">
        <f>SUMIF($AK$3:AL47,AK47,$AM$3:AN47)-AM47</f>
        <v>0</v>
      </c>
      <c r="M47" s="5">
        <f>SUMIF($AP$3:AQ47,AP47,$AR$3:AS47)-AR47</f>
        <v>0</v>
      </c>
      <c r="N47" s="5">
        <f t="shared" si="3"/>
        <v>0</v>
      </c>
      <c r="O47" s="1">
        <f>SUMIF($B$3:B47,B47,F$3:F47)-F47</f>
        <v>3</v>
      </c>
      <c r="P47" s="1">
        <f>SUMIF($B$3:B47,B47,G$3:G47)-G47</f>
        <v>7</v>
      </c>
      <c r="Q47" s="1">
        <f t="shared" si="8"/>
        <v>-4</v>
      </c>
      <c r="R47" s="1">
        <f>SUMIF($C$3:C47,B47,$G$3:G47)</f>
        <v>5</v>
      </c>
      <c r="S47" s="1">
        <f>SUMIF($C$3:C47,B47,$F$3:F47)</f>
        <v>17</v>
      </c>
      <c r="T47" s="1">
        <f t="shared" si="4"/>
        <v>-12</v>
      </c>
      <c r="U47" s="1">
        <f>SUMIF($B$3:B47,C47,$F$3:F47)</f>
        <v>6</v>
      </c>
      <c r="V47" s="1">
        <f>SUMIF($B$3:B47,C47,$G$3:G47)</f>
        <v>3</v>
      </c>
      <c r="W47" s="1">
        <f t="shared" si="5"/>
        <v>3</v>
      </c>
      <c r="X47" s="1">
        <f>SUMIF(C$3:C47,C47,G$3:G47)-G47</f>
        <v>10</v>
      </c>
      <c r="Y47" s="1">
        <f>SUMIF(C$3:C47,C47,F$3:F47)-F47</f>
        <v>9</v>
      </c>
      <c r="Z47" s="1">
        <f t="shared" si="9"/>
        <v>1</v>
      </c>
      <c r="AA47" s="1">
        <f t="shared" si="10"/>
        <v>0</v>
      </c>
      <c r="AB47" s="1">
        <f t="shared" si="10"/>
        <v>3</v>
      </c>
      <c r="AC47" s="1">
        <f>SUMIF($B$3:C47,B47,AA$3:AB47)-AA47</f>
        <v>2</v>
      </c>
      <c r="AD47" s="1">
        <f>SUMIF($AK$3:AL47,AK47,$AU$3:AV47)-AU47</f>
        <v>0</v>
      </c>
    </row>
    <row r="48" spans="1:30" x14ac:dyDescent="0.3">
      <c r="A48">
        <v>10</v>
      </c>
      <c r="B48" s="1" t="s">
        <v>5</v>
      </c>
      <c r="C48" s="1" t="s">
        <v>8</v>
      </c>
      <c r="D48" s="1" t="str">
        <f t="shared" si="6"/>
        <v>S</v>
      </c>
      <c r="E48" s="1" t="str">
        <f t="shared" si="7"/>
        <v>N</v>
      </c>
      <c r="F48" s="1">
        <v>4</v>
      </c>
      <c r="G48" s="1">
        <v>2</v>
      </c>
      <c r="H48" s="1">
        <f t="shared" si="1"/>
        <v>2</v>
      </c>
      <c r="I48" s="4">
        <f>SUMIF($B$3:C48,B48,$F$3:G48)-F48</f>
        <v>17</v>
      </c>
      <c r="J48" s="4">
        <f>SUMIF($AF$3:AF48,AF48,$AH$3:AI48)-AH48</f>
        <v>0</v>
      </c>
      <c r="K48" s="4">
        <f t="shared" si="2"/>
        <v>17</v>
      </c>
      <c r="L48" s="5">
        <f>SUMIF($AK$3:AL48,AK48,$AM$3:AN48)-AM48</f>
        <v>0</v>
      </c>
      <c r="M48" s="5">
        <f>SUMIF($AP$3:AQ48,AP48,$AR$3:AS48)-AR48</f>
        <v>0</v>
      </c>
      <c r="N48" s="5">
        <f t="shared" si="3"/>
        <v>0</v>
      </c>
      <c r="O48" s="1">
        <f>SUMIF($B$3:B48,B48,F$3:F48)-F48</f>
        <v>10</v>
      </c>
      <c r="P48" s="1">
        <f>SUMIF($B$3:B48,B48,G$3:G48)-G48</f>
        <v>6</v>
      </c>
      <c r="Q48" s="1">
        <f t="shared" si="8"/>
        <v>4</v>
      </c>
      <c r="R48" s="1">
        <f>SUMIF($C$3:C48,B48,$G$3:G48)</f>
        <v>7</v>
      </c>
      <c r="S48" s="1">
        <f>SUMIF($C$3:C48,B48,$F$3:F48)</f>
        <v>11</v>
      </c>
      <c r="T48" s="1">
        <f t="shared" si="4"/>
        <v>-4</v>
      </c>
      <c r="U48" s="1">
        <f>SUMIF($B$3:B48,C48,$F$3:F48)</f>
        <v>9</v>
      </c>
      <c r="V48" s="1">
        <f>SUMIF($B$3:B48,C48,$G$3:G48)</f>
        <v>3</v>
      </c>
      <c r="W48" s="1">
        <f t="shared" si="5"/>
        <v>6</v>
      </c>
      <c r="X48" s="1">
        <f>SUMIF(C$3:C48,C48,G$3:G48)-G48</f>
        <v>1</v>
      </c>
      <c r="Y48" s="1">
        <f>SUMIF(C$3:C48,C48,F$3:F48)-F48</f>
        <v>4</v>
      </c>
      <c r="Z48" s="1">
        <f t="shared" si="9"/>
        <v>-3</v>
      </c>
      <c r="AA48" s="1">
        <f t="shared" si="10"/>
        <v>3</v>
      </c>
      <c r="AB48" s="1">
        <f t="shared" si="10"/>
        <v>0</v>
      </c>
      <c r="AC48" s="1">
        <f>SUMIF($B$3:C48,B48,AA$3:AB48)-AA48</f>
        <v>13</v>
      </c>
      <c r="AD48" s="1">
        <f>SUMIF($AK$3:AL48,AK48,$AU$3:AV48)-AU48</f>
        <v>0</v>
      </c>
    </row>
    <row r="49" spans="1:30" x14ac:dyDescent="0.3">
      <c r="A49">
        <v>10</v>
      </c>
      <c r="B49" s="1" t="s">
        <v>4</v>
      </c>
      <c r="C49" s="1" t="s">
        <v>0</v>
      </c>
      <c r="D49" s="1" t="str">
        <f t="shared" si="6"/>
        <v>N</v>
      </c>
      <c r="E49" s="1" t="str">
        <f t="shared" si="7"/>
        <v>S</v>
      </c>
      <c r="F49" s="1">
        <v>0</v>
      </c>
      <c r="G49" s="1">
        <v>1</v>
      </c>
      <c r="H49" s="1">
        <f t="shared" si="1"/>
        <v>-1</v>
      </c>
      <c r="I49" s="4">
        <f>SUMIF($B$3:C49,B49,$F$3:G49)-F49</f>
        <v>7</v>
      </c>
      <c r="J49" s="4">
        <f>SUMIF($AF$3:AF49,AF49,$AH$3:AI49)-AH49</f>
        <v>0</v>
      </c>
      <c r="K49" s="4">
        <f t="shared" si="2"/>
        <v>7</v>
      </c>
      <c r="L49" s="5">
        <f>SUMIF($AK$3:AL49,AK49,$AM$3:AN49)-AM49</f>
        <v>0</v>
      </c>
      <c r="M49" s="5">
        <f>SUMIF($AP$3:AQ49,AP49,$AR$3:AS49)-AR49</f>
        <v>0</v>
      </c>
      <c r="N49" s="5">
        <f t="shared" si="3"/>
        <v>0</v>
      </c>
      <c r="O49" s="1">
        <f>SUMIF($B$3:B49,B49,F$3:F49)-F49</f>
        <v>5</v>
      </c>
      <c r="P49" s="1">
        <f>SUMIF($B$3:B49,B49,G$3:G49)-G49</f>
        <v>13</v>
      </c>
      <c r="Q49" s="1">
        <f t="shared" si="8"/>
        <v>-8</v>
      </c>
      <c r="R49" s="1">
        <f>SUMIF($C$3:C49,B49,$G$3:G49)</f>
        <v>2</v>
      </c>
      <c r="S49" s="1">
        <f>SUMIF($C$3:C49,B49,$F$3:F49)</f>
        <v>3</v>
      </c>
      <c r="T49" s="1">
        <f t="shared" si="4"/>
        <v>-1</v>
      </c>
      <c r="U49" s="1">
        <f>SUMIF($B$3:B49,C49,$F$3:F49)</f>
        <v>8</v>
      </c>
      <c r="V49" s="1">
        <f>SUMIF($B$3:B49,C49,$G$3:G49)</f>
        <v>6</v>
      </c>
      <c r="W49" s="1">
        <f t="shared" si="5"/>
        <v>2</v>
      </c>
      <c r="X49" s="1">
        <f>SUMIF(C$3:C49,C49,G$3:G49)-G49</f>
        <v>9</v>
      </c>
      <c r="Y49" s="1">
        <f>SUMIF(C$3:C49,C49,F$3:F49)-F49</f>
        <v>8</v>
      </c>
      <c r="Z49" s="1">
        <f t="shared" si="9"/>
        <v>1</v>
      </c>
      <c r="AA49" s="1">
        <f t="shared" si="10"/>
        <v>0</v>
      </c>
      <c r="AB49" s="1">
        <f t="shared" si="10"/>
        <v>3</v>
      </c>
      <c r="AC49" s="1">
        <f>SUMIF($B$3:C49,B49,AA$3:AB49)-AA49</f>
        <v>5</v>
      </c>
      <c r="AD49" s="1">
        <f>SUMIF($AK$3:AL49,AK49,$AU$3:AV49)-AU49</f>
        <v>0</v>
      </c>
    </row>
    <row r="50" spans="1:30" x14ac:dyDescent="0.3">
      <c r="A50">
        <v>10</v>
      </c>
      <c r="B50" s="1" t="s">
        <v>2</v>
      </c>
      <c r="C50" s="1" t="s">
        <v>6</v>
      </c>
      <c r="D50" s="1" t="str">
        <f t="shared" si="6"/>
        <v>S</v>
      </c>
      <c r="E50" s="1" t="str">
        <f t="shared" si="7"/>
        <v>N</v>
      </c>
      <c r="F50" s="1">
        <v>2</v>
      </c>
      <c r="G50" s="1">
        <v>0</v>
      </c>
      <c r="H50" s="1">
        <f t="shared" si="1"/>
        <v>2</v>
      </c>
      <c r="I50" s="4">
        <f>SUMIF($B$3:C50,B50,$F$3:G50)-F50</f>
        <v>19</v>
      </c>
      <c r="J50" s="4">
        <f>SUMIF($AF$3:AF50,AF50,$AH$3:AI50)-AH50</f>
        <v>0</v>
      </c>
      <c r="K50" s="4">
        <f t="shared" si="2"/>
        <v>19</v>
      </c>
      <c r="L50" s="5">
        <f>SUMIF($AK$3:AL50,AK50,$AM$3:AN50)-AM50</f>
        <v>0</v>
      </c>
      <c r="M50" s="5">
        <f>SUMIF($AP$3:AQ50,AP50,$AR$3:AS50)-AR50</f>
        <v>0</v>
      </c>
      <c r="N50" s="5">
        <f t="shared" si="3"/>
        <v>0</v>
      </c>
      <c r="O50" s="1">
        <f>SUMIF($B$3:B50,B50,F$3:F50)-F50</f>
        <v>11</v>
      </c>
      <c r="P50" s="1">
        <f>SUMIF($B$3:B50,B50,G$3:G50)-G50</f>
        <v>6</v>
      </c>
      <c r="Q50" s="1">
        <f t="shared" si="8"/>
        <v>5</v>
      </c>
      <c r="R50" s="1">
        <f>SUMIF($C$3:C50,B50,$G$3:G50)</f>
        <v>8</v>
      </c>
      <c r="S50" s="1">
        <f>SUMIF($C$3:C50,B50,$F$3:F50)</f>
        <v>7</v>
      </c>
      <c r="T50" s="1">
        <f t="shared" si="4"/>
        <v>1</v>
      </c>
      <c r="U50" s="1">
        <f>SUMIF($B$3:B50,C50,$F$3:F50)</f>
        <v>6</v>
      </c>
      <c r="V50" s="1">
        <f>SUMIF($B$3:B50,C50,$G$3:G50)</f>
        <v>3</v>
      </c>
      <c r="W50" s="1">
        <f t="shared" si="5"/>
        <v>3</v>
      </c>
      <c r="X50" s="1">
        <f>SUMIF(C$3:C50,C50,G$3:G50)-G50</f>
        <v>3</v>
      </c>
      <c r="Y50" s="1">
        <f>SUMIF(C$3:C50,C50,F$3:F50)-F50</f>
        <v>6</v>
      </c>
      <c r="Z50" s="1">
        <f t="shared" si="9"/>
        <v>-3</v>
      </c>
      <c r="AA50" s="1">
        <f t="shared" si="10"/>
        <v>3</v>
      </c>
      <c r="AB50" s="1">
        <f t="shared" si="10"/>
        <v>0</v>
      </c>
      <c r="AC50" s="1">
        <f>SUMIF($B$3:C50,B50,AA$3:AB50)-AA50</f>
        <v>15</v>
      </c>
      <c r="AD50" s="1">
        <f>SUMIF($AK$3:AL50,AK50,$AU$3:AV50)-AU50</f>
        <v>0</v>
      </c>
    </row>
    <row r="51" spans="1:30" x14ac:dyDescent="0.3">
      <c r="A51">
        <v>10</v>
      </c>
      <c r="B51" s="1" t="s">
        <v>1</v>
      </c>
      <c r="C51" s="1" t="s">
        <v>7</v>
      </c>
      <c r="D51" s="1" t="str">
        <f t="shared" si="6"/>
        <v>S</v>
      </c>
      <c r="E51" s="1" t="str">
        <f t="shared" si="7"/>
        <v>N</v>
      </c>
      <c r="F51" s="1">
        <v>2</v>
      </c>
      <c r="G51" s="1">
        <v>1</v>
      </c>
      <c r="H51" s="1">
        <f t="shared" si="1"/>
        <v>1</v>
      </c>
      <c r="I51" s="4">
        <f>SUMIF($B$3:C51,B51,$F$3:G51)-F51</f>
        <v>18</v>
      </c>
      <c r="J51" s="4">
        <f>SUMIF($AF$3:AF51,AF51,$AH$3:AI51)-AH51</f>
        <v>0</v>
      </c>
      <c r="K51" s="4">
        <f t="shared" si="2"/>
        <v>18</v>
      </c>
      <c r="L51" s="5">
        <f>SUMIF($AK$3:AL51,AK51,$AM$3:AN51)-AM51</f>
        <v>0</v>
      </c>
      <c r="M51" s="5">
        <f>SUMIF($AP$3:AQ51,AP51,$AR$3:AS51)-AR51</f>
        <v>0</v>
      </c>
      <c r="N51" s="5">
        <f t="shared" si="3"/>
        <v>0</v>
      </c>
      <c r="O51" s="1">
        <f>SUMIF($B$3:B51,B51,F$3:F51)-F51</f>
        <v>13</v>
      </c>
      <c r="P51" s="1">
        <f>SUMIF($B$3:B51,B51,G$3:G51)-G51</f>
        <v>5</v>
      </c>
      <c r="Q51" s="1">
        <f t="shared" si="8"/>
        <v>8</v>
      </c>
      <c r="R51" s="1">
        <f>SUMIF($C$3:C51,B51,$G$3:G51)</f>
        <v>5</v>
      </c>
      <c r="S51" s="1">
        <f>SUMIF($C$3:C51,B51,$F$3:F51)</f>
        <v>2</v>
      </c>
      <c r="T51" s="1">
        <f t="shared" si="4"/>
        <v>3</v>
      </c>
      <c r="U51" s="1">
        <f>SUMIF($B$3:B51,C51,$F$3:F51)</f>
        <v>5</v>
      </c>
      <c r="V51" s="1">
        <f>SUMIF($B$3:B51,C51,$G$3:G51)</f>
        <v>3</v>
      </c>
      <c r="W51" s="1">
        <f t="shared" si="5"/>
        <v>2</v>
      </c>
      <c r="X51" s="1">
        <f>SUMIF(C$3:C51,C51,G$3:G51)-G51</f>
        <v>5</v>
      </c>
      <c r="Y51" s="1">
        <f>SUMIF(C$3:C51,C51,F$3:F51)-F51</f>
        <v>9</v>
      </c>
      <c r="Z51" s="1">
        <f t="shared" si="9"/>
        <v>-4</v>
      </c>
      <c r="AA51" s="1">
        <f t="shared" si="10"/>
        <v>3</v>
      </c>
      <c r="AB51" s="1">
        <f t="shared" si="10"/>
        <v>0</v>
      </c>
      <c r="AC51" s="1">
        <f>SUMIF($B$3:C51,B51,AA$3:AB51)-AA51</f>
        <v>18</v>
      </c>
      <c r="AD51" s="1">
        <f>SUMIF($AK$3:AL51,AK51,$AU$3:AV51)-AU51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2019-04-03T19:28:20Z</dcterms:modified>
</cp:coreProperties>
</file>