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Master\Projekte und Ideen\fussball\"/>
    </mc:Choice>
  </mc:AlternateContent>
  <xr:revisionPtr revIDLastSave="0" documentId="13_ncr:9_{869EF6A8-1BBE-4840-AB78-A647A3B36EEC}" xr6:coauthVersionLast="43" xr6:coauthVersionMax="43" xr10:uidLastSave="{00000000-0000-0000-0000-000000000000}"/>
  <bookViews>
    <workbookView xWindow="-108" yWindow="-108" windowWidth="23256" windowHeight="12576" xr2:uid="{186CA591-2B8B-4FBE-87FF-74B3132CD416}"/>
  </bookViews>
  <sheets>
    <sheet name="Tabelle1" sheetId="1" r:id="rId1"/>
    <sheet name="games1304" sheetId="2" r:id="rId2"/>
  </sheets>
  <definedNames>
    <definedName name="_xlnm._FilterDatabase" localSheetId="0" hidden="1">Tabelle1!$A$2:$AD$77</definedName>
    <definedName name="mat">Tabelle1!$B$3:$H$77</definedName>
    <definedName name="matrix">Tabelle1!$A$3:$H$77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8" i="1" l="1"/>
  <c r="J78" i="1"/>
  <c r="K78" i="1"/>
  <c r="L78" i="1"/>
  <c r="M78" i="1"/>
  <c r="N78" i="1" s="1"/>
  <c r="O78" i="1"/>
  <c r="P78" i="1"/>
  <c r="Q78" i="1"/>
  <c r="R78" i="1"/>
  <c r="S78" i="1"/>
  <c r="T78" i="1" s="1"/>
  <c r="U78" i="1"/>
  <c r="V78" i="1"/>
  <c r="W78" i="1"/>
  <c r="X78" i="1"/>
  <c r="Y78" i="1"/>
  <c r="Z78" i="1" s="1"/>
  <c r="AA78" i="1"/>
  <c r="AB78" i="1"/>
  <c r="AC78" i="1"/>
  <c r="I79" i="1"/>
  <c r="J79" i="1"/>
  <c r="K79" i="1"/>
  <c r="L79" i="1"/>
  <c r="M79" i="1"/>
  <c r="N79" i="1" s="1"/>
  <c r="O79" i="1"/>
  <c r="P79" i="1"/>
  <c r="Q79" i="1"/>
  <c r="R79" i="1"/>
  <c r="S79" i="1"/>
  <c r="T79" i="1" s="1"/>
  <c r="U79" i="1"/>
  <c r="V79" i="1"/>
  <c r="W79" i="1"/>
  <c r="X79" i="1"/>
  <c r="Y79" i="1"/>
  <c r="Z79" i="1" s="1"/>
  <c r="AA79" i="1"/>
  <c r="AB79" i="1"/>
  <c r="AC79" i="1"/>
  <c r="I80" i="1"/>
  <c r="J80" i="1"/>
  <c r="K80" i="1"/>
  <c r="L80" i="1"/>
  <c r="M80" i="1"/>
  <c r="N80" i="1" s="1"/>
  <c r="O80" i="1"/>
  <c r="P80" i="1"/>
  <c r="Q80" i="1"/>
  <c r="R80" i="1"/>
  <c r="S80" i="1"/>
  <c r="T80" i="1" s="1"/>
  <c r="U80" i="1"/>
  <c r="V80" i="1"/>
  <c r="W80" i="1"/>
  <c r="X80" i="1"/>
  <c r="Y80" i="1"/>
  <c r="Z80" i="1" s="1"/>
  <c r="AA80" i="1"/>
  <c r="AB80" i="1"/>
  <c r="AC80" i="1"/>
  <c r="I81" i="1"/>
  <c r="J81" i="1"/>
  <c r="K81" i="1"/>
  <c r="L81" i="1"/>
  <c r="M81" i="1"/>
  <c r="N81" i="1" s="1"/>
  <c r="O81" i="1"/>
  <c r="P81" i="1"/>
  <c r="Q81" i="1"/>
  <c r="R81" i="1"/>
  <c r="S81" i="1"/>
  <c r="T81" i="1" s="1"/>
  <c r="U81" i="1"/>
  <c r="V81" i="1"/>
  <c r="W81" i="1"/>
  <c r="X81" i="1"/>
  <c r="Y81" i="1"/>
  <c r="Z81" i="1" s="1"/>
  <c r="AA81" i="1"/>
  <c r="AB81" i="1"/>
  <c r="AC81" i="1"/>
  <c r="I82" i="1"/>
  <c r="J82" i="1"/>
  <c r="K82" i="1"/>
  <c r="L82" i="1"/>
  <c r="M82" i="1"/>
  <c r="N82" i="1" s="1"/>
  <c r="O82" i="1"/>
  <c r="P82" i="1"/>
  <c r="Q82" i="1"/>
  <c r="R82" i="1"/>
  <c r="S82" i="1"/>
  <c r="T82" i="1" s="1"/>
  <c r="U82" i="1"/>
  <c r="V82" i="1"/>
  <c r="W82" i="1"/>
  <c r="X82" i="1"/>
  <c r="Y82" i="1"/>
  <c r="Z82" i="1" s="1"/>
  <c r="AA82" i="1"/>
  <c r="AB82" i="1"/>
  <c r="AC82" i="1"/>
  <c r="I83" i="1"/>
  <c r="J83" i="1"/>
  <c r="K83" i="1"/>
  <c r="L83" i="1"/>
  <c r="M83" i="1"/>
  <c r="N83" i="1" s="1"/>
  <c r="O83" i="1"/>
  <c r="P83" i="1"/>
  <c r="Q83" i="1"/>
  <c r="R83" i="1"/>
  <c r="S83" i="1"/>
  <c r="T83" i="1" s="1"/>
  <c r="U83" i="1"/>
  <c r="V83" i="1"/>
  <c r="W83" i="1"/>
  <c r="X83" i="1"/>
  <c r="Y83" i="1"/>
  <c r="Z83" i="1" s="1"/>
  <c r="AA83" i="1"/>
  <c r="AB83" i="1"/>
  <c r="AC83" i="1"/>
  <c r="I84" i="1"/>
  <c r="J84" i="1"/>
  <c r="K84" i="1"/>
  <c r="L84" i="1"/>
  <c r="M84" i="1"/>
  <c r="N84" i="1" s="1"/>
  <c r="O84" i="1"/>
  <c r="P84" i="1"/>
  <c r="Q84" i="1"/>
  <c r="R84" i="1"/>
  <c r="S84" i="1"/>
  <c r="T84" i="1" s="1"/>
  <c r="U84" i="1"/>
  <c r="V84" i="1"/>
  <c r="W84" i="1"/>
  <c r="X84" i="1"/>
  <c r="Y84" i="1"/>
  <c r="Z84" i="1" s="1"/>
  <c r="AA84" i="1"/>
  <c r="AB84" i="1"/>
  <c r="AC84" i="1"/>
  <c r="I85" i="1"/>
  <c r="J85" i="1"/>
  <c r="K85" i="1"/>
  <c r="L85" i="1"/>
  <c r="M85" i="1"/>
  <c r="N85" i="1" s="1"/>
  <c r="O85" i="1"/>
  <c r="P85" i="1"/>
  <c r="Q85" i="1"/>
  <c r="R85" i="1"/>
  <c r="S85" i="1"/>
  <c r="T85" i="1" s="1"/>
  <c r="U85" i="1"/>
  <c r="V85" i="1"/>
  <c r="W85" i="1"/>
  <c r="X85" i="1"/>
  <c r="Y85" i="1"/>
  <c r="Z85" i="1" s="1"/>
  <c r="AA85" i="1"/>
  <c r="AB85" i="1"/>
  <c r="AC85" i="1"/>
  <c r="I86" i="1"/>
  <c r="J86" i="1"/>
  <c r="K86" i="1"/>
  <c r="L86" i="1"/>
  <c r="M86" i="1"/>
  <c r="N86" i="1" s="1"/>
  <c r="O86" i="1"/>
  <c r="P86" i="1"/>
  <c r="Q86" i="1"/>
  <c r="R86" i="1"/>
  <c r="S86" i="1"/>
  <c r="T86" i="1" s="1"/>
  <c r="U86" i="1"/>
  <c r="V86" i="1"/>
  <c r="W86" i="1"/>
  <c r="X86" i="1"/>
  <c r="Y86" i="1"/>
  <c r="Z86" i="1" s="1"/>
  <c r="AA86" i="1"/>
  <c r="AB86" i="1"/>
  <c r="AC86" i="1"/>
  <c r="I87" i="1"/>
  <c r="J87" i="1"/>
  <c r="K87" i="1"/>
  <c r="L87" i="1"/>
  <c r="M87" i="1"/>
  <c r="N87" i="1" s="1"/>
  <c r="O87" i="1"/>
  <c r="P87" i="1"/>
  <c r="Q87" i="1"/>
  <c r="R87" i="1"/>
  <c r="S87" i="1"/>
  <c r="T87" i="1" s="1"/>
  <c r="U87" i="1"/>
  <c r="V87" i="1"/>
  <c r="W87" i="1"/>
  <c r="X87" i="1"/>
  <c r="Y87" i="1"/>
  <c r="Z87" i="1" s="1"/>
  <c r="AA87" i="1"/>
  <c r="AB87" i="1"/>
  <c r="AC87" i="1"/>
  <c r="I88" i="1"/>
  <c r="J88" i="1"/>
  <c r="K88" i="1"/>
  <c r="L88" i="1"/>
  <c r="M88" i="1"/>
  <c r="N88" i="1" s="1"/>
  <c r="O88" i="1"/>
  <c r="P88" i="1"/>
  <c r="Q88" i="1"/>
  <c r="R88" i="1"/>
  <c r="S88" i="1"/>
  <c r="T88" i="1" s="1"/>
  <c r="U88" i="1"/>
  <c r="V88" i="1"/>
  <c r="W88" i="1"/>
  <c r="X88" i="1"/>
  <c r="Y88" i="1"/>
  <c r="Z88" i="1" s="1"/>
  <c r="AA88" i="1"/>
  <c r="AB88" i="1"/>
  <c r="AC88" i="1"/>
  <c r="I89" i="1"/>
  <c r="J89" i="1"/>
  <c r="K89" i="1"/>
  <c r="L89" i="1"/>
  <c r="M89" i="1"/>
  <c r="N89" i="1" s="1"/>
  <c r="O89" i="1"/>
  <c r="P89" i="1"/>
  <c r="Q89" i="1"/>
  <c r="R89" i="1"/>
  <c r="S89" i="1"/>
  <c r="T89" i="1" s="1"/>
  <c r="U89" i="1"/>
  <c r="V89" i="1"/>
  <c r="W89" i="1"/>
  <c r="X89" i="1"/>
  <c r="Y89" i="1"/>
  <c r="Z89" i="1" s="1"/>
  <c r="AA89" i="1"/>
  <c r="AB89" i="1"/>
  <c r="AC89" i="1"/>
  <c r="I90" i="1"/>
  <c r="J90" i="1"/>
  <c r="K90" i="1"/>
  <c r="L90" i="1"/>
  <c r="M90" i="1"/>
  <c r="N90" i="1" s="1"/>
  <c r="O90" i="1"/>
  <c r="P90" i="1"/>
  <c r="Q90" i="1"/>
  <c r="R90" i="1"/>
  <c r="S90" i="1"/>
  <c r="T90" i="1" s="1"/>
  <c r="U90" i="1"/>
  <c r="V90" i="1"/>
  <c r="W90" i="1"/>
  <c r="X90" i="1"/>
  <c r="Y90" i="1"/>
  <c r="Z90" i="1" s="1"/>
  <c r="AA90" i="1"/>
  <c r="AB90" i="1"/>
  <c r="AC90" i="1"/>
  <c r="I91" i="1"/>
  <c r="J91" i="1"/>
  <c r="K91" i="1"/>
  <c r="L91" i="1"/>
  <c r="M91" i="1"/>
  <c r="N91" i="1" s="1"/>
  <c r="O91" i="1"/>
  <c r="P91" i="1"/>
  <c r="Q91" i="1"/>
  <c r="R91" i="1"/>
  <c r="S91" i="1"/>
  <c r="T91" i="1" s="1"/>
  <c r="U91" i="1"/>
  <c r="V91" i="1"/>
  <c r="W91" i="1"/>
  <c r="X91" i="1"/>
  <c r="Y91" i="1"/>
  <c r="Z91" i="1" s="1"/>
  <c r="AA91" i="1"/>
  <c r="AB91" i="1"/>
  <c r="AC91" i="1"/>
  <c r="I92" i="1"/>
  <c r="J92" i="1"/>
  <c r="K92" i="1"/>
  <c r="L92" i="1"/>
  <c r="M92" i="1"/>
  <c r="N92" i="1" s="1"/>
  <c r="O92" i="1"/>
  <c r="P92" i="1"/>
  <c r="Q92" i="1"/>
  <c r="R92" i="1"/>
  <c r="S92" i="1"/>
  <c r="T92" i="1" s="1"/>
  <c r="U92" i="1"/>
  <c r="V92" i="1"/>
  <c r="W92" i="1"/>
  <c r="X92" i="1"/>
  <c r="Y92" i="1"/>
  <c r="Z92" i="1" s="1"/>
  <c r="AA92" i="1"/>
  <c r="AB92" i="1"/>
  <c r="AC92" i="1"/>
  <c r="I93" i="1"/>
  <c r="J93" i="1"/>
  <c r="K93" i="1"/>
  <c r="L93" i="1"/>
  <c r="M93" i="1"/>
  <c r="N93" i="1" s="1"/>
  <c r="O93" i="1"/>
  <c r="P93" i="1"/>
  <c r="Q93" i="1"/>
  <c r="R93" i="1"/>
  <c r="S93" i="1"/>
  <c r="T93" i="1" s="1"/>
  <c r="U93" i="1"/>
  <c r="V93" i="1"/>
  <c r="W93" i="1"/>
  <c r="X93" i="1"/>
  <c r="Y93" i="1"/>
  <c r="Z93" i="1" s="1"/>
  <c r="AA93" i="1"/>
  <c r="AB93" i="1"/>
  <c r="AC93" i="1"/>
  <c r="I94" i="1"/>
  <c r="J94" i="1"/>
  <c r="K94" i="1"/>
  <c r="L94" i="1"/>
  <c r="M94" i="1"/>
  <c r="N94" i="1" s="1"/>
  <c r="O94" i="1"/>
  <c r="P94" i="1"/>
  <c r="Q94" i="1"/>
  <c r="R94" i="1"/>
  <c r="S94" i="1"/>
  <c r="T94" i="1" s="1"/>
  <c r="U94" i="1"/>
  <c r="V94" i="1"/>
  <c r="W94" i="1"/>
  <c r="X94" i="1"/>
  <c r="Y94" i="1"/>
  <c r="Z94" i="1" s="1"/>
  <c r="AA94" i="1"/>
  <c r="AB94" i="1"/>
  <c r="AC94" i="1"/>
  <c r="I95" i="1"/>
  <c r="J95" i="1"/>
  <c r="K95" i="1"/>
  <c r="L95" i="1"/>
  <c r="M95" i="1"/>
  <c r="N95" i="1" s="1"/>
  <c r="O95" i="1"/>
  <c r="P95" i="1"/>
  <c r="Q95" i="1"/>
  <c r="R95" i="1"/>
  <c r="S95" i="1"/>
  <c r="T95" i="1" s="1"/>
  <c r="U95" i="1"/>
  <c r="V95" i="1"/>
  <c r="W95" i="1"/>
  <c r="X95" i="1"/>
  <c r="Y95" i="1"/>
  <c r="Z95" i="1" s="1"/>
  <c r="AA95" i="1"/>
  <c r="AB95" i="1"/>
  <c r="AC95" i="1"/>
  <c r="I96" i="1"/>
  <c r="J96" i="1"/>
  <c r="K96" i="1"/>
  <c r="L96" i="1"/>
  <c r="M96" i="1"/>
  <c r="N96" i="1" s="1"/>
  <c r="O96" i="1"/>
  <c r="P96" i="1"/>
  <c r="Q96" i="1"/>
  <c r="R96" i="1"/>
  <c r="S96" i="1"/>
  <c r="T96" i="1" s="1"/>
  <c r="U96" i="1"/>
  <c r="V96" i="1"/>
  <c r="W96" i="1"/>
  <c r="X96" i="1"/>
  <c r="Y96" i="1"/>
  <c r="Z96" i="1" s="1"/>
  <c r="AA96" i="1"/>
  <c r="AB96" i="1"/>
  <c r="AC96" i="1"/>
  <c r="I97" i="1"/>
  <c r="J97" i="1"/>
  <c r="K97" i="1"/>
  <c r="L97" i="1"/>
  <c r="M97" i="1"/>
  <c r="N97" i="1" s="1"/>
  <c r="O97" i="1"/>
  <c r="P97" i="1"/>
  <c r="Q97" i="1"/>
  <c r="R97" i="1"/>
  <c r="S97" i="1"/>
  <c r="T97" i="1" s="1"/>
  <c r="U97" i="1"/>
  <c r="V97" i="1"/>
  <c r="W97" i="1"/>
  <c r="X97" i="1"/>
  <c r="Y97" i="1"/>
  <c r="Z97" i="1" s="1"/>
  <c r="AA97" i="1"/>
  <c r="AB97" i="1"/>
  <c r="AC97" i="1"/>
  <c r="I98" i="1"/>
  <c r="J98" i="1"/>
  <c r="K98" i="1"/>
  <c r="L98" i="1"/>
  <c r="M98" i="1"/>
  <c r="N98" i="1" s="1"/>
  <c r="O98" i="1"/>
  <c r="P98" i="1"/>
  <c r="Q98" i="1"/>
  <c r="R98" i="1"/>
  <c r="S98" i="1"/>
  <c r="T98" i="1" s="1"/>
  <c r="U98" i="1"/>
  <c r="V98" i="1"/>
  <c r="W98" i="1"/>
  <c r="X98" i="1"/>
  <c r="Y98" i="1"/>
  <c r="Z98" i="1" s="1"/>
  <c r="AA98" i="1"/>
  <c r="AB98" i="1"/>
  <c r="AC98" i="1"/>
  <c r="I99" i="1"/>
  <c r="J99" i="1"/>
  <c r="K99" i="1"/>
  <c r="L99" i="1"/>
  <c r="M99" i="1"/>
  <c r="N99" i="1" s="1"/>
  <c r="O99" i="1"/>
  <c r="P99" i="1"/>
  <c r="Q99" i="1" s="1"/>
  <c r="R99" i="1"/>
  <c r="S99" i="1"/>
  <c r="T99" i="1"/>
  <c r="U99" i="1"/>
  <c r="V99" i="1"/>
  <c r="W99" i="1" s="1"/>
  <c r="X99" i="1"/>
  <c r="Y99" i="1"/>
  <c r="Z99" i="1"/>
  <c r="AA99" i="1"/>
  <c r="AB99" i="1"/>
  <c r="AC99" i="1"/>
  <c r="I100" i="1"/>
  <c r="J100" i="1"/>
  <c r="K100" i="1" s="1"/>
  <c r="L100" i="1"/>
  <c r="M100" i="1"/>
  <c r="N100" i="1"/>
  <c r="O100" i="1"/>
  <c r="P100" i="1"/>
  <c r="Q100" i="1" s="1"/>
  <c r="R100" i="1"/>
  <c r="S100" i="1"/>
  <c r="T100" i="1"/>
  <c r="U100" i="1"/>
  <c r="V100" i="1"/>
  <c r="W100" i="1" s="1"/>
  <c r="X100" i="1"/>
  <c r="Y100" i="1"/>
  <c r="Z100" i="1"/>
  <c r="AA100" i="1"/>
  <c r="AB100" i="1"/>
  <c r="AC100" i="1"/>
  <c r="I101" i="1"/>
  <c r="J101" i="1"/>
  <c r="K101" i="1" s="1"/>
  <c r="L101" i="1"/>
  <c r="M101" i="1"/>
  <c r="N101" i="1"/>
  <c r="O101" i="1"/>
  <c r="P101" i="1"/>
  <c r="Q101" i="1" s="1"/>
  <c r="R101" i="1"/>
  <c r="S101" i="1"/>
  <c r="T101" i="1"/>
  <c r="U101" i="1"/>
  <c r="V101" i="1"/>
  <c r="W101" i="1" s="1"/>
  <c r="X101" i="1"/>
  <c r="Y101" i="1"/>
  <c r="Z101" i="1"/>
  <c r="AA101" i="1"/>
  <c r="AB101" i="1"/>
  <c r="AC105" i="1" s="1"/>
  <c r="AC101" i="1"/>
  <c r="I102" i="1"/>
  <c r="J102" i="1"/>
  <c r="K102" i="1" s="1"/>
  <c r="L102" i="1"/>
  <c r="M102" i="1"/>
  <c r="N102" i="1"/>
  <c r="O102" i="1"/>
  <c r="P102" i="1"/>
  <c r="Q102" i="1" s="1"/>
  <c r="R102" i="1"/>
  <c r="S102" i="1"/>
  <c r="T102" i="1"/>
  <c r="U102" i="1"/>
  <c r="V102" i="1"/>
  <c r="W102" i="1" s="1"/>
  <c r="X102" i="1"/>
  <c r="Y102" i="1"/>
  <c r="Z102" i="1"/>
  <c r="AA102" i="1"/>
  <c r="AB102" i="1"/>
  <c r="AC102" i="1"/>
  <c r="I103" i="1"/>
  <c r="J103" i="1"/>
  <c r="K103" i="1" s="1"/>
  <c r="L103" i="1"/>
  <c r="M103" i="1"/>
  <c r="N103" i="1"/>
  <c r="O103" i="1"/>
  <c r="P103" i="1"/>
  <c r="Q103" i="1" s="1"/>
  <c r="R103" i="1"/>
  <c r="S103" i="1"/>
  <c r="T103" i="1"/>
  <c r="U103" i="1"/>
  <c r="V103" i="1"/>
  <c r="W103" i="1" s="1"/>
  <c r="X103" i="1"/>
  <c r="Y103" i="1"/>
  <c r="Z103" i="1"/>
  <c r="AA103" i="1"/>
  <c r="AB103" i="1"/>
  <c r="AC103" i="1"/>
  <c r="I104" i="1"/>
  <c r="J104" i="1"/>
  <c r="K104" i="1" s="1"/>
  <c r="L104" i="1"/>
  <c r="M104" i="1"/>
  <c r="N104" i="1"/>
  <c r="O104" i="1"/>
  <c r="P104" i="1"/>
  <c r="Q104" i="1" s="1"/>
  <c r="R104" i="1"/>
  <c r="S104" i="1"/>
  <c r="T104" i="1"/>
  <c r="U104" i="1"/>
  <c r="V104" i="1"/>
  <c r="W104" i="1" s="1"/>
  <c r="X104" i="1"/>
  <c r="Y104" i="1"/>
  <c r="Z104" i="1"/>
  <c r="AA104" i="1"/>
  <c r="AB104" i="1"/>
  <c r="AC104" i="1"/>
  <c r="I105" i="1"/>
  <c r="J105" i="1"/>
  <c r="K105" i="1" s="1"/>
  <c r="L105" i="1"/>
  <c r="M105" i="1"/>
  <c r="N105" i="1"/>
  <c r="O105" i="1"/>
  <c r="P105" i="1"/>
  <c r="Q105" i="1" s="1"/>
  <c r="R105" i="1"/>
  <c r="S105" i="1"/>
  <c r="T105" i="1"/>
  <c r="U105" i="1"/>
  <c r="V105" i="1"/>
  <c r="W105" i="1" s="1"/>
  <c r="X105" i="1"/>
  <c r="Y105" i="1"/>
  <c r="Z105" i="1"/>
  <c r="AA105" i="1"/>
  <c r="AB105" i="1"/>
  <c r="I106" i="1"/>
  <c r="J106" i="1"/>
  <c r="K106" i="1" s="1"/>
  <c r="L106" i="1"/>
  <c r="M106" i="1"/>
  <c r="N106" i="1"/>
  <c r="O106" i="1"/>
  <c r="P106" i="1"/>
  <c r="Q106" i="1" s="1"/>
  <c r="R106" i="1"/>
  <c r="S106" i="1"/>
  <c r="T106" i="1"/>
  <c r="U106" i="1"/>
  <c r="V106" i="1"/>
  <c r="W106" i="1" s="1"/>
  <c r="X106" i="1"/>
  <c r="Y106" i="1"/>
  <c r="Z106" i="1"/>
  <c r="AA106" i="1"/>
  <c r="AB106" i="1"/>
  <c r="AC106" i="1"/>
  <c r="I107" i="1"/>
  <c r="J107" i="1"/>
  <c r="K107" i="1" s="1"/>
  <c r="L107" i="1"/>
  <c r="M107" i="1"/>
  <c r="N107" i="1"/>
  <c r="O107" i="1"/>
  <c r="P107" i="1"/>
  <c r="Q107" i="1" s="1"/>
  <c r="R107" i="1"/>
  <c r="S107" i="1"/>
  <c r="T107" i="1"/>
  <c r="U107" i="1"/>
  <c r="V107" i="1"/>
  <c r="W107" i="1" s="1"/>
  <c r="X107" i="1"/>
  <c r="Y107" i="1"/>
  <c r="Z107" i="1"/>
  <c r="AA107" i="1"/>
  <c r="AB107" i="1"/>
  <c r="AC109" i="1" s="1"/>
  <c r="AC107" i="1"/>
  <c r="I108" i="1"/>
  <c r="J108" i="1"/>
  <c r="K108" i="1" s="1"/>
  <c r="L108" i="1"/>
  <c r="M108" i="1"/>
  <c r="N108" i="1"/>
  <c r="O108" i="1"/>
  <c r="P108" i="1"/>
  <c r="Q108" i="1" s="1"/>
  <c r="R108" i="1"/>
  <c r="S108" i="1"/>
  <c r="T108" i="1"/>
  <c r="U108" i="1"/>
  <c r="V108" i="1"/>
  <c r="W108" i="1" s="1"/>
  <c r="X108" i="1"/>
  <c r="Y108" i="1"/>
  <c r="Z108" i="1"/>
  <c r="AA108" i="1"/>
  <c r="AB108" i="1"/>
  <c r="AC108" i="1"/>
  <c r="I109" i="1"/>
  <c r="J109" i="1"/>
  <c r="K109" i="1" s="1"/>
  <c r="L109" i="1"/>
  <c r="M109" i="1"/>
  <c r="N109" i="1"/>
  <c r="O109" i="1"/>
  <c r="P109" i="1"/>
  <c r="Q109" i="1" s="1"/>
  <c r="R109" i="1"/>
  <c r="S109" i="1"/>
  <c r="T109" i="1"/>
  <c r="U109" i="1"/>
  <c r="V109" i="1"/>
  <c r="W109" i="1" s="1"/>
  <c r="X109" i="1"/>
  <c r="Y109" i="1"/>
  <c r="Z109" i="1"/>
  <c r="AA109" i="1"/>
  <c r="AB109" i="1"/>
  <c r="I110" i="1"/>
  <c r="J110" i="1"/>
  <c r="K110" i="1" s="1"/>
  <c r="L110" i="1"/>
  <c r="M110" i="1"/>
  <c r="N110" i="1"/>
  <c r="O110" i="1"/>
  <c r="P110" i="1"/>
  <c r="Q110" i="1" s="1"/>
  <c r="R110" i="1"/>
  <c r="S110" i="1"/>
  <c r="T110" i="1"/>
  <c r="U110" i="1"/>
  <c r="V110" i="1"/>
  <c r="W110" i="1" s="1"/>
  <c r="X110" i="1"/>
  <c r="Y110" i="1"/>
  <c r="Z110" i="1"/>
  <c r="AA110" i="1"/>
  <c r="AB110" i="1"/>
  <c r="AC110" i="1"/>
  <c r="I111" i="1"/>
  <c r="J111" i="1"/>
  <c r="K111" i="1" s="1"/>
  <c r="L111" i="1"/>
  <c r="M111" i="1"/>
  <c r="N111" i="1"/>
  <c r="O111" i="1"/>
  <c r="P111" i="1"/>
  <c r="Q111" i="1" s="1"/>
  <c r="R111" i="1"/>
  <c r="S111" i="1"/>
  <c r="T111" i="1"/>
  <c r="U111" i="1"/>
  <c r="V111" i="1"/>
  <c r="W111" i="1" s="1"/>
  <c r="X111" i="1"/>
  <c r="Y111" i="1"/>
  <c r="Z111" i="1"/>
  <c r="AA111" i="1"/>
  <c r="AB111" i="1"/>
  <c r="AC111" i="1"/>
  <c r="I112" i="1"/>
  <c r="J112" i="1"/>
  <c r="K112" i="1" s="1"/>
  <c r="L112" i="1"/>
  <c r="M112" i="1"/>
  <c r="N112" i="1"/>
  <c r="O112" i="1"/>
  <c r="P112" i="1"/>
  <c r="Q112" i="1" s="1"/>
  <c r="R112" i="1"/>
  <c r="S112" i="1"/>
  <c r="T112" i="1"/>
  <c r="U112" i="1"/>
  <c r="V112" i="1"/>
  <c r="W112" i="1" s="1"/>
  <c r="X112" i="1"/>
  <c r="Y112" i="1"/>
  <c r="Z112" i="1"/>
  <c r="AA112" i="1"/>
  <c r="AB112" i="1"/>
  <c r="AC113" i="1" s="1"/>
  <c r="AC112" i="1"/>
  <c r="I113" i="1"/>
  <c r="J113" i="1"/>
  <c r="K113" i="1" s="1"/>
  <c r="L113" i="1"/>
  <c r="M113" i="1"/>
  <c r="N113" i="1"/>
  <c r="O113" i="1"/>
  <c r="P113" i="1"/>
  <c r="Q113" i="1" s="1"/>
  <c r="R113" i="1"/>
  <c r="S113" i="1"/>
  <c r="T113" i="1"/>
  <c r="U113" i="1"/>
  <c r="V113" i="1"/>
  <c r="W113" i="1" s="1"/>
  <c r="X113" i="1"/>
  <c r="Y113" i="1"/>
  <c r="Z113" i="1"/>
  <c r="AA113" i="1"/>
  <c r="AB113" i="1"/>
  <c r="I114" i="1"/>
  <c r="J114" i="1"/>
  <c r="K114" i="1" s="1"/>
  <c r="L114" i="1"/>
  <c r="M114" i="1"/>
  <c r="N114" i="1"/>
  <c r="O114" i="1"/>
  <c r="P114" i="1"/>
  <c r="Q114" i="1" s="1"/>
  <c r="R114" i="1"/>
  <c r="S114" i="1"/>
  <c r="T114" i="1"/>
  <c r="U114" i="1"/>
  <c r="V114" i="1"/>
  <c r="W114" i="1" s="1"/>
  <c r="X114" i="1"/>
  <c r="Y114" i="1"/>
  <c r="Z114" i="1"/>
  <c r="AA114" i="1"/>
  <c r="AB114" i="1"/>
  <c r="AC114" i="1"/>
  <c r="I115" i="1"/>
  <c r="J115" i="1"/>
  <c r="K115" i="1" s="1"/>
  <c r="L115" i="1"/>
  <c r="M115" i="1"/>
  <c r="N115" i="1"/>
  <c r="O115" i="1"/>
  <c r="P115" i="1"/>
  <c r="Q115" i="1" s="1"/>
  <c r="R115" i="1"/>
  <c r="S115" i="1"/>
  <c r="T115" i="1"/>
  <c r="U115" i="1"/>
  <c r="V115" i="1"/>
  <c r="W115" i="1" s="1"/>
  <c r="X115" i="1"/>
  <c r="Y115" i="1"/>
  <c r="Z115" i="1"/>
  <c r="AA115" i="1"/>
  <c r="AB115" i="1"/>
  <c r="AC115" i="1"/>
  <c r="I116" i="1"/>
  <c r="J116" i="1"/>
  <c r="K116" i="1" s="1"/>
  <c r="L116" i="1"/>
  <c r="M116" i="1"/>
  <c r="N116" i="1"/>
  <c r="O116" i="1"/>
  <c r="P116" i="1"/>
  <c r="Q116" i="1" s="1"/>
  <c r="R116" i="1"/>
  <c r="S116" i="1"/>
  <c r="T116" i="1"/>
  <c r="U116" i="1"/>
  <c r="V116" i="1"/>
  <c r="W116" i="1" s="1"/>
  <c r="X116" i="1"/>
  <c r="Y116" i="1"/>
  <c r="Z116" i="1"/>
  <c r="AA116" i="1"/>
  <c r="AB116" i="1"/>
  <c r="AC116" i="1"/>
  <c r="I117" i="1"/>
  <c r="J117" i="1"/>
  <c r="K117" i="1" s="1"/>
  <c r="L117" i="1"/>
  <c r="M117" i="1"/>
  <c r="N117" i="1"/>
  <c r="O117" i="1"/>
  <c r="P117" i="1"/>
  <c r="Q117" i="1" s="1"/>
  <c r="R117" i="1"/>
  <c r="S117" i="1"/>
  <c r="T117" i="1"/>
  <c r="U117" i="1"/>
  <c r="V117" i="1"/>
  <c r="W117" i="1" s="1"/>
  <c r="X117" i="1"/>
  <c r="Y117" i="1"/>
  <c r="Z117" i="1"/>
  <c r="AA117" i="1"/>
  <c r="AB117" i="1"/>
  <c r="AC117" i="1"/>
  <c r="I118" i="1"/>
  <c r="J118" i="1"/>
  <c r="K118" i="1" s="1"/>
  <c r="L118" i="1"/>
  <c r="M118" i="1"/>
  <c r="N118" i="1"/>
  <c r="O118" i="1"/>
  <c r="P118" i="1"/>
  <c r="Q118" i="1" s="1"/>
  <c r="R118" i="1"/>
  <c r="S118" i="1"/>
  <c r="T118" i="1"/>
  <c r="U118" i="1"/>
  <c r="V118" i="1"/>
  <c r="W118" i="1" s="1"/>
  <c r="X118" i="1"/>
  <c r="Y118" i="1"/>
  <c r="Z118" i="1"/>
  <c r="AA118" i="1"/>
  <c r="AB118" i="1"/>
  <c r="AC118" i="1"/>
  <c r="I119" i="1"/>
  <c r="J119" i="1"/>
  <c r="K119" i="1"/>
  <c r="L119" i="1"/>
  <c r="M119" i="1"/>
  <c r="N119" i="1" s="1"/>
  <c r="O119" i="1"/>
  <c r="P119" i="1"/>
  <c r="Q119" i="1"/>
  <c r="R119" i="1"/>
  <c r="S119" i="1"/>
  <c r="T119" i="1" s="1"/>
  <c r="U119" i="1"/>
  <c r="V119" i="1"/>
  <c r="W119" i="1"/>
  <c r="X119" i="1"/>
  <c r="Y119" i="1"/>
  <c r="Z119" i="1" s="1"/>
  <c r="AA119" i="1"/>
  <c r="AB119" i="1"/>
  <c r="AC119" i="1"/>
  <c r="I120" i="1"/>
  <c r="J120" i="1"/>
  <c r="K120" i="1"/>
  <c r="L120" i="1"/>
  <c r="M120" i="1"/>
  <c r="N120" i="1" s="1"/>
  <c r="O120" i="1"/>
  <c r="P120" i="1"/>
  <c r="Q120" i="1"/>
  <c r="R120" i="1"/>
  <c r="S120" i="1"/>
  <c r="T120" i="1" s="1"/>
  <c r="U120" i="1"/>
  <c r="V120" i="1"/>
  <c r="W120" i="1"/>
  <c r="X120" i="1"/>
  <c r="Y120" i="1"/>
  <c r="Z120" i="1" s="1"/>
  <c r="AA120" i="1"/>
  <c r="AB120" i="1"/>
  <c r="AC120" i="1"/>
  <c r="I121" i="1"/>
  <c r="J121" i="1"/>
  <c r="K121" i="1"/>
  <c r="L121" i="1"/>
  <c r="M121" i="1"/>
  <c r="N121" i="1" s="1"/>
  <c r="O121" i="1"/>
  <c r="P121" i="1"/>
  <c r="Q121" i="1"/>
  <c r="R121" i="1"/>
  <c r="S121" i="1"/>
  <c r="T121" i="1" s="1"/>
  <c r="U121" i="1"/>
  <c r="V121" i="1"/>
  <c r="W121" i="1"/>
  <c r="X121" i="1"/>
  <c r="Y121" i="1"/>
  <c r="Z121" i="1" s="1"/>
  <c r="AA121" i="1"/>
  <c r="AB121" i="1"/>
  <c r="AC121" i="1"/>
  <c r="I122" i="1"/>
  <c r="J122" i="1"/>
  <c r="K122" i="1"/>
  <c r="L122" i="1"/>
  <c r="M122" i="1"/>
  <c r="N122" i="1" s="1"/>
  <c r="O122" i="1"/>
  <c r="P122" i="1"/>
  <c r="Q122" i="1"/>
  <c r="R122" i="1"/>
  <c r="S122" i="1"/>
  <c r="T122" i="1" s="1"/>
  <c r="U122" i="1"/>
  <c r="V122" i="1"/>
  <c r="W122" i="1"/>
  <c r="X122" i="1"/>
  <c r="Y122" i="1"/>
  <c r="Z122" i="1" s="1"/>
  <c r="AA122" i="1"/>
  <c r="AB122" i="1"/>
  <c r="AC122" i="1"/>
  <c r="I123" i="1"/>
  <c r="J123" i="1"/>
  <c r="K123" i="1"/>
  <c r="L123" i="1"/>
  <c r="M123" i="1"/>
  <c r="N123" i="1" s="1"/>
  <c r="O123" i="1"/>
  <c r="P123" i="1"/>
  <c r="Q123" i="1"/>
  <c r="R123" i="1"/>
  <c r="S123" i="1"/>
  <c r="T123" i="1" s="1"/>
  <c r="U123" i="1"/>
  <c r="V123" i="1"/>
  <c r="W123" i="1"/>
  <c r="X123" i="1"/>
  <c r="Y123" i="1"/>
  <c r="Z123" i="1" s="1"/>
  <c r="AA123" i="1"/>
  <c r="AB123" i="1"/>
  <c r="AC123" i="1"/>
  <c r="I124" i="1"/>
  <c r="J124" i="1"/>
  <c r="K124" i="1"/>
  <c r="L124" i="1"/>
  <c r="M124" i="1"/>
  <c r="N124" i="1" s="1"/>
  <c r="O124" i="1"/>
  <c r="P124" i="1"/>
  <c r="Q124" i="1"/>
  <c r="R124" i="1"/>
  <c r="S124" i="1"/>
  <c r="T124" i="1" s="1"/>
  <c r="U124" i="1"/>
  <c r="V124" i="1"/>
  <c r="W124" i="1"/>
  <c r="X124" i="1"/>
  <c r="Y124" i="1"/>
  <c r="Z124" i="1" s="1"/>
  <c r="AA124" i="1"/>
  <c r="AB124" i="1"/>
  <c r="AC124" i="1"/>
  <c r="I125" i="1"/>
  <c r="J125" i="1"/>
  <c r="K125" i="1"/>
  <c r="L125" i="1"/>
  <c r="M125" i="1"/>
  <c r="N125" i="1" s="1"/>
  <c r="O125" i="1"/>
  <c r="P125" i="1"/>
  <c r="Q125" i="1"/>
  <c r="R125" i="1"/>
  <c r="S125" i="1"/>
  <c r="T125" i="1" s="1"/>
  <c r="U125" i="1"/>
  <c r="V125" i="1"/>
  <c r="W125" i="1"/>
  <c r="X125" i="1"/>
  <c r="Y125" i="1"/>
  <c r="Z125" i="1" s="1"/>
  <c r="AA125" i="1"/>
  <c r="AB125" i="1"/>
  <c r="AC125" i="1"/>
  <c r="I126" i="1"/>
  <c r="J126" i="1"/>
  <c r="K126" i="1"/>
  <c r="L126" i="1"/>
  <c r="M126" i="1"/>
  <c r="N126" i="1" s="1"/>
  <c r="O126" i="1"/>
  <c r="P126" i="1"/>
  <c r="Q126" i="1"/>
  <c r="R126" i="1"/>
  <c r="S126" i="1"/>
  <c r="T126" i="1" s="1"/>
  <c r="U126" i="1"/>
  <c r="V126" i="1"/>
  <c r="W126" i="1"/>
  <c r="X126" i="1"/>
  <c r="Y126" i="1"/>
  <c r="Z126" i="1" s="1"/>
  <c r="AA126" i="1"/>
  <c r="AB126" i="1"/>
  <c r="AC126" i="1"/>
  <c r="I127" i="1"/>
  <c r="J127" i="1"/>
  <c r="K127" i="1"/>
  <c r="L127" i="1"/>
  <c r="M127" i="1"/>
  <c r="N127" i="1" s="1"/>
  <c r="O127" i="1"/>
  <c r="P127" i="1"/>
  <c r="Q127" i="1"/>
  <c r="R127" i="1"/>
  <c r="S127" i="1"/>
  <c r="T127" i="1" s="1"/>
  <c r="U127" i="1"/>
  <c r="V127" i="1"/>
  <c r="W127" i="1"/>
  <c r="X127" i="1"/>
  <c r="Y127" i="1"/>
  <c r="Z127" i="1" s="1"/>
  <c r="AA127" i="1"/>
  <c r="AB127" i="1"/>
  <c r="AC127" i="1"/>
  <c r="I128" i="1"/>
  <c r="J128" i="1"/>
  <c r="K128" i="1"/>
  <c r="L128" i="1"/>
  <c r="M128" i="1"/>
  <c r="N128" i="1" s="1"/>
  <c r="O128" i="1"/>
  <c r="P128" i="1"/>
  <c r="Q128" i="1"/>
  <c r="R128" i="1"/>
  <c r="S128" i="1"/>
  <c r="T128" i="1" s="1"/>
  <c r="U128" i="1"/>
  <c r="V128" i="1"/>
  <c r="W128" i="1"/>
  <c r="X128" i="1"/>
  <c r="Y128" i="1"/>
  <c r="Z128" i="1" s="1"/>
  <c r="AA128" i="1"/>
  <c r="AB128" i="1"/>
  <c r="AC128" i="1"/>
  <c r="I129" i="1"/>
  <c r="J129" i="1"/>
  <c r="K129" i="1"/>
  <c r="L129" i="1"/>
  <c r="M129" i="1"/>
  <c r="N129" i="1" s="1"/>
  <c r="O129" i="1"/>
  <c r="P129" i="1"/>
  <c r="Q129" i="1"/>
  <c r="R129" i="1"/>
  <c r="S129" i="1"/>
  <c r="T129" i="1" s="1"/>
  <c r="U129" i="1"/>
  <c r="V129" i="1"/>
  <c r="W129" i="1"/>
  <c r="X129" i="1"/>
  <c r="Y129" i="1"/>
  <c r="Z129" i="1" s="1"/>
  <c r="AA129" i="1"/>
  <c r="AB129" i="1"/>
  <c r="AC129" i="1"/>
  <c r="I130" i="1"/>
  <c r="J130" i="1"/>
  <c r="K130" i="1"/>
  <c r="L130" i="1"/>
  <c r="M130" i="1"/>
  <c r="N130" i="1" s="1"/>
  <c r="O130" i="1"/>
  <c r="P130" i="1"/>
  <c r="Q130" i="1"/>
  <c r="R130" i="1"/>
  <c r="S130" i="1"/>
  <c r="T130" i="1" s="1"/>
  <c r="U130" i="1"/>
  <c r="V130" i="1"/>
  <c r="W130" i="1"/>
  <c r="X130" i="1"/>
  <c r="Y130" i="1"/>
  <c r="Z130" i="1" s="1"/>
  <c r="AA130" i="1"/>
  <c r="AB130" i="1"/>
  <c r="AC130" i="1"/>
  <c r="I131" i="1"/>
  <c r="J131" i="1"/>
  <c r="K131" i="1"/>
  <c r="L131" i="1"/>
  <c r="M131" i="1"/>
  <c r="N131" i="1" s="1"/>
  <c r="O131" i="1"/>
  <c r="P131" i="1"/>
  <c r="Q131" i="1"/>
  <c r="R131" i="1"/>
  <c r="S131" i="1"/>
  <c r="T131" i="1" s="1"/>
  <c r="U131" i="1"/>
  <c r="V131" i="1"/>
  <c r="W131" i="1"/>
  <c r="X131" i="1"/>
  <c r="Y131" i="1"/>
  <c r="Z131" i="1" s="1"/>
  <c r="AA131" i="1"/>
  <c r="AB131" i="1"/>
  <c r="AC131" i="1"/>
  <c r="I132" i="1"/>
  <c r="J132" i="1"/>
  <c r="K132" i="1"/>
  <c r="L132" i="1"/>
  <c r="M132" i="1"/>
  <c r="N132" i="1" s="1"/>
  <c r="O132" i="1"/>
  <c r="P132" i="1"/>
  <c r="Q132" i="1"/>
  <c r="R132" i="1"/>
  <c r="S132" i="1"/>
  <c r="T132" i="1" s="1"/>
  <c r="U132" i="1"/>
  <c r="V132" i="1"/>
  <c r="W132" i="1"/>
  <c r="X132" i="1"/>
  <c r="Y132" i="1"/>
  <c r="Z132" i="1" s="1"/>
  <c r="AA132" i="1"/>
  <c r="AB132" i="1"/>
  <c r="AC132" i="1"/>
  <c r="I133" i="1"/>
  <c r="J133" i="1"/>
  <c r="K133" i="1"/>
  <c r="L133" i="1"/>
  <c r="M133" i="1"/>
  <c r="N133" i="1" s="1"/>
  <c r="O133" i="1"/>
  <c r="P133" i="1"/>
  <c r="Q133" i="1"/>
  <c r="R133" i="1"/>
  <c r="S133" i="1"/>
  <c r="T133" i="1" s="1"/>
  <c r="U133" i="1"/>
  <c r="V133" i="1"/>
  <c r="W133" i="1"/>
  <c r="X133" i="1"/>
  <c r="Y133" i="1"/>
  <c r="Z133" i="1" s="1"/>
  <c r="AA133" i="1"/>
  <c r="AB133" i="1"/>
  <c r="AC133" i="1"/>
  <c r="I134" i="1"/>
  <c r="J134" i="1"/>
  <c r="K134" i="1"/>
  <c r="L134" i="1"/>
  <c r="M134" i="1"/>
  <c r="N134" i="1" s="1"/>
  <c r="O134" i="1"/>
  <c r="P134" i="1"/>
  <c r="Q134" i="1"/>
  <c r="R134" i="1"/>
  <c r="S134" i="1"/>
  <c r="T134" i="1" s="1"/>
  <c r="U134" i="1"/>
  <c r="V134" i="1"/>
  <c r="W134" i="1"/>
  <c r="X134" i="1"/>
  <c r="Y134" i="1"/>
  <c r="Z134" i="1" s="1"/>
  <c r="AA134" i="1"/>
  <c r="AB134" i="1"/>
  <c r="AC134" i="1"/>
  <c r="I135" i="1"/>
  <c r="J135" i="1"/>
  <c r="K135" i="1"/>
  <c r="L135" i="1"/>
  <c r="M135" i="1"/>
  <c r="N135" i="1" s="1"/>
  <c r="O135" i="1"/>
  <c r="P135" i="1"/>
  <c r="Q135" i="1" s="1"/>
  <c r="R135" i="1"/>
  <c r="S135" i="1"/>
  <c r="T135" i="1"/>
  <c r="U135" i="1"/>
  <c r="V135" i="1"/>
  <c r="W135" i="1" s="1"/>
  <c r="X135" i="1"/>
  <c r="Y135" i="1"/>
  <c r="Z135" i="1"/>
  <c r="AA135" i="1"/>
  <c r="AB135" i="1"/>
  <c r="AC135" i="1"/>
  <c r="I136" i="1"/>
  <c r="J136" i="1"/>
  <c r="K136" i="1" s="1"/>
  <c r="L136" i="1"/>
  <c r="M136" i="1"/>
  <c r="N136" i="1"/>
  <c r="O136" i="1"/>
  <c r="P136" i="1"/>
  <c r="Q136" i="1" s="1"/>
  <c r="R136" i="1"/>
  <c r="S136" i="1"/>
  <c r="T136" i="1"/>
  <c r="U136" i="1"/>
  <c r="V136" i="1"/>
  <c r="W136" i="1" s="1"/>
  <c r="X136" i="1"/>
  <c r="Y136" i="1"/>
  <c r="Z136" i="1"/>
  <c r="AA136" i="1"/>
  <c r="AB136" i="1"/>
  <c r="AC136" i="1"/>
  <c r="I137" i="1"/>
  <c r="J137" i="1"/>
  <c r="K137" i="1"/>
  <c r="L137" i="1"/>
  <c r="M137" i="1"/>
  <c r="N137" i="1" s="1"/>
  <c r="O137" i="1"/>
  <c r="P137" i="1"/>
  <c r="Q137" i="1"/>
  <c r="R137" i="1"/>
  <c r="S137" i="1"/>
  <c r="T137" i="1" s="1"/>
  <c r="U137" i="1"/>
  <c r="V137" i="1"/>
  <c r="W137" i="1"/>
  <c r="X137" i="1"/>
  <c r="Y137" i="1"/>
  <c r="Z137" i="1" s="1"/>
  <c r="AA137" i="1"/>
  <c r="AB137" i="1"/>
  <c r="AC137" i="1"/>
  <c r="I138" i="1"/>
  <c r="J138" i="1"/>
  <c r="K138" i="1"/>
  <c r="L138" i="1"/>
  <c r="M138" i="1"/>
  <c r="N138" i="1" s="1"/>
  <c r="O138" i="1"/>
  <c r="P138" i="1"/>
  <c r="Q138" i="1"/>
  <c r="R138" i="1"/>
  <c r="S138" i="1"/>
  <c r="T138" i="1" s="1"/>
  <c r="U138" i="1"/>
  <c r="V138" i="1"/>
  <c r="W138" i="1"/>
  <c r="X138" i="1"/>
  <c r="Y138" i="1"/>
  <c r="Z138" i="1" s="1"/>
  <c r="AA138" i="1"/>
  <c r="AB138" i="1"/>
  <c r="AC138" i="1"/>
  <c r="I139" i="1"/>
  <c r="J139" i="1"/>
  <c r="K139" i="1"/>
  <c r="L139" i="1"/>
  <c r="M139" i="1"/>
  <c r="N139" i="1" s="1"/>
  <c r="O139" i="1"/>
  <c r="P139" i="1"/>
  <c r="Q139" i="1"/>
  <c r="R139" i="1"/>
  <c r="S139" i="1"/>
  <c r="T139" i="1" s="1"/>
  <c r="U139" i="1"/>
  <c r="V139" i="1"/>
  <c r="W139" i="1"/>
  <c r="X139" i="1"/>
  <c r="Y139" i="1"/>
  <c r="Z139" i="1" s="1"/>
  <c r="AA139" i="1"/>
  <c r="AB139" i="1"/>
  <c r="AC139" i="1"/>
  <c r="I140" i="1"/>
  <c r="J140" i="1"/>
  <c r="K140" i="1"/>
  <c r="L140" i="1"/>
  <c r="M140" i="1"/>
  <c r="N140" i="1" s="1"/>
  <c r="O140" i="1"/>
  <c r="P140" i="1"/>
  <c r="Q140" i="1"/>
  <c r="R140" i="1"/>
  <c r="S140" i="1"/>
  <c r="T140" i="1" s="1"/>
  <c r="U140" i="1"/>
  <c r="V140" i="1"/>
  <c r="W140" i="1"/>
  <c r="X140" i="1"/>
  <c r="Y140" i="1"/>
  <c r="Z140" i="1" s="1"/>
  <c r="AA140" i="1"/>
  <c r="AB140" i="1"/>
  <c r="AC140" i="1"/>
  <c r="I141" i="1"/>
  <c r="J141" i="1"/>
  <c r="K141" i="1"/>
  <c r="L141" i="1"/>
  <c r="M141" i="1"/>
  <c r="N141" i="1" s="1"/>
  <c r="O141" i="1"/>
  <c r="P141" i="1"/>
  <c r="Q141" i="1"/>
  <c r="R141" i="1"/>
  <c r="S141" i="1"/>
  <c r="T141" i="1" s="1"/>
  <c r="U141" i="1"/>
  <c r="V141" i="1"/>
  <c r="W141" i="1"/>
  <c r="X141" i="1"/>
  <c r="Y141" i="1"/>
  <c r="Z141" i="1" s="1"/>
  <c r="AA141" i="1"/>
  <c r="AB141" i="1"/>
  <c r="AC141" i="1"/>
  <c r="I142" i="1"/>
  <c r="J142" i="1"/>
  <c r="K142" i="1"/>
  <c r="L142" i="1"/>
  <c r="M142" i="1"/>
  <c r="N142" i="1" s="1"/>
  <c r="O142" i="1"/>
  <c r="P142" i="1"/>
  <c r="Q142" i="1"/>
  <c r="R142" i="1"/>
  <c r="S142" i="1"/>
  <c r="T142" i="1" s="1"/>
  <c r="U142" i="1"/>
  <c r="V142" i="1"/>
  <c r="W142" i="1"/>
  <c r="X142" i="1"/>
  <c r="Y142" i="1"/>
  <c r="Z142" i="1" s="1"/>
  <c r="AA142" i="1"/>
  <c r="AB142" i="1"/>
  <c r="AC142" i="1"/>
  <c r="I143" i="1"/>
  <c r="J143" i="1"/>
  <c r="K143" i="1"/>
  <c r="L143" i="1"/>
  <c r="M143" i="1"/>
  <c r="N143" i="1" s="1"/>
  <c r="O143" i="1"/>
  <c r="P143" i="1"/>
  <c r="Q143" i="1"/>
  <c r="R143" i="1"/>
  <c r="S143" i="1"/>
  <c r="T143" i="1" s="1"/>
  <c r="U143" i="1"/>
  <c r="V143" i="1"/>
  <c r="W143" i="1"/>
  <c r="X143" i="1"/>
  <c r="Y143" i="1"/>
  <c r="Z143" i="1" s="1"/>
  <c r="AA143" i="1"/>
  <c r="AB143" i="1"/>
  <c r="AC143" i="1"/>
  <c r="I144" i="1"/>
  <c r="J144" i="1"/>
  <c r="K144" i="1"/>
  <c r="L144" i="1"/>
  <c r="M144" i="1"/>
  <c r="N144" i="1" s="1"/>
  <c r="O144" i="1"/>
  <c r="P144" i="1"/>
  <c r="Q144" i="1"/>
  <c r="R144" i="1"/>
  <c r="S144" i="1"/>
  <c r="T144" i="1" s="1"/>
  <c r="U144" i="1"/>
  <c r="V144" i="1"/>
  <c r="W144" i="1"/>
  <c r="X144" i="1"/>
  <c r="Y144" i="1"/>
  <c r="Z144" i="1" s="1"/>
  <c r="AA144" i="1"/>
  <c r="AB144" i="1"/>
  <c r="AC144" i="1"/>
  <c r="I145" i="1"/>
  <c r="J145" i="1"/>
  <c r="K145" i="1"/>
  <c r="L145" i="1"/>
  <c r="M145" i="1"/>
  <c r="N145" i="1" s="1"/>
  <c r="O145" i="1"/>
  <c r="P145" i="1"/>
  <c r="Q145" i="1"/>
  <c r="R145" i="1"/>
  <c r="S145" i="1"/>
  <c r="T145" i="1" s="1"/>
  <c r="U145" i="1"/>
  <c r="V145" i="1"/>
  <c r="W145" i="1"/>
  <c r="X145" i="1"/>
  <c r="Y145" i="1"/>
  <c r="Z145" i="1" s="1"/>
  <c r="AA145" i="1"/>
  <c r="AB145" i="1"/>
  <c r="AC145" i="1"/>
  <c r="I146" i="1"/>
  <c r="J146" i="1"/>
  <c r="K146" i="1"/>
  <c r="L146" i="1"/>
  <c r="M146" i="1"/>
  <c r="N146" i="1" s="1"/>
  <c r="O146" i="1"/>
  <c r="P146" i="1"/>
  <c r="Q146" i="1"/>
  <c r="R146" i="1"/>
  <c r="S146" i="1"/>
  <c r="T146" i="1" s="1"/>
  <c r="U146" i="1"/>
  <c r="V146" i="1"/>
  <c r="W146" i="1"/>
  <c r="X146" i="1"/>
  <c r="Y146" i="1"/>
  <c r="Z146" i="1" s="1"/>
  <c r="AA146" i="1"/>
  <c r="AB146" i="1"/>
  <c r="AC146" i="1"/>
  <c r="I147" i="1"/>
  <c r="J147" i="1"/>
  <c r="K147" i="1"/>
  <c r="L147" i="1"/>
  <c r="M147" i="1"/>
  <c r="N147" i="1" s="1"/>
  <c r="O147" i="1"/>
  <c r="P147" i="1"/>
  <c r="Q147" i="1"/>
  <c r="R147" i="1"/>
  <c r="S147" i="1"/>
  <c r="T147" i="1" s="1"/>
  <c r="U147" i="1"/>
  <c r="V147" i="1"/>
  <c r="W147" i="1"/>
  <c r="X147" i="1"/>
  <c r="Y147" i="1"/>
  <c r="Z147" i="1" s="1"/>
  <c r="AA147" i="1"/>
  <c r="AB147" i="1"/>
  <c r="AC147" i="1"/>
  <c r="I148" i="1"/>
  <c r="J148" i="1"/>
  <c r="K148" i="1"/>
  <c r="L148" i="1"/>
  <c r="M148" i="1"/>
  <c r="N148" i="1" s="1"/>
  <c r="O148" i="1"/>
  <c r="P148" i="1"/>
  <c r="Q148" i="1"/>
  <c r="R148" i="1"/>
  <c r="S148" i="1"/>
  <c r="T148" i="1" s="1"/>
  <c r="U148" i="1"/>
  <c r="V148" i="1"/>
  <c r="W148" i="1"/>
  <c r="X148" i="1"/>
  <c r="Y148" i="1"/>
  <c r="Z148" i="1" s="1"/>
  <c r="AA148" i="1"/>
  <c r="AB148" i="1"/>
  <c r="AC148" i="1"/>
  <c r="I149" i="1"/>
  <c r="J149" i="1"/>
  <c r="K149" i="1"/>
  <c r="L149" i="1"/>
  <c r="M149" i="1"/>
  <c r="N149" i="1" s="1"/>
  <c r="O149" i="1"/>
  <c r="P149" i="1"/>
  <c r="Q149" i="1"/>
  <c r="R149" i="1"/>
  <c r="S149" i="1"/>
  <c r="T149" i="1" s="1"/>
  <c r="U149" i="1"/>
  <c r="V149" i="1"/>
  <c r="W149" i="1"/>
  <c r="X149" i="1"/>
  <c r="Y149" i="1"/>
  <c r="Z149" i="1" s="1"/>
  <c r="AA149" i="1"/>
  <c r="AB149" i="1"/>
  <c r="AC149" i="1"/>
  <c r="I150" i="1"/>
  <c r="J150" i="1"/>
  <c r="K150" i="1"/>
  <c r="L150" i="1"/>
  <c r="M150" i="1"/>
  <c r="N150" i="1" s="1"/>
  <c r="O150" i="1"/>
  <c r="P150" i="1"/>
  <c r="Q150" i="1"/>
  <c r="R150" i="1"/>
  <c r="S150" i="1"/>
  <c r="T150" i="1" s="1"/>
  <c r="U150" i="1"/>
  <c r="V150" i="1"/>
  <c r="W150" i="1"/>
  <c r="X150" i="1"/>
  <c r="Y150" i="1"/>
  <c r="Z150" i="1" s="1"/>
  <c r="AA150" i="1"/>
  <c r="AB150" i="1"/>
  <c r="AC150" i="1"/>
  <c r="I151" i="1"/>
  <c r="J151" i="1"/>
  <c r="K151" i="1"/>
  <c r="L151" i="1"/>
  <c r="M151" i="1"/>
  <c r="N151" i="1" s="1"/>
  <c r="O151" i="1"/>
  <c r="P151" i="1"/>
  <c r="Q151" i="1"/>
  <c r="R151" i="1"/>
  <c r="S151" i="1"/>
  <c r="T151" i="1" s="1"/>
  <c r="U151" i="1"/>
  <c r="V151" i="1"/>
  <c r="W151" i="1"/>
  <c r="X151" i="1"/>
  <c r="Y151" i="1"/>
  <c r="Z151" i="1" s="1"/>
  <c r="AA151" i="1"/>
  <c r="AB151" i="1"/>
  <c r="AC151" i="1"/>
  <c r="I152" i="1"/>
  <c r="J152" i="1"/>
  <c r="K152" i="1"/>
  <c r="L152" i="1"/>
  <c r="M152" i="1"/>
  <c r="N152" i="1" s="1"/>
  <c r="O152" i="1"/>
  <c r="P152" i="1"/>
  <c r="Q152" i="1"/>
  <c r="R152" i="1"/>
  <c r="S152" i="1"/>
  <c r="T152" i="1" s="1"/>
  <c r="U152" i="1"/>
  <c r="V152" i="1"/>
  <c r="W152" i="1"/>
  <c r="X152" i="1"/>
  <c r="Y152" i="1"/>
  <c r="Z152" i="1" s="1"/>
  <c r="AA152" i="1"/>
  <c r="AB152" i="1"/>
  <c r="AC152" i="1"/>
  <c r="I153" i="1"/>
  <c r="J153" i="1"/>
  <c r="K153" i="1"/>
  <c r="L153" i="1"/>
  <c r="M153" i="1"/>
  <c r="N153" i="1" s="1"/>
  <c r="O153" i="1"/>
  <c r="P153" i="1"/>
  <c r="Q153" i="1"/>
  <c r="R153" i="1"/>
  <c r="S153" i="1"/>
  <c r="T153" i="1" s="1"/>
  <c r="U153" i="1"/>
  <c r="V153" i="1"/>
  <c r="W153" i="1"/>
  <c r="X153" i="1"/>
  <c r="Y153" i="1"/>
  <c r="Z153" i="1" s="1"/>
  <c r="AA153" i="1"/>
  <c r="AB153" i="1"/>
  <c r="AC153" i="1"/>
  <c r="I154" i="1"/>
  <c r="J154" i="1"/>
  <c r="K154" i="1"/>
  <c r="L154" i="1"/>
  <c r="M154" i="1"/>
  <c r="N154" i="1" s="1"/>
  <c r="O154" i="1"/>
  <c r="P154" i="1"/>
  <c r="Q154" i="1"/>
  <c r="R154" i="1"/>
  <c r="S154" i="1"/>
  <c r="T154" i="1" s="1"/>
  <c r="U154" i="1"/>
  <c r="V154" i="1"/>
  <c r="W154" i="1"/>
  <c r="X154" i="1"/>
  <c r="Y154" i="1"/>
  <c r="Z154" i="1" s="1"/>
  <c r="AA154" i="1"/>
  <c r="AB154" i="1"/>
  <c r="AC154" i="1"/>
  <c r="I155" i="1"/>
  <c r="J155" i="1"/>
  <c r="K155" i="1"/>
  <c r="L155" i="1"/>
  <c r="M155" i="1"/>
  <c r="N155" i="1" s="1"/>
  <c r="O155" i="1"/>
  <c r="P155" i="1"/>
  <c r="Q155" i="1"/>
  <c r="R155" i="1"/>
  <c r="S155" i="1"/>
  <c r="T155" i="1" s="1"/>
  <c r="U155" i="1"/>
  <c r="V155" i="1"/>
  <c r="W155" i="1"/>
  <c r="X155" i="1"/>
  <c r="Y155" i="1"/>
  <c r="Z155" i="1" s="1"/>
  <c r="AA155" i="1"/>
  <c r="AB155" i="1"/>
  <c r="AC155" i="1"/>
  <c r="I156" i="1"/>
  <c r="J156" i="1"/>
  <c r="K156" i="1"/>
  <c r="L156" i="1"/>
  <c r="M156" i="1"/>
  <c r="N156" i="1" s="1"/>
  <c r="O156" i="1"/>
  <c r="P156" i="1"/>
  <c r="Q156" i="1"/>
  <c r="R156" i="1"/>
  <c r="S156" i="1"/>
  <c r="T156" i="1" s="1"/>
  <c r="U156" i="1"/>
  <c r="V156" i="1"/>
  <c r="W156" i="1"/>
  <c r="X156" i="1"/>
  <c r="Y156" i="1"/>
  <c r="Z156" i="1" s="1"/>
  <c r="AA156" i="1"/>
  <c r="AB156" i="1"/>
  <c r="AC156" i="1"/>
  <c r="I157" i="1"/>
  <c r="J157" i="1"/>
  <c r="K157" i="1"/>
  <c r="L157" i="1"/>
  <c r="M157" i="1"/>
  <c r="N157" i="1" s="1"/>
  <c r="O157" i="1"/>
  <c r="P157" i="1"/>
  <c r="Q157" i="1"/>
  <c r="R157" i="1"/>
  <c r="S157" i="1"/>
  <c r="T157" i="1" s="1"/>
  <c r="U157" i="1"/>
  <c r="V157" i="1"/>
  <c r="W157" i="1"/>
  <c r="X157" i="1"/>
  <c r="Y157" i="1"/>
  <c r="Z157" i="1" s="1"/>
  <c r="AA157" i="1"/>
  <c r="AB157" i="1"/>
  <c r="AC157" i="1"/>
  <c r="I158" i="1"/>
  <c r="J158" i="1"/>
  <c r="K158" i="1"/>
  <c r="L158" i="1"/>
  <c r="M158" i="1"/>
  <c r="N158" i="1" s="1"/>
  <c r="O158" i="1"/>
  <c r="P158" i="1"/>
  <c r="Q158" i="1"/>
  <c r="R158" i="1"/>
  <c r="S158" i="1"/>
  <c r="T158" i="1" s="1"/>
  <c r="U158" i="1"/>
  <c r="V158" i="1"/>
  <c r="W158" i="1"/>
  <c r="X158" i="1"/>
  <c r="Y158" i="1"/>
  <c r="Z158" i="1" s="1"/>
  <c r="AA158" i="1"/>
  <c r="AB158" i="1"/>
  <c r="AC158" i="1"/>
  <c r="I159" i="1"/>
  <c r="J159" i="1"/>
  <c r="K159" i="1"/>
  <c r="L159" i="1"/>
  <c r="M159" i="1"/>
  <c r="N159" i="1" s="1"/>
  <c r="O159" i="1"/>
  <c r="P159" i="1"/>
  <c r="Q159" i="1"/>
  <c r="R159" i="1"/>
  <c r="S159" i="1"/>
  <c r="T159" i="1" s="1"/>
  <c r="U159" i="1"/>
  <c r="V159" i="1"/>
  <c r="W159" i="1"/>
  <c r="X159" i="1"/>
  <c r="Y159" i="1"/>
  <c r="Z159" i="1" s="1"/>
  <c r="AA159" i="1"/>
  <c r="AB159" i="1"/>
  <c r="AC159" i="1"/>
  <c r="I160" i="1"/>
  <c r="J160" i="1"/>
  <c r="K160" i="1"/>
  <c r="L160" i="1"/>
  <c r="M160" i="1"/>
  <c r="N160" i="1" s="1"/>
  <c r="O160" i="1"/>
  <c r="P160" i="1"/>
  <c r="Q160" i="1"/>
  <c r="R160" i="1"/>
  <c r="S160" i="1"/>
  <c r="T160" i="1" s="1"/>
  <c r="U160" i="1"/>
  <c r="V160" i="1"/>
  <c r="W160" i="1"/>
  <c r="X160" i="1"/>
  <c r="Y160" i="1"/>
  <c r="Z160" i="1" s="1"/>
  <c r="AA160" i="1"/>
  <c r="AB160" i="1"/>
  <c r="AC160" i="1"/>
  <c r="I161" i="1"/>
  <c r="J161" i="1"/>
  <c r="K161" i="1"/>
  <c r="L161" i="1"/>
  <c r="M161" i="1"/>
  <c r="N161" i="1" s="1"/>
  <c r="O161" i="1"/>
  <c r="P161" i="1"/>
  <c r="Q161" i="1"/>
  <c r="R161" i="1"/>
  <c r="S161" i="1"/>
  <c r="T161" i="1" s="1"/>
  <c r="U161" i="1"/>
  <c r="V161" i="1"/>
  <c r="W161" i="1"/>
  <c r="X161" i="1"/>
  <c r="Y161" i="1"/>
  <c r="Z161" i="1" s="1"/>
  <c r="AA161" i="1"/>
  <c r="AB161" i="1"/>
  <c r="AC161" i="1"/>
  <c r="I162" i="1"/>
  <c r="J162" i="1"/>
  <c r="K162" i="1"/>
  <c r="L162" i="1"/>
  <c r="M162" i="1"/>
  <c r="N162" i="1" s="1"/>
  <c r="O162" i="1"/>
  <c r="P162" i="1"/>
  <c r="Q162" i="1"/>
  <c r="R162" i="1"/>
  <c r="S162" i="1"/>
  <c r="T162" i="1" s="1"/>
  <c r="U162" i="1"/>
  <c r="V162" i="1"/>
  <c r="W162" i="1"/>
  <c r="X162" i="1"/>
  <c r="Y162" i="1"/>
  <c r="Z162" i="1" s="1"/>
  <c r="AA162" i="1"/>
  <c r="AB162" i="1"/>
  <c r="AC162" i="1"/>
  <c r="I163" i="1"/>
  <c r="J163" i="1"/>
  <c r="K163" i="1"/>
  <c r="L163" i="1"/>
  <c r="M163" i="1"/>
  <c r="N163" i="1" s="1"/>
  <c r="O163" i="1"/>
  <c r="P163" i="1"/>
  <c r="Q163" i="1"/>
  <c r="R163" i="1"/>
  <c r="S163" i="1"/>
  <c r="T163" i="1" s="1"/>
  <c r="U163" i="1"/>
  <c r="V163" i="1"/>
  <c r="W163" i="1"/>
  <c r="X163" i="1"/>
  <c r="Y163" i="1"/>
  <c r="Z163" i="1" s="1"/>
  <c r="AA163" i="1"/>
  <c r="AB163" i="1"/>
  <c r="AC163" i="1"/>
  <c r="I164" i="1"/>
  <c r="J164" i="1"/>
  <c r="K164" i="1"/>
  <c r="L164" i="1"/>
  <c r="M164" i="1"/>
  <c r="N164" i="1" s="1"/>
  <c r="O164" i="1"/>
  <c r="P164" i="1"/>
  <c r="Q164" i="1"/>
  <c r="R164" i="1"/>
  <c r="S164" i="1"/>
  <c r="T164" i="1" s="1"/>
  <c r="U164" i="1"/>
  <c r="V164" i="1"/>
  <c r="W164" i="1"/>
  <c r="X164" i="1"/>
  <c r="Y164" i="1"/>
  <c r="Z164" i="1" s="1"/>
  <c r="AA164" i="1"/>
  <c r="AB164" i="1"/>
  <c r="AC164" i="1"/>
  <c r="I165" i="1"/>
  <c r="J165" i="1"/>
  <c r="K165" i="1"/>
  <c r="L165" i="1"/>
  <c r="M165" i="1"/>
  <c r="N165" i="1" s="1"/>
  <c r="O165" i="1"/>
  <c r="P165" i="1"/>
  <c r="Q165" i="1"/>
  <c r="R165" i="1"/>
  <c r="S165" i="1"/>
  <c r="T165" i="1" s="1"/>
  <c r="U165" i="1"/>
  <c r="V165" i="1"/>
  <c r="W165" i="1"/>
  <c r="X165" i="1"/>
  <c r="Y165" i="1"/>
  <c r="Z165" i="1" s="1"/>
  <c r="AA165" i="1"/>
  <c r="AB165" i="1"/>
  <c r="AC165" i="1"/>
  <c r="I166" i="1"/>
  <c r="J166" i="1"/>
  <c r="K166" i="1"/>
  <c r="L166" i="1"/>
  <c r="M166" i="1"/>
  <c r="N166" i="1" s="1"/>
  <c r="O166" i="1"/>
  <c r="P166" i="1"/>
  <c r="Q166" i="1"/>
  <c r="R166" i="1"/>
  <c r="S166" i="1"/>
  <c r="T166" i="1" s="1"/>
  <c r="U166" i="1"/>
  <c r="V166" i="1"/>
  <c r="W166" i="1"/>
  <c r="X166" i="1"/>
  <c r="Y166" i="1"/>
  <c r="Z166" i="1" s="1"/>
  <c r="AA166" i="1"/>
  <c r="AB166" i="1"/>
  <c r="AC166" i="1"/>
  <c r="I167" i="1"/>
  <c r="J167" i="1"/>
  <c r="K167" i="1"/>
  <c r="L167" i="1"/>
  <c r="M167" i="1"/>
  <c r="N167" i="1" s="1"/>
  <c r="O167" i="1"/>
  <c r="P167" i="1"/>
  <c r="Q167" i="1"/>
  <c r="R167" i="1"/>
  <c r="S167" i="1"/>
  <c r="T167" i="1" s="1"/>
  <c r="U167" i="1"/>
  <c r="V167" i="1"/>
  <c r="W167" i="1"/>
  <c r="X167" i="1"/>
  <c r="Y167" i="1"/>
  <c r="Z167" i="1" s="1"/>
  <c r="AA167" i="1"/>
  <c r="AB167" i="1"/>
  <c r="AC167" i="1"/>
  <c r="I168" i="1"/>
  <c r="J168" i="1"/>
  <c r="K168" i="1"/>
  <c r="L168" i="1"/>
  <c r="M168" i="1"/>
  <c r="N168" i="1" s="1"/>
  <c r="O168" i="1"/>
  <c r="P168" i="1"/>
  <c r="Q168" i="1"/>
  <c r="R168" i="1"/>
  <c r="S168" i="1"/>
  <c r="T168" i="1" s="1"/>
  <c r="U168" i="1"/>
  <c r="V168" i="1"/>
  <c r="W168" i="1"/>
  <c r="X168" i="1"/>
  <c r="Y168" i="1"/>
  <c r="Z168" i="1" s="1"/>
  <c r="AA168" i="1"/>
  <c r="AB168" i="1"/>
  <c r="AC168" i="1"/>
  <c r="I169" i="1"/>
  <c r="J169" i="1"/>
  <c r="K169" i="1"/>
  <c r="L169" i="1"/>
  <c r="M169" i="1"/>
  <c r="N169" i="1" s="1"/>
  <c r="O169" i="1"/>
  <c r="P169" i="1"/>
  <c r="Q169" i="1"/>
  <c r="R169" i="1"/>
  <c r="S169" i="1"/>
  <c r="T169" i="1" s="1"/>
  <c r="U169" i="1"/>
  <c r="V169" i="1"/>
  <c r="W169" i="1"/>
  <c r="X169" i="1"/>
  <c r="Y169" i="1"/>
  <c r="Z169" i="1" s="1"/>
  <c r="AA169" i="1"/>
  <c r="AB169" i="1"/>
  <c r="AC169" i="1"/>
  <c r="I170" i="1"/>
  <c r="J170" i="1"/>
  <c r="K170" i="1"/>
  <c r="L170" i="1"/>
  <c r="M170" i="1"/>
  <c r="N170" i="1" s="1"/>
  <c r="O170" i="1"/>
  <c r="P170" i="1"/>
  <c r="Q170" i="1"/>
  <c r="R170" i="1"/>
  <c r="S170" i="1"/>
  <c r="T170" i="1" s="1"/>
  <c r="U170" i="1"/>
  <c r="V170" i="1"/>
  <c r="W170" i="1"/>
  <c r="X170" i="1"/>
  <c r="Y170" i="1"/>
  <c r="Z170" i="1" s="1"/>
  <c r="AA170" i="1"/>
  <c r="AB170" i="1"/>
  <c r="AC170" i="1"/>
  <c r="I171" i="1"/>
  <c r="J171" i="1"/>
  <c r="K171" i="1"/>
  <c r="L171" i="1"/>
  <c r="M171" i="1"/>
  <c r="N171" i="1" s="1"/>
  <c r="O171" i="1"/>
  <c r="P171" i="1"/>
  <c r="Q171" i="1"/>
  <c r="R171" i="1"/>
  <c r="S171" i="1"/>
  <c r="T171" i="1" s="1"/>
  <c r="U171" i="1"/>
  <c r="V171" i="1"/>
  <c r="W171" i="1"/>
  <c r="X171" i="1"/>
  <c r="Y171" i="1"/>
  <c r="Z171" i="1" s="1"/>
  <c r="AA171" i="1"/>
  <c r="AB171" i="1"/>
  <c r="AC171" i="1"/>
  <c r="I172" i="1"/>
  <c r="J172" i="1"/>
  <c r="K172" i="1"/>
  <c r="L172" i="1"/>
  <c r="M172" i="1"/>
  <c r="N172" i="1" s="1"/>
  <c r="O172" i="1"/>
  <c r="P172" i="1"/>
  <c r="Q172" i="1"/>
  <c r="R172" i="1"/>
  <c r="S172" i="1"/>
  <c r="T172" i="1" s="1"/>
  <c r="U172" i="1"/>
  <c r="V172" i="1"/>
  <c r="W172" i="1"/>
  <c r="X172" i="1"/>
  <c r="Y172" i="1"/>
  <c r="Z172" i="1" s="1"/>
  <c r="AA172" i="1"/>
  <c r="AB172" i="1"/>
  <c r="AC172" i="1"/>
  <c r="I173" i="1"/>
  <c r="J173" i="1"/>
  <c r="K173" i="1"/>
  <c r="L173" i="1"/>
  <c r="M173" i="1"/>
  <c r="N173" i="1" s="1"/>
  <c r="O173" i="1"/>
  <c r="P173" i="1"/>
  <c r="Q173" i="1"/>
  <c r="R173" i="1"/>
  <c r="S173" i="1"/>
  <c r="T173" i="1" s="1"/>
  <c r="U173" i="1"/>
  <c r="V173" i="1"/>
  <c r="W173" i="1"/>
  <c r="X173" i="1"/>
  <c r="Y173" i="1"/>
  <c r="Z173" i="1" s="1"/>
  <c r="AA173" i="1"/>
  <c r="AB173" i="1"/>
  <c r="AC173" i="1"/>
  <c r="I174" i="1"/>
  <c r="J174" i="1"/>
  <c r="K174" i="1"/>
  <c r="L174" i="1"/>
  <c r="M174" i="1"/>
  <c r="N174" i="1" s="1"/>
  <c r="O174" i="1"/>
  <c r="P174" i="1"/>
  <c r="Q174" i="1"/>
  <c r="R174" i="1"/>
  <c r="S174" i="1"/>
  <c r="T174" i="1" s="1"/>
  <c r="U174" i="1"/>
  <c r="V174" i="1"/>
  <c r="W174" i="1"/>
  <c r="X174" i="1"/>
  <c r="Y174" i="1"/>
  <c r="Z174" i="1" s="1"/>
  <c r="AA174" i="1"/>
  <c r="AB174" i="1"/>
  <c r="AC174" i="1"/>
  <c r="I175" i="1"/>
  <c r="J175" i="1"/>
  <c r="K175" i="1"/>
  <c r="L175" i="1"/>
  <c r="M175" i="1"/>
  <c r="N175" i="1" s="1"/>
  <c r="O175" i="1"/>
  <c r="P175" i="1"/>
  <c r="Q175" i="1"/>
  <c r="R175" i="1"/>
  <c r="S175" i="1"/>
  <c r="T175" i="1" s="1"/>
  <c r="U175" i="1"/>
  <c r="V175" i="1"/>
  <c r="W175" i="1"/>
  <c r="X175" i="1"/>
  <c r="Y175" i="1"/>
  <c r="Z175" i="1" s="1"/>
  <c r="AA175" i="1"/>
  <c r="AB175" i="1"/>
  <c r="AC175" i="1"/>
  <c r="I176" i="1"/>
  <c r="J176" i="1"/>
  <c r="K176" i="1"/>
  <c r="L176" i="1"/>
  <c r="M176" i="1"/>
  <c r="N176" i="1" s="1"/>
  <c r="O176" i="1"/>
  <c r="P176" i="1"/>
  <c r="Q176" i="1"/>
  <c r="R176" i="1"/>
  <c r="S176" i="1"/>
  <c r="T176" i="1" s="1"/>
  <c r="U176" i="1"/>
  <c r="V176" i="1"/>
  <c r="W176" i="1"/>
  <c r="X176" i="1"/>
  <c r="Y176" i="1"/>
  <c r="Z176" i="1" s="1"/>
  <c r="AA176" i="1"/>
  <c r="AB176" i="1"/>
  <c r="AC176" i="1"/>
  <c r="I177" i="1"/>
  <c r="J177" i="1"/>
  <c r="K177" i="1"/>
  <c r="L177" i="1"/>
  <c r="M177" i="1"/>
  <c r="N177" i="1" s="1"/>
  <c r="O177" i="1"/>
  <c r="P177" i="1"/>
  <c r="Q177" i="1"/>
  <c r="R177" i="1"/>
  <c r="S177" i="1"/>
  <c r="T177" i="1" s="1"/>
  <c r="U177" i="1"/>
  <c r="V177" i="1"/>
  <c r="W177" i="1"/>
  <c r="X177" i="1"/>
  <c r="Y177" i="1"/>
  <c r="Z177" i="1" s="1"/>
  <c r="AA177" i="1"/>
  <c r="AB177" i="1"/>
  <c r="AC177" i="1"/>
  <c r="I178" i="1"/>
  <c r="J178" i="1"/>
  <c r="K178" i="1"/>
  <c r="L178" i="1"/>
  <c r="M178" i="1"/>
  <c r="N178" i="1" s="1"/>
  <c r="O178" i="1"/>
  <c r="P178" i="1"/>
  <c r="Q178" i="1"/>
  <c r="R178" i="1"/>
  <c r="S178" i="1"/>
  <c r="T178" i="1" s="1"/>
  <c r="U178" i="1"/>
  <c r="V178" i="1"/>
  <c r="W178" i="1"/>
  <c r="X178" i="1"/>
  <c r="Y178" i="1"/>
  <c r="Z178" i="1" s="1"/>
  <c r="AA178" i="1"/>
  <c r="AB178" i="1"/>
  <c r="AC178" i="1"/>
  <c r="I179" i="1"/>
  <c r="J179" i="1"/>
  <c r="K179" i="1"/>
  <c r="L179" i="1"/>
  <c r="M179" i="1"/>
  <c r="N179" i="1" s="1"/>
  <c r="O179" i="1"/>
  <c r="P179" i="1"/>
  <c r="Q179" i="1"/>
  <c r="R179" i="1"/>
  <c r="S179" i="1"/>
  <c r="T179" i="1" s="1"/>
  <c r="U179" i="1"/>
  <c r="V179" i="1"/>
  <c r="W179" i="1"/>
  <c r="X179" i="1"/>
  <c r="Y179" i="1"/>
  <c r="Z179" i="1" s="1"/>
  <c r="AA179" i="1"/>
  <c r="AB179" i="1"/>
  <c r="AC179" i="1"/>
  <c r="I180" i="1"/>
  <c r="J180" i="1"/>
  <c r="K180" i="1"/>
  <c r="L180" i="1"/>
  <c r="M180" i="1"/>
  <c r="N180" i="1" s="1"/>
  <c r="O180" i="1"/>
  <c r="P180" i="1"/>
  <c r="Q180" i="1"/>
  <c r="R180" i="1"/>
  <c r="S180" i="1"/>
  <c r="T180" i="1" s="1"/>
  <c r="U180" i="1"/>
  <c r="V180" i="1"/>
  <c r="W180" i="1"/>
  <c r="X180" i="1"/>
  <c r="Y180" i="1"/>
  <c r="Z180" i="1" s="1"/>
  <c r="AA180" i="1"/>
  <c r="AB180" i="1"/>
  <c r="AC180" i="1"/>
  <c r="I181" i="1"/>
  <c r="J181" i="1"/>
  <c r="K181" i="1"/>
  <c r="L181" i="1"/>
  <c r="M181" i="1"/>
  <c r="N181" i="1" s="1"/>
  <c r="O181" i="1"/>
  <c r="P181" i="1"/>
  <c r="Q181" i="1"/>
  <c r="R181" i="1"/>
  <c r="S181" i="1"/>
  <c r="T181" i="1" s="1"/>
  <c r="U181" i="1"/>
  <c r="V181" i="1"/>
  <c r="W181" i="1"/>
  <c r="X181" i="1"/>
  <c r="Y181" i="1"/>
  <c r="Z181" i="1" s="1"/>
  <c r="AA181" i="1"/>
  <c r="AB181" i="1"/>
  <c r="AC181" i="1"/>
  <c r="I182" i="1"/>
  <c r="J182" i="1"/>
  <c r="K182" i="1"/>
  <c r="L182" i="1"/>
  <c r="M182" i="1"/>
  <c r="N182" i="1" s="1"/>
  <c r="O182" i="1"/>
  <c r="P182" i="1"/>
  <c r="Q182" i="1"/>
  <c r="R182" i="1"/>
  <c r="S182" i="1"/>
  <c r="T182" i="1" s="1"/>
  <c r="U182" i="1"/>
  <c r="V182" i="1"/>
  <c r="W182" i="1"/>
  <c r="X182" i="1"/>
  <c r="Y182" i="1"/>
  <c r="Z182" i="1" s="1"/>
  <c r="AA182" i="1"/>
  <c r="AB182" i="1"/>
  <c r="AC182" i="1"/>
  <c r="A93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90" i="1"/>
  <c r="A91" i="1" s="1"/>
  <c r="A92" i="1" s="1"/>
  <c r="A89" i="1"/>
  <c r="A88" i="1"/>
  <c r="D182" i="1"/>
  <c r="E182" i="1"/>
  <c r="AX182" i="1"/>
  <c r="AD182" i="1" s="1"/>
  <c r="H182" i="1"/>
  <c r="AK182" i="1"/>
  <c r="AP182" i="1"/>
  <c r="AV182" i="1"/>
  <c r="D181" i="1"/>
  <c r="AY181" i="1" s="1"/>
  <c r="E181" i="1"/>
  <c r="AX181" i="1"/>
  <c r="AD181" i="1" s="1"/>
  <c r="H181" i="1"/>
  <c r="AK181" i="1"/>
  <c r="AP181" i="1"/>
  <c r="AV181" i="1"/>
  <c r="D180" i="1"/>
  <c r="E180" i="1"/>
  <c r="AX180" i="1"/>
  <c r="AD180" i="1" s="1"/>
  <c r="H180" i="1"/>
  <c r="AK180" i="1"/>
  <c r="AP180" i="1"/>
  <c r="AV180" i="1"/>
  <c r="D179" i="1"/>
  <c r="AY179" i="1" s="1"/>
  <c r="E179" i="1"/>
  <c r="AX179" i="1"/>
  <c r="AD179" i="1" s="1"/>
  <c r="H179" i="1"/>
  <c r="AK179" i="1"/>
  <c r="AP179" i="1"/>
  <c r="AV179" i="1"/>
  <c r="D178" i="1"/>
  <c r="AY178" i="1" s="1"/>
  <c r="E178" i="1"/>
  <c r="AX178" i="1"/>
  <c r="H178" i="1"/>
  <c r="AK178" i="1"/>
  <c r="AP178" i="1"/>
  <c r="AV178" i="1"/>
  <c r="D177" i="1"/>
  <c r="AY177" i="1" s="1"/>
  <c r="E177" i="1"/>
  <c r="AX177" i="1"/>
  <c r="H177" i="1"/>
  <c r="AK177" i="1"/>
  <c r="AP177" i="1"/>
  <c r="AV177" i="1"/>
  <c r="D176" i="1"/>
  <c r="AY176" i="1" s="1"/>
  <c r="E176" i="1"/>
  <c r="AX176" i="1"/>
  <c r="H176" i="1"/>
  <c r="AK176" i="1"/>
  <c r="AP176" i="1"/>
  <c r="AV176" i="1"/>
  <c r="D175" i="1"/>
  <c r="AY175" i="1" s="1"/>
  <c r="E175" i="1"/>
  <c r="AX175" i="1"/>
  <c r="H175" i="1"/>
  <c r="AK175" i="1"/>
  <c r="AP175" i="1"/>
  <c r="AV175" i="1"/>
  <c r="D174" i="1"/>
  <c r="AY174" i="1"/>
  <c r="E174" i="1"/>
  <c r="AX174" i="1" s="1"/>
  <c r="H174" i="1"/>
  <c r="AK174" i="1"/>
  <c r="AP174" i="1" s="1"/>
  <c r="AV174" i="1"/>
  <c r="D173" i="1"/>
  <c r="AY173" i="1" s="1"/>
  <c r="E173" i="1"/>
  <c r="AX173" i="1"/>
  <c r="H173" i="1"/>
  <c r="AK173" i="1"/>
  <c r="AP173" i="1"/>
  <c r="AV173" i="1"/>
  <c r="D172" i="1"/>
  <c r="AY172" i="1" s="1"/>
  <c r="E172" i="1"/>
  <c r="AX172" i="1"/>
  <c r="H172" i="1"/>
  <c r="AK172" i="1"/>
  <c r="AP172" i="1"/>
  <c r="AV172" i="1"/>
  <c r="D171" i="1"/>
  <c r="AY171" i="1" s="1"/>
  <c r="E171" i="1"/>
  <c r="AX171" i="1"/>
  <c r="H171" i="1"/>
  <c r="AK171" i="1"/>
  <c r="AP171" i="1"/>
  <c r="AV171" i="1"/>
  <c r="D170" i="1"/>
  <c r="AY170" i="1" s="1"/>
  <c r="E170" i="1"/>
  <c r="AX170" i="1"/>
  <c r="H170" i="1"/>
  <c r="AK170" i="1"/>
  <c r="AP170" i="1"/>
  <c r="AV170" i="1"/>
  <c r="D169" i="1"/>
  <c r="AY169" i="1" s="1"/>
  <c r="E169" i="1"/>
  <c r="AX169" i="1"/>
  <c r="H169" i="1"/>
  <c r="AK169" i="1"/>
  <c r="AP169" i="1"/>
  <c r="AV169" i="1"/>
  <c r="D168" i="1"/>
  <c r="AY168" i="1" s="1"/>
  <c r="E168" i="1"/>
  <c r="AX168" i="1"/>
  <c r="H168" i="1"/>
  <c r="AK168" i="1"/>
  <c r="AP168" i="1"/>
  <c r="AV168" i="1"/>
  <c r="AL182" i="1"/>
  <c r="AQ182" i="1"/>
  <c r="AU182" i="1"/>
  <c r="AL181" i="1"/>
  <c r="AQ181" i="1" s="1"/>
  <c r="AU181" i="1"/>
  <c r="AL180" i="1"/>
  <c r="AQ180" i="1"/>
  <c r="AU180" i="1"/>
  <c r="AL179" i="1"/>
  <c r="AQ179" i="1"/>
  <c r="AU179" i="1"/>
  <c r="AL178" i="1"/>
  <c r="AQ178" i="1"/>
  <c r="AU178" i="1"/>
  <c r="AL177" i="1"/>
  <c r="AQ177" i="1"/>
  <c r="AU177" i="1"/>
  <c r="AL176" i="1"/>
  <c r="AQ176" i="1"/>
  <c r="AU176" i="1"/>
  <c r="AL175" i="1"/>
  <c r="AQ175" i="1"/>
  <c r="AU175" i="1"/>
  <c r="AL174" i="1"/>
  <c r="AQ174" i="1"/>
  <c r="AU174" i="1"/>
  <c r="AL173" i="1"/>
  <c r="AQ173" i="1"/>
  <c r="AU173" i="1"/>
  <c r="AL172" i="1"/>
  <c r="AQ172" i="1"/>
  <c r="AU172" i="1"/>
  <c r="AL171" i="1"/>
  <c r="AQ171" i="1"/>
  <c r="AU171" i="1"/>
  <c r="AL170" i="1"/>
  <c r="AQ170" i="1"/>
  <c r="AU170" i="1"/>
  <c r="AL169" i="1"/>
  <c r="AQ169" i="1"/>
  <c r="AU169" i="1"/>
  <c r="AL168" i="1"/>
  <c r="AQ168" i="1"/>
  <c r="AU168" i="1"/>
  <c r="AJ182" i="1"/>
  <c r="AN182" i="1"/>
  <c r="AS182" i="1" s="1"/>
  <c r="AJ181" i="1"/>
  <c r="AN181" i="1"/>
  <c r="AS181" i="1" s="1"/>
  <c r="AJ180" i="1"/>
  <c r="AN180" i="1"/>
  <c r="AS180" i="1" s="1"/>
  <c r="AJ179" i="1"/>
  <c r="AN179" i="1"/>
  <c r="AS179" i="1" s="1"/>
  <c r="AJ178" i="1"/>
  <c r="AN178" i="1" s="1"/>
  <c r="AS178" i="1" s="1"/>
  <c r="AJ177" i="1"/>
  <c r="AN177" i="1"/>
  <c r="AS177" i="1" s="1"/>
  <c r="AJ176" i="1"/>
  <c r="AN176" i="1"/>
  <c r="AS176" i="1" s="1"/>
  <c r="AJ175" i="1"/>
  <c r="AN175" i="1"/>
  <c r="AS175" i="1" s="1"/>
  <c r="AJ174" i="1"/>
  <c r="AN174" i="1"/>
  <c r="AS174" i="1" s="1"/>
  <c r="AJ173" i="1"/>
  <c r="AN173" i="1"/>
  <c r="AS173" i="1" s="1"/>
  <c r="AJ172" i="1"/>
  <c r="AN172" i="1"/>
  <c r="AS172" i="1" s="1"/>
  <c r="AJ171" i="1"/>
  <c r="AN171" i="1"/>
  <c r="AS171" i="1" s="1"/>
  <c r="AJ170" i="1"/>
  <c r="AN170" i="1"/>
  <c r="AS170" i="1" s="1"/>
  <c r="AJ169" i="1"/>
  <c r="AN169" i="1"/>
  <c r="AS169" i="1" s="1"/>
  <c r="AJ168" i="1"/>
  <c r="AN168" i="1"/>
  <c r="AS168" i="1" s="1"/>
  <c r="AI182" i="1"/>
  <c r="AO182" i="1"/>
  <c r="AT182" i="1" s="1"/>
  <c r="AI181" i="1"/>
  <c r="AO181" i="1"/>
  <c r="AT181" i="1" s="1"/>
  <c r="AI180" i="1"/>
  <c r="AO180" i="1"/>
  <c r="AT180" i="1" s="1"/>
  <c r="AI179" i="1"/>
  <c r="AO179" i="1"/>
  <c r="AT179" i="1" s="1"/>
  <c r="AI178" i="1"/>
  <c r="AO178" i="1"/>
  <c r="AT178" i="1" s="1"/>
  <c r="AI177" i="1"/>
  <c r="AO177" i="1"/>
  <c r="AT177" i="1" s="1"/>
  <c r="AI176" i="1"/>
  <c r="AO176" i="1"/>
  <c r="AT176" i="1" s="1"/>
  <c r="AI175" i="1"/>
  <c r="AO175" i="1"/>
  <c r="AT175" i="1" s="1"/>
  <c r="AI174" i="1"/>
  <c r="AO174" i="1"/>
  <c r="AT174" i="1" s="1"/>
  <c r="AI173" i="1"/>
  <c r="AO173" i="1"/>
  <c r="AT173" i="1" s="1"/>
  <c r="AI172" i="1"/>
  <c r="AO172" i="1"/>
  <c r="AT172" i="1" s="1"/>
  <c r="AI171" i="1"/>
  <c r="AO171" i="1"/>
  <c r="AT171" i="1" s="1"/>
  <c r="AI170" i="1"/>
  <c r="AO170" i="1"/>
  <c r="AT170" i="1" s="1"/>
  <c r="AI169" i="1"/>
  <c r="AO169" i="1"/>
  <c r="AT169" i="1" s="1"/>
  <c r="AI168" i="1"/>
  <c r="AO168" i="1"/>
  <c r="AT168" i="1" s="1"/>
  <c r="D167" i="1"/>
  <c r="AY167" i="1"/>
  <c r="E167" i="1"/>
  <c r="AX167" i="1" s="1"/>
  <c r="H167" i="1"/>
  <c r="AK167" i="1"/>
  <c r="AP167" i="1" s="1"/>
  <c r="AV167" i="1"/>
  <c r="D166" i="1"/>
  <c r="AY166" i="1" s="1"/>
  <c r="E166" i="1"/>
  <c r="AX166" i="1"/>
  <c r="H166" i="1"/>
  <c r="AK166" i="1"/>
  <c r="AP166" i="1"/>
  <c r="AV166" i="1"/>
  <c r="D165" i="1"/>
  <c r="AY165" i="1" s="1"/>
  <c r="E165" i="1"/>
  <c r="AX165" i="1"/>
  <c r="H165" i="1"/>
  <c r="AK165" i="1"/>
  <c r="AP165" i="1"/>
  <c r="AV165" i="1"/>
  <c r="D164" i="1"/>
  <c r="AY164" i="1" s="1"/>
  <c r="E164" i="1"/>
  <c r="AX164" i="1"/>
  <c r="H164" i="1"/>
  <c r="AK164" i="1"/>
  <c r="AP164" i="1"/>
  <c r="AV164" i="1"/>
  <c r="D163" i="1"/>
  <c r="AY163" i="1" s="1"/>
  <c r="E163" i="1"/>
  <c r="AX163" i="1"/>
  <c r="H163" i="1"/>
  <c r="AK163" i="1"/>
  <c r="AP163" i="1"/>
  <c r="AV163" i="1"/>
  <c r="D162" i="1"/>
  <c r="AY162" i="1" s="1"/>
  <c r="E162" i="1"/>
  <c r="AX162" i="1"/>
  <c r="H162" i="1"/>
  <c r="AK162" i="1"/>
  <c r="AP162" i="1"/>
  <c r="AV162" i="1"/>
  <c r="D161" i="1"/>
  <c r="AY161" i="1" s="1"/>
  <c r="E161" i="1"/>
  <c r="AX161" i="1"/>
  <c r="H161" i="1"/>
  <c r="AK161" i="1"/>
  <c r="AP161" i="1"/>
  <c r="AV161" i="1"/>
  <c r="D160" i="1"/>
  <c r="AY160" i="1" s="1"/>
  <c r="E160" i="1"/>
  <c r="AX160" i="1"/>
  <c r="H160" i="1"/>
  <c r="AK160" i="1"/>
  <c r="AP160" i="1"/>
  <c r="AV160" i="1"/>
  <c r="D159" i="1"/>
  <c r="AY159" i="1"/>
  <c r="E159" i="1"/>
  <c r="AX159" i="1" s="1"/>
  <c r="H159" i="1"/>
  <c r="AK159" i="1"/>
  <c r="AP159" i="1" s="1"/>
  <c r="AV159" i="1"/>
  <c r="D158" i="1"/>
  <c r="AY158" i="1" s="1"/>
  <c r="E158" i="1"/>
  <c r="AX158" i="1"/>
  <c r="H158" i="1"/>
  <c r="AK158" i="1"/>
  <c r="AP158" i="1"/>
  <c r="AV158" i="1"/>
  <c r="D157" i="1"/>
  <c r="AY157" i="1" s="1"/>
  <c r="E157" i="1"/>
  <c r="AX157" i="1"/>
  <c r="H157" i="1"/>
  <c r="AK157" i="1"/>
  <c r="AP157" i="1"/>
  <c r="AV157" i="1"/>
  <c r="D156" i="1"/>
  <c r="AY156" i="1" s="1"/>
  <c r="E156" i="1"/>
  <c r="AX156" i="1"/>
  <c r="H156" i="1"/>
  <c r="AK156" i="1"/>
  <c r="AP156" i="1"/>
  <c r="AV156" i="1"/>
  <c r="D155" i="1"/>
  <c r="AY155" i="1" s="1"/>
  <c r="E155" i="1"/>
  <c r="AX155" i="1"/>
  <c r="H155" i="1"/>
  <c r="AK155" i="1"/>
  <c r="AP155" i="1"/>
  <c r="AV155" i="1"/>
  <c r="D154" i="1"/>
  <c r="AY154" i="1" s="1"/>
  <c r="E154" i="1"/>
  <c r="AX154" i="1"/>
  <c r="H154" i="1"/>
  <c r="AK154" i="1"/>
  <c r="AP154" i="1"/>
  <c r="AV154" i="1"/>
  <c r="D153" i="1"/>
  <c r="AY153" i="1" s="1"/>
  <c r="E153" i="1"/>
  <c r="AX153" i="1"/>
  <c r="H153" i="1"/>
  <c r="AK153" i="1"/>
  <c r="AP153" i="1"/>
  <c r="AV153" i="1"/>
  <c r="AL167" i="1"/>
  <c r="AQ167" i="1"/>
  <c r="AU167" i="1"/>
  <c r="AL166" i="1"/>
  <c r="AQ166" i="1"/>
  <c r="AU166" i="1"/>
  <c r="AL165" i="1"/>
  <c r="AQ165" i="1"/>
  <c r="AU165" i="1"/>
  <c r="AL164" i="1"/>
  <c r="AQ164" i="1"/>
  <c r="AU164" i="1"/>
  <c r="AL163" i="1"/>
  <c r="AQ163" i="1"/>
  <c r="AU163" i="1"/>
  <c r="AL162" i="1"/>
  <c r="AQ162" i="1"/>
  <c r="AU162" i="1"/>
  <c r="AL161" i="1"/>
  <c r="AQ161" i="1"/>
  <c r="AU161" i="1"/>
  <c r="AL160" i="1"/>
  <c r="AQ160" i="1"/>
  <c r="AU160" i="1"/>
  <c r="AL159" i="1"/>
  <c r="AQ159" i="1"/>
  <c r="AU159" i="1"/>
  <c r="AL158" i="1"/>
  <c r="AQ158" i="1"/>
  <c r="AU158" i="1"/>
  <c r="AL157" i="1"/>
  <c r="AQ157" i="1"/>
  <c r="AU157" i="1"/>
  <c r="AL156" i="1"/>
  <c r="AQ156" i="1"/>
  <c r="AU156" i="1"/>
  <c r="AL155" i="1"/>
  <c r="AQ155" i="1"/>
  <c r="AU155" i="1"/>
  <c r="AL154" i="1"/>
  <c r="AQ154" i="1"/>
  <c r="AU154" i="1"/>
  <c r="AL153" i="1"/>
  <c r="AQ153" i="1"/>
  <c r="AU153" i="1"/>
  <c r="AJ167" i="1"/>
  <c r="AN167" i="1"/>
  <c r="AS167" i="1" s="1"/>
  <c r="AJ166" i="1"/>
  <c r="AN166" i="1" s="1"/>
  <c r="AS166" i="1" s="1"/>
  <c r="AJ165" i="1"/>
  <c r="AN165" i="1"/>
  <c r="AS165" i="1" s="1"/>
  <c r="AJ164" i="1"/>
  <c r="AN164" i="1"/>
  <c r="AS164" i="1" s="1"/>
  <c r="AJ163" i="1"/>
  <c r="AN163" i="1"/>
  <c r="AS163" i="1" s="1"/>
  <c r="AJ162" i="1"/>
  <c r="AN162" i="1"/>
  <c r="AS162" i="1" s="1"/>
  <c r="AJ161" i="1"/>
  <c r="AN161" i="1"/>
  <c r="AS161" i="1" s="1"/>
  <c r="AJ160" i="1"/>
  <c r="AN160" i="1"/>
  <c r="AS160" i="1" s="1"/>
  <c r="AJ159" i="1"/>
  <c r="AN159" i="1"/>
  <c r="AS159" i="1" s="1"/>
  <c r="AJ158" i="1"/>
  <c r="AN158" i="1"/>
  <c r="AS158" i="1" s="1"/>
  <c r="AJ157" i="1"/>
  <c r="AN157" i="1"/>
  <c r="AS157" i="1" s="1"/>
  <c r="AJ156" i="1"/>
  <c r="AN156" i="1"/>
  <c r="AS156" i="1" s="1"/>
  <c r="AJ155" i="1"/>
  <c r="AN155" i="1"/>
  <c r="AS155" i="1" s="1"/>
  <c r="AJ154" i="1"/>
  <c r="AN154" i="1"/>
  <c r="AS154" i="1" s="1"/>
  <c r="AJ153" i="1"/>
  <c r="AN153" i="1"/>
  <c r="AS153" i="1" s="1"/>
  <c r="AI167" i="1"/>
  <c r="AO167" i="1"/>
  <c r="AT167" i="1" s="1"/>
  <c r="AI166" i="1"/>
  <c r="AO166" i="1"/>
  <c r="AT166" i="1" s="1"/>
  <c r="AI165" i="1"/>
  <c r="AO165" i="1"/>
  <c r="AT165" i="1" s="1"/>
  <c r="AI164" i="1"/>
  <c r="AO164" i="1"/>
  <c r="AT164" i="1" s="1"/>
  <c r="AI163" i="1"/>
  <c r="AO163" i="1"/>
  <c r="AT163" i="1" s="1"/>
  <c r="AI162" i="1"/>
  <c r="AO162" i="1"/>
  <c r="AT162" i="1" s="1"/>
  <c r="AI161" i="1"/>
  <c r="AO161" i="1"/>
  <c r="AT161" i="1" s="1"/>
  <c r="AI160" i="1"/>
  <c r="AO160" i="1"/>
  <c r="AT160" i="1" s="1"/>
  <c r="AI159" i="1"/>
  <c r="AO159" i="1"/>
  <c r="AT159" i="1" s="1"/>
  <c r="AI158" i="1"/>
  <c r="AO158" i="1"/>
  <c r="AT158" i="1" s="1"/>
  <c r="AI157" i="1"/>
  <c r="AO157" i="1"/>
  <c r="AT157" i="1" s="1"/>
  <c r="AI156" i="1"/>
  <c r="AO156" i="1"/>
  <c r="AT156" i="1" s="1"/>
  <c r="AI155" i="1"/>
  <c r="AO155" i="1"/>
  <c r="AT155" i="1" s="1"/>
  <c r="AI154" i="1"/>
  <c r="AO154" i="1"/>
  <c r="AT154" i="1" s="1"/>
  <c r="AI153" i="1"/>
  <c r="AO153" i="1"/>
  <c r="AT153" i="1" s="1"/>
  <c r="D152" i="1"/>
  <c r="AY152" i="1" s="1"/>
  <c r="E152" i="1"/>
  <c r="AX152" i="1"/>
  <c r="H152" i="1"/>
  <c r="AK152" i="1"/>
  <c r="AP152" i="1"/>
  <c r="AV152" i="1"/>
  <c r="D151" i="1"/>
  <c r="AY151" i="1"/>
  <c r="E151" i="1"/>
  <c r="AX151" i="1" s="1"/>
  <c r="H151" i="1"/>
  <c r="AK151" i="1"/>
  <c r="AP151" i="1" s="1"/>
  <c r="AV151" i="1"/>
  <c r="D150" i="1"/>
  <c r="AY150" i="1" s="1"/>
  <c r="E150" i="1"/>
  <c r="AX150" i="1"/>
  <c r="H150" i="1"/>
  <c r="AK150" i="1"/>
  <c r="AP150" i="1"/>
  <c r="AV150" i="1"/>
  <c r="D149" i="1"/>
  <c r="AY149" i="1" s="1"/>
  <c r="E149" i="1"/>
  <c r="AX149" i="1"/>
  <c r="H149" i="1"/>
  <c r="AK149" i="1"/>
  <c r="AP149" i="1"/>
  <c r="AV149" i="1"/>
  <c r="D148" i="1"/>
  <c r="AY148" i="1" s="1"/>
  <c r="E148" i="1"/>
  <c r="AX148" i="1"/>
  <c r="H148" i="1"/>
  <c r="AK148" i="1"/>
  <c r="AP148" i="1"/>
  <c r="AV148" i="1"/>
  <c r="D147" i="1"/>
  <c r="AY147" i="1" s="1"/>
  <c r="E147" i="1"/>
  <c r="AX147" i="1"/>
  <c r="H147" i="1"/>
  <c r="AK147" i="1"/>
  <c r="AP147" i="1"/>
  <c r="AV147" i="1"/>
  <c r="D146" i="1"/>
  <c r="AY146" i="1" s="1"/>
  <c r="E146" i="1"/>
  <c r="AX146" i="1"/>
  <c r="H146" i="1"/>
  <c r="AK146" i="1"/>
  <c r="AP146" i="1"/>
  <c r="AV146" i="1"/>
  <c r="D145" i="1"/>
  <c r="AY145" i="1" s="1"/>
  <c r="E145" i="1"/>
  <c r="AX145" i="1"/>
  <c r="H145" i="1"/>
  <c r="AK145" i="1"/>
  <c r="AP145" i="1"/>
  <c r="AV145" i="1"/>
  <c r="D144" i="1"/>
  <c r="AY144" i="1" s="1"/>
  <c r="E144" i="1"/>
  <c r="AX144" i="1"/>
  <c r="H144" i="1"/>
  <c r="AK144" i="1"/>
  <c r="AP144" i="1"/>
  <c r="AV144" i="1"/>
  <c r="D143" i="1"/>
  <c r="AY143" i="1" s="1"/>
  <c r="E143" i="1"/>
  <c r="AX143" i="1"/>
  <c r="H143" i="1"/>
  <c r="AK143" i="1"/>
  <c r="AP143" i="1"/>
  <c r="AV143" i="1"/>
  <c r="AL152" i="1"/>
  <c r="AQ152" i="1"/>
  <c r="AU152" i="1"/>
  <c r="AL151" i="1"/>
  <c r="AQ151" i="1"/>
  <c r="AU151" i="1"/>
  <c r="AL150" i="1"/>
  <c r="AQ150" i="1"/>
  <c r="AU150" i="1"/>
  <c r="AL149" i="1"/>
  <c r="AQ149" i="1"/>
  <c r="AU149" i="1"/>
  <c r="AL148" i="1"/>
  <c r="AQ148" i="1"/>
  <c r="AU148" i="1"/>
  <c r="AL147" i="1"/>
  <c r="AQ147" i="1"/>
  <c r="AU147" i="1"/>
  <c r="AL146" i="1"/>
  <c r="AQ146" i="1"/>
  <c r="AU146" i="1"/>
  <c r="AL145" i="1"/>
  <c r="AQ145" i="1"/>
  <c r="AU145" i="1"/>
  <c r="AL144" i="1"/>
  <c r="AQ144" i="1"/>
  <c r="AU144" i="1"/>
  <c r="AL143" i="1"/>
  <c r="AQ143" i="1"/>
  <c r="AU143" i="1"/>
  <c r="AJ152" i="1"/>
  <c r="AN152" i="1"/>
  <c r="AS152" i="1" s="1"/>
  <c r="AJ151" i="1"/>
  <c r="AN151" i="1"/>
  <c r="AS151" i="1" s="1"/>
  <c r="AJ150" i="1"/>
  <c r="AN150" i="1" s="1"/>
  <c r="AS150" i="1" s="1"/>
  <c r="AJ149" i="1"/>
  <c r="AN149" i="1"/>
  <c r="AS149" i="1" s="1"/>
  <c r="AJ148" i="1"/>
  <c r="AN148" i="1"/>
  <c r="AS148" i="1" s="1"/>
  <c r="AJ147" i="1"/>
  <c r="AN147" i="1"/>
  <c r="AS147" i="1" s="1"/>
  <c r="AJ146" i="1"/>
  <c r="AN146" i="1"/>
  <c r="AS146" i="1" s="1"/>
  <c r="AJ145" i="1"/>
  <c r="AN145" i="1"/>
  <c r="AS145" i="1" s="1"/>
  <c r="AJ144" i="1"/>
  <c r="AN144" i="1"/>
  <c r="AS144" i="1" s="1"/>
  <c r="AJ143" i="1"/>
  <c r="AN143" i="1"/>
  <c r="AS143" i="1" s="1"/>
  <c r="AI152" i="1"/>
  <c r="AO152" i="1"/>
  <c r="AT152" i="1" s="1"/>
  <c r="AI151" i="1"/>
  <c r="AO151" i="1"/>
  <c r="AT151" i="1" s="1"/>
  <c r="AI150" i="1"/>
  <c r="AO150" i="1"/>
  <c r="AT150" i="1" s="1"/>
  <c r="AI149" i="1"/>
  <c r="AO149" i="1"/>
  <c r="AT149" i="1" s="1"/>
  <c r="AI148" i="1"/>
  <c r="AO148" i="1"/>
  <c r="AT148" i="1" s="1"/>
  <c r="AI147" i="1"/>
  <c r="AO147" i="1"/>
  <c r="AT147" i="1" s="1"/>
  <c r="AI146" i="1"/>
  <c r="AO146" i="1"/>
  <c r="AT146" i="1" s="1"/>
  <c r="AI145" i="1"/>
  <c r="AO145" i="1"/>
  <c r="AT145" i="1" s="1"/>
  <c r="AI144" i="1"/>
  <c r="AO144" i="1"/>
  <c r="AT144" i="1" s="1"/>
  <c r="AI143" i="1"/>
  <c r="AO143" i="1"/>
  <c r="AT143" i="1" s="1"/>
  <c r="D142" i="1"/>
  <c r="AY142" i="1" s="1"/>
  <c r="E142" i="1"/>
  <c r="AX142" i="1"/>
  <c r="H142" i="1"/>
  <c r="AK142" i="1"/>
  <c r="AP142" i="1"/>
  <c r="AV142" i="1"/>
  <c r="D141" i="1"/>
  <c r="AY141" i="1" s="1"/>
  <c r="E141" i="1"/>
  <c r="AX141" i="1"/>
  <c r="H141" i="1"/>
  <c r="AK141" i="1"/>
  <c r="AP141" i="1"/>
  <c r="AV141" i="1"/>
  <c r="D140" i="1"/>
  <c r="AY140" i="1" s="1"/>
  <c r="E140" i="1"/>
  <c r="AX140" i="1"/>
  <c r="H140" i="1"/>
  <c r="AK140" i="1"/>
  <c r="AP140" i="1"/>
  <c r="AV140" i="1"/>
  <c r="D139" i="1"/>
  <c r="AY139" i="1"/>
  <c r="E139" i="1"/>
  <c r="AX139" i="1" s="1"/>
  <c r="H139" i="1"/>
  <c r="AK139" i="1"/>
  <c r="AP139" i="1" s="1"/>
  <c r="AV139" i="1"/>
  <c r="D138" i="1"/>
  <c r="AY138" i="1" s="1"/>
  <c r="E138" i="1"/>
  <c r="AX138" i="1"/>
  <c r="H138" i="1"/>
  <c r="AK138" i="1"/>
  <c r="AP138" i="1"/>
  <c r="AV138" i="1"/>
  <c r="D137" i="1"/>
  <c r="AY137" i="1" s="1"/>
  <c r="E137" i="1"/>
  <c r="AX137" i="1"/>
  <c r="H137" i="1"/>
  <c r="AK137" i="1"/>
  <c r="AP137" i="1"/>
  <c r="AV137" i="1"/>
  <c r="D136" i="1"/>
  <c r="AY136" i="1" s="1"/>
  <c r="E136" i="1"/>
  <c r="AX136" i="1"/>
  <c r="H136" i="1"/>
  <c r="AK136" i="1"/>
  <c r="AP136" i="1"/>
  <c r="AV136" i="1"/>
  <c r="D135" i="1"/>
  <c r="AY135" i="1" s="1"/>
  <c r="E135" i="1"/>
  <c r="AX135" i="1"/>
  <c r="H135" i="1"/>
  <c r="AK135" i="1"/>
  <c r="AP135" i="1"/>
  <c r="AV135" i="1"/>
  <c r="D134" i="1"/>
  <c r="AY134" i="1" s="1"/>
  <c r="E134" i="1"/>
  <c r="AX134" i="1"/>
  <c r="H134" i="1"/>
  <c r="AK134" i="1"/>
  <c r="AP134" i="1"/>
  <c r="AV134" i="1"/>
  <c r="D133" i="1"/>
  <c r="AY133" i="1"/>
  <c r="E133" i="1"/>
  <c r="AX133" i="1" s="1"/>
  <c r="H133" i="1"/>
  <c r="AK133" i="1"/>
  <c r="AP133" i="1" s="1"/>
  <c r="AV133" i="1"/>
  <c r="AL142" i="1"/>
  <c r="AQ142" i="1"/>
  <c r="AU142" i="1"/>
  <c r="AL141" i="1"/>
  <c r="AQ141" i="1"/>
  <c r="AU141" i="1"/>
  <c r="AL140" i="1"/>
  <c r="AQ140" i="1"/>
  <c r="AU140" i="1"/>
  <c r="AL139" i="1"/>
  <c r="AQ139" i="1"/>
  <c r="AU139" i="1"/>
  <c r="AL138" i="1"/>
  <c r="AQ138" i="1"/>
  <c r="AU138" i="1"/>
  <c r="AL137" i="1"/>
  <c r="AQ137" i="1"/>
  <c r="AU137" i="1"/>
  <c r="AL136" i="1"/>
  <c r="AQ136" i="1"/>
  <c r="AU136" i="1"/>
  <c r="AL135" i="1"/>
  <c r="AQ135" i="1"/>
  <c r="AU135" i="1"/>
  <c r="AL134" i="1"/>
  <c r="AQ134" i="1"/>
  <c r="AU134" i="1"/>
  <c r="AL133" i="1"/>
  <c r="AQ133" i="1"/>
  <c r="AU133" i="1"/>
  <c r="AJ142" i="1"/>
  <c r="AN142" i="1"/>
  <c r="AS142" i="1" s="1"/>
  <c r="AJ141" i="1"/>
  <c r="AN141" i="1"/>
  <c r="AS141" i="1" s="1"/>
  <c r="AJ140" i="1"/>
  <c r="AN140" i="1"/>
  <c r="AS140" i="1" s="1"/>
  <c r="AJ139" i="1"/>
  <c r="AN139" i="1"/>
  <c r="AS139" i="1" s="1"/>
  <c r="AJ138" i="1"/>
  <c r="AN138" i="1"/>
  <c r="AS138" i="1" s="1"/>
  <c r="AJ137" i="1"/>
  <c r="AN137" i="1"/>
  <c r="AS137" i="1" s="1"/>
  <c r="AJ136" i="1"/>
  <c r="AN136" i="1"/>
  <c r="AS136" i="1" s="1"/>
  <c r="AJ135" i="1"/>
  <c r="AN135" i="1"/>
  <c r="AS135" i="1" s="1"/>
  <c r="AJ134" i="1"/>
  <c r="AN134" i="1"/>
  <c r="AS134" i="1" s="1"/>
  <c r="AJ133" i="1"/>
  <c r="AN133" i="1"/>
  <c r="AS133" i="1" s="1"/>
  <c r="AI142" i="1"/>
  <c r="AO142" i="1" s="1"/>
  <c r="AT142" i="1" s="1"/>
  <c r="AI141" i="1"/>
  <c r="AO141" i="1"/>
  <c r="AT141" i="1" s="1"/>
  <c r="AI140" i="1"/>
  <c r="AO140" i="1"/>
  <c r="AT140" i="1" s="1"/>
  <c r="AI139" i="1"/>
  <c r="AO139" i="1"/>
  <c r="AT139" i="1" s="1"/>
  <c r="AI138" i="1"/>
  <c r="AO138" i="1"/>
  <c r="AT138" i="1" s="1"/>
  <c r="AI137" i="1"/>
  <c r="AO137" i="1"/>
  <c r="AT137" i="1" s="1"/>
  <c r="AI136" i="1"/>
  <c r="AO136" i="1"/>
  <c r="AT136" i="1" s="1"/>
  <c r="AI135" i="1"/>
  <c r="AO135" i="1"/>
  <c r="AT135" i="1" s="1"/>
  <c r="AI134" i="1"/>
  <c r="AO134" i="1"/>
  <c r="AT134" i="1" s="1"/>
  <c r="AI133" i="1"/>
  <c r="AO133" i="1"/>
  <c r="AT133" i="1" s="1"/>
  <c r="D132" i="1"/>
  <c r="AY132" i="1" s="1"/>
  <c r="E132" i="1"/>
  <c r="AX132" i="1"/>
  <c r="H132" i="1"/>
  <c r="AK132" i="1"/>
  <c r="AP132" i="1"/>
  <c r="AV132" i="1"/>
  <c r="D131" i="1"/>
  <c r="AY131" i="1" s="1"/>
  <c r="E131" i="1"/>
  <c r="AX131" i="1"/>
  <c r="H131" i="1"/>
  <c r="AK131" i="1"/>
  <c r="AP131" i="1"/>
  <c r="AV131" i="1"/>
  <c r="D130" i="1"/>
  <c r="AY130" i="1" s="1"/>
  <c r="E130" i="1"/>
  <c r="AX130" i="1"/>
  <c r="H130" i="1"/>
  <c r="AK130" i="1"/>
  <c r="AP130" i="1"/>
  <c r="AV130" i="1"/>
  <c r="D129" i="1"/>
  <c r="AY129" i="1" s="1"/>
  <c r="E129" i="1"/>
  <c r="AX129" i="1"/>
  <c r="H129" i="1"/>
  <c r="AK129" i="1"/>
  <c r="AP129" i="1"/>
  <c r="AV129" i="1"/>
  <c r="D128" i="1"/>
  <c r="AY128" i="1" s="1"/>
  <c r="E128" i="1"/>
  <c r="AX128" i="1"/>
  <c r="H128" i="1"/>
  <c r="AK128" i="1"/>
  <c r="AP128" i="1"/>
  <c r="AV128" i="1"/>
  <c r="D127" i="1"/>
  <c r="AY127" i="1"/>
  <c r="E127" i="1"/>
  <c r="AX127" i="1" s="1"/>
  <c r="H127" i="1"/>
  <c r="AK127" i="1"/>
  <c r="AP127" i="1" s="1"/>
  <c r="AV127" i="1"/>
  <c r="D126" i="1"/>
  <c r="AY126" i="1" s="1"/>
  <c r="E126" i="1"/>
  <c r="AX126" i="1"/>
  <c r="H126" i="1"/>
  <c r="AK126" i="1"/>
  <c r="AP126" i="1"/>
  <c r="AV126" i="1"/>
  <c r="D125" i="1"/>
  <c r="AY125" i="1" s="1"/>
  <c r="E125" i="1"/>
  <c r="AX125" i="1"/>
  <c r="H125" i="1"/>
  <c r="AK125" i="1"/>
  <c r="AP125" i="1"/>
  <c r="AV125" i="1"/>
  <c r="D124" i="1"/>
  <c r="AY124" i="1" s="1"/>
  <c r="E124" i="1"/>
  <c r="AX124" i="1"/>
  <c r="H124" i="1"/>
  <c r="AK124" i="1"/>
  <c r="AP124" i="1"/>
  <c r="AV124" i="1"/>
  <c r="D123" i="1"/>
  <c r="AY123" i="1" s="1"/>
  <c r="E123" i="1"/>
  <c r="AX123" i="1"/>
  <c r="H123" i="1"/>
  <c r="AK123" i="1"/>
  <c r="AP123" i="1"/>
  <c r="AV123" i="1"/>
  <c r="AL132" i="1"/>
  <c r="AQ132" i="1"/>
  <c r="AU132" i="1"/>
  <c r="AL131" i="1"/>
  <c r="AQ131" i="1"/>
  <c r="AU131" i="1"/>
  <c r="AL130" i="1"/>
  <c r="AQ130" i="1"/>
  <c r="AU130" i="1"/>
  <c r="AL129" i="1"/>
  <c r="AQ129" i="1"/>
  <c r="AU129" i="1"/>
  <c r="AL128" i="1"/>
  <c r="AQ128" i="1" s="1"/>
  <c r="AU128" i="1"/>
  <c r="AL127" i="1"/>
  <c r="AQ127" i="1"/>
  <c r="AU127" i="1"/>
  <c r="AL126" i="1"/>
  <c r="AQ126" i="1"/>
  <c r="AU126" i="1"/>
  <c r="AL125" i="1"/>
  <c r="AQ125" i="1"/>
  <c r="AU125" i="1"/>
  <c r="AL124" i="1"/>
  <c r="AQ124" i="1"/>
  <c r="AU124" i="1"/>
  <c r="AL123" i="1"/>
  <c r="AQ123" i="1"/>
  <c r="AU123" i="1"/>
  <c r="AJ132" i="1"/>
  <c r="AN132" i="1"/>
  <c r="AS132" i="1" s="1"/>
  <c r="AJ131" i="1"/>
  <c r="AN131" i="1"/>
  <c r="AS131" i="1" s="1"/>
  <c r="AJ130" i="1"/>
  <c r="AN130" i="1"/>
  <c r="AS130" i="1" s="1"/>
  <c r="AJ129" i="1"/>
  <c r="AN129" i="1"/>
  <c r="AS129" i="1" s="1"/>
  <c r="AJ128" i="1"/>
  <c r="AN128" i="1"/>
  <c r="AS128" i="1" s="1"/>
  <c r="AJ127" i="1"/>
  <c r="AN127" i="1"/>
  <c r="AS127" i="1" s="1"/>
  <c r="AJ126" i="1"/>
  <c r="AN126" i="1"/>
  <c r="AS126" i="1" s="1"/>
  <c r="AJ125" i="1"/>
  <c r="AN125" i="1"/>
  <c r="AS125" i="1" s="1"/>
  <c r="AJ124" i="1"/>
  <c r="AN124" i="1"/>
  <c r="AS124" i="1" s="1"/>
  <c r="AJ123" i="1"/>
  <c r="AN123" i="1"/>
  <c r="AS123" i="1" s="1"/>
  <c r="AI132" i="1"/>
  <c r="AO132" i="1"/>
  <c r="AT132" i="1" s="1"/>
  <c r="AI131" i="1"/>
  <c r="AO131" i="1"/>
  <c r="AT131" i="1" s="1"/>
  <c r="AI130" i="1"/>
  <c r="AO130" i="1"/>
  <c r="AT130" i="1" s="1"/>
  <c r="AI129" i="1"/>
  <c r="AO129" i="1"/>
  <c r="AT129" i="1" s="1"/>
  <c r="AI128" i="1"/>
  <c r="AO128" i="1"/>
  <c r="AT128" i="1" s="1"/>
  <c r="AI127" i="1"/>
  <c r="AO127" i="1"/>
  <c r="AT127" i="1" s="1"/>
  <c r="AI126" i="1"/>
  <c r="AO126" i="1"/>
  <c r="AT126" i="1" s="1"/>
  <c r="AI125" i="1"/>
  <c r="AO125" i="1" s="1"/>
  <c r="AT125" i="1" s="1"/>
  <c r="AI124" i="1"/>
  <c r="AO124" i="1"/>
  <c r="AT124" i="1" s="1"/>
  <c r="AI123" i="1"/>
  <c r="AO123" i="1"/>
  <c r="AT123" i="1" s="1"/>
  <c r="D122" i="1"/>
  <c r="AY122" i="1" s="1"/>
  <c r="E122" i="1"/>
  <c r="AX122" i="1"/>
  <c r="H122" i="1"/>
  <c r="AK122" i="1"/>
  <c r="AP122" i="1"/>
  <c r="AV122" i="1"/>
  <c r="D121" i="1"/>
  <c r="AY121" i="1" s="1"/>
  <c r="E121" i="1"/>
  <c r="AX121" i="1"/>
  <c r="H121" i="1"/>
  <c r="AK121" i="1"/>
  <c r="AP121" i="1"/>
  <c r="AV121" i="1"/>
  <c r="D120" i="1"/>
  <c r="AY120" i="1"/>
  <c r="E120" i="1"/>
  <c r="AX120" i="1" s="1"/>
  <c r="H120" i="1"/>
  <c r="AK120" i="1"/>
  <c r="AP120" i="1" s="1"/>
  <c r="AV120" i="1"/>
  <c r="D119" i="1"/>
  <c r="AY119" i="1"/>
  <c r="E119" i="1"/>
  <c r="AX119" i="1" s="1"/>
  <c r="H119" i="1"/>
  <c r="AK119" i="1"/>
  <c r="AP119" i="1" s="1"/>
  <c r="AV119" i="1"/>
  <c r="D118" i="1"/>
  <c r="AY118" i="1" s="1"/>
  <c r="E118" i="1"/>
  <c r="AX118" i="1"/>
  <c r="H118" i="1"/>
  <c r="AK118" i="1"/>
  <c r="AP118" i="1"/>
  <c r="AV118" i="1"/>
  <c r="AL122" i="1"/>
  <c r="AQ122" i="1"/>
  <c r="AU122" i="1"/>
  <c r="AL121" i="1"/>
  <c r="AQ121" i="1"/>
  <c r="AU121" i="1"/>
  <c r="AL120" i="1"/>
  <c r="AQ120" i="1" s="1"/>
  <c r="AU120" i="1"/>
  <c r="AL119" i="1"/>
  <c r="AQ119" i="1"/>
  <c r="AU119" i="1"/>
  <c r="AL118" i="1"/>
  <c r="AQ118" i="1"/>
  <c r="AU118" i="1"/>
  <c r="AJ122" i="1"/>
  <c r="AN122" i="1"/>
  <c r="AS122" i="1" s="1"/>
  <c r="AJ121" i="1"/>
  <c r="AN121" i="1"/>
  <c r="AS121" i="1" s="1"/>
  <c r="AJ120" i="1"/>
  <c r="AN120" i="1"/>
  <c r="AS120" i="1" s="1"/>
  <c r="AJ119" i="1"/>
  <c r="AN119" i="1"/>
  <c r="AS119" i="1" s="1"/>
  <c r="AJ118" i="1"/>
  <c r="AN118" i="1"/>
  <c r="AS118" i="1" s="1"/>
  <c r="AI122" i="1"/>
  <c r="AO122" i="1"/>
  <c r="AT122" i="1" s="1"/>
  <c r="AI121" i="1"/>
  <c r="AO121" i="1"/>
  <c r="AT121" i="1" s="1"/>
  <c r="AI120" i="1"/>
  <c r="AO120" i="1"/>
  <c r="AT120" i="1" s="1"/>
  <c r="AI119" i="1"/>
  <c r="AO119" i="1"/>
  <c r="AT119" i="1" s="1"/>
  <c r="AI118" i="1"/>
  <c r="AO118" i="1"/>
  <c r="AT118" i="1" s="1"/>
  <c r="D117" i="1"/>
  <c r="AY117" i="1"/>
  <c r="E117" i="1"/>
  <c r="AX117" i="1" s="1"/>
  <c r="H117" i="1"/>
  <c r="AK117" i="1"/>
  <c r="AP117" i="1" s="1"/>
  <c r="AV117" i="1"/>
  <c r="D116" i="1"/>
  <c r="AY116" i="1" s="1"/>
  <c r="E116" i="1"/>
  <c r="AX116" i="1"/>
  <c r="H116" i="1"/>
  <c r="AK116" i="1"/>
  <c r="AP116" i="1"/>
  <c r="AV116" i="1"/>
  <c r="D115" i="1"/>
  <c r="AY115" i="1"/>
  <c r="E115" i="1"/>
  <c r="AX115" i="1" s="1"/>
  <c r="H115" i="1"/>
  <c r="AK115" i="1"/>
  <c r="AP115" i="1" s="1"/>
  <c r="AV115" i="1"/>
  <c r="D114" i="1"/>
  <c r="AY114" i="1" s="1"/>
  <c r="E114" i="1"/>
  <c r="AX114" i="1"/>
  <c r="H114" i="1"/>
  <c r="AK114" i="1"/>
  <c r="AP114" i="1"/>
  <c r="AV114" i="1"/>
  <c r="D113" i="1"/>
  <c r="AY113" i="1"/>
  <c r="E113" i="1"/>
  <c r="AX113" i="1" s="1"/>
  <c r="H113" i="1"/>
  <c r="AK113" i="1"/>
  <c r="AP113" i="1" s="1"/>
  <c r="AV113" i="1"/>
  <c r="D112" i="1"/>
  <c r="AY112" i="1" s="1"/>
  <c r="E112" i="1"/>
  <c r="AX112" i="1"/>
  <c r="H112" i="1"/>
  <c r="AK112" i="1"/>
  <c r="AP112" i="1"/>
  <c r="AV112" i="1"/>
  <c r="D111" i="1"/>
  <c r="AY111" i="1"/>
  <c r="E111" i="1"/>
  <c r="AX111" i="1" s="1"/>
  <c r="H111" i="1"/>
  <c r="AK111" i="1"/>
  <c r="AP111" i="1" s="1"/>
  <c r="AV111" i="1"/>
  <c r="D110" i="1"/>
  <c r="AY110" i="1" s="1"/>
  <c r="E110" i="1"/>
  <c r="AX110" i="1"/>
  <c r="H110" i="1"/>
  <c r="AK110" i="1"/>
  <c r="AP110" i="1"/>
  <c r="AV110" i="1"/>
  <c r="D109" i="1"/>
  <c r="AY109" i="1" s="1"/>
  <c r="E109" i="1"/>
  <c r="AX109" i="1"/>
  <c r="H109" i="1"/>
  <c r="AK109" i="1"/>
  <c r="AP109" i="1"/>
  <c r="AV109" i="1"/>
  <c r="D108" i="1"/>
  <c r="AY108" i="1" s="1"/>
  <c r="E108" i="1"/>
  <c r="AX108" i="1"/>
  <c r="H108" i="1"/>
  <c r="AK108" i="1"/>
  <c r="AP108" i="1"/>
  <c r="AV108" i="1"/>
  <c r="AL117" i="1"/>
  <c r="AQ117" i="1"/>
  <c r="AU117" i="1"/>
  <c r="AL116" i="1"/>
  <c r="AQ116" i="1"/>
  <c r="AU116" i="1"/>
  <c r="AL115" i="1"/>
  <c r="AQ115" i="1"/>
  <c r="AU115" i="1"/>
  <c r="AL114" i="1"/>
  <c r="AQ114" i="1"/>
  <c r="AU114" i="1"/>
  <c r="AL113" i="1"/>
  <c r="AQ113" i="1"/>
  <c r="AU113" i="1"/>
  <c r="AL112" i="1"/>
  <c r="AQ112" i="1"/>
  <c r="AU112" i="1"/>
  <c r="AL111" i="1"/>
  <c r="AQ111" i="1"/>
  <c r="AU111" i="1"/>
  <c r="AL110" i="1"/>
  <c r="AQ110" i="1"/>
  <c r="AU110" i="1"/>
  <c r="AL109" i="1"/>
  <c r="AQ109" i="1"/>
  <c r="AU109" i="1"/>
  <c r="AL108" i="1"/>
  <c r="AQ108" i="1"/>
  <c r="AU108" i="1"/>
  <c r="AJ117" i="1"/>
  <c r="AN117" i="1"/>
  <c r="AS117" i="1" s="1"/>
  <c r="AJ116" i="1"/>
  <c r="AN116" i="1" s="1"/>
  <c r="AS116" i="1" s="1"/>
  <c r="AJ115" i="1"/>
  <c r="AN115" i="1"/>
  <c r="AS115" i="1" s="1"/>
  <c r="AJ114" i="1"/>
  <c r="AN114" i="1"/>
  <c r="AS114" i="1" s="1"/>
  <c r="AJ113" i="1"/>
  <c r="AN113" i="1"/>
  <c r="AS113" i="1" s="1"/>
  <c r="AJ112" i="1"/>
  <c r="AN112" i="1"/>
  <c r="AS112" i="1" s="1"/>
  <c r="AJ111" i="1"/>
  <c r="AN111" i="1"/>
  <c r="AS111" i="1" s="1"/>
  <c r="AJ110" i="1"/>
  <c r="AN110" i="1"/>
  <c r="AS110" i="1" s="1"/>
  <c r="AJ109" i="1"/>
  <c r="AN109" i="1"/>
  <c r="AS109" i="1" s="1"/>
  <c r="AJ108" i="1"/>
  <c r="AN108" i="1"/>
  <c r="AS108" i="1" s="1"/>
  <c r="AI117" i="1"/>
  <c r="AO117" i="1"/>
  <c r="AT117" i="1" s="1"/>
  <c r="AI116" i="1"/>
  <c r="AO116" i="1"/>
  <c r="AT116" i="1" s="1"/>
  <c r="AI115" i="1"/>
  <c r="AO115" i="1"/>
  <c r="AT115" i="1" s="1"/>
  <c r="AI114" i="1"/>
  <c r="AO114" i="1"/>
  <c r="AT114" i="1" s="1"/>
  <c r="AI113" i="1"/>
  <c r="AO113" i="1"/>
  <c r="AT113" i="1" s="1"/>
  <c r="AI112" i="1"/>
  <c r="AO112" i="1"/>
  <c r="AT112" i="1" s="1"/>
  <c r="AI111" i="1"/>
  <c r="AO111" i="1"/>
  <c r="AT111" i="1" s="1"/>
  <c r="AI110" i="1"/>
  <c r="AO110" i="1"/>
  <c r="AT110" i="1" s="1"/>
  <c r="AI109" i="1"/>
  <c r="AO109" i="1"/>
  <c r="AT109" i="1" s="1"/>
  <c r="AI108" i="1"/>
  <c r="AO108" i="1"/>
  <c r="AT108" i="1" s="1"/>
  <c r="D107" i="1"/>
  <c r="AY107" i="1" s="1"/>
  <c r="E107" i="1"/>
  <c r="AX107" i="1"/>
  <c r="H107" i="1"/>
  <c r="AK107" i="1"/>
  <c r="AP107" i="1"/>
  <c r="AV107" i="1"/>
  <c r="D106" i="1"/>
  <c r="AY106" i="1"/>
  <c r="E106" i="1"/>
  <c r="AX106" i="1" s="1"/>
  <c r="H106" i="1"/>
  <c r="AK106" i="1"/>
  <c r="AP106" i="1" s="1"/>
  <c r="AV106" i="1"/>
  <c r="D105" i="1"/>
  <c r="AY105" i="1" s="1"/>
  <c r="E105" i="1"/>
  <c r="AX105" i="1"/>
  <c r="H105" i="1"/>
  <c r="AK105" i="1"/>
  <c r="AP105" i="1"/>
  <c r="AV105" i="1"/>
  <c r="D104" i="1"/>
  <c r="AY104" i="1" s="1"/>
  <c r="E104" i="1"/>
  <c r="AX104" i="1"/>
  <c r="H104" i="1"/>
  <c r="AK104" i="1"/>
  <c r="AP104" i="1"/>
  <c r="AV104" i="1"/>
  <c r="D103" i="1"/>
  <c r="AY103" i="1" s="1"/>
  <c r="E103" i="1"/>
  <c r="AX103" i="1"/>
  <c r="H103" i="1"/>
  <c r="AK103" i="1"/>
  <c r="AP103" i="1"/>
  <c r="AV103" i="1"/>
  <c r="D102" i="1"/>
  <c r="AY102" i="1" s="1"/>
  <c r="E102" i="1"/>
  <c r="AX102" i="1"/>
  <c r="H102" i="1"/>
  <c r="AK102" i="1"/>
  <c r="AP102" i="1"/>
  <c r="AV102" i="1"/>
  <c r="D101" i="1"/>
  <c r="AY101" i="1" s="1"/>
  <c r="E101" i="1"/>
  <c r="AX101" i="1"/>
  <c r="H101" i="1"/>
  <c r="AK101" i="1"/>
  <c r="AP101" i="1"/>
  <c r="AV101" i="1"/>
  <c r="D100" i="1"/>
  <c r="AY100" i="1" s="1"/>
  <c r="E100" i="1"/>
  <c r="AX100" i="1"/>
  <c r="H100" i="1"/>
  <c r="AK100" i="1"/>
  <c r="AP100" i="1"/>
  <c r="AV100" i="1"/>
  <c r="D99" i="1"/>
  <c r="AY99" i="1" s="1"/>
  <c r="E99" i="1"/>
  <c r="AX99" i="1"/>
  <c r="H99" i="1"/>
  <c r="AK99" i="1"/>
  <c r="AP99" i="1"/>
  <c r="AV99" i="1"/>
  <c r="D98" i="1"/>
  <c r="AY98" i="1" s="1"/>
  <c r="E98" i="1"/>
  <c r="AX98" i="1"/>
  <c r="H98" i="1"/>
  <c r="AK98" i="1"/>
  <c r="AP98" i="1"/>
  <c r="AV98" i="1"/>
  <c r="AL107" i="1"/>
  <c r="AQ107" i="1"/>
  <c r="AU107" i="1"/>
  <c r="AL106" i="1"/>
  <c r="AQ106" i="1"/>
  <c r="AU106" i="1"/>
  <c r="AL105" i="1"/>
  <c r="AQ105" i="1"/>
  <c r="AU105" i="1"/>
  <c r="AL104" i="1"/>
  <c r="AQ104" i="1"/>
  <c r="AU104" i="1"/>
  <c r="AL103" i="1"/>
  <c r="AQ103" i="1"/>
  <c r="AU103" i="1"/>
  <c r="AL102" i="1"/>
  <c r="AQ102" i="1" s="1"/>
  <c r="AU102" i="1"/>
  <c r="AL101" i="1"/>
  <c r="AQ101" i="1"/>
  <c r="AU101" i="1"/>
  <c r="AL100" i="1"/>
  <c r="AQ100" i="1"/>
  <c r="AU100" i="1"/>
  <c r="AL99" i="1"/>
  <c r="AQ99" i="1"/>
  <c r="AU99" i="1"/>
  <c r="AL98" i="1"/>
  <c r="AQ98" i="1"/>
  <c r="AU98" i="1"/>
  <c r="AJ107" i="1"/>
  <c r="AN107" i="1"/>
  <c r="AS107" i="1" s="1"/>
  <c r="AJ106" i="1"/>
  <c r="AN106" i="1"/>
  <c r="AS106" i="1" s="1"/>
  <c r="AJ105" i="1"/>
  <c r="AN105" i="1"/>
  <c r="AS105" i="1" s="1"/>
  <c r="AJ104" i="1"/>
  <c r="AN104" i="1"/>
  <c r="AS104" i="1" s="1"/>
  <c r="AJ103" i="1"/>
  <c r="AN103" i="1"/>
  <c r="AS103" i="1" s="1"/>
  <c r="AJ102" i="1"/>
  <c r="AN102" i="1"/>
  <c r="AS102" i="1" s="1"/>
  <c r="AJ101" i="1"/>
  <c r="AN101" i="1"/>
  <c r="AS101" i="1" s="1"/>
  <c r="AJ100" i="1"/>
  <c r="AN100" i="1"/>
  <c r="AS100" i="1" s="1"/>
  <c r="AJ99" i="1"/>
  <c r="AN99" i="1"/>
  <c r="AS99" i="1" s="1"/>
  <c r="AJ98" i="1"/>
  <c r="AN98" i="1"/>
  <c r="AS98" i="1" s="1"/>
  <c r="AI107" i="1"/>
  <c r="AO107" i="1"/>
  <c r="AT107" i="1" s="1"/>
  <c r="AI106" i="1"/>
  <c r="AO106" i="1"/>
  <c r="AT106" i="1" s="1"/>
  <c r="AI105" i="1"/>
  <c r="AO105" i="1"/>
  <c r="AT105" i="1" s="1"/>
  <c r="AI104" i="1"/>
  <c r="AO104" i="1"/>
  <c r="AT104" i="1" s="1"/>
  <c r="AI103" i="1"/>
  <c r="AO103" i="1"/>
  <c r="AT103" i="1" s="1"/>
  <c r="AI102" i="1"/>
  <c r="AO102" i="1"/>
  <c r="AT102" i="1" s="1"/>
  <c r="AI101" i="1"/>
  <c r="AO101" i="1"/>
  <c r="AT101" i="1" s="1"/>
  <c r="AI100" i="1"/>
  <c r="AO100" i="1"/>
  <c r="AT100" i="1" s="1"/>
  <c r="AI99" i="1"/>
  <c r="AO99" i="1"/>
  <c r="AT99" i="1" s="1"/>
  <c r="AI98" i="1"/>
  <c r="AO98" i="1"/>
  <c r="AT98" i="1" s="1"/>
  <c r="D97" i="1"/>
  <c r="AY97" i="1" s="1"/>
  <c r="E97" i="1"/>
  <c r="AX97" i="1"/>
  <c r="H97" i="1"/>
  <c r="AK97" i="1"/>
  <c r="AP97" i="1"/>
  <c r="AV97" i="1"/>
  <c r="D96" i="1"/>
  <c r="AY96" i="1" s="1"/>
  <c r="E96" i="1"/>
  <c r="AX96" i="1"/>
  <c r="AD96" i="1" s="1"/>
  <c r="H96" i="1"/>
  <c r="AK96" i="1"/>
  <c r="AP96" i="1"/>
  <c r="AV96" i="1"/>
  <c r="D95" i="1"/>
  <c r="AY95" i="1" s="1"/>
  <c r="E95" i="1"/>
  <c r="AX95" i="1"/>
  <c r="H95" i="1"/>
  <c r="AK95" i="1"/>
  <c r="AP95" i="1"/>
  <c r="AV95" i="1"/>
  <c r="D94" i="1"/>
  <c r="AY94" i="1" s="1"/>
  <c r="E94" i="1"/>
  <c r="AX94" i="1"/>
  <c r="H94" i="1"/>
  <c r="AK94" i="1"/>
  <c r="AP94" i="1"/>
  <c r="AV94" i="1"/>
  <c r="D93" i="1"/>
  <c r="AY93" i="1" s="1"/>
  <c r="E93" i="1"/>
  <c r="AX93" i="1"/>
  <c r="H93" i="1"/>
  <c r="AK93" i="1"/>
  <c r="AP93" i="1"/>
  <c r="AV93" i="1"/>
  <c r="D92" i="1"/>
  <c r="AY92" i="1"/>
  <c r="E92" i="1"/>
  <c r="AX92" i="1" s="1"/>
  <c r="H92" i="1"/>
  <c r="AK92" i="1"/>
  <c r="AP92" i="1" s="1"/>
  <c r="AV92" i="1"/>
  <c r="D91" i="1"/>
  <c r="AY91" i="1" s="1"/>
  <c r="E91" i="1"/>
  <c r="AX91" i="1"/>
  <c r="H91" i="1"/>
  <c r="AK91" i="1"/>
  <c r="AP91" i="1"/>
  <c r="AV91" i="1"/>
  <c r="D90" i="1"/>
  <c r="AY90" i="1" s="1"/>
  <c r="E90" i="1"/>
  <c r="AX90" i="1"/>
  <c r="H90" i="1"/>
  <c r="AK90" i="1"/>
  <c r="AP90" i="1"/>
  <c r="AV90" i="1"/>
  <c r="D89" i="1"/>
  <c r="AY89" i="1" s="1"/>
  <c r="E89" i="1"/>
  <c r="AX89" i="1"/>
  <c r="AD89" i="1" s="1"/>
  <c r="H89" i="1"/>
  <c r="AK89" i="1"/>
  <c r="AP89" i="1"/>
  <c r="AV89" i="1"/>
  <c r="D88" i="1"/>
  <c r="AY88" i="1" s="1"/>
  <c r="E88" i="1"/>
  <c r="AX88" i="1"/>
  <c r="H88" i="1"/>
  <c r="AK88" i="1"/>
  <c r="AP88" i="1"/>
  <c r="AV88" i="1"/>
  <c r="AL97" i="1"/>
  <c r="AQ97" i="1"/>
  <c r="AU97" i="1"/>
  <c r="AL96" i="1"/>
  <c r="AQ96" i="1"/>
  <c r="AU96" i="1"/>
  <c r="AL95" i="1"/>
  <c r="AQ95" i="1"/>
  <c r="AU95" i="1"/>
  <c r="AL94" i="1"/>
  <c r="AQ94" i="1"/>
  <c r="AU94" i="1"/>
  <c r="AL93" i="1"/>
  <c r="AQ93" i="1"/>
  <c r="AU93" i="1"/>
  <c r="AL92" i="1"/>
  <c r="AQ92" i="1"/>
  <c r="AU92" i="1"/>
  <c r="AL91" i="1"/>
  <c r="AQ91" i="1"/>
  <c r="AU91" i="1"/>
  <c r="AL90" i="1"/>
  <c r="AQ90" i="1"/>
  <c r="AU90" i="1"/>
  <c r="AL89" i="1"/>
  <c r="AQ89" i="1"/>
  <c r="AU89" i="1"/>
  <c r="AL88" i="1"/>
  <c r="AQ88" i="1"/>
  <c r="AU88" i="1"/>
  <c r="AJ97" i="1"/>
  <c r="AN97" i="1"/>
  <c r="AS97" i="1" s="1"/>
  <c r="AJ96" i="1"/>
  <c r="AN96" i="1"/>
  <c r="AS96" i="1" s="1"/>
  <c r="AJ95" i="1"/>
  <c r="AN95" i="1"/>
  <c r="AS95" i="1" s="1"/>
  <c r="AJ94" i="1"/>
  <c r="AN94" i="1"/>
  <c r="AS94" i="1" s="1"/>
  <c r="AJ93" i="1"/>
  <c r="AN93" i="1"/>
  <c r="AS93" i="1" s="1"/>
  <c r="AJ92" i="1"/>
  <c r="AN92" i="1"/>
  <c r="AS92" i="1" s="1"/>
  <c r="AJ91" i="1"/>
  <c r="AN91" i="1"/>
  <c r="AS91" i="1" s="1"/>
  <c r="AJ90" i="1"/>
  <c r="AN90" i="1"/>
  <c r="AS90" i="1" s="1"/>
  <c r="AJ89" i="1"/>
  <c r="AN89" i="1"/>
  <c r="AS89" i="1" s="1"/>
  <c r="AJ88" i="1"/>
  <c r="AN88" i="1" s="1"/>
  <c r="AS88" i="1" s="1"/>
  <c r="AI97" i="1"/>
  <c r="AO97" i="1"/>
  <c r="AT97" i="1" s="1"/>
  <c r="AI96" i="1"/>
  <c r="AO96" i="1"/>
  <c r="AT96" i="1" s="1"/>
  <c r="AI95" i="1"/>
  <c r="AO95" i="1"/>
  <c r="AT95" i="1" s="1"/>
  <c r="AI94" i="1"/>
  <c r="AO94" i="1"/>
  <c r="AT94" i="1" s="1"/>
  <c r="AI93" i="1"/>
  <c r="AO93" i="1"/>
  <c r="AT93" i="1" s="1"/>
  <c r="AI92" i="1"/>
  <c r="AO92" i="1"/>
  <c r="AT92" i="1" s="1"/>
  <c r="AI91" i="1"/>
  <c r="AO91" i="1"/>
  <c r="AT91" i="1" s="1"/>
  <c r="AI90" i="1"/>
  <c r="AO90" i="1"/>
  <c r="AT90" i="1" s="1"/>
  <c r="AI89" i="1"/>
  <c r="AO89" i="1"/>
  <c r="AT89" i="1" s="1"/>
  <c r="AI88" i="1"/>
  <c r="AO88" i="1"/>
  <c r="AT88" i="1" s="1"/>
  <c r="D87" i="1"/>
  <c r="AY87" i="1" s="1"/>
  <c r="E87" i="1"/>
  <c r="AX87" i="1"/>
  <c r="H87" i="1"/>
  <c r="AK87" i="1"/>
  <c r="AP87" i="1"/>
  <c r="AV87" i="1"/>
  <c r="D86" i="1"/>
  <c r="AY86" i="1" s="1"/>
  <c r="E86" i="1"/>
  <c r="AX86" i="1"/>
  <c r="AD86" i="1" s="1"/>
  <c r="H86" i="1"/>
  <c r="AK86" i="1"/>
  <c r="AP86" i="1"/>
  <c r="AV86" i="1"/>
  <c r="D85" i="1"/>
  <c r="AY85" i="1" s="1"/>
  <c r="E85" i="1"/>
  <c r="AX85" i="1"/>
  <c r="H85" i="1"/>
  <c r="AK85" i="1"/>
  <c r="AP85" i="1"/>
  <c r="AV85" i="1"/>
  <c r="D84" i="1"/>
  <c r="AY84" i="1" s="1"/>
  <c r="E84" i="1"/>
  <c r="AX84" i="1"/>
  <c r="H84" i="1"/>
  <c r="AK84" i="1"/>
  <c r="AP84" i="1"/>
  <c r="AV84" i="1"/>
  <c r="D83" i="1"/>
  <c r="AY83" i="1" s="1"/>
  <c r="E83" i="1"/>
  <c r="AX83" i="1"/>
  <c r="H83" i="1"/>
  <c r="AK83" i="1"/>
  <c r="AP83" i="1"/>
  <c r="AV83" i="1"/>
  <c r="D82" i="1"/>
  <c r="AY82" i="1" s="1"/>
  <c r="E82" i="1"/>
  <c r="AX82" i="1"/>
  <c r="AD82" i="1" s="1"/>
  <c r="H82" i="1"/>
  <c r="AK82" i="1"/>
  <c r="AP82" i="1"/>
  <c r="AV82" i="1"/>
  <c r="D81" i="1"/>
  <c r="AY81" i="1" s="1"/>
  <c r="E81" i="1"/>
  <c r="AX81" i="1"/>
  <c r="AD81" i="1" s="1"/>
  <c r="H81" i="1"/>
  <c r="AK81" i="1"/>
  <c r="AP81" i="1"/>
  <c r="AV81" i="1"/>
  <c r="D80" i="1"/>
  <c r="AY80" i="1"/>
  <c r="E80" i="1"/>
  <c r="AX80" i="1" s="1"/>
  <c r="AD80" i="1" s="1"/>
  <c r="H80" i="1"/>
  <c r="AK80" i="1"/>
  <c r="AP80" i="1" s="1"/>
  <c r="AV80" i="1"/>
  <c r="D79" i="1"/>
  <c r="AY79" i="1" s="1"/>
  <c r="E79" i="1"/>
  <c r="AX79" i="1"/>
  <c r="AD79" i="1" s="1"/>
  <c r="H79" i="1"/>
  <c r="AK79" i="1"/>
  <c r="AP79" i="1"/>
  <c r="AV79" i="1"/>
  <c r="D78" i="1"/>
  <c r="AY78" i="1" s="1"/>
  <c r="E78" i="1"/>
  <c r="AX78" i="1"/>
  <c r="AD78" i="1" s="1"/>
  <c r="H78" i="1"/>
  <c r="AK78" i="1"/>
  <c r="AP78" i="1"/>
  <c r="AV78" i="1"/>
  <c r="AL87" i="1"/>
  <c r="AQ87" i="1"/>
  <c r="AU87" i="1"/>
  <c r="AL86" i="1"/>
  <c r="AQ86" i="1"/>
  <c r="AU86" i="1"/>
  <c r="AL85" i="1"/>
  <c r="AQ85" i="1"/>
  <c r="AU85" i="1"/>
  <c r="AL84" i="1"/>
  <c r="AQ84" i="1"/>
  <c r="AU84" i="1"/>
  <c r="AL83" i="1"/>
  <c r="AQ83" i="1"/>
  <c r="AU83" i="1"/>
  <c r="AL82" i="1"/>
  <c r="AQ82" i="1"/>
  <c r="AU82" i="1"/>
  <c r="AL81" i="1"/>
  <c r="AQ81" i="1"/>
  <c r="AU81" i="1"/>
  <c r="AL80" i="1"/>
  <c r="AQ80" i="1"/>
  <c r="AU80" i="1"/>
  <c r="AL79" i="1"/>
  <c r="AQ79" i="1"/>
  <c r="AU79" i="1"/>
  <c r="AL78" i="1"/>
  <c r="AQ78" i="1"/>
  <c r="AU78" i="1"/>
  <c r="AJ87" i="1"/>
  <c r="AN87" i="1"/>
  <c r="AS87" i="1" s="1"/>
  <c r="AJ86" i="1"/>
  <c r="AN86" i="1"/>
  <c r="AS86" i="1" s="1"/>
  <c r="AJ85" i="1"/>
  <c r="AN85" i="1"/>
  <c r="AS85" i="1" s="1"/>
  <c r="AJ84" i="1"/>
  <c r="AN84" i="1" s="1"/>
  <c r="AS84" i="1" s="1"/>
  <c r="AJ83" i="1"/>
  <c r="AN83" i="1"/>
  <c r="AS83" i="1" s="1"/>
  <c r="AJ82" i="1"/>
  <c r="AN82" i="1"/>
  <c r="AS82" i="1" s="1"/>
  <c r="AJ81" i="1"/>
  <c r="AN81" i="1"/>
  <c r="AS81" i="1" s="1"/>
  <c r="AJ80" i="1"/>
  <c r="AN80" i="1"/>
  <c r="AS80" i="1" s="1"/>
  <c r="AJ79" i="1"/>
  <c r="AN79" i="1"/>
  <c r="AS79" i="1" s="1"/>
  <c r="AJ78" i="1"/>
  <c r="AN78" i="1"/>
  <c r="AS78" i="1" s="1"/>
  <c r="AI87" i="1"/>
  <c r="AO87" i="1"/>
  <c r="AT87" i="1" s="1"/>
  <c r="AI86" i="1"/>
  <c r="AO86" i="1"/>
  <c r="AT86" i="1" s="1"/>
  <c r="AI85" i="1"/>
  <c r="AO85" i="1"/>
  <c r="AT85" i="1" s="1"/>
  <c r="AI84" i="1"/>
  <c r="AO84" i="1"/>
  <c r="AT84" i="1" s="1"/>
  <c r="AI83" i="1"/>
  <c r="AO83" i="1"/>
  <c r="AT83" i="1" s="1"/>
  <c r="AI82" i="1"/>
  <c r="AO82" i="1"/>
  <c r="AT82" i="1" s="1"/>
  <c r="AI81" i="1"/>
  <c r="AO81" i="1"/>
  <c r="AT81" i="1" s="1"/>
  <c r="AI80" i="1"/>
  <c r="AO80" i="1"/>
  <c r="AT80" i="1" s="1"/>
  <c r="AI79" i="1"/>
  <c r="AO79" i="1"/>
  <c r="AT79" i="1" s="1"/>
  <c r="AI78" i="1"/>
  <c r="AO78" i="1"/>
  <c r="AT78" i="1" s="1"/>
  <c r="AD84" i="1" l="1"/>
  <c r="AD92" i="1"/>
  <c r="AD101" i="1"/>
  <c r="AD105" i="1"/>
  <c r="AD109" i="1"/>
  <c r="AD113" i="1"/>
  <c r="AD117" i="1"/>
  <c r="AD123" i="1"/>
  <c r="AD128" i="1"/>
  <c r="AD130" i="1"/>
  <c r="AD132" i="1"/>
  <c r="AD134" i="1"/>
  <c r="AD136" i="1"/>
  <c r="AD138" i="1"/>
  <c r="AD139" i="1"/>
  <c r="AD141" i="1"/>
  <c r="AD144" i="1"/>
  <c r="AD146" i="1"/>
  <c r="AD148" i="1"/>
  <c r="AD150" i="1"/>
  <c r="AD151" i="1"/>
  <c r="AD153" i="1"/>
  <c r="AD155" i="1"/>
  <c r="AD157" i="1"/>
  <c r="AD160" i="1"/>
  <c r="AD162" i="1"/>
  <c r="AD164" i="1"/>
  <c r="AD166" i="1"/>
  <c r="AD167" i="1"/>
  <c r="AD168" i="1"/>
  <c r="AD170" i="1"/>
  <c r="AD172" i="1"/>
  <c r="AD175" i="1"/>
  <c r="AD177" i="1"/>
  <c r="AD91" i="1"/>
  <c r="AD94" i="1"/>
  <c r="AD99" i="1"/>
  <c r="AD103" i="1"/>
  <c r="AD106" i="1"/>
  <c r="AD112" i="1"/>
  <c r="AD116" i="1"/>
  <c r="AD121" i="1"/>
  <c r="AD125" i="1"/>
  <c r="AD83" i="1"/>
  <c r="AD85" i="1"/>
  <c r="AD87" i="1"/>
  <c r="AD88" i="1"/>
  <c r="AD90" i="1"/>
  <c r="AD93" i="1"/>
  <c r="AD95" i="1"/>
  <c r="AD97" i="1"/>
  <c r="AD98" i="1"/>
  <c r="AD100" i="1"/>
  <c r="AD102" i="1"/>
  <c r="AD104" i="1"/>
  <c r="AD107" i="1"/>
  <c r="AD108" i="1"/>
  <c r="AD110" i="1"/>
  <c r="AD111" i="1"/>
  <c r="AD114" i="1"/>
  <c r="AD115" i="1"/>
  <c r="AD118" i="1"/>
  <c r="AD119" i="1"/>
  <c r="AD120" i="1"/>
  <c r="AD122" i="1"/>
  <c r="AD124" i="1"/>
  <c r="AD126" i="1"/>
  <c r="AD127" i="1"/>
  <c r="AD129" i="1"/>
  <c r="AD131" i="1"/>
  <c r="AD133" i="1"/>
  <c r="AD135" i="1"/>
  <c r="AD137" i="1"/>
  <c r="AD140" i="1"/>
  <c r="AD142" i="1"/>
  <c r="AD143" i="1"/>
  <c r="AD145" i="1"/>
  <c r="AD147" i="1"/>
  <c r="AD149" i="1"/>
  <c r="AD152" i="1"/>
  <c r="AD154" i="1"/>
  <c r="AD156" i="1"/>
  <c r="AD158" i="1"/>
  <c r="AD159" i="1"/>
  <c r="AD161" i="1"/>
  <c r="AD163" i="1"/>
  <c r="AD165" i="1"/>
  <c r="AD169" i="1"/>
  <c r="AD171" i="1"/>
  <c r="AD173" i="1"/>
  <c r="AD174" i="1"/>
  <c r="AD176" i="1"/>
  <c r="AD178" i="1"/>
  <c r="AY180" i="1"/>
  <c r="AY182" i="1"/>
  <c r="AE2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I53" i="1" l="1"/>
  <c r="O53" i="1"/>
  <c r="P53" i="1"/>
  <c r="R53" i="1"/>
  <c r="S53" i="1"/>
  <c r="U53" i="1"/>
  <c r="V53" i="1"/>
  <c r="X53" i="1"/>
  <c r="Y53" i="1"/>
  <c r="I54" i="1"/>
  <c r="O54" i="1"/>
  <c r="P54" i="1"/>
  <c r="R54" i="1"/>
  <c r="S54" i="1"/>
  <c r="U54" i="1"/>
  <c r="V54" i="1"/>
  <c r="X54" i="1"/>
  <c r="Y54" i="1"/>
  <c r="I55" i="1"/>
  <c r="O55" i="1"/>
  <c r="P55" i="1"/>
  <c r="R55" i="1"/>
  <c r="S55" i="1"/>
  <c r="U55" i="1"/>
  <c r="V55" i="1"/>
  <c r="X55" i="1"/>
  <c r="Y55" i="1"/>
  <c r="I56" i="1"/>
  <c r="O56" i="1"/>
  <c r="P56" i="1"/>
  <c r="R56" i="1"/>
  <c r="S56" i="1"/>
  <c r="U56" i="1"/>
  <c r="V56" i="1"/>
  <c r="X56" i="1"/>
  <c r="Y56" i="1"/>
  <c r="I57" i="1"/>
  <c r="O57" i="1"/>
  <c r="P57" i="1"/>
  <c r="R57" i="1"/>
  <c r="S57" i="1"/>
  <c r="U57" i="1"/>
  <c r="V57" i="1"/>
  <c r="X57" i="1"/>
  <c r="Y57" i="1"/>
  <c r="I58" i="1"/>
  <c r="O58" i="1"/>
  <c r="P58" i="1"/>
  <c r="R58" i="1"/>
  <c r="S58" i="1"/>
  <c r="U58" i="1"/>
  <c r="V58" i="1"/>
  <c r="X58" i="1"/>
  <c r="Y58" i="1"/>
  <c r="I59" i="1"/>
  <c r="O59" i="1"/>
  <c r="P59" i="1"/>
  <c r="R59" i="1"/>
  <c r="S59" i="1"/>
  <c r="U59" i="1"/>
  <c r="V59" i="1"/>
  <c r="X59" i="1"/>
  <c r="Y59" i="1"/>
  <c r="I60" i="1"/>
  <c r="O60" i="1"/>
  <c r="P60" i="1"/>
  <c r="R60" i="1"/>
  <c r="S60" i="1"/>
  <c r="U60" i="1"/>
  <c r="V60" i="1"/>
  <c r="X60" i="1"/>
  <c r="Y60" i="1"/>
  <c r="I61" i="1"/>
  <c r="O61" i="1"/>
  <c r="P61" i="1"/>
  <c r="R61" i="1"/>
  <c r="S61" i="1"/>
  <c r="U61" i="1"/>
  <c r="V61" i="1"/>
  <c r="X61" i="1"/>
  <c r="Y61" i="1"/>
  <c r="I62" i="1"/>
  <c r="O62" i="1"/>
  <c r="P62" i="1"/>
  <c r="R62" i="1"/>
  <c r="S62" i="1"/>
  <c r="U62" i="1"/>
  <c r="V62" i="1"/>
  <c r="X62" i="1"/>
  <c r="Y62" i="1"/>
  <c r="I63" i="1"/>
  <c r="O63" i="1"/>
  <c r="P63" i="1"/>
  <c r="R63" i="1"/>
  <c r="S63" i="1"/>
  <c r="U63" i="1"/>
  <c r="V63" i="1"/>
  <c r="X63" i="1"/>
  <c r="Y63" i="1"/>
  <c r="I64" i="1"/>
  <c r="O64" i="1"/>
  <c r="P64" i="1"/>
  <c r="R64" i="1"/>
  <c r="S64" i="1"/>
  <c r="U64" i="1"/>
  <c r="V64" i="1"/>
  <c r="W64" i="1" s="1"/>
  <c r="X64" i="1"/>
  <c r="Y64" i="1"/>
  <c r="I65" i="1"/>
  <c r="O65" i="1"/>
  <c r="P65" i="1"/>
  <c r="R65" i="1"/>
  <c r="S65" i="1"/>
  <c r="U65" i="1"/>
  <c r="V65" i="1"/>
  <c r="X65" i="1"/>
  <c r="Y65" i="1"/>
  <c r="I66" i="1"/>
  <c r="O66" i="1"/>
  <c r="P66" i="1"/>
  <c r="R66" i="1"/>
  <c r="S66" i="1"/>
  <c r="U66" i="1"/>
  <c r="V66" i="1"/>
  <c r="W66" i="1" s="1"/>
  <c r="X66" i="1"/>
  <c r="Y66" i="1"/>
  <c r="I67" i="1"/>
  <c r="O67" i="1"/>
  <c r="P67" i="1"/>
  <c r="R67" i="1"/>
  <c r="S67" i="1"/>
  <c r="U67" i="1"/>
  <c r="V67" i="1"/>
  <c r="X67" i="1"/>
  <c r="Y67" i="1"/>
  <c r="I68" i="1"/>
  <c r="O68" i="1"/>
  <c r="P68" i="1"/>
  <c r="R68" i="1"/>
  <c r="S68" i="1"/>
  <c r="U68" i="1"/>
  <c r="V68" i="1"/>
  <c r="X68" i="1"/>
  <c r="Y68" i="1"/>
  <c r="I69" i="1"/>
  <c r="O69" i="1"/>
  <c r="P69" i="1"/>
  <c r="R69" i="1"/>
  <c r="S69" i="1"/>
  <c r="U69" i="1"/>
  <c r="V69" i="1"/>
  <c r="X69" i="1"/>
  <c r="Y69" i="1"/>
  <c r="I70" i="1"/>
  <c r="O70" i="1"/>
  <c r="P70" i="1"/>
  <c r="R70" i="1"/>
  <c r="S70" i="1"/>
  <c r="U70" i="1"/>
  <c r="V70" i="1"/>
  <c r="X70" i="1"/>
  <c r="Y70" i="1"/>
  <c r="I71" i="1"/>
  <c r="O71" i="1"/>
  <c r="P71" i="1"/>
  <c r="R71" i="1"/>
  <c r="S71" i="1"/>
  <c r="U71" i="1"/>
  <c r="V71" i="1"/>
  <c r="X71" i="1"/>
  <c r="Y71" i="1"/>
  <c r="I72" i="1"/>
  <c r="O72" i="1"/>
  <c r="P72" i="1"/>
  <c r="R72" i="1"/>
  <c r="S72" i="1"/>
  <c r="U72" i="1"/>
  <c r="V72" i="1"/>
  <c r="X72" i="1"/>
  <c r="Y72" i="1"/>
  <c r="I73" i="1"/>
  <c r="O73" i="1"/>
  <c r="P73" i="1"/>
  <c r="R73" i="1"/>
  <c r="S73" i="1"/>
  <c r="U73" i="1"/>
  <c r="V73" i="1"/>
  <c r="X73" i="1"/>
  <c r="Y73" i="1"/>
  <c r="I74" i="1"/>
  <c r="O74" i="1"/>
  <c r="P74" i="1"/>
  <c r="R74" i="1"/>
  <c r="S74" i="1"/>
  <c r="U74" i="1"/>
  <c r="V74" i="1"/>
  <c r="X74" i="1"/>
  <c r="Y74" i="1"/>
  <c r="I75" i="1"/>
  <c r="O75" i="1"/>
  <c r="P75" i="1"/>
  <c r="R75" i="1"/>
  <c r="S75" i="1"/>
  <c r="U75" i="1"/>
  <c r="V75" i="1"/>
  <c r="X75" i="1"/>
  <c r="Y75" i="1"/>
  <c r="I76" i="1"/>
  <c r="O76" i="1"/>
  <c r="P76" i="1"/>
  <c r="R76" i="1"/>
  <c r="S76" i="1"/>
  <c r="U76" i="1"/>
  <c r="V76" i="1"/>
  <c r="X76" i="1"/>
  <c r="Y76" i="1"/>
  <c r="I77" i="1"/>
  <c r="O77" i="1"/>
  <c r="P77" i="1"/>
  <c r="R77" i="1"/>
  <c r="S77" i="1"/>
  <c r="U77" i="1"/>
  <c r="V77" i="1"/>
  <c r="X77" i="1"/>
  <c r="Y77" i="1"/>
  <c r="D77" i="1"/>
  <c r="E77" i="1"/>
  <c r="AB77" i="1" s="1"/>
  <c r="H77" i="1"/>
  <c r="AK77" i="1"/>
  <c r="AP77" i="1" s="1"/>
  <c r="AV77" i="1"/>
  <c r="D76" i="1"/>
  <c r="AA76" i="1" s="1"/>
  <c r="E76" i="1"/>
  <c r="AB76" i="1" s="1"/>
  <c r="H76" i="1"/>
  <c r="AK76" i="1"/>
  <c r="AP76" i="1" s="1"/>
  <c r="AV76" i="1"/>
  <c r="D75" i="1"/>
  <c r="E75" i="1"/>
  <c r="AB75" i="1" s="1"/>
  <c r="H75" i="1"/>
  <c r="AK75" i="1"/>
  <c r="AP75" i="1" s="1"/>
  <c r="AV75" i="1"/>
  <c r="D74" i="1"/>
  <c r="E74" i="1"/>
  <c r="AB74" i="1" s="1"/>
  <c r="H74" i="1"/>
  <c r="AK74" i="1"/>
  <c r="AP74" i="1" s="1"/>
  <c r="AV74" i="1"/>
  <c r="D73" i="1"/>
  <c r="E73" i="1"/>
  <c r="AB73" i="1" s="1"/>
  <c r="H73" i="1"/>
  <c r="AK73" i="1"/>
  <c r="AP73" i="1" s="1"/>
  <c r="AV73" i="1"/>
  <c r="AL77" i="1"/>
  <c r="AQ77" i="1" s="1"/>
  <c r="AU77" i="1"/>
  <c r="AL76" i="1"/>
  <c r="AQ76" i="1" s="1"/>
  <c r="AU76" i="1"/>
  <c r="AL75" i="1"/>
  <c r="AQ75" i="1" s="1"/>
  <c r="AU75" i="1"/>
  <c r="AL74" i="1"/>
  <c r="AQ74" i="1" s="1"/>
  <c r="AU74" i="1"/>
  <c r="AL73" i="1"/>
  <c r="AQ73" i="1" s="1"/>
  <c r="AU73" i="1"/>
  <c r="AJ77" i="1"/>
  <c r="AN77" i="1" s="1"/>
  <c r="AJ76" i="1"/>
  <c r="AN76" i="1" s="1"/>
  <c r="AJ75" i="1"/>
  <c r="AN75" i="1" s="1"/>
  <c r="AS75" i="1" s="1"/>
  <c r="AJ74" i="1"/>
  <c r="AN74" i="1" s="1"/>
  <c r="AS74" i="1" s="1"/>
  <c r="AJ73" i="1"/>
  <c r="AN73" i="1" s="1"/>
  <c r="AS73" i="1" s="1"/>
  <c r="AI77" i="1"/>
  <c r="AI76" i="1"/>
  <c r="AI75" i="1"/>
  <c r="AO75" i="1" s="1"/>
  <c r="AT75" i="1" s="1"/>
  <c r="AI74" i="1"/>
  <c r="AO74" i="1" s="1"/>
  <c r="AT74" i="1" s="1"/>
  <c r="AI73" i="1"/>
  <c r="AO73" i="1" s="1"/>
  <c r="AT73" i="1" s="1"/>
  <c r="D72" i="1"/>
  <c r="E72" i="1"/>
  <c r="AB72" i="1" s="1"/>
  <c r="H72" i="1"/>
  <c r="AK72" i="1"/>
  <c r="AP72" i="1" s="1"/>
  <c r="AV72" i="1"/>
  <c r="D71" i="1"/>
  <c r="E71" i="1"/>
  <c r="AB71" i="1" s="1"/>
  <c r="H71" i="1"/>
  <c r="AK71" i="1"/>
  <c r="AP71" i="1" s="1"/>
  <c r="AV71" i="1"/>
  <c r="D70" i="1"/>
  <c r="AA70" i="1" s="1"/>
  <c r="E70" i="1"/>
  <c r="H70" i="1"/>
  <c r="AK70" i="1"/>
  <c r="AP70" i="1" s="1"/>
  <c r="AV70" i="1"/>
  <c r="D69" i="1"/>
  <c r="E69" i="1"/>
  <c r="AB69" i="1" s="1"/>
  <c r="H69" i="1"/>
  <c r="AK69" i="1"/>
  <c r="AP69" i="1" s="1"/>
  <c r="AV69" i="1"/>
  <c r="D68" i="1"/>
  <c r="E68" i="1"/>
  <c r="AB68" i="1" s="1"/>
  <c r="H68" i="1"/>
  <c r="AK68" i="1"/>
  <c r="AP68" i="1" s="1"/>
  <c r="AV68" i="1"/>
  <c r="D67" i="1"/>
  <c r="E67" i="1"/>
  <c r="AB67" i="1" s="1"/>
  <c r="H67" i="1"/>
  <c r="AK67" i="1"/>
  <c r="AP67" i="1" s="1"/>
  <c r="AV67" i="1"/>
  <c r="D66" i="1"/>
  <c r="E66" i="1"/>
  <c r="AB66" i="1" s="1"/>
  <c r="H66" i="1"/>
  <c r="AK66" i="1"/>
  <c r="AP66" i="1" s="1"/>
  <c r="AV66" i="1"/>
  <c r="D65" i="1"/>
  <c r="E65" i="1"/>
  <c r="AB65" i="1" s="1"/>
  <c r="H65" i="1"/>
  <c r="AK65" i="1"/>
  <c r="AP65" i="1" s="1"/>
  <c r="AV65" i="1"/>
  <c r="D64" i="1"/>
  <c r="AA64" i="1" s="1"/>
  <c r="E64" i="1"/>
  <c r="H64" i="1"/>
  <c r="AK64" i="1"/>
  <c r="AP64" i="1" s="1"/>
  <c r="AV64" i="1"/>
  <c r="D63" i="1"/>
  <c r="E63" i="1"/>
  <c r="AB63" i="1" s="1"/>
  <c r="H63" i="1"/>
  <c r="AK63" i="1"/>
  <c r="AP63" i="1" s="1"/>
  <c r="AV63" i="1"/>
  <c r="D62" i="1"/>
  <c r="AA62" i="1" s="1"/>
  <c r="E62" i="1"/>
  <c r="H62" i="1"/>
  <c r="AK62" i="1"/>
  <c r="AP62" i="1" s="1"/>
  <c r="AV62" i="1"/>
  <c r="D61" i="1"/>
  <c r="E61" i="1"/>
  <c r="AB61" i="1" s="1"/>
  <c r="H61" i="1"/>
  <c r="AK61" i="1"/>
  <c r="AP61" i="1" s="1"/>
  <c r="AV61" i="1"/>
  <c r="D60" i="1"/>
  <c r="E60" i="1"/>
  <c r="AB60" i="1" s="1"/>
  <c r="H60" i="1"/>
  <c r="AK60" i="1"/>
  <c r="AP60" i="1" s="1"/>
  <c r="AV60" i="1"/>
  <c r="D59" i="1"/>
  <c r="E59" i="1"/>
  <c r="AB59" i="1" s="1"/>
  <c r="H59" i="1"/>
  <c r="AK59" i="1"/>
  <c r="AP59" i="1" s="1"/>
  <c r="AV59" i="1"/>
  <c r="D58" i="1"/>
  <c r="E58" i="1"/>
  <c r="AB58" i="1" s="1"/>
  <c r="H58" i="1"/>
  <c r="AK58" i="1"/>
  <c r="AP58" i="1" s="1"/>
  <c r="AV58" i="1"/>
  <c r="D57" i="1"/>
  <c r="E57" i="1"/>
  <c r="AB57" i="1" s="1"/>
  <c r="H57" i="1"/>
  <c r="AK57" i="1"/>
  <c r="AP57" i="1"/>
  <c r="AV57" i="1"/>
  <c r="D56" i="1"/>
  <c r="E56" i="1"/>
  <c r="AB56" i="1" s="1"/>
  <c r="H56" i="1"/>
  <c r="AK56" i="1"/>
  <c r="AP56" i="1" s="1"/>
  <c r="AV56" i="1"/>
  <c r="D55" i="1"/>
  <c r="E55" i="1"/>
  <c r="AB55" i="1" s="1"/>
  <c r="H55" i="1"/>
  <c r="AK55" i="1"/>
  <c r="AP55" i="1" s="1"/>
  <c r="AV55" i="1"/>
  <c r="D54" i="1"/>
  <c r="E54" i="1"/>
  <c r="AB54" i="1" s="1"/>
  <c r="H54" i="1"/>
  <c r="AK54" i="1"/>
  <c r="AP54" i="1" s="1"/>
  <c r="AV54" i="1"/>
  <c r="D53" i="1"/>
  <c r="E53" i="1"/>
  <c r="AB53" i="1" s="1"/>
  <c r="AX53" i="1" s="1"/>
  <c r="H53" i="1"/>
  <c r="AK53" i="1"/>
  <c r="AP53" i="1" s="1"/>
  <c r="AV53" i="1"/>
  <c r="AL72" i="1"/>
  <c r="AQ72" i="1" s="1"/>
  <c r="AU72" i="1"/>
  <c r="AL71" i="1"/>
  <c r="AQ71" i="1" s="1"/>
  <c r="AU71" i="1"/>
  <c r="AL70" i="1"/>
  <c r="AQ70" i="1" s="1"/>
  <c r="AU70" i="1"/>
  <c r="AL69" i="1"/>
  <c r="AQ69" i="1" s="1"/>
  <c r="AU69" i="1"/>
  <c r="AL68" i="1"/>
  <c r="AQ68" i="1" s="1"/>
  <c r="AU68" i="1"/>
  <c r="AL67" i="1"/>
  <c r="AQ67" i="1" s="1"/>
  <c r="AU67" i="1"/>
  <c r="AL66" i="1"/>
  <c r="AQ66" i="1" s="1"/>
  <c r="AU66" i="1"/>
  <c r="AL65" i="1"/>
  <c r="AQ65" i="1" s="1"/>
  <c r="AU65" i="1"/>
  <c r="AL64" i="1"/>
  <c r="AQ64" i="1" s="1"/>
  <c r="AU64" i="1"/>
  <c r="AL63" i="1"/>
  <c r="AQ63" i="1" s="1"/>
  <c r="AU63" i="1"/>
  <c r="AL62" i="1"/>
  <c r="AQ62" i="1" s="1"/>
  <c r="AU62" i="1"/>
  <c r="AL61" i="1"/>
  <c r="AQ61" i="1" s="1"/>
  <c r="AU61" i="1"/>
  <c r="AL60" i="1"/>
  <c r="AQ60" i="1" s="1"/>
  <c r="AU60" i="1"/>
  <c r="AL59" i="1"/>
  <c r="AQ59" i="1" s="1"/>
  <c r="AU59" i="1"/>
  <c r="AL58" i="1"/>
  <c r="AQ58" i="1" s="1"/>
  <c r="AU58" i="1"/>
  <c r="AL57" i="1"/>
  <c r="AQ57" i="1" s="1"/>
  <c r="AU57" i="1"/>
  <c r="AL56" i="1"/>
  <c r="AQ56" i="1" s="1"/>
  <c r="AU56" i="1"/>
  <c r="AL55" i="1"/>
  <c r="AQ55" i="1" s="1"/>
  <c r="AU55" i="1"/>
  <c r="AL54" i="1"/>
  <c r="AQ54" i="1" s="1"/>
  <c r="AU54" i="1"/>
  <c r="AL53" i="1"/>
  <c r="AQ53" i="1" s="1"/>
  <c r="AU53" i="1"/>
  <c r="AJ72" i="1"/>
  <c r="AN72" i="1" s="1"/>
  <c r="AS72" i="1" s="1"/>
  <c r="AJ71" i="1"/>
  <c r="AN71" i="1" s="1"/>
  <c r="AS71" i="1" s="1"/>
  <c r="AJ70" i="1"/>
  <c r="AN70" i="1" s="1"/>
  <c r="AJ69" i="1"/>
  <c r="AN69" i="1" s="1"/>
  <c r="AJ68" i="1"/>
  <c r="AN68" i="1" s="1"/>
  <c r="AJ67" i="1"/>
  <c r="AN67" i="1" s="1"/>
  <c r="AS67" i="1" s="1"/>
  <c r="AJ66" i="1"/>
  <c r="AN66" i="1" s="1"/>
  <c r="AS66" i="1" s="1"/>
  <c r="AJ65" i="1"/>
  <c r="AN65" i="1" s="1"/>
  <c r="AJ64" i="1"/>
  <c r="AN64" i="1" s="1"/>
  <c r="AS64" i="1" s="1"/>
  <c r="AJ63" i="1"/>
  <c r="AN63" i="1" s="1"/>
  <c r="AS63" i="1" s="1"/>
  <c r="AJ62" i="1"/>
  <c r="AN62" i="1" s="1"/>
  <c r="AJ61" i="1"/>
  <c r="AN61" i="1" s="1"/>
  <c r="AJ60" i="1"/>
  <c r="AN60" i="1" s="1"/>
  <c r="AS60" i="1" s="1"/>
  <c r="AJ59" i="1"/>
  <c r="AN59" i="1" s="1"/>
  <c r="AS59" i="1" s="1"/>
  <c r="AJ58" i="1"/>
  <c r="AN58" i="1" s="1"/>
  <c r="AS58" i="1" s="1"/>
  <c r="AJ57" i="1"/>
  <c r="AN57" i="1" s="1"/>
  <c r="AJ56" i="1"/>
  <c r="AN56" i="1" s="1"/>
  <c r="AS56" i="1" s="1"/>
  <c r="AJ55" i="1"/>
  <c r="AN55" i="1" s="1"/>
  <c r="AS55" i="1" s="1"/>
  <c r="AJ54" i="1"/>
  <c r="AN54" i="1" s="1"/>
  <c r="AJ53" i="1"/>
  <c r="AN53" i="1" s="1"/>
  <c r="AI72" i="1"/>
  <c r="AO72" i="1" s="1"/>
  <c r="AT72" i="1" s="1"/>
  <c r="AI71" i="1"/>
  <c r="AO71" i="1" s="1"/>
  <c r="AT71" i="1" s="1"/>
  <c r="AI70" i="1"/>
  <c r="AO70" i="1" s="1"/>
  <c r="AT70" i="1" s="1"/>
  <c r="AI69" i="1"/>
  <c r="AO69" i="1" s="1"/>
  <c r="AT69" i="1" s="1"/>
  <c r="AI68" i="1"/>
  <c r="AI67" i="1"/>
  <c r="AO67" i="1" s="1"/>
  <c r="AT67" i="1" s="1"/>
  <c r="AI66" i="1"/>
  <c r="AO66" i="1" s="1"/>
  <c r="AT66" i="1" s="1"/>
  <c r="AI65" i="1"/>
  <c r="AO65" i="1" s="1"/>
  <c r="AT65" i="1" s="1"/>
  <c r="AI64" i="1"/>
  <c r="AO64" i="1" s="1"/>
  <c r="AT64" i="1" s="1"/>
  <c r="AI63" i="1"/>
  <c r="AO63" i="1" s="1"/>
  <c r="AT63" i="1" s="1"/>
  <c r="AI62" i="1"/>
  <c r="AO62" i="1" s="1"/>
  <c r="AT62" i="1" s="1"/>
  <c r="AI61" i="1"/>
  <c r="AO61" i="1" s="1"/>
  <c r="AT61" i="1" s="1"/>
  <c r="AI60" i="1"/>
  <c r="AO60" i="1" s="1"/>
  <c r="AT60" i="1" s="1"/>
  <c r="AI59" i="1"/>
  <c r="AO59" i="1" s="1"/>
  <c r="AT59" i="1" s="1"/>
  <c r="AI58" i="1"/>
  <c r="AO58" i="1" s="1"/>
  <c r="AT58" i="1" s="1"/>
  <c r="AI57" i="1"/>
  <c r="AO57" i="1" s="1"/>
  <c r="AT57" i="1" s="1"/>
  <c r="AI56" i="1"/>
  <c r="AO56" i="1" s="1"/>
  <c r="AT56" i="1" s="1"/>
  <c r="AI55" i="1"/>
  <c r="AO55" i="1" s="1"/>
  <c r="AT55" i="1" s="1"/>
  <c r="AI54" i="1"/>
  <c r="AO54" i="1" s="1"/>
  <c r="AT54" i="1" s="1"/>
  <c r="AI53" i="1"/>
  <c r="I23" i="1"/>
  <c r="O23" i="1"/>
  <c r="P23" i="1"/>
  <c r="R23" i="1"/>
  <c r="S23" i="1"/>
  <c r="U23" i="1"/>
  <c r="V23" i="1"/>
  <c r="X23" i="1"/>
  <c r="Y23" i="1"/>
  <c r="I24" i="1"/>
  <c r="O24" i="1"/>
  <c r="P24" i="1"/>
  <c r="R24" i="1"/>
  <c r="S24" i="1"/>
  <c r="U24" i="1"/>
  <c r="V24" i="1"/>
  <c r="X24" i="1"/>
  <c r="Y24" i="1"/>
  <c r="I25" i="1"/>
  <c r="O25" i="1"/>
  <c r="P25" i="1"/>
  <c r="R25" i="1"/>
  <c r="S25" i="1"/>
  <c r="U25" i="1"/>
  <c r="V25" i="1"/>
  <c r="X25" i="1"/>
  <c r="Y25" i="1"/>
  <c r="I26" i="1"/>
  <c r="O26" i="1"/>
  <c r="P26" i="1"/>
  <c r="R26" i="1"/>
  <c r="S26" i="1"/>
  <c r="U26" i="1"/>
  <c r="V26" i="1"/>
  <c r="X26" i="1"/>
  <c r="Y26" i="1"/>
  <c r="I27" i="1"/>
  <c r="O27" i="1"/>
  <c r="P27" i="1"/>
  <c r="R27" i="1"/>
  <c r="S27" i="1"/>
  <c r="U27" i="1"/>
  <c r="V27" i="1"/>
  <c r="X27" i="1"/>
  <c r="Y27" i="1"/>
  <c r="I28" i="1"/>
  <c r="O28" i="1"/>
  <c r="P28" i="1"/>
  <c r="R28" i="1"/>
  <c r="S28" i="1"/>
  <c r="U28" i="1"/>
  <c r="V28" i="1"/>
  <c r="X28" i="1"/>
  <c r="Y28" i="1"/>
  <c r="I29" i="1"/>
  <c r="O29" i="1"/>
  <c r="P29" i="1"/>
  <c r="R29" i="1"/>
  <c r="S29" i="1"/>
  <c r="U29" i="1"/>
  <c r="V29" i="1"/>
  <c r="X29" i="1"/>
  <c r="Y29" i="1"/>
  <c r="I30" i="1"/>
  <c r="O30" i="1"/>
  <c r="P30" i="1"/>
  <c r="R30" i="1"/>
  <c r="S30" i="1"/>
  <c r="U30" i="1"/>
  <c r="V30" i="1"/>
  <c r="X30" i="1"/>
  <c r="Y30" i="1"/>
  <c r="I31" i="1"/>
  <c r="O31" i="1"/>
  <c r="P31" i="1"/>
  <c r="R31" i="1"/>
  <c r="S31" i="1"/>
  <c r="U31" i="1"/>
  <c r="V31" i="1"/>
  <c r="W31" i="1" s="1"/>
  <c r="X31" i="1"/>
  <c r="Y31" i="1"/>
  <c r="Z31" i="1" s="1"/>
  <c r="I32" i="1"/>
  <c r="O32" i="1"/>
  <c r="P32" i="1"/>
  <c r="R32" i="1"/>
  <c r="S32" i="1"/>
  <c r="U32" i="1"/>
  <c r="V32" i="1"/>
  <c r="X32" i="1"/>
  <c r="Z32" i="1" s="1"/>
  <c r="Y32" i="1"/>
  <c r="I33" i="1"/>
  <c r="O33" i="1"/>
  <c r="P33" i="1"/>
  <c r="R33" i="1"/>
  <c r="S33" i="1"/>
  <c r="U33" i="1"/>
  <c r="V33" i="1"/>
  <c r="W33" i="1" s="1"/>
  <c r="X33" i="1"/>
  <c r="Y33" i="1"/>
  <c r="Z33" i="1" s="1"/>
  <c r="I34" i="1"/>
  <c r="O34" i="1"/>
  <c r="P34" i="1"/>
  <c r="R34" i="1"/>
  <c r="S34" i="1"/>
  <c r="U34" i="1"/>
  <c r="V34" i="1"/>
  <c r="X34" i="1"/>
  <c r="Z34" i="1" s="1"/>
  <c r="Y34" i="1"/>
  <c r="I35" i="1"/>
  <c r="O35" i="1"/>
  <c r="P35" i="1"/>
  <c r="R35" i="1"/>
  <c r="S35" i="1"/>
  <c r="U35" i="1"/>
  <c r="V35" i="1"/>
  <c r="W35" i="1" s="1"/>
  <c r="X35" i="1"/>
  <c r="Y35" i="1"/>
  <c r="Z35" i="1" s="1"/>
  <c r="I36" i="1"/>
  <c r="O36" i="1"/>
  <c r="P36" i="1"/>
  <c r="R36" i="1"/>
  <c r="S36" i="1"/>
  <c r="U36" i="1"/>
  <c r="V36" i="1"/>
  <c r="X36" i="1"/>
  <c r="Z36" i="1" s="1"/>
  <c r="Y36" i="1"/>
  <c r="I37" i="1"/>
  <c r="O37" i="1"/>
  <c r="P37" i="1"/>
  <c r="R37" i="1"/>
  <c r="S37" i="1"/>
  <c r="U37" i="1"/>
  <c r="V37" i="1"/>
  <c r="X37" i="1"/>
  <c r="Y37" i="1"/>
  <c r="I38" i="1"/>
  <c r="O38" i="1"/>
  <c r="P38" i="1"/>
  <c r="R38" i="1"/>
  <c r="S38" i="1"/>
  <c r="U38" i="1"/>
  <c r="V38" i="1"/>
  <c r="X38" i="1"/>
  <c r="Y38" i="1"/>
  <c r="I39" i="1"/>
  <c r="O39" i="1"/>
  <c r="P39" i="1"/>
  <c r="R39" i="1"/>
  <c r="S39" i="1"/>
  <c r="U39" i="1"/>
  <c r="V39" i="1"/>
  <c r="X39" i="1"/>
  <c r="Y39" i="1"/>
  <c r="I40" i="1"/>
  <c r="O40" i="1"/>
  <c r="P40" i="1"/>
  <c r="R40" i="1"/>
  <c r="S40" i="1"/>
  <c r="U40" i="1"/>
  <c r="V40" i="1"/>
  <c r="X40" i="1"/>
  <c r="Y40" i="1"/>
  <c r="I41" i="1"/>
  <c r="O41" i="1"/>
  <c r="P41" i="1"/>
  <c r="R41" i="1"/>
  <c r="S41" i="1"/>
  <c r="U41" i="1"/>
  <c r="V41" i="1"/>
  <c r="X41" i="1"/>
  <c r="Y41" i="1"/>
  <c r="I42" i="1"/>
  <c r="O42" i="1"/>
  <c r="P42" i="1"/>
  <c r="R42" i="1"/>
  <c r="S42" i="1"/>
  <c r="U42" i="1"/>
  <c r="V42" i="1"/>
  <c r="X42" i="1"/>
  <c r="Y42" i="1"/>
  <c r="I43" i="1"/>
  <c r="O43" i="1"/>
  <c r="P43" i="1"/>
  <c r="R43" i="1"/>
  <c r="S43" i="1"/>
  <c r="U43" i="1"/>
  <c r="V43" i="1"/>
  <c r="X43" i="1"/>
  <c r="Y43" i="1"/>
  <c r="I44" i="1"/>
  <c r="O44" i="1"/>
  <c r="P44" i="1"/>
  <c r="R44" i="1"/>
  <c r="S44" i="1"/>
  <c r="U44" i="1"/>
  <c r="V44" i="1"/>
  <c r="X44" i="1"/>
  <c r="Y44" i="1"/>
  <c r="I45" i="1"/>
  <c r="O45" i="1"/>
  <c r="P45" i="1"/>
  <c r="R45" i="1"/>
  <c r="S45" i="1"/>
  <c r="U45" i="1"/>
  <c r="V45" i="1"/>
  <c r="X45" i="1"/>
  <c r="Y45" i="1"/>
  <c r="I46" i="1"/>
  <c r="O46" i="1"/>
  <c r="P46" i="1"/>
  <c r="R46" i="1"/>
  <c r="S46" i="1"/>
  <c r="U46" i="1"/>
  <c r="V46" i="1"/>
  <c r="X46" i="1"/>
  <c r="Y46" i="1"/>
  <c r="I47" i="1"/>
  <c r="O47" i="1"/>
  <c r="P47" i="1"/>
  <c r="R47" i="1"/>
  <c r="S47" i="1"/>
  <c r="U47" i="1"/>
  <c r="V47" i="1"/>
  <c r="X47" i="1"/>
  <c r="Y47" i="1"/>
  <c r="I48" i="1"/>
  <c r="O48" i="1"/>
  <c r="P48" i="1"/>
  <c r="R48" i="1"/>
  <c r="S48" i="1"/>
  <c r="U48" i="1"/>
  <c r="V48" i="1"/>
  <c r="X48" i="1"/>
  <c r="Y48" i="1"/>
  <c r="I49" i="1"/>
  <c r="O49" i="1"/>
  <c r="P49" i="1"/>
  <c r="R49" i="1"/>
  <c r="S49" i="1"/>
  <c r="U49" i="1"/>
  <c r="V49" i="1"/>
  <c r="X49" i="1"/>
  <c r="Y49" i="1"/>
  <c r="I50" i="1"/>
  <c r="O50" i="1"/>
  <c r="P50" i="1"/>
  <c r="R50" i="1"/>
  <c r="S50" i="1"/>
  <c r="U50" i="1"/>
  <c r="V50" i="1"/>
  <c r="X50" i="1"/>
  <c r="Y50" i="1"/>
  <c r="I51" i="1"/>
  <c r="O51" i="1"/>
  <c r="P51" i="1"/>
  <c r="R51" i="1"/>
  <c r="S51" i="1"/>
  <c r="U51" i="1"/>
  <c r="V51" i="1"/>
  <c r="X51" i="1"/>
  <c r="Y51" i="1"/>
  <c r="I52" i="1"/>
  <c r="O52" i="1"/>
  <c r="P52" i="1"/>
  <c r="R52" i="1"/>
  <c r="S52" i="1"/>
  <c r="U52" i="1"/>
  <c r="V52" i="1"/>
  <c r="X52" i="1"/>
  <c r="Y52" i="1"/>
  <c r="D52" i="1"/>
  <c r="E52" i="1"/>
  <c r="AB52" i="1" s="1"/>
  <c r="H52" i="1"/>
  <c r="AK52" i="1"/>
  <c r="AP52" i="1" s="1"/>
  <c r="AV52" i="1"/>
  <c r="D51" i="1"/>
  <c r="AA51" i="1" s="1"/>
  <c r="E51" i="1"/>
  <c r="AB51" i="1" s="1"/>
  <c r="H51" i="1"/>
  <c r="AK51" i="1"/>
  <c r="AP51" i="1" s="1"/>
  <c r="AV51" i="1"/>
  <c r="D50" i="1"/>
  <c r="E50" i="1"/>
  <c r="AB50" i="1" s="1"/>
  <c r="H50" i="1"/>
  <c r="AK50" i="1"/>
  <c r="AP50" i="1" s="1"/>
  <c r="AV50" i="1"/>
  <c r="D49" i="1"/>
  <c r="AA49" i="1" s="1"/>
  <c r="E49" i="1"/>
  <c r="AB49" i="1" s="1"/>
  <c r="H49" i="1"/>
  <c r="AK49" i="1"/>
  <c r="AP49" i="1" s="1"/>
  <c r="AV49" i="1"/>
  <c r="D48" i="1"/>
  <c r="E48" i="1"/>
  <c r="AB48" i="1" s="1"/>
  <c r="H48" i="1"/>
  <c r="AK48" i="1"/>
  <c r="AP48" i="1" s="1"/>
  <c r="AV48" i="1"/>
  <c r="D47" i="1"/>
  <c r="AA47" i="1" s="1"/>
  <c r="E47" i="1"/>
  <c r="AB47" i="1" s="1"/>
  <c r="H47" i="1"/>
  <c r="AK47" i="1"/>
  <c r="AP47" i="1" s="1"/>
  <c r="AV47" i="1"/>
  <c r="D46" i="1"/>
  <c r="E46" i="1"/>
  <c r="AB46" i="1" s="1"/>
  <c r="H46" i="1"/>
  <c r="AK46" i="1"/>
  <c r="AP46" i="1" s="1"/>
  <c r="AV46" i="1"/>
  <c r="D45" i="1"/>
  <c r="AA45" i="1" s="1"/>
  <c r="E45" i="1"/>
  <c r="AB45" i="1" s="1"/>
  <c r="H45" i="1"/>
  <c r="AK45" i="1"/>
  <c r="AP45" i="1" s="1"/>
  <c r="AV45" i="1"/>
  <c r="D44" i="1"/>
  <c r="E44" i="1"/>
  <c r="AB44" i="1" s="1"/>
  <c r="H44" i="1"/>
  <c r="AK44" i="1"/>
  <c r="AP44" i="1" s="1"/>
  <c r="AV44" i="1"/>
  <c r="D43" i="1"/>
  <c r="AA43" i="1" s="1"/>
  <c r="E43" i="1"/>
  <c r="AB43" i="1" s="1"/>
  <c r="H43" i="1"/>
  <c r="AK43" i="1"/>
  <c r="AP43" i="1" s="1"/>
  <c r="AV43" i="1"/>
  <c r="D42" i="1"/>
  <c r="E42" i="1"/>
  <c r="AB42" i="1" s="1"/>
  <c r="H42" i="1"/>
  <c r="AK42" i="1"/>
  <c r="AP42" i="1" s="1"/>
  <c r="AV42" i="1"/>
  <c r="D41" i="1"/>
  <c r="E41" i="1"/>
  <c r="AB41" i="1" s="1"/>
  <c r="H41" i="1"/>
  <c r="AK41" i="1"/>
  <c r="AP41" i="1" s="1"/>
  <c r="AV41" i="1"/>
  <c r="D40" i="1"/>
  <c r="E40" i="1"/>
  <c r="AB40" i="1" s="1"/>
  <c r="H40" i="1"/>
  <c r="AK40" i="1"/>
  <c r="AP40" i="1" s="1"/>
  <c r="AV40" i="1"/>
  <c r="D39" i="1"/>
  <c r="E39" i="1"/>
  <c r="AB39" i="1" s="1"/>
  <c r="AX39" i="1" s="1"/>
  <c r="H39" i="1"/>
  <c r="AK39" i="1"/>
  <c r="AP39" i="1" s="1"/>
  <c r="AV39" i="1"/>
  <c r="D38" i="1"/>
  <c r="E38" i="1"/>
  <c r="AB38" i="1" s="1"/>
  <c r="AX38" i="1" s="1"/>
  <c r="H38" i="1"/>
  <c r="AK38" i="1"/>
  <c r="AP38" i="1" s="1"/>
  <c r="AV38" i="1"/>
  <c r="AL52" i="1"/>
  <c r="AQ52" i="1" s="1"/>
  <c r="AU52" i="1"/>
  <c r="AL51" i="1"/>
  <c r="AQ51" i="1" s="1"/>
  <c r="AU51" i="1"/>
  <c r="AL50" i="1"/>
  <c r="AQ50" i="1" s="1"/>
  <c r="AU50" i="1"/>
  <c r="AL49" i="1"/>
  <c r="AQ49" i="1" s="1"/>
  <c r="AU49" i="1"/>
  <c r="AL48" i="1"/>
  <c r="AQ48" i="1" s="1"/>
  <c r="AU48" i="1"/>
  <c r="AL47" i="1"/>
  <c r="AQ47" i="1" s="1"/>
  <c r="AU47" i="1"/>
  <c r="AL46" i="1"/>
  <c r="AQ46" i="1" s="1"/>
  <c r="AU46" i="1"/>
  <c r="AL45" i="1"/>
  <c r="AQ45" i="1" s="1"/>
  <c r="AU45" i="1"/>
  <c r="AL44" i="1"/>
  <c r="AQ44" i="1" s="1"/>
  <c r="AU44" i="1"/>
  <c r="AL43" i="1"/>
  <c r="AQ43" i="1" s="1"/>
  <c r="AU43" i="1"/>
  <c r="AL42" i="1"/>
  <c r="AQ42" i="1" s="1"/>
  <c r="AU42" i="1"/>
  <c r="AL41" i="1"/>
  <c r="AQ41" i="1" s="1"/>
  <c r="AU41" i="1"/>
  <c r="AL40" i="1"/>
  <c r="AQ40" i="1" s="1"/>
  <c r="AU40" i="1"/>
  <c r="AL39" i="1"/>
  <c r="AQ39" i="1" s="1"/>
  <c r="AU39" i="1"/>
  <c r="AL38" i="1"/>
  <c r="AQ38" i="1" s="1"/>
  <c r="AU38" i="1"/>
  <c r="AJ52" i="1"/>
  <c r="AN52" i="1" s="1"/>
  <c r="AJ51" i="1"/>
  <c r="AN51" i="1" s="1"/>
  <c r="AJ50" i="1"/>
  <c r="AN50" i="1" s="1"/>
  <c r="AJ49" i="1"/>
  <c r="AN49" i="1" s="1"/>
  <c r="AS49" i="1" s="1"/>
  <c r="AJ48" i="1"/>
  <c r="AN48" i="1" s="1"/>
  <c r="AS48" i="1" s="1"/>
  <c r="AJ47" i="1"/>
  <c r="AN47" i="1" s="1"/>
  <c r="AJ46" i="1"/>
  <c r="AN46" i="1" s="1"/>
  <c r="AJ45" i="1"/>
  <c r="AN45" i="1" s="1"/>
  <c r="AS45" i="1" s="1"/>
  <c r="AJ44" i="1"/>
  <c r="AN44" i="1" s="1"/>
  <c r="AJ43" i="1"/>
  <c r="AN43" i="1" s="1"/>
  <c r="AJ42" i="1"/>
  <c r="AN42" i="1" s="1"/>
  <c r="AJ41" i="1"/>
  <c r="AN41" i="1" s="1"/>
  <c r="AS41" i="1" s="1"/>
  <c r="AJ40" i="1"/>
  <c r="AN40" i="1" s="1"/>
  <c r="AS40" i="1" s="1"/>
  <c r="AJ39" i="1"/>
  <c r="AN39" i="1" s="1"/>
  <c r="AJ38" i="1"/>
  <c r="AN38" i="1" s="1"/>
  <c r="AI52" i="1"/>
  <c r="AI51" i="1"/>
  <c r="AI50" i="1"/>
  <c r="AI49" i="1"/>
  <c r="AO49" i="1" s="1"/>
  <c r="AT49" i="1" s="1"/>
  <c r="AI48" i="1"/>
  <c r="AO48" i="1" s="1"/>
  <c r="AT48" i="1" s="1"/>
  <c r="AI47" i="1"/>
  <c r="AI46" i="1"/>
  <c r="AI45" i="1"/>
  <c r="AO45" i="1" s="1"/>
  <c r="AT45" i="1" s="1"/>
  <c r="AI44" i="1"/>
  <c r="AI43" i="1"/>
  <c r="AI42" i="1"/>
  <c r="AI41" i="1"/>
  <c r="AO41" i="1" s="1"/>
  <c r="AT41" i="1" s="1"/>
  <c r="AI40" i="1"/>
  <c r="AO40" i="1" s="1"/>
  <c r="AT40" i="1" s="1"/>
  <c r="AI39" i="1"/>
  <c r="AI38" i="1"/>
  <c r="D37" i="1"/>
  <c r="E37" i="1"/>
  <c r="AB37" i="1" s="1"/>
  <c r="AX37" i="1" s="1"/>
  <c r="H37" i="1"/>
  <c r="AK37" i="1"/>
  <c r="AP37" i="1" s="1"/>
  <c r="AV37" i="1"/>
  <c r="D36" i="1"/>
  <c r="E36" i="1"/>
  <c r="AB36" i="1" s="1"/>
  <c r="H36" i="1"/>
  <c r="AK36" i="1"/>
  <c r="AP36" i="1" s="1"/>
  <c r="AV36" i="1"/>
  <c r="D35" i="1"/>
  <c r="AA35" i="1" s="1"/>
  <c r="E35" i="1"/>
  <c r="H35" i="1"/>
  <c r="AK35" i="1"/>
  <c r="AP35" i="1" s="1"/>
  <c r="AV35" i="1"/>
  <c r="D34" i="1"/>
  <c r="E34" i="1"/>
  <c r="AB34" i="1" s="1"/>
  <c r="H34" i="1"/>
  <c r="AK34" i="1"/>
  <c r="AP34" i="1" s="1"/>
  <c r="AV34" i="1"/>
  <c r="D33" i="1"/>
  <c r="E33" i="1"/>
  <c r="AB33" i="1" s="1"/>
  <c r="H33" i="1"/>
  <c r="AK33" i="1"/>
  <c r="AP33" i="1" s="1"/>
  <c r="AV33" i="1"/>
  <c r="AL37" i="1"/>
  <c r="AQ37" i="1" s="1"/>
  <c r="AU37" i="1"/>
  <c r="AL36" i="1"/>
  <c r="AQ36" i="1" s="1"/>
  <c r="AU36" i="1"/>
  <c r="AL35" i="1"/>
  <c r="AQ35" i="1" s="1"/>
  <c r="AU35" i="1"/>
  <c r="AL34" i="1"/>
  <c r="AQ34" i="1" s="1"/>
  <c r="AU34" i="1"/>
  <c r="AL33" i="1"/>
  <c r="AQ33" i="1" s="1"/>
  <c r="AU33" i="1"/>
  <c r="AJ37" i="1"/>
  <c r="AN37" i="1" s="1"/>
  <c r="AJ36" i="1"/>
  <c r="AN36" i="1" s="1"/>
  <c r="AJ35" i="1"/>
  <c r="AN35" i="1" s="1"/>
  <c r="AJ34" i="1"/>
  <c r="AN34" i="1" s="1"/>
  <c r="AJ33" i="1"/>
  <c r="AN33" i="1" s="1"/>
  <c r="AS33" i="1" s="1"/>
  <c r="AI37" i="1"/>
  <c r="AI36" i="1"/>
  <c r="AI35" i="1"/>
  <c r="AI34" i="1"/>
  <c r="AI33" i="1"/>
  <c r="AO33" i="1" s="1"/>
  <c r="AT33" i="1" s="1"/>
  <c r="D32" i="1"/>
  <c r="E32" i="1"/>
  <c r="AB32" i="1" s="1"/>
  <c r="H32" i="1"/>
  <c r="AK32" i="1"/>
  <c r="AP32" i="1" s="1"/>
  <c r="AV32" i="1"/>
  <c r="D31" i="1"/>
  <c r="E31" i="1"/>
  <c r="AB31" i="1" s="1"/>
  <c r="H31" i="1"/>
  <c r="AK31" i="1"/>
  <c r="AP31" i="1" s="1"/>
  <c r="AV31" i="1"/>
  <c r="D30" i="1"/>
  <c r="E30" i="1"/>
  <c r="AB30" i="1" s="1"/>
  <c r="AX30" i="1" s="1"/>
  <c r="H30" i="1"/>
  <c r="AK30" i="1"/>
  <c r="AP30" i="1" s="1"/>
  <c r="AV30" i="1"/>
  <c r="D29" i="1"/>
  <c r="E29" i="1"/>
  <c r="AB29" i="1" s="1"/>
  <c r="AX29" i="1" s="1"/>
  <c r="H29" i="1"/>
  <c r="AK29" i="1"/>
  <c r="AP29" i="1" s="1"/>
  <c r="AV29" i="1"/>
  <c r="D28" i="1"/>
  <c r="E28" i="1"/>
  <c r="AB28" i="1" s="1"/>
  <c r="H28" i="1"/>
  <c r="AK28" i="1"/>
  <c r="AP28" i="1" s="1"/>
  <c r="AV28" i="1"/>
  <c r="D27" i="1"/>
  <c r="E27" i="1"/>
  <c r="AB27" i="1" s="1"/>
  <c r="AX27" i="1" s="1"/>
  <c r="H27" i="1"/>
  <c r="AK27" i="1"/>
  <c r="AP27" i="1" s="1"/>
  <c r="AV27" i="1"/>
  <c r="D26" i="1"/>
  <c r="E26" i="1"/>
  <c r="AB26" i="1" s="1"/>
  <c r="H26" i="1"/>
  <c r="AK26" i="1"/>
  <c r="AP26" i="1" s="1"/>
  <c r="AV26" i="1"/>
  <c r="D25" i="1"/>
  <c r="AA25" i="1" s="1"/>
  <c r="E25" i="1"/>
  <c r="H25" i="1"/>
  <c r="AK25" i="1"/>
  <c r="AP25" i="1" s="1"/>
  <c r="AV25" i="1"/>
  <c r="D24" i="1"/>
  <c r="AA24" i="1" s="1"/>
  <c r="AY24" i="1" s="1"/>
  <c r="E24" i="1"/>
  <c r="AB24" i="1" s="1"/>
  <c r="AX73" i="1" s="1"/>
  <c r="H24" i="1"/>
  <c r="AK24" i="1"/>
  <c r="AP24" i="1" s="1"/>
  <c r="AV24" i="1"/>
  <c r="D23" i="1"/>
  <c r="E23" i="1"/>
  <c r="AB23" i="1" s="1"/>
  <c r="H23" i="1"/>
  <c r="AK23" i="1"/>
  <c r="AP23" i="1" s="1"/>
  <c r="AV23" i="1"/>
  <c r="AL32" i="1"/>
  <c r="AQ32" i="1" s="1"/>
  <c r="AU32" i="1"/>
  <c r="AL31" i="1"/>
  <c r="AQ31" i="1" s="1"/>
  <c r="AU31" i="1"/>
  <c r="AL30" i="1"/>
  <c r="AQ30" i="1" s="1"/>
  <c r="AU30" i="1"/>
  <c r="AL29" i="1"/>
  <c r="AQ29" i="1" s="1"/>
  <c r="AU29" i="1"/>
  <c r="AL28" i="1"/>
  <c r="AQ28" i="1" s="1"/>
  <c r="AU28" i="1"/>
  <c r="AL27" i="1"/>
  <c r="AQ27" i="1" s="1"/>
  <c r="AU27" i="1"/>
  <c r="AL26" i="1"/>
  <c r="AQ26" i="1" s="1"/>
  <c r="AU26" i="1"/>
  <c r="AL25" i="1"/>
  <c r="AQ25" i="1" s="1"/>
  <c r="AU25" i="1"/>
  <c r="AL24" i="1"/>
  <c r="AQ24" i="1" s="1"/>
  <c r="AU24" i="1"/>
  <c r="AL23" i="1"/>
  <c r="AQ23" i="1" s="1"/>
  <c r="AU23" i="1"/>
  <c r="AJ32" i="1"/>
  <c r="AN32" i="1" s="1"/>
  <c r="AS32" i="1" s="1"/>
  <c r="AJ31" i="1"/>
  <c r="AN31" i="1" s="1"/>
  <c r="AJ30" i="1"/>
  <c r="AN30" i="1" s="1"/>
  <c r="AJ29" i="1"/>
  <c r="AN29" i="1" s="1"/>
  <c r="AJ28" i="1"/>
  <c r="AN28" i="1" s="1"/>
  <c r="AJ27" i="1"/>
  <c r="AN27" i="1" s="1"/>
  <c r="AJ26" i="1"/>
  <c r="AN26" i="1" s="1"/>
  <c r="AS26" i="1" s="1"/>
  <c r="AJ25" i="1"/>
  <c r="AN25" i="1" s="1"/>
  <c r="AS25" i="1" s="1"/>
  <c r="AJ24" i="1"/>
  <c r="AN24" i="1" s="1"/>
  <c r="AJ23" i="1"/>
  <c r="AN23" i="1" s="1"/>
  <c r="AI32" i="1"/>
  <c r="AO32" i="1" s="1"/>
  <c r="AT32" i="1" s="1"/>
  <c r="AI31" i="1"/>
  <c r="AI30" i="1"/>
  <c r="AI29" i="1"/>
  <c r="AI28" i="1"/>
  <c r="AO28" i="1" s="1"/>
  <c r="AT28" i="1" s="1"/>
  <c r="AI27" i="1"/>
  <c r="AI26" i="1"/>
  <c r="AO26" i="1" s="1"/>
  <c r="AT26" i="1" s="1"/>
  <c r="AI25" i="1"/>
  <c r="AO25" i="1" s="1"/>
  <c r="AT25" i="1" s="1"/>
  <c r="AI24" i="1"/>
  <c r="AI2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V3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3" i="1"/>
  <c r="T3" i="1" s="1"/>
  <c r="O3" i="1"/>
  <c r="X3" i="1"/>
  <c r="P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W22" i="1" l="1"/>
  <c r="W20" i="1"/>
  <c r="W19" i="1"/>
  <c r="W16" i="1"/>
  <c r="W15" i="1"/>
  <c r="W4" i="1"/>
  <c r="AX34" i="1"/>
  <c r="AX74" i="1"/>
  <c r="AX44" i="1"/>
  <c r="AX60" i="1"/>
  <c r="Z52" i="1"/>
  <c r="Q51" i="1"/>
  <c r="W50" i="1"/>
  <c r="T50" i="1"/>
  <c r="Q49" i="1"/>
  <c r="W48" i="1"/>
  <c r="T48" i="1"/>
  <c r="W47" i="1"/>
  <c r="Z46" i="1"/>
  <c r="T45" i="1"/>
  <c r="T43" i="1"/>
  <c r="T41" i="1"/>
  <c r="T39" i="1"/>
  <c r="T37" i="1"/>
  <c r="T35" i="1"/>
  <c r="T33" i="1"/>
  <c r="T31" i="1"/>
  <c r="Z28" i="1"/>
  <c r="Z26" i="1"/>
  <c r="Z24" i="1"/>
  <c r="W14" i="1"/>
  <c r="W10" i="1"/>
  <c r="AX66" i="1"/>
  <c r="AX67" i="1"/>
  <c r="Z29" i="1"/>
  <c r="Z27" i="1"/>
  <c r="Z25" i="1"/>
  <c r="Z23" i="1"/>
  <c r="AX76" i="1"/>
  <c r="W77" i="1"/>
  <c r="Q77" i="1"/>
  <c r="W75" i="1"/>
  <c r="Q75" i="1"/>
  <c r="W73" i="1"/>
  <c r="Q73" i="1"/>
  <c r="Q71" i="1"/>
  <c r="Q69" i="1"/>
  <c r="W65" i="1"/>
  <c r="W63" i="1"/>
  <c r="Q63" i="1"/>
  <c r="W61" i="1"/>
  <c r="Q61" i="1"/>
  <c r="W59" i="1"/>
  <c r="Q59" i="1"/>
  <c r="W57" i="1"/>
  <c r="Q57" i="1"/>
  <c r="W55" i="1"/>
  <c r="Q55" i="1"/>
  <c r="Q53" i="1"/>
  <c r="AX61" i="1"/>
  <c r="W3" i="1"/>
  <c r="W18" i="1"/>
  <c r="W12" i="1"/>
  <c r="W11" i="1"/>
  <c r="W8" i="1"/>
  <c r="W7" i="1"/>
  <c r="W6" i="1"/>
  <c r="W5" i="1"/>
  <c r="AX50" i="1"/>
  <c r="AX65" i="1"/>
  <c r="AX58" i="1"/>
  <c r="W52" i="1"/>
  <c r="W51" i="1"/>
  <c r="T51" i="1"/>
  <c r="Q50" i="1"/>
  <c r="W49" i="1"/>
  <c r="T49" i="1"/>
  <c r="Q48" i="1"/>
  <c r="Z47" i="1"/>
  <c r="W46" i="1"/>
  <c r="Z45" i="1"/>
  <c r="W45" i="1"/>
  <c r="Z44" i="1"/>
  <c r="Z43" i="1"/>
  <c r="W43" i="1"/>
  <c r="Z42" i="1"/>
  <c r="Z41" i="1"/>
  <c r="W41" i="1"/>
  <c r="Z40" i="1"/>
  <c r="Z39" i="1"/>
  <c r="W39" i="1"/>
  <c r="Z38" i="1"/>
  <c r="Z37" i="1"/>
  <c r="W37" i="1"/>
  <c r="Z30" i="1"/>
  <c r="AX68" i="1"/>
  <c r="W76" i="1"/>
  <c r="Q76" i="1"/>
  <c r="W74" i="1"/>
  <c r="Q74" i="1"/>
  <c r="W72" i="1"/>
  <c r="Q72" i="1"/>
  <c r="Q70" i="1"/>
  <c r="Q68" i="1"/>
  <c r="Z66" i="1"/>
  <c r="Z65" i="1"/>
  <c r="Z64" i="1"/>
  <c r="Z63" i="1"/>
  <c r="W62" i="1"/>
  <c r="Q62" i="1"/>
  <c r="W60" i="1"/>
  <c r="Q60" i="1"/>
  <c r="W58" i="1"/>
  <c r="Q58" i="1"/>
  <c r="W56" i="1"/>
  <c r="Q56" i="1"/>
  <c r="W54" i="1"/>
  <c r="Q54" i="1"/>
  <c r="AX59" i="1"/>
  <c r="AX47" i="1"/>
  <c r="W21" i="1"/>
  <c r="W17" i="1"/>
  <c r="W13" i="1"/>
  <c r="W9" i="1"/>
  <c r="AX23" i="1"/>
  <c r="AX28" i="1"/>
  <c r="AX69" i="1"/>
  <c r="Z62" i="1"/>
  <c r="Z61" i="1"/>
  <c r="Z60" i="1"/>
  <c r="Z59" i="1"/>
  <c r="Z58" i="1"/>
  <c r="Z57" i="1"/>
  <c r="Z56" i="1"/>
  <c r="Z55" i="1"/>
  <c r="Z54" i="1"/>
  <c r="W53" i="1"/>
  <c r="T53" i="1"/>
  <c r="AX52" i="1"/>
  <c r="Q52" i="1"/>
  <c r="Q47" i="1"/>
  <c r="Q46" i="1"/>
  <c r="T44" i="1"/>
  <c r="Q44" i="1"/>
  <c r="T42" i="1"/>
  <c r="Q42" i="1"/>
  <c r="T40" i="1"/>
  <c r="Q40" i="1"/>
  <c r="T38" i="1"/>
  <c r="Q38" i="1"/>
  <c r="T36" i="1"/>
  <c r="Q36" i="1"/>
  <c r="T34" i="1"/>
  <c r="Q34" i="1"/>
  <c r="T32" i="1"/>
  <c r="Q32" i="1"/>
  <c r="T30" i="1"/>
  <c r="Q30" i="1"/>
  <c r="T29" i="1"/>
  <c r="Q29" i="1"/>
  <c r="T28" i="1"/>
  <c r="Q28" i="1"/>
  <c r="T27" i="1"/>
  <c r="Q27" i="1"/>
  <c r="T26" i="1"/>
  <c r="Q26" i="1"/>
  <c r="T25" i="1"/>
  <c r="Q25" i="1"/>
  <c r="T24" i="1"/>
  <c r="Q24" i="1"/>
  <c r="T23" i="1"/>
  <c r="Q23" i="1"/>
  <c r="AX54" i="1"/>
  <c r="AX77" i="1"/>
  <c r="Z77" i="1"/>
  <c r="Z76" i="1"/>
  <c r="Z75" i="1"/>
  <c r="Z74" i="1"/>
  <c r="Z73" i="1"/>
  <c r="Z72" i="1"/>
  <c r="W71" i="1"/>
  <c r="T71" i="1"/>
  <c r="W70" i="1"/>
  <c r="T70" i="1"/>
  <c r="W69" i="1"/>
  <c r="T69" i="1"/>
  <c r="W68" i="1"/>
  <c r="T68" i="1"/>
  <c r="W67" i="1"/>
  <c r="T67" i="1"/>
  <c r="Q67" i="1"/>
  <c r="Q66" i="1"/>
  <c r="Q65" i="1"/>
  <c r="Q64" i="1"/>
  <c r="AS43" i="1"/>
  <c r="AS31" i="1"/>
  <c r="AS42" i="1"/>
  <c r="T12" i="1"/>
  <c r="AO24" i="1"/>
  <c r="AT24" i="1" s="1"/>
  <c r="AO31" i="1"/>
  <c r="AT31" i="1" s="1"/>
  <c r="AS23" i="1"/>
  <c r="AS24" i="1"/>
  <c r="AS28" i="1"/>
  <c r="AS30" i="1"/>
  <c r="AA23" i="1"/>
  <c r="AB25" i="1"/>
  <c r="AX57" i="1" s="1"/>
  <c r="AA27" i="1"/>
  <c r="AA29" i="1"/>
  <c r="AA32" i="1"/>
  <c r="AO34" i="1"/>
  <c r="AT34" i="1" s="1"/>
  <c r="AO36" i="1"/>
  <c r="AT36" i="1" s="1"/>
  <c r="AS35" i="1"/>
  <c r="AS37" i="1"/>
  <c r="AA33" i="1"/>
  <c r="AY35" i="1" s="1"/>
  <c r="AX36" i="1"/>
  <c r="AA37" i="1"/>
  <c r="AO39" i="1"/>
  <c r="AT39" i="1" s="1"/>
  <c r="AO43" i="1"/>
  <c r="AT43" i="1" s="1"/>
  <c r="AO52" i="1"/>
  <c r="AT52" i="1" s="1"/>
  <c r="AS39" i="1"/>
  <c r="AS47" i="1"/>
  <c r="AS50" i="1"/>
  <c r="AS52" i="1"/>
  <c r="AA38" i="1"/>
  <c r="AX75" i="1"/>
  <c r="AA41" i="1"/>
  <c r="AA42" i="1"/>
  <c r="AY42" i="1" s="1"/>
  <c r="AX45" i="1"/>
  <c r="AA46" i="1"/>
  <c r="AY46" i="1" s="1"/>
  <c r="Z51" i="1"/>
  <c r="Z50" i="1"/>
  <c r="Z49" i="1"/>
  <c r="Z48" i="1"/>
  <c r="AS57" i="1"/>
  <c r="AS68" i="1"/>
  <c r="AO23" i="1"/>
  <c r="AT23" i="1" s="1"/>
  <c r="AO27" i="1"/>
  <c r="AT27" i="1" s="1"/>
  <c r="AO29" i="1"/>
  <c r="AT29" i="1" s="1"/>
  <c r="AO30" i="1"/>
  <c r="AT30" i="1" s="1"/>
  <c r="AS27" i="1"/>
  <c r="AS29" i="1"/>
  <c r="AA26" i="1"/>
  <c r="AA28" i="1"/>
  <c r="AY28" i="1" s="1"/>
  <c r="AA30" i="1"/>
  <c r="AY27" i="1" s="1"/>
  <c r="AA31" i="1"/>
  <c r="AO35" i="1"/>
  <c r="AT35" i="1" s="1"/>
  <c r="AO37" i="1"/>
  <c r="AT37" i="1" s="1"/>
  <c r="AS34" i="1"/>
  <c r="AS36" i="1"/>
  <c r="AA34" i="1"/>
  <c r="AY34" i="1" s="1"/>
  <c r="AB35" i="1"/>
  <c r="AX35" i="1" s="1"/>
  <c r="AA36" i="1"/>
  <c r="AY43" i="1" s="1"/>
  <c r="AO38" i="1"/>
  <c r="AT38" i="1" s="1"/>
  <c r="AO42" i="1"/>
  <c r="AT42" i="1" s="1"/>
  <c r="AO44" i="1"/>
  <c r="AT44" i="1" s="1"/>
  <c r="AO46" i="1"/>
  <c r="AT46" i="1" s="1"/>
  <c r="AO47" i="1"/>
  <c r="AT47" i="1" s="1"/>
  <c r="AO50" i="1"/>
  <c r="AT50" i="1" s="1"/>
  <c r="AO51" i="1"/>
  <c r="AT51" i="1" s="1"/>
  <c r="AS38" i="1"/>
  <c r="AS44" i="1"/>
  <c r="AS46" i="1"/>
  <c r="AS51" i="1"/>
  <c r="AA39" i="1"/>
  <c r="AA40" i="1"/>
  <c r="AX42" i="1"/>
  <c r="AA44" i="1"/>
  <c r="AY44" i="1" s="1"/>
  <c r="AX51" i="1"/>
  <c r="AA52" i="1"/>
  <c r="AY52" i="1" s="1"/>
  <c r="T52" i="1"/>
  <c r="AA50" i="1"/>
  <c r="AY50" i="1" s="1"/>
  <c r="AA48" i="1"/>
  <c r="AS65" i="1"/>
  <c r="AS69" i="1"/>
  <c r="T47" i="1"/>
  <c r="T46" i="1"/>
  <c r="Q45" i="1"/>
  <c r="W44" i="1"/>
  <c r="Q43" i="1"/>
  <c r="W42" i="1"/>
  <c r="Q41" i="1"/>
  <c r="W40" i="1"/>
  <c r="Q39" i="1"/>
  <c r="W38" i="1"/>
  <c r="Q37" i="1"/>
  <c r="W36" i="1"/>
  <c r="Q35" i="1"/>
  <c r="W34" i="1"/>
  <c r="Q33" i="1"/>
  <c r="W32" i="1"/>
  <c r="Q31" i="1"/>
  <c r="W30" i="1"/>
  <c r="W29" i="1"/>
  <c r="W28" i="1"/>
  <c r="W27" i="1"/>
  <c r="W26" i="1"/>
  <c r="W25" i="1"/>
  <c r="W24" i="1"/>
  <c r="W23" i="1"/>
  <c r="AO53" i="1"/>
  <c r="AT53" i="1" s="1"/>
  <c r="AS54" i="1"/>
  <c r="AS62" i="1"/>
  <c r="AS70" i="1"/>
  <c r="AA53" i="1"/>
  <c r="AY37" i="1" s="1"/>
  <c r="AA55" i="1"/>
  <c r="AA57" i="1"/>
  <c r="AY57" i="1" s="1"/>
  <c r="AA59" i="1"/>
  <c r="AY59" i="1" s="1"/>
  <c r="AA66" i="1"/>
  <c r="AY38" i="1" s="1"/>
  <c r="AA68" i="1"/>
  <c r="AY68" i="1" s="1"/>
  <c r="AA71" i="1"/>
  <c r="AO76" i="1"/>
  <c r="AT76" i="1" s="1"/>
  <c r="AO68" i="1"/>
  <c r="AT68" i="1" s="1"/>
  <c r="AS53" i="1"/>
  <c r="AS61" i="1"/>
  <c r="AA54" i="1"/>
  <c r="AA56" i="1"/>
  <c r="AY53" i="1" s="1"/>
  <c r="AA58" i="1"/>
  <c r="AY58" i="1" s="1"/>
  <c r="AA60" i="1"/>
  <c r="AY60" i="1" s="1"/>
  <c r="AA63" i="1"/>
  <c r="AY54" i="1" s="1"/>
  <c r="AB64" i="1"/>
  <c r="AX46" i="1" s="1"/>
  <c r="AS76" i="1"/>
  <c r="AA73" i="1"/>
  <c r="AY39" i="1" s="1"/>
  <c r="AA75" i="1"/>
  <c r="AY75" i="1" s="1"/>
  <c r="AA77" i="1"/>
  <c r="AA61" i="1"/>
  <c r="AB62" i="1"/>
  <c r="AX62" i="1" s="1"/>
  <c r="AA65" i="1"/>
  <c r="AY65" i="1" s="1"/>
  <c r="AO77" i="1"/>
  <c r="AT77" i="1" s="1"/>
  <c r="AS77" i="1"/>
  <c r="T77" i="1"/>
  <c r="T76" i="1"/>
  <c r="T75" i="1"/>
  <c r="AA74" i="1"/>
  <c r="AY47" i="1" s="1"/>
  <c r="T74" i="1"/>
  <c r="T73" i="1"/>
  <c r="AA72" i="1"/>
  <c r="T72" i="1"/>
  <c r="AA69" i="1"/>
  <c r="AA67" i="1"/>
  <c r="AY67" i="1" s="1"/>
  <c r="Z71" i="1"/>
  <c r="AB70" i="1"/>
  <c r="AX70" i="1" s="1"/>
  <c r="Z70" i="1"/>
  <c r="Z69" i="1"/>
  <c r="Z68" i="1"/>
  <c r="Z67" i="1"/>
  <c r="Z53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AY76" i="1"/>
  <c r="AX24" i="1"/>
  <c r="AX31" i="1"/>
  <c r="AX43" i="1"/>
  <c r="AY5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D13" i="1"/>
  <c r="AA13" i="1" s="1"/>
  <c r="E13" i="1"/>
  <c r="AB13" i="1" s="1"/>
  <c r="AX33" i="1" s="1"/>
  <c r="D14" i="1"/>
  <c r="E14" i="1"/>
  <c r="AB14" i="1" s="1"/>
  <c r="AX56" i="1" s="1"/>
  <c r="D15" i="1"/>
  <c r="E15" i="1"/>
  <c r="AB15" i="1" s="1"/>
  <c r="D16" i="1"/>
  <c r="E16" i="1"/>
  <c r="AB16" i="1" s="1"/>
  <c r="AX49" i="1" s="1"/>
  <c r="D17" i="1"/>
  <c r="E17" i="1"/>
  <c r="AB17" i="1" s="1"/>
  <c r="D18" i="1"/>
  <c r="E18" i="1"/>
  <c r="AB18" i="1" s="1"/>
  <c r="D19" i="1"/>
  <c r="E19" i="1"/>
  <c r="AB19" i="1" s="1"/>
  <c r="AX64" i="1" s="1"/>
  <c r="D20" i="1"/>
  <c r="E20" i="1"/>
  <c r="AB20" i="1" s="1"/>
  <c r="AX20" i="1" s="1"/>
  <c r="D21" i="1"/>
  <c r="E21" i="1"/>
  <c r="AB21" i="1" s="1"/>
  <c r="D22" i="1"/>
  <c r="E22" i="1"/>
  <c r="AB22" i="1" s="1"/>
  <c r="AX22" i="1" s="1"/>
  <c r="O13" i="1"/>
  <c r="P13" i="1"/>
  <c r="X13" i="1"/>
  <c r="Y13" i="1"/>
  <c r="O14" i="1"/>
  <c r="P14" i="1"/>
  <c r="X14" i="1"/>
  <c r="Y14" i="1"/>
  <c r="AA14" i="1"/>
  <c r="O15" i="1"/>
  <c r="P15" i="1"/>
  <c r="X15" i="1"/>
  <c r="Y15" i="1"/>
  <c r="AA15" i="1"/>
  <c r="AY72" i="1" s="1"/>
  <c r="O16" i="1"/>
  <c r="P16" i="1"/>
  <c r="X16" i="1"/>
  <c r="Y16" i="1"/>
  <c r="AA16" i="1"/>
  <c r="AY16" i="1" s="1"/>
  <c r="O17" i="1"/>
  <c r="P17" i="1"/>
  <c r="X17" i="1"/>
  <c r="Y17" i="1"/>
  <c r="AA17" i="1"/>
  <c r="AY41" i="1" s="1"/>
  <c r="O18" i="1"/>
  <c r="P18" i="1"/>
  <c r="X18" i="1"/>
  <c r="Y18" i="1"/>
  <c r="AA18" i="1"/>
  <c r="O19" i="1"/>
  <c r="P19" i="1"/>
  <c r="X19" i="1"/>
  <c r="Y19" i="1"/>
  <c r="AA19" i="1"/>
  <c r="AY64" i="1" s="1"/>
  <c r="O20" i="1"/>
  <c r="P20" i="1"/>
  <c r="X20" i="1"/>
  <c r="Y20" i="1"/>
  <c r="AA20" i="1"/>
  <c r="AY20" i="1" s="1"/>
  <c r="O21" i="1"/>
  <c r="P21" i="1"/>
  <c r="X21" i="1"/>
  <c r="Y21" i="1"/>
  <c r="AA21" i="1"/>
  <c r="AY21" i="1" s="1"/>
  <c r="O22" i="1"/>
  <c r="P22" i="1"/>
  <c r="X22" i="1"/>
  <c r="Y22" i="1"/>
  <c r="AA22" i="1"/>
  <c r="AY22" i="1" s="1"/>
  <c r="AI13" i="1"/>
  <c r="AJ13" i="1"/>
  <c r="AN13" i="1" s="1"/>
  <c r="AK13" i="1"/>
  <c r="AP13" i="1" s="1"/>
  <c r="AL13" i="1"/>
  <c r="AQ13" i="1" s="1"/>
  <c r="AO13" i="1"/>
  <c r="AT13" i="1" s="1"/>
  <c r="AU13" i="1"/>
  <c r="AV13" i="1"/>
  <c r="AY13" i="1"/>
  <c r="AI14" i="1"/>
  <c r="AJ14" i="1"/>
  <c r="AN14" i="1" s="1"/>
  <c r="AK14" i="1"/>
  <c r="AP14" i="1" s="1"/>
  <c r="AL14" i="1"/>
  <c r="AO14" i="1"/>
  <c r="AT14" i="1" s="1"/>
  <c r="AQ14" i="1"/>
  <c r="AU14" i="1"/>
  <c r="AV14" i="1"/>
  <c r="AY14" i="1"/>
  <c r="AI15" i="1"/>
  <c r="AJ15" i="1"/>
  <c r="AN15" i="1" s="1"/>
  <c r="AK15" i="1"/>
  <c r="AP15" i="1" s="1"/>
  <c r="AL15" i="1"/>
  <c r="AQ15" i="1" s="1"/>
  <c r="AO15" i="1"/>
  <c r="AT15" i="1" s="1"/>
  <c r="AU15" i="1"/>
  <c r="AV15" i="1"/>
  <c r="AI16" i="1"/>
  <c r="AJ16" i="1"/>
  <c r="AN16" i="1" s="1"/>
  <c r="AK16" i="1"/>
  <c r="AP16" i="1" s="1"/>
  <c r="AL16" i="1"/>
  <c r="AO16" i="1"/>
  <c r="AT16" i="1" s="1"/>
  <c r="AQ16" i="1"/>
  <c r="AU16" i="1"/>
  <c r="AV16" i="1"/>
  <c r="AI17" i="1"/>
  <c r="AJ17" i="1"/>
  <c r="AN17" i="1" s="1"/>
  <c r="AS17" i="1" s="1"/>
  <c r="AK17" i="1"/>
  <c r="AP17" i="1" s="1"/>
  <c r="AL17" i="1"/>
  <c r="AO17" i="1"/>
  <c r="AT17" i="1" s="1"/>
  <c r="AQ17" i="1"/>
  <c r="AU17" i="1"/>
  <c r="AV17" i="1"/>
  <c r="AI18" i="1"/>
  <c r="AJ18" i="1"/>
  <c r="AN18" i="1" s="1"/>
  <c r="AS18" i="1" s="1"/>
  <c r="AK18" i="1"/>
  <c r="AP18" i="1" s="1"/>
  <c r="AL18" i="1"/>
  <c r="AQ18" i="1" s="1"/>
  <c r="AO18" i="1"/>
  <c r="AT18" i="1" s="1"/>
  <c r="AU18" i="1"/>
  <c r="AV18" i="1"/>
  <c r="AI19" i="1"/>
  <c r="AJ19" i="1"/>
  <c r="AN19" i="1" s="1"/>
  <c r="AK19" i="1"/>
  <c r="AP19" i="1" s="1"/>
  <c r="AL19" i="1"/>
  <c r="AQ19" i="1" s="1"/>
  <c r="AU19" i="1"/>
  <c r="AV19" i="1"/>
  <c r="AI20" i="1"/>
  <c r="AJ20" i="1"/>
  <c r="AN20" i="1" s="1"/>
  <c r="AK20" i="1"/>
  <c r="AP20" i="1" s="1"/>
  <c r="AL20" i="1"/>
  <c r="AO20" i="1"/>
  <c r="AT20" i="1" s="1"/>
  <c r="AQ20" i="1"/>
  <c r="AU20" i="1"/>
  <c r="AV20" i="1"/>
  <c r="AI21" i="1"/>
  <c r="AJ21" i="1"/>
  <c r="AN21" i="1" s="1"/>
  <c r="AK21" i="1"/>
  <c r="AP21" i="1" s="1"/>
  <c r="AL21" i="1"/>
  <c r="AO21" i="1"/>
  <c r="AT21" i="1" s="1"/>
  <c r="AQ21" i="1"/>
  <c r="AU21" i="1"/>
  <c r="AV21" i="1"/>
  <c r="AI22" i="1"/>
  <c r="AJ22" i="1"/>
  <c r="AN22" i="1" s="1"/>
  <c r="AK22" i="1"/>
  <c r="AP22" i="1" s="1"/>
  <c r="AL22" i="1"/>
  <c r="AO22" i="1"/>
  <c r="AT22" i="1" s="1"/>
  <c r="AQ22" i="1"/>
  <c r="AU22" i="1"/>
  <c r="AV22" i="1"/>
  <c r="AI4" i="1"/>
  <c r="AI5" i="1"/>
  <c r="AI6" i="1"/>
  <c r="AO6" i="1" s="1"/>
  <c r="AT6" i="1" s="1"/>
  <c r="AI7" i="1"/>
  <c r="AI8" i="1"/>
  <c r="AO8" i="1" s="1"/>
  <c r="AT8" i="1" s="1"/>
  <c r="AI9" i="1"/>
  <c r="AI10" i="1"/>
  <c r="AO10" i="1" s="1"/>
  <c r="AT10" i="1" s="1"/>
  <c r="AI11" i="1"/>
  <c r="AI12" i="1"/>
  <c r="AI3" i="1"/>
  <c r="AX2" i="1"/>
  <c r="AY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AU2" i="1"/>
  <c r="AV2" i="1"/>
  <c r="AU3" i="1"/>
  <c r="AV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K2" i="1"/>
  <c r="AP2" i="1" s="1"/>
  <c r="AK3" i="1"/>
  <c r="AP3" i="1" s="1"/>
  <c r="AK4" i="1"/>
  <c r="AP4" i="1" s="1"/>
  <c r="AK5" i="1"/>
  <c r="AP5" i="1" s="1"/>
  <c r="AK6" i="1"/>
  <c r="AP6" i="1" s="1"/>
  <c r="AK7" i="1"/>
  <c r="AP7" i="1" s="1"/>
  <c r="AK8" i="1"/>
  <c r="AP8" i="1" s="1"/>
  <c r="AK9" i="1"/>
  <c r="AP9" i="1" s="1"/>
  <c r="AK10" i="1"/>
  <c r="AP10" i="1" s="1"/>
  <c r="AK11" i="1"/>
  <c r="AP11" i="1" s="1"/>
  <c r="AK12" i="1"/>
  <c r="AP12" i="1" s="1"/>
  <c r="AL2" i="1"/>
  <c r="AQ2" i="1" s="1"/>
  <c r="AL3" i="1"/>
  <c r="AQ3" i="1" s="1"/>
  <c r="AL4" i="1"/>
  <c r="AQ4" i="1" s="1"/>
  <c r="AL5" i="1"/>
  <c r="AQ5" i="1" s="1"/>
  <c r="AL6" i="1"/>
  <c r="AQ6" i="1" s="1"/>
  <c r="AL7" i="1"/>
  <c r="AQ7" i="1" s="1"/>
  <c r="AL8" i="1"/>
  <c r="AQ8" i="1" s="1"/>
  <c r="AL9" i="1"/>
  <c r="AQ9" i="1" s="1"/>
  <c r="AL10" i="1"/>
  <c r="AQ10" i="1" s="1"/>
  <c r="AL11" i="1"/>
  <c r="AQ11" i="1" s="1"/>
  <c r="AL12" i="1"/>
  <c r="AQ12" i="1" s="1"/>
  <c r="AJ2" i="1"/>
  <c r="AN2" i="1" s="1"/>
  <c r="AS2" i="1" s="1"/>
  <c r="AJ3" i="1"/>
  <c r="AN3" i="1" s="1"/>
  <c r="AJ4" i="1"/>
  <c r="AN4" i="1" s="1"/>
  <c r="AJ5" i="1"/>
  <c r="AN5" i="1" s="1"/>
  <c r="AJ6" i="1"/>
  <c r="AN6" i="1" s="1"/>
  <c r="AJ7" i="1"/>
  <c r="AN7" i="1" s="1"/>
  <c r="AJ8" i="1"/>
  <c r="AN8" i="1" s="1"/>
  <c r="AJ9" i="1"/>
  <c r="AN9" i="1" s="1"/>
  <c r="AJ10" i="1"/>
  <c r="AN10" i="1" s="1"/>
  <c r="AJ11" i="1"/>
  <c r="AN11" i="1" s="1"/>
  <c r="AJ12" i="1"/>
  <c r="AN12" i="1" s="1"/>
  <c r="AI2" i="1"/>
  <c r="AO2" i="1" s="1"/>
  <c r="AT2" i="1" s="1"/>
  <c r="AO4" i="1"/>
  <c r="AT4" i="1" s="1"/>
  <c r="AO12" i="1"/>
  <c r="AT12" i="1" s="1"/>
  <c r="X11" i="1"/>
  <c r="Y11" i="1"/>
  <c r="X12" i="1"/>
  <c r="Y12" i="1"/>
  <c r="D12" i="1"/>
  <c r="AA12" i="1" s="1"/>
  <c r="AY12" i="1" s="1"/>
  <c r="E12" i="1"/>
  <c r="AB12" i="1" s="1"/>
  <c r="AX12" i="1" s="1"/>
  <c r="D11" i="1"/>
  <c r="AA11" i="1" s="1"/>
  <c r="E11" i="1"/>
  <c r="AB11" i="1" s="1"/>
  <c r="AX11" i="1" s="1"/>
  <c r="X4" i="1"/>
  <c r="Y4" i="1"/>
  <c r="AY19" i="1" l="1"/>
  <c r="AY17" i="1"/>
  <c r="AY15" i="1"/>
  <c r="AY26" i="1"/>
  <c r="AY56" i="1"/>
  <c r="Z13" i="1"/>
  <c r="Q16" i="1"/>
  <c r="AX26" i="1"/>
  <c r="AX21" i="1"/>
  <c r="J57" i="1"/>
  <c r="K57" i="1" s="1"/>
  <c r="AY11" i="1"/>
  <c r="AX19" i="1"/>
  <c r="Q17" i="1"/>
  <c r="Z14" i="1"/>
  <c r="AY74" i="1"/>
  <c r="AY73" i="1"/>
  <c r="AY66" i="1"/>
  <c r="AY36" i="1"/>
  <c r="AY33" i="1"/>
  <c r="J31" i="1"/>
  <c r="K31" i="1" s="1"/>
  <c r="J61" i="1"/>
  <c r="K61" i="1" s="1"/>
  <c r="J39" i="1"/>
  <c r="K39" i="1" s="1"/>
  <c r="AS22" i="1"/>
  <c r="AS21" i="1"/>
  <c r="AS20" i="1"/>
  <c r="AS19" i="1"/>
  <c r="AY18" i="1"/>
  <c r="AX17" i="1"/>
  <c r="AS16" i="1"/>
  <c r="J60" i="1"/>
  <c r="K60" i="1" s="1"/>
  <c r="AS14" i="1"/>
  <c r="AS13" i="1"/>
  <c r="AX15" i="1"/>
  <c r="AX72" i="1"/>
  <c r="Q15" i="1"/>
  <c r="AX18" i="1"/>
  <c r="J67" i="1"/>
  <c r="K67" i="1" s="1"/>
  <c r="AY69" i="1"/>
  <c r="AY61" i="1"/>
  <c r="AY62" i="1"/>
  <c r="J75" i="1"/>
  <c r="K75" i="1" s="1"/>
  <c r="J59" i="1"/>
  <c r="K59" i="1" s="1"/>
  <c r="J77" i="1"/>
  <c r="K77" i="1" s="1"/>
  <c r="J63" i="1"/>
  <c r="K63" i="1" s="1"/>
  <c r="J74" i="1"/>
  <c r="K74" i="1" s="1"/>
  <c r="J53" i="1"/>
  <c r="K53" i="1" s="1"/>
  <c r="J33" i="1"/>
  <c r="K33" i="1" s="1"/>
  <c r="J30" i="1"/>
  <c r="K30" i="1" s="1"/>
  <c r="J71" i="1"/>
  <c r="K71" i="1" s="1"/>
  <c r="J64" i="1"/>
  <c r="K64" i="1" s="1"/>
  <c r="AY23" i="1"/>
  <c r="J68" i="1"/>
  <c r="K68" i="1" s="1"/>
  <c r="J37" i="1"/>
  <c r="K37" i="1" s="1"/>
  <c r="J24" i="1"/>
  <c r="K24" i="1" s="1"/>
  <c r="J25" i="1"/>
  <c r="K25" i="1" s="1"/>
  <c r="J28" i="1"/>
  <c r="K28" i="1" s="1"/>
  <c r="J34" i="1"/>
  <c r="K34" i="1" s="1"/>
  <c r="J40" i="1"/>
  <c r="K40" i="1" s="1"/>
  <c r="J44" i="1"/>
  <c r="K44" i="1" s="1"/>
  <c r="J47" i="1"/>
  <c r="K47" i="1" s="1"/>
  <c r="J48" i="1"/>
  <c r="K48" i="1" s="1"/>
  <c r="J52" i="1"/>
  <c r="K52" i="1" s="1"/>
  <c r="J70" i="1"/>
  <c r="K70" i="1" s="1"/>
  <c r="J49" i="1"/>
  <c r="K49" i="1" s="1"/>
  <c r="J32" i="1"/>
  <c r="K32" i="1" s="1"/>
  <c r="J62" i="1"/>
  <c r="K62" i="1" s="1"/>
  <c r="J51" i="1"/>
  <c r="K51" i="1" s="1"/>
  <c r="J42" i="1"/>
  <c r="K42" i="1" s="1"/>
  <c r="AO19" i="1"/>
  <c r="AT19" i="1" s="1"/>
  <c r="J35" i="1"/>
  <c r="K35" i="1" s="1"/>
  <c r="J69" i="1"/>
  <c r="K69" i="1" s="1"/>
  <c r="AS15" i="1"/>
  <c r="J55" i="1"/>
  <c r="K55" i="1" s="1"/>
  <c r="J38" i="1"/>
  <c r="K38" i="1" s="1"/>
  <c r="AX41" i="1"/>
  <c r="AY49" i="1"/>
  <c r="AY77" i="1"/>
  <c r="AY70" i="1"/>
  <c r="J72" i="1"/>
  <c r="K72" i="1" s="1"/>
  <c r="J65" i="1"/>
  <c r="K65" i="1" s="1"/>
  <c r="J54" i="1"/>
  <c r="K54" i="1" s="1"/>
  <c r="J56" i="1"/>
  <c r="K56" i="1" s="1"/>
  <c r="J45" i="1"/>
  <c r="K45" i="1" s="1"/>
  <c r="J50" i="1"/>
  <c r="K50" i="1" s="1"/>
  <c r="AY45" i="1"/>
  <c r="J29" i="1"/>
  <c r="K29" i="1" s="1"/>
  <c r="J41" i="1"/>
  <c r="K41" i="1" s="1"/>
  <c r="J27" i="1"/>
  <c r="K27" i="1" s="1"/>
  <c r="J66" i="1"/>
  <c r="K66" i="1" s="1"/>
  <c r="AY31" i="1"/>
  <c r="AY30" i="1"/>
  <c r="J58" i="1"/>
  <c r="K58" i="1" s="1"/>
  <c r="J43" i="1"/>
  <c r="K43" i="1" s="1"/>
  <c r="J23" i="1"/>
  <c r="K23" i="1" s="1"/>
  <c r="J36" i="1"/>
  <c r="K36" i="1" s="1"/>
  <c r="J73" i="1"/>
  <c r="K73" i="1" s="1"/>
  <c r="J46" i="1"/>
  <c r="K46" i="1" s="1"/>
  <c r="J26" i="1"/>
  <c r="K26" i="1" s="1"/>
  <c r="AY29" i="1"/>
  <c r="J76" i="1"/>
  <c r="K76" i="1" s="1"/>
  <c r="AX16" i="1"/>
  <c r="AX14" i="1"/>
  <c r="AX13" i="1"/>
  <c r="Q20" i="1"/>
  <c r="Q21" i="1"/>
  <c r="Q22" i="1"/>
  <c r="Q18" i="1"/>
  <c r="Z16" i="1"/>
  <c r="Z17" i="1"/>
  <c r="Z15" i="1"/>
  <c r="Z22" i="1"/>
  <c r="Z18" i="1"/>
  <c r="Q13" i="1"/>
  <c r="Z21" i="1"/>
  <c r="Z20" i="1"/>
  <c r="Z19" i="1"/>
  <c r="Q19" i="1"/>
  <c r="J14" i="1"/>
  <c r="K14" i="1" s="1"/>
  <c r="J16" i="1"/>
  <c r="K16" i="1" s="1"/>
  <c r="J18" i="1"/>
  <c r="K18" i="1" s="1"/>
  <c r="J20" i="1"/>
  <c r="K20" i="1" s="1"/>
  <c r="J22" i="1"/>
  <c r="K22" i="1" s="1"/>
  <c r="J13" i="1"/>
  <c r="K13" i="1" s="1"/>
  <c r="J15" i="1"/>
  <c r="K15" i="1" s="1"/>
  <c r="J17" i="1"/>
  <c r="K17" i="1" s="1"/>
  <c r="J19" i="1"/>
  <c r="K19" i="1" s="1"/>
  <c r="J21" i="1"/>
  <c r="K21" i="1" s="1"/>
  <c r="Q14" i="1"/>
  <c r="J9" i="1"/>
  <c r="J8" i="1"/>
  <c r="K8" i="1" s="1"/>
  <c r="J11" i="1"/>
  <c r="K11" i="1" s="1"/>
  <c r="AO9" i="1"/>
  <c r="AT9" i="1" s="1"/>
  <c r="J12" i="1"/>
  <c r="J4" i="1"/>
  <c r="K4" i="1" s="1"/>
  <c r="AS11" i="1"/>
  <c r="AS9" i="1"/>
  <c r="AS7" i="1"/>
  <c r="AS5" i="1"/>
  <c r="AS3" i="1"/>
  <c r="J7" i="1"/>
  <c r="K7" i="1" s="1"/>
  <c r="AO7" i="1"/>
  <c r="AT7" i="1" s="1"/>
  <c r="J5" i="1"/>
  <c r="K5" i="1" s="1"/>
  <c r="AO5" i="1"/>
  <c r="AT5" i="1" s="1"/>
  <c r="J3" i="1"/>
  <c r="K3" i="1" s="1"/>
  <c r="AO3" i="1"/>
  <c r="AS12" i="1"/>
  <c r="AS10" i="1"/>
  <c r="AS8" i="1"/>
  <c r="L8" i="1"/>
  <c r="AS6" i="1"/>
  <c r="L6" i="1"/>
  <c r="AS4" i="1"/>
  <c r="L4" i="1"/>
  <c r="J10" i="1"/>
  <c r="K10" i="1" s="1"/>
  <c r="J6" i="1"/>
  <c r="K6" i="1" s="1"/>
  <c r="AO11" i="1"/>
  <c r="AT11" i="1" s="1"/>
  <c r="K9" i="1"/>
  <c r="Z11" i="1"/>
  <c r="Z12" i="1"/>
  <c r="Q12" i="1"/>
  <c r="Q11" i="1"/>
  <c r="Y8" i="1"/>
  <c r="Y6" i="1"/>
  <c r="Y10" i="1"/>
  <c r="D10" i="1"/>
  <c r="AA10" i="1" s="1"/>
  <c r="D9" i="1"/>
  <c r="AA9" i="1" s="1"/>
  <c r="D8" i="1"/>
  <c r="AA8" i="1" s="1"/>
  <c r="AY8" i="1" s="1"/>
  <c r="D7" i="1"/>
  <c r="AA7" i="1" s="1"/>
  <c r="D6" i="1"/>
  <c r="AA6" i="1" s="1"/>
  <c r="D5" i="1"/>
  <c r="AA5" i="1" s="1"/>
  <c r="E7" i="1"/>
  <c r="E4" i="1"/>
  <c r="AB4" i="1" s="1"/>
  <c r="E5" i="1"/>
  <c r="AB5" i="1" s="1"/>
  <c r="AC12" i="1" s="1"/>
  <c r="E9" i="1"/>
  <c r="AB9" i="1" s="1"/>
  <c r="X5" i="1"/>
  <c r="X7" i="1"/>
  <c r="Q5" i="1"/>
  <c r="X9" i="1"/>
  <c r="E10" i="1"/>
  <c r="AB10" i="1" s="1"/>
  <c r="AX63" i="1" s="1"/>
  <c r="E8" i="1"/>
  <c r="AB8" i="1" s="1"/>
  <c r="E6" i="1"/>
  <c r="Q3" i="1"/>
  <c r="D4" i="1"/>
  <c r="AA4" i="1" s="1"/>
  <c r="AY4" i="1" s="1"/>
  <c r="Q8" i="1"/>
  <c r="Q6" i="1"/>
  <c r="Q4" i="1"/>
  <c r="X10" i="1"/>
  <c r="X8" i="1"/>
  <c r="X6" i="1"/>
  <c r="D3" i="1"/>
  <c r="AA3" i="1" s="1"/>
  <c r="Y3" i="1"/>
  <c r="Y9" i="1"/>
  <c r="Y7" i="1"/>
  <c r="Y5" i="1"/>
  <c r="E3" i="1"/>
  <c r="AB3" i="1" s="1"/>
  <c r="AX48" i="1" s="1"/>
  <c r="Z4" i="1"/>
  <c r="AC43" i="1" l="1"/>
  <c r="AC22" i="1"/>
  <c r="AX40" i="1"/>
  <c r="AX9" i="1"/>
  <c r="AD35" i="1" s="1"/>
  <c r="AC13" i="1"/>
  <c r="AY5" i="1"/>
  <c r="AC27" i="1"/>
  <c r="AY9" i="1"/>
  <c r="AC61" i="1"/>
  <c r="AX3" i="1"/>
  <c r="AD71" i="1" s="1"/>
  <c r="AX55" i="1"/>
  <c r="AX8" i="1"/>
  <c r="AX71" i="1"/>
  <c r="AX4" i="1"/>
  <c r="AD18" i="1" s="1"/>
  <c r="AC30" i="1"/>
  <c r="AY7" i="1"/>
  <c r="AD11" i="1" s="1"/>
  <c r="AX32" i="1"/>
  <c r="AX5" i="1"/>
  <c r="AY6" i="1"/>
  <c r="L10" i="1"/>
  <c r="L12" i="1"/>
  <c r="L27" i="1"/>
  <c r="AC49" i="1"/>
  <c r="AC32" i="1"/>
  <c r="AC70" i="1"/>
  <c r="AC39" i="1"/>
  <c r="AY3" i="1"/>
  <c r="AY55" i="1"/>
  <c r="AC8" i="1"/>
  <c r="K12" i="1"/>
  <c r="AD14" i="1"/>
  <c r="L21" i="1"/>
  <c r="L17" i="1"/>
  <c r="L14" i="1"/>
  <c r="L20" i="1"/>
  <c r="L16" i="1"/>
  <c r="L36" i="1"/>
  <c r="L68" i="1"/>
  <c r="AC23" i="1"/>
  <c r="L33" i="1"/>
  <c r="L74" i="1"/>
  <c r="L43" i="1"/>
  <c r="L25" i="1"/>
  <c r="L57" i="1"/>
  <c r="AC33" i="1"/>
  <c r="L66" i="1"/>
  <c r="L64" i="1"/>
  <c r="AC47" i="1"/>
  <c r="AC50" i="1"/>
  <c r="L72" i="1"/>
  <c r="AC53" i="1"/>
  <c r="AC68" i="1"/>
  <c r="AC56" i="1"/>
  <c r="AC60" i="1"/>
  <c r="L54" i="1"/>
  <c r="AC67" i="1"/>
  <c r="AC15" i="1"/>
  <c r="AC21" i="1"/>
  <c r="L60" i="1"/>
  <c r="AD12" i="1"/>
  <c r="L52" i="1"/>
  <c r="L47" i="1"/>
  <c r="L40" i="1"/>
  <c r="L24" i="1"/>
  <c r="L76" i="1"/>
  <c r="L58" i="1"/>
  <c r="AC29" i="1"/>
  <c r="L37" i="1"/>
  <c r="AC28" i="1"/>
  <c r="L26" i="1"/>
  <c r="L50" i="1"/>
  <c r="L77" i="1"/>
  <c r="AC55" i="1"/>
  <c r="L56" i="1"/>
  <c r="AC77" i="1"/>
  <c r="AC65" i="1"/>
  <c r="AC45" i="1"/>
  <c r="AC14" i="1"/>
  <c r="L38" i="1"/>
  <c r="L55" i="1"/>
  <c r="L61" i="1"/>
  <c r="L32" i="1"/>
  <c r="AY71" i="1"/>
  <c r="AC4" i="1"/>
  <c r="AD5" i="1"/>
  <c r="AY10" i="1"/>
  <c r="AD51" i="1" s="1"/>
  <c r="AC6" i="1"/>
  <c r="AY63" i="1"/>
  <c r="AY48" i="1"/>
  <c r="AC16" i="1"/>
  <c r="AC3" i="1"/>
  <c r="AC5" i="1"/>
  <c r="AY32" i="1"/>
  <c r="AY25" i="1"/>
  <c r="AC7" i="1"/>
  <c r="AC64" i="1"/>
  <c r="AC36" i="1"/>
  <c r="AC9" i="1"/>
  <c r="AY40" i="1"/>
  <c r="AC41" i="1"/>
  <c r="AC17" i="1"/>
  <c r="AD15" i="1"/>
  <c r="L19" i="1"/>
  <c r="L15" i="1"/>
  <c r="L22" i="1"/>
  <c r="L18" i="1"/>
  <c r="L13" i="1"/>
  <c r="AD34" i="1"/>
  <c r="AC25" i="1"/>
  <c r="L53" i="1"/>
  <c r="L73" i="1"/>
  <c r="L23" i="1"/>
  <c r="AD75" i="1"/>
  <c r="L59" i="1"/>
  <c r="L30" i="1"/>
  <c r="AC26" i="1"/>
  <c r="AC40" i="1"/>
  <c r="L41" i="1"/>
  <c r="L29" i="1"/>
  <c r="AC52" i="1"/>
  <c r="L34" i="1"/>
  <c r="AC66" i="1"/>
  <c r="AC54" i="1"/>
  <c r="AC58" i="1"/>
  <c r="AC63" i="1"/>
  <c r="AC73" i="1"/>
  <c r="AC74" i="1"/>
  <c r="AC31" i="1"/>
  <c r="AD24" i="1"/>
  <c r="AD26" i="1"/>
  <c r="L48" i="1"/>
  <c r="L44" i="1"/>
  <c r="L28" i="1"/>
  <c r="L49" i="1"/>
  <c r="L71" i="1"/>
  <c r="L45" i="1"/>
  <c r="AC46" i="1"/>
  <c r="L46" i="1"/>
  <c r="L63" i="1"/>
  <c r="L75" i="1"/>
  <c r="AC57" i="1"/>
  <c r="L65" i="1"/>
  <c r="L67" i="1"/>
  <c r="AC69" i="1"/>
  <c r="AD48" i="1"/>
  <c r="AC38" i="1"/>
  <c r="AD31" i="1"/>
  <c r="L69" i="1"/>
  <c r="L35" i="1"/>
  <c r="L42" i="1"/>
  <c r="L51" i="1"/>
  <c r="L62" i="1"/>
  <c r="L39" i="1"/>
  <c r="L31" i="1"/>
  <c r="L70" i="1"/>
  <c r="AC24" i="1"/>
  <c r="AC37" i="1"/>
  <c r="AC18" i="1"/>
  <c r="AT3" i="1"/>
  <c r="M22" i="1" s="1"/>
  <c r="AD3" i="1"/>
  <c r="M3" i="1"/>
  <c r="L3" i="1"/>
  <c r="L5" i="1"/>
  <c r="L7" i="1"/>
  <c r="L9" i="1"/>
  <c r="L11" i="1"/>
  <c r="AB7" i="1"/>
  <c r="AB6" i="1"/>
  <c r="AX6" i="1" s="1"/>
  <c r="AD32" i="1" s="1"/>
  <c r="Z7" i="1"/>
  <c r="Z6" i="1"/>
  <c r="Z5" i="1"/>
  <c r="Z8" i="1"/>
  <c r="Z10" i="1"/>
  <c r="Q10" i="1"/>
  <c r="Q9" i="1"/>
  <c r="Q7" i="1"/>
  <c r="Z3" i="1"/>
  <c r="Z9" i="1"/>
  <c r="AD67" i="1" l="1"/>
  <c r="AD49" i="1"/>
  <c r="N22" i="1"/>
  <c r="AD58" i="1"/>
  <c r="AD30" i="1"/>
  <c r="AD29" i="1"/>
  <c r="AD41" i="1"/>
  <c r="AD21" i="1"/>
  <c r="AD9" i="1"/>
  <c r="AD39" i="1"/>
  <c r="AD46" i="1"/>
  <c r="AD20" i="1"/>
  <c r="AD61" i="1"/>
  <c r="AD53" i="1"/>
  <c r="AD23" i="1"/>
  <c r="AD17" i="1"/>
  <c r="AD19" i="1"/>
  <c r="AD59" i="1"/>
  <c r="AD4" i="1"/>
  <c r="M10" i="1"/>
  <c r="N10" i="1" s="1"/>
  <c r="M11" i="1"/>
  <c r="AD69" i="1"/>
  <c r="AC10" i="1"/>
  <c r="AX7" i="1"/>
  <c r="AD55" i="1"/>
  <c r="AD63" i="1"/>
  <c r="AD43" i="1"/>
  <c r="N11" i="1"/>
  <c r="N3" i="1"/>
  <c r="M6" i="1"/>
  <c r="N6" i="1" s="1"/>
  <c r="M7" i="1"/>
  <c r="N7" i="1" s="1"/>
  <c r="AD70" i="1"/>
  <c r="AD36" i="1"/>
  <c r="AD76" i="1"/>
  <c r="AD72" i="1"/>
  <c r="AD52" i="1"/>
  <c r="AD44" i="1"/>
  <c r="AD60" i="1"/>
  <c r="AC51" i="1"/>
  <c r="AC35" i="1"/>
  <c r="AC76" i="1"/>
  <c r="AC62" i="1"/>
  <c r="AC42" i="1"/>
  <c r="AX10" i="1"/>
  <c r="AC11" i="1"/>
  <c r="AC20" i="1"/>
  <c r="AC71" i="1"/>
  <c r="M55" i="1"/>
  <c r="N55" i="1" s="1"/>
  <c r="M72" i="1"/>
  <c r="N72" i="1" s="1"/>
  <c r="M29" i="1"/>
  <c r="M59" i="1"/>
  <c r="N59" i="1" s="1"/>
  <c r="M43" i="1"/>
  <c r="M33" i="1"/>
  <c r="M60" i="1"/>
  <c r="N60" i="1" s="1"/>
  <c r="M65" i="1"/>
  <c r="N65" i="1" s="1"/>
  <c r="N29" i="1"/>
  <c r="M71" i="1"/>
  <c r="N71" i="1" s="1"/>
  <c r="M14" i="1"/>
  <c r="M21" i="1"/>
  <c r="N21" i="1" s="1"/>
  <c r="M20" i="1"/>
  <c r="N20" i="1" s="1"/>
  <c r="M32" i="1"/>
  <c r="M61" i="1"/>
  <c r="N61" i="1" s="1"/>
  <c r="AD40" i="1"/>
  <c r="AD33" i="1"/>
  <c r="AD77" i="1"/>
  <c r="N32" i="1"/>
  <c r="M51" i="1"/>
  <c r="N51" i="1" s="1"/>
  <c r="M35" i="1"/>
  <c r="N35" i="1" s="1"/>
  <c r="AD65" i="1"/>
  <c r="M64" i="1"/>
  <c r="N64" i="1" s="1"/>
  <c r="AD45" i="1"/>
  <c r="M73" i="1"/>
  <c r="N73" i="1" s="1"/>
  <c r="M67" i="1"/>
  <c r="N67" i="1" s="1"/>
  <c r="AD54" i="1"/>
  <c r="M75" i="1"/>
  <c r="N75" i="1" s="1"/>
  <c r="M46" i="1"/>
  <c r="N46" i="1" s="1"/>
  <c r="N43" i="1"/>
  <c r="AD74" i="1"/>
  <c r="M58" i="1"/>
  <c r="N58" i="1" s="1"/>
  <c r="M15" i="1"/>
  <c r="N15" i="1" s="1"/>
  <c r="M13" i="1"/>
  <c r="N13" i="1" s="1"/>
  <c r="M49" i="1"/>
  <c r="N49" i="1" s="1"/>
  <c r="M52" i="1"/>
  <c r="N52" i="1" s="1"/>
  <c r="M47" i="1"/>
  <c r="N47" i="1" s="1"/>
  <c r="M40" i="1"/>
  <c r="M24" i="1"/>
  <c r="N24" i="1" s="1"/>
  <c r="M18" i="1"/>
  <c r="N18" i="1" s="1"/>
  <c r="AX25" i="1"/>
  <c r="AC34" i="1"/>
  <c r="AC44" i="1"/>
  <c r="AC48" i="1"/>
  <c r="AC75" i="1"/>
  <c r="AC19" i="1"/>
  <c r="AC72" i="1"/>
  <c r="AC59" i="1"/>
  <c r="M12" i="1"/>
  <c r="M8" i="1"/>
  <c r="N8" i="1" s="1"/>
  <c r="M4" i="1"/>
  <c r="N4" i="1" s="1"/>
  <c r="M9" i="1"/>
  <c r="N9" i="1" s="1"/>
  <c r="M5" i="1"/>
  <c r="N5" i="1" s="1"/>
  <c r="M38" i="1"/>
  <c r="N38" i="1" s="1"/>
  <c r="M41" i="1"/>
  <c r="N41" i="1" s="1"/>
  <c r="M30" i="1"/>
  <c r="N30" i="1" s="1"/>
  <c r="M74" i="1"/>
  <c r="N74" i="1" s="1"/>
  <c r="M68" i="1"/>
  <c r="N68" i="1" s="1"/>
  <c r="M77" i="1"/>
  <c r="N77" i="1" s="1"/>
  <c r="M26" i="1"/>
  <c r="N26" i="1" s="1"/>
  <c r="M45" i="1"/>
  <c r="N45" i="1" s="1"/>
  <c r="M27" i="1"/>
  <c r="N27" i="1" s="1"/>
  <c r="M17" i="1"/>
  <c r="N17" i="1" s="1"/>
  <c r="M16" i="1"/>
  <c r="N16" i="1" s="1"/>
  <c r="M70" i="1"/>
  <c r="N70" i="1" s="1"/>
  <c r="M31" i="1"/>
  <c r="N31" i="1" s="1"/>
  <c r="M39" i="1"/>
  <c r="N39" i="1" s="1"/>
  <c r="AD8" i="1"/>
  <c r="M62" i="1"/>
  <c r="N62" i="1" s="1"/>
  <c r="M42" i="1"/>
  <c r="N42" i="1" s="1"/>
  <c r="M69" i="1"/>
  <c r="N69" i="1" s="1"/>
  <c r="M54" i="1"/>
  <c r="N54" i="1" s="1"/>
  <c r="M34" i="1"/>
  <c r="N34" i="1" s="1"/>
  <c r="M66" i="1"/>
  <c r="N66" i="1" s="1"/>
  <c r="M57" i="1"/>
  <c r="N57" i="1" s="1"/>
  <c r="M25" i="1"/>
  <c r="N25" i="1" s="1"/>
  <c r="M23" i="1"/>
  <c r="N23" i="1" s="1"/>
  <c r="M53" i="1"/>
  <c r="N53" i="1" s="1"/>
  <c r="M36" i="1"/>
  <c r="N36" i="1" s="1"/>
  <c r="N40" i="1"/>
  <c r="M56" i="1"/>
  <c r="N56" i="1" s="1"/>
  <c r="M63" i="1"/>
  <c r="N63" i="1" s="1"/>
  <c r="N33" i="1"/>
  <c r="M76" i="1"/>
  <c r="N76" i="1" s="1"/>
  <c r="M19" i="1"/>
  <c r="N19" i="1" s="1"/>
  <c r="N14" i="1"/>
  <c r="M50" i="1"/>
  <c r="N50" i="1" s="1"/>
  <c r="M48" i="1"/>
  <c r="N48" i="1" s="1"/>
  <c r="M44" i="1"/>
  <c r="N44" i="1" s="1"/>
  <c r="M28" i="1"/>
  <c r="N28" i="1" s="1"/>
  <c r="M37" i="1"/>
  <c r="N37" i="1" s="1"/>
  <c r="AD22" i="1" l="1"/>
  <c r="AD50" i="1"/>
  <c r="AD68" i="1"/>
  <c r="AD10" i="1"/>
  <c r="AD62" i="1"/>
  <c r="AD73" i="1"/>
  <c r="AD37" i="1"/>
  <c r="AD42" i="1"/>
  <c r="AD38" i="1"/>
  <c r="N12" i="1"/>
  <c r="AD25" i="1"/>
  <c r="AD7" i="1"/>
  <c r="AD13" i="1"/>
  <c r="AD64" i="1"/>
  <c r="AD28" i="1"/>
  <c r="AD56" i="1"/>
  <c r="AD6" i="1"/>
  <c r="AD16" i="1"/>
  <c r="AD57" i="1"/>
  <c r="AD47" i="1"/>
  <c r="AD66" i="1"/>
  <c r="AD27" i="1"/>
</calcChain>
</file>

<file path=xl/sharedStrings.xml><?xml version="1.0" encoding="utf-8"?>
<sst xmlns="http://schemas.openxmlformats.org/spreadsheetml/2006/main" count="955" uniqueCount="43">
  <si>
    <t>Rapid</t>
  </si>
  <si>
    <t>Salzburg</t>
  </si>
  <si>
    <t>Austria</t>
  </si>
  <si>
    <t>Graz</t>
  </si>
  <si>
    <t>Mattersburg</t>
  </si>
  <si>
    <t>Admira</t>
  </si>
  <si>
    <t>Altach</t>
  </si>
  <si>
    <t>WAC</t>
  </si>
  <si>
    <t>LASK</t>
  </si>
  <si>
    <t>SKN</t>
  </si>
  <si>
    <t>gameday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</si>
  <si>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</si>
  <si>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</si>
  <si>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</si>
  <si>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</si>
  <si>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</si>
  <si>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</si>
  <si>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</si>
  <si>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</si>
  <si>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</si>
  <si>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</si>
  <si>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</si>
  <si>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</si>
  <si>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</si>
  <si>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</si>
  <si>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</si>
  <si>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</si>
  <si>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</si>
  <si>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</si>
  <si>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</si>
  <si>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</si>
  <si>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</si>
  <si>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</si>
  <si>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</si>
  <si>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</si>
  <si>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</si>
  <si>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</si>
  <si>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</si>
  <si>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</si>
  <si>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</si>
  <si>
    <t>U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</si>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</sst>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2:AY182"/>
  <sheetViews>
    <sheetView tabSelected="1" zoomScale="85" zoomScaleNormal="85" workbookViewId="0">
      <selection activeCell="C6" sqref="C6"/>
    </sheetView>
  </sheetViews>
  <sheetFormatPr baseColWidth="10" defaultRowHeight="14.4" x14ac:dyDescent="0.3"/>
  <cols>
    <col min="2" max="30" width="8.88671875" style="1" customWidth="1"/>
  </cols>
  <sheetData>
    <row r="2" spans="1:51" s="2" customFormat="1" ht="57.6" x14ac:dyDescent="0.3">
      <c r="A2" s="7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3" t="s">
        <v>25</v>
      </c>
      <c r="P2" s="3" t="s">
        <v>26</v>
      </c>
      <c r="Q2" s="3" t="s">
        <v>27</v>
      </c>
      <c r="R2" s="3" t="s">
        <v>33</v>
      </c>
      <c r="S2" s="3" t="s">
        <v>34</v>
      </c>
      <c r="T2" s="3" t="s">
        <v>35</v>
      </c>
      <c r="U2" s="3" t="s">
        <v>28</v>
      </c>
      <c r="V2" s="3" t="s">
        <v>24</v>
      </c>
      <c r="W2" s="3" t="s">
        <v>29</v>
      </c>
      <c r="X2" s="3" t="s">
        <v>30</v>
      </c>
      <c r="Y2" s="3" t="s">
        <v>31</v>
      </c>
      <c r="Z2" s="3" t="s">
        <v>32</v>
      </c>
      <c r="AA2" s="3" t="s">
        <v>38</v>
      </c>
      <c r="AB2" s="3" t="s">
        <v>39</v>
      </c>
      <c r="AC2" s="3" t="s">
        <v>36</v>
      </c>
      <c r="AD2" s="3" t="s">
        <v>37</v>
      </c>
      <c r="AI2" s="6" t="str">
        <f t="shared" ref="AI2" si="0">B2</f>
        <v>hoamTeam</v>
      </c>
      <c r="AJ2" s="6" t="str">
        <f t="shared" ref="AJ2:AJ12" si="1">C2</f>
        <v>guestTeam</v>
      </c>
      <c r="AK2" s="2" t="str">
        <f t="shared" ref="AK2:AK12" si="2">G2</f>
        <v>guestGoals</v>
      </c>
      <c r="AL2" s="2" t="str">
        <f t="shared" ref="AL2:AL12" si="3">F2</f>
        <v>homeGoals</v>
      </c>
      <c r="AN2" s="2" t="str">
        <f t="shared" ref="AN2:AN12" si="4">AJ2</f>
        <v>guestTeam</v>
      </c>
      <c r="AO2" s="2" t="str">
        <f t="shared" ref="AO2:AO12" si="5">AI2</f>
        <v>hoamTeam</v>
      </c>
      <c r="AP2" s="2" t="str">
        <f t="shared" ref="AP2:AP12" si="6">AK2</f>
        <v>guestGoals</v>
      </c>
      <c r="AQ2" s="2" t="str">
        <f t="shared" ref="AQ2:AQ12" si="7">AL2</f>
        <v>homeGoals</v>
      </c>
      <c r="AS2" s="2" t="str">
        <f t="shared" ref="AS2:AS12" si="8">AN2</f>
        <v>guestTeam</v>
      </c>
      <c r="AT2" s="2" t="str">
        <f t="shared" ref="AT2:AT12" si="9">AO2</f>
        <v>hoamTeam</v>
      </c>
      <c r="AU2" s="2" t="str">
        <f t="shared" ref="AU2:AU12" si="10">F2</f>
        <v>homeGoals</v>
      </c>
      <c r="AV2" s="2" t="str">
        <f t="shared" ref="AV2:AV12" si="11">G2</f>
        <v>guestGoals</v>
      </c>
      <c r="AX2" s="2" t="str">
        <f t="shared" ref="AX2:AX12" si="12">AB2</f>
        <v>guestTeamPointsGame</v>
      </c>
      <c r="AY2" s="2" t="str">
        <f t="shared" ref="AY2:AY12" si="13">AA2</f>
        <v>homeTeamPointsGame</v>
      </c>
    </row>
    <row r="3" spans="1:51" x14ac:dyDescent="0.3">
      <c r="A3">
        <v>1</v>
      </c>
      <c r="B3" s="1" t="s">
        <v>0</v>
      </c>
      <c r="C3" s="1" t="s">
        <v>4</v>
      </c>
      <c r="D3" s="1" t="str">
        <f t="shared" ref="D3:D34" si="14">IF(F3&gt;G3,"S",IF(F3&lt;G3,"N","U"))</f>
        <v>U</v>
      </c>
      <c r="E3" s="1" t="str">
        <f t="shared" ref="E3:E34" si="15">IF(G3&gt;F3,"S",IF(G3&lt;F3,"N","U"))</f>
        <v>U</v>
      </c>
      <c r="F3" s="1">
        <v>2</v>
      </c>
      <c r="G3" s="1">
        <v>2</v>
      </c>
      <c r="H3" s="1">
        <f t="shared" ref="H3:H34" si="16">F3-G3</f>
        <v>0</v>
      </c>
      <c r="I3" s="4">
        <f>SUMIF($B$3:C3,B3,$F$3:G3)-F3</f>
        <v>0</v>
      </c>
      <c r="J3" s="4">
        <f>SUMIF($AI$3:AI3,AI3,$AK$3:AL3)-AK3</f>
        <v>0</v>
      </c>
      <c r="K3" s="4">
        <f t="shared" ref="K3:K34" si="17">I3-J3</f>
        <v>0</v>
      </c>
      <c r="L3" s="5">
        <f>SUMIF($AN$3:AO3,AN3,$AP$3:AQ3)-AP3</f>
        <v>0</v>
      </c>
      <c r="M3" s="5">
        <f>SUMIF($AS$3:AT3,AS3,$AU$3:AV3)-AU3</f>
        <v>0</v>
      </c>
      <c r="N3" s="5">
        <f t="shared" ref="N3:N34" si="18">L3-M3</f>
        <v>0</v>
      </c>
      <c r="O3" s="1">
        <f>SUMIF($B$3:B3,B3,F$3:F3)-F3</f>
        <v>0</v>
      </c>
      <c r="P3" s="1">
        <f>SUMIF($B$3:B3,B3,G$3:G3)-G3</f>
        <v>0</v>
      </c>
      <c r="Q3" s="1">
        <f t="shared" ref="Q3:Q34" si="19">O3-P3</f>
        <v>0</v>
      </c>
      <c r="R3" s="1">
        <f>SUMIF($C$3:C3,B3,$G$3:G3)</f>
        <v>0</v>
      </c>
      <c r="S3" s="1">
        <f>SUMIF($C$3:C3,B3,$F$3:F3)</f>
        <v>0</v>
      </c>
      <c r="T3" s="1">
        <f t="shared" ref="T3:T34" si="20">R3-S3</f>
        <v>0</v>
      </c>
      <c r="U3" s="1">
        <f>SUMIF($B$3:B3,C3,$F$3:F3)</f>
        <v>0</v>
      </c>
      <c r="V3" s="1">
        <f>SUMIF($B$3:B3,C3,$G$3:G3)</f>
        <v>0</v>
      </c>
      <c r="W3" s="1">
        <f t="shared" ref="W3:W34" si="21">U3-V3</f>
        <v>0</v>
      </c>
      <c r="X3" s="1">
        <f>SUMIF(C$3:C3,C3,G$3:G3)-G3</f>
        <v>0</v>
      </c>
      <c r="Y3" s="1">
        <f>SUMIF(C$3:C3,C3,F$3:F3)-F3</f>
        <v>0</v>
      </c>
      <c r="Z3" s="1">
        <f t="shared" ref="Z3:Z34" si="22">X3-Y3</f>
        <v>0</v>
      </c>
      <c r="AA3" s="1">
        <f t="shared" ref="AA3:AA34" si="23">IF(D3="S",3,IF(D3="N",0,1))</f>
        <v>1</v>
      </c>
      <c r="AB3" s="1">
        <f t="shared" ref="AB3:AB34" si="24">IF(E3="S",3,IF(E3="N",0,1))</f>
        <v>1</v>
      </c>
      <c r="AC3" s="1">
        <f>SUMIF($B$3:C3,B3,AA$3:AB3)-AA3</f>
        <v>0</v>
      </c>
      <c r="AD3" s="1">
        <f>SUMIF($AN$3:AO3,AN3,$AX$3:AY3)-AX3</f>
        <v>0</v>
      </c>
      <c r="AE3" t="str">
        <f t="shared" ref="AE3:AE34" si="25">VLOOKUP(B3,IF($AF$3:$AF$77=(AF3),mat,""),2,FALSE)</f>
        <v>Mattersburg</v>
      </c>
      <c r="AF3">
        <f>COUNTIF($B$3:B3,B3)</f>
        <v>1</v>
      </c>
      <c r="AG3">
        <f>COUNTIF($C$3:C3,C3)</f>
        <v>1</v>
      </c>
      <c r="AI3" s="1" t="str">
        <f>B3</f>
        <v>Rapid</v>
      </c>
      <c r="AJ3" s="1" t="str">
        <f t="shared" si="1"/>
        <v>Mattersburg</v>
      </c>
      <c r="AK3">
        <f t="shared" si="2"/>
        <v>2</v>
      </c>
      <c r="AL3" s="1">
        <f t="shared" si="3"/>
        <v>2</v>
      </c>
      <c r="AN3" t="str">
        <f t="shared" si="4"/>
        <v>Mattersburg</v>
      </c>
      <c r="AO3" t="str">
        <f t="shared" si="5"/>
        <v>Rapid</v>
      </c>
      <c r="AP3">
        <f t="shared" si="6"/>
        <v>2</v>
      </c>
      <c r="AQ3">
        <f t="shared" si="7"/>
        <v>2</v>
      </c>
      <c r="AS3" t="str">
        <f t="shared" si="8"/>
        <v>Mattersburg</v>
      </c>
      <c r="AT3" t="str">
        <f t="shared" si="9"/>
        <v>Rapid</v>
      </c>
      <c r="AU3">
        <f t="shared" si="10"/>
        <v>2</v>
      </c>
      <c r="AV3">
        <f t="shared" si="11"/>
        <v>2</v>
      </c>
      <c r="AX3">
        <f t="shared" si="12"/>
        <v>1</v>
      </c>
      <c r="AY3">
        <f t="shared" si="13"/>
        <v>1</v>
      </c>
    </row>
    <row r="4" spans="1:51" x14ac:dyDescent="0.3">
      <c r="A4">
        <v>1</v>
      </c>
      <c r="B4" s="1" t="s">
        <v>7</v>
      </c>
      <c r="C4" s="1" t="s">
        <v>1</v>
      </c>
      <c r="D4" s="1" t="str">
        <f t="shared" si="14"/>
        <v>N</v>
      </c>
      <c r="E4" s="1" t="str">
        <f t="shared" si="15"/>
        <v>S</v>
      </c>
      <c r="F4" s="1">
        <v>0</v>
      </c>
      <c r="G4" s="1">
        <v>2</v>
      </c>
      <c r="H4" s="1">
        <f t="shared" si="16"/>
        <v>-2</v>
      </c>
      <c r="I4" s="4">
        <f>SUMIF($B$3:C4,B4,$F$3:G4)-F4</f>
        <v>0</v>
      </c>
      <c r="J4" s="4">
        <f>SUMIF($AI$3:AI4,AI4,$AK$3:AL4)-AK4</f>
        <v>0</v>
      </c>
      <c r="K4" s="4">
        <f t="shared" si="17"/>
        <v>0</v>
      </c>
      <c r="L4" s="5">
        <f>SUMIF($AN$3:AO4,AN4,$AP$3:AQ4)-AP4</f>
        <v>0</v>
      </c>
      <c r="M4" s="5">
        <f>SUMIF($AS$3:AT4,AS4,$AU$3:AV4)-AU4</f>
        <v>0</v>
      </c>
      <c r="N4" s="5">
        <f t="shared" si="18"/>
        <v>0</v>
      </c>
      <c r="O4" s="1">
        <f>SUMIF($B$3:B4,B4,F$3:F4)-F4</f>
        <v>0</v>
      </c>
      <c r="P4" s="1">
        <f>SUMIF($B$3:B4,B4,G$3:G4)-G4</f>
        <v>0</v>
      </c>
      <c r="Q4" s="1">
        <f t="shared" si="19"/>
        <v>0</v>
      </c>
      <c r="R4" s="1">
        <f>SUMIF($C$3:C4,B4,$G$3:G4)</f>
        <v>0</v>
      </c>
      <c r="S4" s="1">
        <f>SUMIF($C$3:C4,B4,$F$3:F4)</f>
        <v>0</v>
      </c>
      <c r="T4" s="1">
        <f t="shared" si="20"/>
        <v>0</v>
      </c>
      <c r="U4" s="1">
        <f>SUMIF($B$3:B4,C4,$F$3:F4)</f>
        <v>0</v>
      </c>
      <c r="V4" s="1">
        <f>SUMIF($B$3:B4,C4,$G$3:G4)</f>
        <v>0</v>
      </c>
      <c r="W4" s="1">
        <f t="shared" si="21"/>
        <v>0</v>
      </c>
      <c r="X4" s="1">
        <f>SUMIF(C$3:C4,C4,G$3:G4)-G4</f>
        <v>0</v>
      </c>
      <c r="Y4" s="1">
        <f>SUMIF(C$3:C4,C4,F$3:F4)-F4</f>
        <v>0</v>
      </c>
      <c r="Z4" s="1">
        <f t="shared" si="22"/>
        <v>0</v>
      </c>
      <c r="AA4" s="1">
        <f t="shared" si="23"/>
        <v>0</v>
      </c>
      <c r="AB4" s="1">
        <f t="shared" si="24"/>
        <v>3</v>
      </c>
      <c r="AC4" s="1">
        <f>SUMIF($B$3:C4,B4,AA$3:AB4)-AA4</f>
        <v>0</v>
      </c>
      <c r="AD4" s="1">
        <f>SUMIF($AN$3:AO4,AN4,$AX$3:AY4)-AX4</f>
        <v>0</v>
      </c>
      <c r="AE4" t="str">
        <f t="shared" si="25"/>
        <v>Salzburg</v>
      </c>
      <c r="AF4">
        <f>COUNTIF($B$3:B4,B4)</f>
        <v>1</v>
      </c>
      <c r="AG4">
        <f>COUNTIF($C$3:C4,C4)</f>
        <v>1</v>
      </c>
      <c r="AI4" s="1" t="str">
        <f t="shared" ref="AI4:AI12" si="26">B4</f>
        <v>WAC</v>
      </c>
      <c r="AJ4" s="1" t="str">
        <f t="shared" si="1"/>
        <v>Salzburg</v>
      </c>
      <c r="AK4">
        <f t="shared" si="2"/>
        <v>2</v>
      </c>
      <c r="AL4" s="1">
        <f t="shared" si="3"/>
        <v>0</v>
      </c>
      <c r="AN4" t="str">
        <f t="shared" si="4"/>
        <v>Salzburg</v>
      </c>
      <c r="AO4" t="str">
        <f t="shared" si="5"/>
        <v>WAC</v>
      </c>
      <c r="AP4">
        <f t="shared" si="6"/>
        <v>2</v>
      </c>
      <c r="AQ4">
        <f t="shared" si="7"/>
        <v>0</v>
      </c>
      <c r="AS4" t="str">
        <f t="shared" si="8"/>
        <v>Salzburg</v>
      </c>
      <c r="AT4" t="str">
        <f t="shared" si="9"/>
        <v>WAC</v>
      </c>
      <c r="AU4">
        <f t="shared" si="10"/>
        <v>0</v>
      </c>
      <c r="AV4">
        <f t="shared" si="11"/>
        <v>2</v>
      </c>
      <c r="AX4">
        <f t="shared" si="12"/>
        <v>3</v>
      </c>
      <c r="AY4">
        <f t="shared" si="13"/>
        <v>0</v>
      </c>
    </row>
    <row r="5" spans="1:51" x14ac:dyDescent="0.3">
      <c r="A5">
        <v>1</v>
      </c>
      <c r="B5" s="1" t="s">
        <v>8</v>
      </c>
      <c r="C5" s="1" t="s">
        <v>5</v>
      </c>
      <c r="D5" s="1" t="str">
        <f t="shared" si="14"/>
        <v>S</v>
      </c>
      <c r="E5" s="1" t="str">
        <f t="shared" si="15"/>
        <v>N</v>
      </c>
      <c r="F5" s="1">
        <v>3</v>
      </c>
      <c r="G5" s="1">
        <v>0</v>
      </c>
      <c r="H5" s="1">
        <f t="shared" si="16"/>
        <v>3</v>
      </c>
      <c r="I5" s="4">
        <f>SUMIF($B$3:C5,B5,$F$3:G5)-F5</f>
        <v>0</v>
      </c>
      <c r="J5" s="4">
        <f>SUMIF($AI$3:AI5,AI5,$AK$3:AL5)-AK5</f>
        <v>0</v>
      </c>
      <c r="K5" s="4">
        <f t="shared" si="17"/>
        <v>0</v>
      </c>
      <c r="L5" s="5">
        <f>SUMIF($AN$3:AO5,AN5,$AP$3:AQ5)-AP5</f>
        <v>0</v>
      </c>
      <c r="M5" s="5">
        <f>SUMIF($AS$3:AT5,AS5,$AU$3:AV5)-AU5</f>
        <v>0</v>
      </c>
      <c r="N5" s="5">
        <f t="shared" si="18"/>
        <v>0</v>
      </c>
      <c r="O5" s="1">
        <f>SUMIF($B$3:B5,B5,F$3:F5)-F5</f>
        <v>0</v>
      </c>
      <c r="P5" s="1">
        <f>SUMIF($B$3:B5,B5,G$3:G5)-G5</f>
        <v>0</v>
      </c>
      <c r="Q5" s="1">
        <f t="shared" si="19"/>
        <v>0</v>
      </c>
      <c r="R5" s="1">
        <f>SUMIF($C$3:C5,B5,$G$3:G5)</f>
        <v>0</v>
      </c>
      <c r="S5" s="1">
        <f>SUMIF($C$3:C5,B5,$F$3:F5)</f>
        <v>0</v>
      </c>
      <c r="T5" s="1">
        <f t="shared" si="20"/>
        <v>0</v>
      </c>
      <c r="U5" s="1">
        <f>SUMIF($B$3:B5,C5,$F$3:F5)</f>
        <v>0</v>
      </c>
      <c r="V5" s="1">
        <f>SUMIF($B$3:B5,C5,$G$3:G5)</f>
        <v>0</v>
      </c>
      <c r="W5" s="1">
        <f t="shared" si="21"/>
        <v>0</v>
      </c>
      <c r="X5" s="1">
        <f>SUMIF(C$3:C5,C5,G$3:G5)-G5</f>
        <v>0</v>
      </c>
      <c r="Y5" s="1">
        <f>SUMIF(C$3:C5,C5,F$3:F5)-F5</f>
        <v>0</v>
      </c>
      <c r="Z5" s="1">
        <f t="shared" si="22"/>
        <v>0</v>
      </c>
      <c r="AA5" s="1">
        <f t="shared" si="23"/>
        <v>3</v>
      </c>
      <c r="AB5" s="1">
        <f t="shared" si="24"/>
        <v>0</v>
      </c>
      <c r="AC5" s="1">
        <f>SUMIF($B$3:C5,B5,AA$3:AB5)-AA5</f>
        <v>0</v>
      </c>
      <c r="AD5" s="1">
        <f>SUMIF($AN$3:AO5,AN5,$AX$3:AY5)-AX5</f>
        <v>0</v>
      </c>
      <c r="AE5" t="str">
        <f t="shared" si="25"/>
        <v>Admira</v>
      </c>
      <c r="AF5">
        <f>COUNTIF($B$3:B5,B5)</f>
        <v>1</v>
      </c>
      <c r="AG5">
        <f>COUNTIF($C$3:C5,C5)</f>
        <v>1</v>
      </c>
      <c r="AI5" s="1" t="str">
        <f t="shared" si="26"/>
        <v>LASK</v>
      </c>
      <c r="AJ5" s="1" t="str">
        <f t="shared" si="1"/>
        <v>Admira</v>
      </c>
      <c r="AK5">
        <f t="shared" si="2"/>
        <v>0</v>
      </c>
      <c r="AL5" s="1">
        <f t="shared" si="3"/>
        <v>3</v>
      </c>
      <c r="AN5" t="str">
        <f t="shared" si="4"/>
        <v>Admira</v>
      </c>
      <c r="AO5" t="str">
        <f t="shared" si="5"/>
        <v>LASK</v>
      </c>
      <c r="AP5">
        <f t="shared" si="6"/>
        <v>0</v>
      </c>
      <c r="AQ5">
        <f t="shared" si="7"/>
        <v>3</v>
      </c>
      <c r="AS5" t="str">
        <f t="shared" si="8"/>
        <v>Admira</v>
      </c>
      <c r="AT5" t="str">
        <f t="shared" si="9"/>
        <v>LASK</v>
      </c>
      <c r="AU5">
        <f t="shared" si="10"/>
        <v>3</v>
      </c>
      <c r="AV5">
        <f t="shared" si="11"/>
        <v>0</v>
      </c>
      <c r="AX5">
        <f t="shared" si="12"/>
        <v>0</v>
      </c>
      <c r="AY5">
        <f t="shared" si="13"/>
        <v>3</v>
      </c>
    </row>
    <row r="6" spans="1:51" x14ac:dyDescent="0.3">
      <c r="A6">
        <v>1</v>
      </c>
      <c r="B6" s="1" t="s">
        <v>6</v>
      </c>
      <c r="C6" s="1" t="s">
        <v>2</v>
      </c>
      <c r="D6" s="1" t="str">
        <f t="shared" si="14"/>
        <v>S</v>
      </c>
      <c r="E6" s="1" t="str">
        <f t="shared" si="15"/>
        <v>N</v>
      </c>
      <c r="F6" s="1">
        <v>3</v>
      </c>
      <c r="G6" s="1">
        <v>0</v>
      </c>
      <c r="H6" s="1">
        <f t="shared" si="16"/>
        <v>3</v>
      </c>
      <c r="I6" s="4">
        <f>SUMIF($B$3:C6,B6,$F$3:G6)-F6</f>
        <v>0</v>
      </c>
      <c r="J6" s="4">
        <f>SUMIF($AI$3:AI6,AI6,$AK$3:AL6)-AK6</f>
        <v>0</v>
      </c>
      <c r="K6" s="4">
        <f t="shared" si="17"/>
        <v>0</v>
      </c>
      <c r="L6" s="5">
        <f>SUMIF($AN$3:AO6,AN6,$AP$3:AQ6)-AP6</f>
        <v>0</v>
      </c>
      <c r="M6" s="5">
        <f>SUMIF($AS$3:AT6,AS6,$AU$3:AV6)-AU6</f>
        <v>0</v>
      </c>
      <c r="N6" s="5">
        <f t="shared" si="18"/>
        <v>0</v>
      </c>
      <c r="O6" s="1">
        <f>SUMIF($B$3:B6,B6,F$3:F6)-F6</f>
        <v>0</v>
      </c>
      <c r="P6" s="1">
        <f>SUMIF($B$3:B6,B6,G$3:G6)-G6</f>
        <v>0</v>
      </c>
      <c r="Q6" s="1">
        <f t="shared" si="19"/>
        <v>0</v>
      </c>
      <c r="R6" s="1">
        <f>SUMIF($C$3:C6,B6,$G$3:G6)</f>
        <v>0</v>
      </c>
      <c r="S6" s="1">
        <f>SUMIF($C$3:C6,B6,$F$3:F6)</f>
        <v>0</v>
      </c>
      <c r="T6" s="1">
        <f t="shared" si="20"/>
        <v>0</v>
      </c>
      <c r="U6" s="1">
        <f>SUMIF($B$3:B6,C6,$F$3:F6)</f>
        <v>0</v>
      </c>
      <c r="V6" s="1">
        <f>SUMIF($B$3:B6,C6,$G$3:G6)</f>
        <v>0</v>
      </c>
      <c r="W6" s="1">
        <f t="shared" si="21"/>
        <v>0</v>
      </c>
      <c r="X6" s="1">
        <f>SUMIF(C$3:C6,C6,G$3:G6)-G6</f>
        <v>0</v>
      </c>
      <c r="Y6" s="1">
        <f>SUMIF(C$3:C6,C6,F$3:F6)-F6</f>
        <v>0</v>
      </c>
      <c r="Z6" s="1">
        <f t="shared" si="22"/>
        <v>0</v>
      </c>
      <c r="AA6" s="1">
        <f t="shared" si="23"/>
        <v>3</v>
      </c>
      <c r="AB6" s="1">
        <f t="shared" si="24"/>
        <v>0</v>
      </c>
      <c r="AC6" s="1">
        <f>SUMIF($B$3:C6,B6,AA$3:AB6)-AA6</f>
        <v>0</v>
      </c>
      <c r="AD6" s="1">
        <f>SUMIF($AN$3:AO6,AN6,$AX$3:AY6)-AX6</f>
        <v>0</v>
      </c>
      <c r="AE6" t="str">
        <f t="shared" si="25"/>
        <v>Austria</v>
      </c>
      <c r="AF6">
        <f>COUNTIF($B$3:B6,B6)</f>
        <v>1</v>
      </c>
      <c r="AG6">
        <f>COUNTIF($C$3:C6,C6)</f>
        <v>1</v>
      </c>
      <c r="AI6" s="1" t="str">
        <f t="shared" si="26"/>
        <v>Altach</v>
      </c>
      <c r="AJ6" s="1" t="str">
        <f t="shared" si="1"/>
        <v>Austria</v>
      </c>
      <c r="AK6">
        <f t="shared" si="2"/>
        <v>0</v>
      </c>
      <c r="AL6" s="1">
        <f t="shared" si="3"/>
        <v>3</v>
      </c>
      <c r="AN6" t="str">
        <f t="shared" si="4"/>
        <v>Austria</v>
      </c>
      <c r="AO6" t="str">
        <f t="shared" si="5"/>
        <v>Altach</v>
      </c>
      <c r="AP6">
        <f t="shared" si="6"/>
        <v>0</v>
      </c>
      <c r="AQ6">
        <f t="shared" si="7"/>
        <v>3</v>
      </c>
      <c r="AS6" t="str">
        <f t="shared" si="8"/>
        <v>Austria</v>
      </c>
      <c r="AT6" t="str">
        <f t="shared" si="9"/>
        <v>Altach</v>
      </c>
      <c r="AU6">
        <f t="shared" si="10"/>
        <v>3</v>
      </c>
      <c r="AV6">
        <f t="shared" si="11"/>
        <v>0</v>
      </c>
      <c r="AX6">
        <f t="shared" si="12"/>
        <v>0</v>
      </c>
      <c r="AY6">
        <f t="shared" si="13"/>
        <v>3</v>
      </c>
    </row>
    <row r="7" spans="1:51" x14ac:dyDescent="0.3">
      <c r="A7">
        <v>1</v>
      </c>
      <c r="B7" s="1" t="s">
        <v>3</v>
      </c>
      <c r="C7" s="1" t="s">
        <v>9</v>
      </c>
      <c r="D7" s="1" t="str">
        <f t="shared" si="14"/>
        <v>S</v>
      </c>
      <c r="E7" s="1" t="str">
        <f t="shared" si="15"/>
        <v>N</v>
      </c>
      <c r="F7" s="1">
        <v>3</v>
      </c>
      <c r="G7" s="1">
        <v>2</v>
      </c>
      <c r="H7" s="1">
        <f t="shared" si="16"/>
        <v>1</v>
      </c>
      <c r="I7" s="4">
        <f>SUMIF($B$3:C7,B7,$F$3:G7)-F7</f>
        <v>0</v>
      </c>
      <c r="J7" s="4">
        <f>SUMIF($AI$3:AI7,AI7,$AK$3:AL7)-AK7</f>
        <v>0</v>
      </c>
      <c r="K7" s="4">
        <f t="shared" si="17"/>
        <v>0</v>
      </c>
      <c r="L7" s="5">
        <f>SUMIF($AN$3:AO7,AN7,$AP$3:AQ7)-AP7</f>
        <v>0</v>
      </c>
      <c r="M7" s="5">
        <f>SUMIF($AS$3:AT7,AS7,$AU$3:AV7)-AU7</f>
        <v>0</v>
      </c>
      <c r="N7" s="5">
        <f t="shared" si="18"/>
        <v>0</v>
      </c>
      <c r="O7" s="1">
        <f>SUMIF($B$3:B7,B7,F$3:F7)-F7</f>
        <v>0</v>
      </c>
      <c r="P7" s="1">
        <f>SUMIF($B$3:B7,B7,G$3:G7)-G7</f>
        <v>0</v>
      </c>
      <c r="Q7" s="1">
        <f t="shared" si="19"/>
        <v>0</v>
      </c>
      <c r="R7" s="1">
        <f>SUMIF($C$3:C7,B7,$G$3:G7)</f>
        <v>0</v>
      </c>
      <c r="S7" s="1">
        <f>SUMIF($C$3:C7,B7,$F$3:F7)</f>
        <v>0</v>
      </c>
      <c r="T7" s="1">
        <f t="shared" si="20"/>
        <v>0</v>
      </c>
      <c r="U7" s="1">
        <f>SUMIF($B$3:B7,C7,$F$3:F7)</f>
        <v>0</v>
      </c>
      <c r="V7" s="1">
        <f>SUMIF($B$3:B7,C7,$G$3:G7)</f>
        <v>0</v>
      </c>
      <c r="W7" s="1">
        <f t="shared" si="21"/>
        <v>0</v>
      </c>
      <c r="X7" s="1">
        <f>SUMIF(C$3:C7,C7,G$3:G7)-G7</f>
        <v>0</v>
      </c>
      <c r="Y7" s="1">
        <f>SUMIF(C$3:C7,C7,F$3:F7)-F7</f>
        <v>0</v>
      </c>
      <c r="Z7" s="1">
        <f t="shared" si="22"/>
        <v>0</v>
      </c>
      <c r="AA7" s="1">
        <f t="shared" si="23"/>
        <v>3</v>
      </c>
      <c r="AB7" s="1">
        <f t="shared" si="24"/>
        <v>0</v>
      </c>
      <c r="AC7" s="1">
        <f>SUMIF($B$3:C7,B7,AA$3:AB7)-AA7</f>
        <v>0</v>
      </c>
      <c r="AD7" s="1">
        <f>SUMIF($AN$3:AO7,AN7,$AX$3:AY7)-AX7</f>
        <v>0</v>
      </c>
      <c r="AE7" t="str">
        <f t="shared" si="25"/>
        <v>SKN</v>
      </c>
      <c r="AF7">
        <f>COUNTIF($B$3:B7,B7)</f>
        <v>1</v>
      </c>
      <c r="AG7">
        <f>COUNTIF($C$3:C7,C7)</f>
        <v>1</v>
      </c>
      <c r="AI7" s="1" t="str">
        <f t="shared" si="26"/>
        <v>Graz</v>
      </c>
      <c r="AJ7" s="1" t="str">
        <f t="shared" si="1"/>
        <v>SKN</v>
      </c>
      <c r="AK7">
        <f t="shared" si="2"/>
        <v>2</v>
      </c>
      <c r="AL7" s="1">
        <f t="shared" si="3"/>
        <v>3</v>
      </c>
      <c r="AN7" t="str">
        <f t="shared" si="4"/>
        <v>SKN</v>
      </c>
      <c r="AO7" t="str">
        <f t="shared" si="5"/>
        <v>Graz</v>
      </c>
      <c r="AP7">
        <f t="shared" si="6"/>
        <v>2</v>
      </c>
      <c r="AQ7">
        <f t="shared" si="7"/>
        <v>3</v>
      </c>
      <c r="AS7" t="str">
        <f t="shared" si="8"/>
        <v>SKN</v>
      </c>
      <c r="AT7" t="str">
        <f t="shared" si="9"/>
        <v>Graz</v>
      </c>
      <c r="AU7">
        <f t="shared" si="10"/>
        <v>3</v>
      </c>
      <c r="AV7">
        <f t="shared" si="11"/>
        <v>2</v>
      </c>
      <c r="AX7">
        <f t="shared" si="12"/>
        <v>0</v>
      </c>
      <c r="AY7">
        <f t="shared" si="13"/>
        <v>3</v>
      </c>
    </row>
    <row r="8" spans="1:51" x14ac:dyDescent="0.3">
      <c r="A8">
        <v>2</v>
      </c>
      <c r="B8" s="1" t="s">
        <v>1</v>
      </c>
      <c r="C8" s="1" t="s">
        <v>8</v>
      </c>
      <c r="D8" s="1" t="str">
        <f t="shared" si="14"/>
        <v>U</v>
      </c>
      <c r="E8" s="1" t="str">
        <f t="shared" si="15"/>
        <v>U</v>
      </c>
      <c r="F8" s="1">
        <v>1</v>
      </c>
      <c r="G8" s="1">
        <v>1</v>
      </c>
      <c r="H8" s="1">
        <f t="shared" si="16"/>
        <v>0</v>
      </c>
      <c r="I8" s="4">
        <f>SUMIF($B$3:C8,B8,$F$3:G8)-F8</f>
        <v>2</v>
      </c>
      <c r="J8" s="4">
        <f>SUMIF($AI$3:AI8,AI8,$AK$3:AL8)-AK8</f>
        <v>0</v>
      </c>
      <c r="K8" s="4">
        <f t="shared" si="17"/>
        <v>2</v>
      </c>
      <c r="L8" s="5">
        <f>SUMIF($AN$3:AO8,AN8,$AP$3:AQ8)-AP8</f>
        <v>3</v>
      </c>
      <c r="M8" s="5">
        <f>SUMIF($AS$3:AT8,AS8,$AU$3:AV8)-AU8</f>
        <v>0</v>
      </c>
      <c r="N8" s="5">
        <f t="shared" si="18"/>
        <v>3</v>
      </c>
      <c r="O8" s="1">
        <f>SUMIF($B$3:B8,B8,F$3:F8)-F8</f>
        <v>0</v>
      </c>
      <c r="P8" s="1">
        <f>SUMIF($B$3:B8,B8,G$3:G8)-G8</f>
        <v>0</v>
      </c>
      <c r="Q8" s="1">
        <f t="shared" si="19"/>
        <v>0</v>
      </c>
      <c r="R8" s="1">
        <f>SUMIF($C$3:C8,B8,$G$3:G8)</f>
        <v>2</v>
      </c>
      <c r="S8" s="1">
        <f>SUMIF($C$3:C8,B8,$F$3:F8)</f>
        <v>0</v>
      </c>
      <c r="T8" s="1">
        <f t="shared" si="20"/>
        <v>2</v>
      </c>
      <c r="U8" s="1">
        <f>SUMIF($B$3:B8,C8,$F$3:F8)</f>
        <v>3</v>
      </c>
      <c r="V8" s="1">
        <f>SUMIF($B$3:B8,C8,$G$3:G8)</f>
        <v>0</v>
      </c>
      <c r="W8" s="1">
        <f t="shared" si="21"/>
        <v>3</v>
      </c>
      <c r="X8" s="1">
        <f>SUMIF(C$3:C8,C8,G$3:G8)-G8</f>
        <v>0</v>
      </c>
      <c r="Y8" s="1">
        <f>SUMIF(C$3:C8,C8,F$3:F8)-F8</f>
        <v>0</v>
      </c>
      <c r="Z8" s="1">
        <f t="shared" si="22"/>
        <v>0</v>
      </c>
      <c r="AA8" s="1">
        <f t="shared" si="23"/>
        <v>1</v>
      </c>
      <c r="AB8" s="1">
        <f t="shared" si="24"/>
        <v>1</v>
      </c>
      <c r="AC8" s="1">
        <f>SUMIF($B$3:C8,B8,AA$3:AB8)-AA8</f>
        <v>3</v>
      </c>
      <c r="AD8" s="1">
        <f>SUMIF($AN$3:AO8,AN8,$AX$3:AY8)-AX8</f>
        <v>3</v>
      </c>
      <c r="AE8" t="str">
        <f t="shared" si="25"/>
        <v>LASK</v>
      </c>
      <c r="AF8">
        <f>COUNTIF($B$3:B8,B8)</f>
        <v>1</v>
      </c>
      <c r="AG8">
        <f>COUNTIF($C$3:C8,C8)</f>
        <v>1</v>
      </c>
      <c r="AI8" s="1" t="str">
        <f t="shared" si="26"/>
        <v>Salzburg</v>
      </c>
      <c r="AJ8" s="1" t="str">
        <f t="shared" si="1"/>
        <v>LASK</v>
      </c>
      <c r="AK8">
        <f t="shared" si="2"/>
        <v>1</v>
      </c>
      <c r="AL8" s="1">
        <f t="shared" si="3"/>
        <v>1</v>
      </c>
      <c r="AN8" t="str">
        <f t="shared" si="4"/>
        <v>LASK</v>
      </c>
      <c r="AO8" t="str">
        <f t="shared" si="5"/>
        <v>Salzburg</v>
      </c>
      <c r="AP8">
        <f t="shared" si="6"/>
        <v>1</v>
      </c>
      <c r="AQ8">
        <f t="shared" si="7"/>
        <v>1</v>
      </c>
      <c r="AS8" t="str">
        <f t="shared" si="8"/>
        <v>LASK</v>
      </c>
      <c r="AT8" t="str">
        <f t="shared" si="9"/>
        <v>Salzburg</v>
      </c>
      <c r="AU8">
        <f t="shared" si="10"/>
        <v>1</v>
      </c>
      <c r="AV8">
        <f t="shared" si="11"/>
        <v>1</v>
      </c>
      <c r="AX8">
        <f t="shared" si="12"/>
        <v>1</v>
      </c>
      <c r="AY8">
        <f t="shared" si="13"/>
        <v>1</v>
      </c>
    </row>
    <row r="9" spans="1:51" x14ac:dyDescent="0.3">
      <c r="A9">
        <v>2</v>
      </c>
      <c r="B9" s="1" t="s">
        <v>4</v>
      </c>
      <c r="C9" s="1" t="s">
        <v>7</v>
      </c>
      <c r="D9" s="1" t="str">
        <f t="shared" si="14"/>
        <v>S</v>
      </c>
      <c r="E9" s="1" t="str">
        <f t="shared" si="15"/>
        <v>N</v>
      </c>
      <c r="F9" s="1">
        <v>1</v>
      </c>
      <c r="G9" s="1">
        <v>0</v>
      </c>
      <c r="H9" s="1">
        <f t="shared" si="16"/>
        <v>1</v>
      </c>
      <c r="I9" s="4">
        <f>SUMIF($B$3:C9,B9,$F$3:G9)-F9</f>
        <v>2</v>
      </c>
      <c r="J9" s="4">
        <f>SUMIF($AI$3:AI9,AI9,$AK$3:AL9)-AK9</f>
        <v>0</v>
      </c>
      <c r="K9" s="4">
        <f t="shared" si="17"/>
        <v>2</v>
      </c>
      <c r="L9" s="5">
        <f>SUMIF($AN$3:AO9,AN9,$AP$3:AQ9)-AP9</f>
        <v>0</v>
      </c>
      <c r="M9" s="5">
        <f>SUMIF($AS$3:AT9,AS9,$AU$3:AV9)-AU9</f>
        <v>2</v>
      </c>
      <c r="N9" s="5">
        <f t="shared" si="18"/>
        <v>-2</v>
      </c>
      <c r="O9" s="1">
        <f>SUMIF($B$3:B9,B9,F$3:F9)-F9</f>
        <v>0</v>
      </c>
      <c r="P9" s="1">
        <f>SUMIF($B$3:B9,B9,G$3:G9)-G9</f>
        <v>0</v>
      </c>
      <c r="Q9" s="1">
        <f t="shared" si="19"/>
        <v>0</v>
      </c>
      <c r="R9" s="1">
        <f>SUMIF($C$3:C9,B9,$G$3:G9)</f>
        <v>2</v>
      </c>
      <c r="S9" s="1">
        <f>SUMIF($C$3:C9,B9,$F$3:F9)</f>
        <v>2</v>
      </c>
      <c r="T9" s="1">
        <f t="shared" si="20"/>
        <v>0</v>
      </c>
      <c r="U9" s="1">
        <f>SUMIF($B$3:B9,C9,$F$3:F9)</f>
        <v>0</v>
      </c>
      <c r="V9" s="1">
        <f>SUMIF($B$3:B9,C9,$G$3:G9)</f>
        <v>2</v>
      </c>
      <c r="W9" s="1">
        <f t="shared" si="21"/>
        <v>-2</v>
      </c>
      <c r="X9" s="1">
        <f>SUMIF(C$3:C9,C9,G$3:G9)-G9</f>
        <v>0</v>
      </c>
      <c r="Y9" s="1">
        <f>SUMIF(C$3:C9,C9,F$3:F9)-F9</f>
        <v>0</v>
      </c>
      <c r="Z9" s="1">
        <f t="shared" si="22"/>
        <v>0</v>
      </c>
      <c r="AA9" s="1">
        <f t="shared" si="23"/>
        <v>3</v>
      </c>
      <c r="AB9" s="1">
        <f t="shared" si="24"/>
        <v>0</v>
      </c>
      <c r="AC9" s="1">
        <f>SUMIF($B$3:C9,B9,AA$3:AB9)-AA9</f>
        <v>1</v>
      </c>
      <c r="AD9" s="1">
        <f>SUMIF($AN$3:AO9,AN9,$AX$3:AY9)-AX9</f>
        <v>0</v>
      </c>
      <c r="AE9" t="str">
        <f t="shared" si="25"/>
        <v>WAC</v>
      </c>
      <c r="AF9">
        <f>COUNTIF($B$3:B9,B9)</f>
        <v>1</v>
      </c>
      <c r="AG9">
        <f>COUNTIF($C$3:C9,C9)</f>
        <v>1</v>
      </c>
      <c r="AI9" s="1" t="str">
        <f t="shared" si="26"/>
        <v>Mattersburg</v>
      </c>
      <c r="AJ9" s="1" t="str">
        <f t="shared" si="1"/>
        <v>WAC</v>
      </c>
      <c r="AK9">
        <f t="shared" si="2"/>
        <v>0</v>
      </c>
      <c r="AL9" s="1">
        <f t="shared" si="3"/>
        <v>1</v>
      </c>
      <c r="AN9" t="str">
        <f t="shared" si="4"/>
        <v>WAC</v>
      </c>
      <c r="AO9" t="str">
        <f t="shared" si="5"/>
        <v>Mattersburg</v>
      </c>
      <c r="AP9">
        <f t="shared" si="6"/>
        <v>0</v>
      </c>
      <c r="AQ9">
        <f t="shared" si="7"/>
        <v>1</v>
      </c>
      <c r="AS9" t="str">
        <f t="shared" si="8"/>
        <v>WAC</v>
      </c>
      <c r="AT9" t="str">
        <f t="shared" si="9"/>
        <v>Mattersburg</v>
      </c>
      <c r="AU9">
        <f t="shared" si="10"/>
        <v>1</v>
      </c>
      <c r="AV9">
        <f t="shared" si="11"/>
        <v>0</v>
      </c>
      <c r="AX9">
        <f t="shared" si="12"/>
        <v>0</v>
      </c>
      <c r="AY9">
        <f t="shared" si="13"/>
        <v>3</v>
      </c>
    </row>
    <row r="10" spans="1:51" x14ac:dyDescent="0.3">
      <c r="A10">
        <v>2</v>
      </c>
      <c r="B10" s="1" t="s">
        <v>9</v>
      </c>
      <c r="C10" s="1" t="s">
        <v>0</v>
      </c>
      <c r="D10" s="1" t="str">
        <f t="shared" si="14"/>
        <v>N</v>
      </c>
      <c r="E10" s="1" t="str">
        <f t="shared" si="15"/>
        <v>S</v>
      </c>
      <c r="F10" s="1">
        <v>1</v>
      </c>
      <c r="G10" s="1">
        <v>4</v>
      </c>
      <c r="H10" s="1">
        <f t="shared" si="16"/>
        <v>-3</v>
      </c>
      <c r="I10" s="4">
        <f>SUMIF($B$3:C10,B10,$F$3:G10)-F10</f>
        <v>2</v>
      </c>
      <c r="J10" s="4">
        <f>SUMIF($AI$3:AI10,AI10,$AK$3:AL10)-AK10</f>
        <v>0</v>
      </c>
      <c r="K10" s="4">
        <f t="shared" si="17"/>
        <v>2</v>
      </c>
      <c r="L10" s="5">
        <f>SUMIF($AN$3:AO10,AN10,$AP$3:AQ10)-AP10</f>
        <v>2</v>
      </c>
      <c r="M10" s="5">
        <f>SUMIF($AS$3:AT10,AS10,$AU$3:AV10)-AU10</f>
        <v>2</v>
      </c>
      <c r="N10" s="5">
        <f t="shared" si="18"/>
        <v>0</v>
      </c>
      <c r="O10" s="1">
        <f>SUMIF($B$3:B10,B10,F$3:F10)-F10</f>
        <v>0</v>
      </c>
      <c r="P10" s="1">
        <f>SUMIF($B$3:B10,B10,G$3:G10)-G10</f>
        <v>0</v>
      </c>
      <c r="Q10" s="1">
        <f t="shared" si="19"/>
        <v>0</v>
      </c>
      <c r="R10" s="1">
        <f>SUMIF($C$3:C10,B10,$G$3:G10)</f>
        <v>2</v>
      </c>
      <c r="S10" s="1">
        <f>SUMIF($C$3:C10,B10,$F$3:F10)</f>
        <v>3</v>
      </c>
      <c r="T10" s="1">
        <f t="shared" si="20"/>
        <v>-1</v>
      </c>
      <c r="U10" s="1">
        <f>SUMIF($B$3:B10,C10,$F$3:F10)</f>
        <v>2</v>
      </c>
      <c r="V10" s="1">
        <f>SUMIF($B$3:B10,C10,$G$3:G10)</f>
        <v>2</v>
      </c>
      <c r="W10" s="1">
        <f t="shared" si="21"/>
        <v>0</v>
      </c>
      <c r="X10" s="1">
        <f>SUMIF(C$3:C10,C10,G$3:G10)-G10</f>
        <v>0</v>
      </c>
      <c r="Y10" s="1">
        <f>SUMIF(C$3:C10,C10,F$3:F10)-F10</f>
        <v>0</v>
      </c>
      <c r="Z10" s="1">
        <f t="shared" si="22"/>
        <v>0</v>
      </c>
      <c r="AA10" s="1">
        <f t="shared" si="23"/>
        <v>0</v>
      </c>
      <c r="AB10" s="1">
        <f t="shared" si="24"/>
        <v>3</v>
      </c>
      <c r="AC10" s="1">
        <f>SUMIF($B$3:C10,B10,AA$3:AB10)-AA10</f>
        <v>0</v>
      </c>
      <c r="AD10" s="1">
        <f>SUMIF($AN$3:AO10,AN10,$AX$3:AY10)-AX10</f>
        <v>1</v>
      </c>
      <c r="AE10" t="str">
        <f t="shared" si="25"/>
        <v>Rapid</v>
      </c>
      <c r="AF10">
        <f>COUNTIF($B$3:B10,B10)</f>
        <v>1</v>
      </c>
      <c r="AG10">
        <f>COUNTIF($C$3:C10,C10)</f>
        <v>1</v>
      </c>
      <c r="AI10" s="1" t="str">
        <f t="shared" si="26"/>
        <v>SKN</v>
      </c>
      <c r="AJ10" s="1" t="str">
        <f t="shared" si="1"/>
        <v>Rapid</v>
      </c>
      <c r="AK10">
        <f t="shared" si="2"/>
        <v>4</v>
      </c>
      <c r="AL10" s="1">
        <f t="shared" si="3"/>
        <v>1</v>
      </c>
      <c r="AN10" t="str">
        <f t="shared" si="4"/>
        <v>Rapid</v>
      </c>
      <c r="AO10" t="str">
        <f t="shared" si="5"/>
        <v>SKN</v>
      </c>
      <c r="AP10">
        <f t="shared" si="6"/>
        <v>4</v>
      </c>
      <c r="AQ10">
        <f t="shared" si="7"/>
        <v>1</v>
      </c>
      <c r="AS10" t="str">
        <f t="shared" si="8"/>
        <v>Rapid</v>
      </c>
      <c r="AT10" t="str">
        <f t="shared" si="9"/>
        <v>SKN</v>
      </c>
      <c r="AU10">
        <f t="shared" si="10"/>
        <v>1</v>
      </c>
      <c r="AV10">
        <f t="shared" si="11"/>
        <v>4</v>
      </c>
      <c r="AX10">
        <f t="shared" si="12"/>
        <v>3</v>
      </c>
      <c r="AY10">
        <f t="shared" si="13"/>
        <v>0</v>
      </c>
    </row>
    <row r="11" spans="1:51" x14ac:dyDescent="0.3">
      <c r="A11">
        <v>2</v>
      </c>
      <c r="B11" s="1" t="s">
        <v>2</v>
      </c>
      <c r="C11" s="1" t="s">
        <v>3</v>
      </c>
      <c r="D11" s="1" t="str">
        <f t="shared" si="14"/>
        <v>N</v>
      </c>
      <c r="E11" s="1" t="str">
        <f t="shared" si="15"/>
        <v>S</v>
      </c>
      <c r="F11" s="1">
        <v>2</v>
      </c>
      <c r="G11" s="1">
        <v>3</v>
      </c>
      <c r="H11" s="1">
        <f t="shared" si="16"/>
        <v>-1</v>
      </c>
      <c r="I11" s="4">
        <f>SUMIF($B$3:C11,B11,$F$3:G11)-F11</f>
        <v>0</v>
      </c>
      <c r="J11" s="4">
        <f>SUMIF($AI$3:AI11,AI11,$AK$3:AL11)-AK11</f>
        <v>0</v>
      </c>
      <c r="K11" s="4">
        <f t="shared" si="17"/>
        <v>0</v>
      </c>
      <c r="L11" s="5">
        <f>SUMIF($AN$3:AO11,AN11,$AP$3:AQ11)-AP11</f>
        <v>3</v>
      </c>
      <c r="M11" s="5">
        <f>SUMIF($AS$3:AT11,AS11,$AU$3:AV11)-AU11</f>
        <v>2</v>
      </c>
      <c r="N11" s="5">
        <f t="shared" si="18"/>
        <v>1</v>
      </c>
      <c r="O11" s="1">
        <f>SUMIF($B$3:B11,B11,F$3:F11)-F11</f>
        <v>0</v>
      </c>
      <c r="P11" s="1">
        <f>SUMIF($B$3:B11,B11,G$3:G11)-G11</f>
        <v>0</v>
      </c>
      <c r="Q11" s="1">
        <f t="shared" si="19"/>
        <v>0</v>
      </c>
      <c r="R11" s="1">
        <f>SUMIF($C$3:C11,B11,$G$3:G11)</f>
        <v>0</v>
      </c>
      <c r="S11" s="1">
        <f>SUMIF($C$3:C11,B11,$F$3:F11)</f>
        <v>3</v>
      </c>
      <c r="T11" s="1">
        <f t="shared" si="20"/>
        <v>-3</v>
      </c>
      <c r="U11" s="1">
        <f>SUMIF($B$3:B11,C11,$F$3:F11)</f>
        <v>3</v>
      </c>
      <c r="V11" s="1">
        <f>SUMIF($B$3:B11,C11,$G$3:G11)</f>
        <v>2</v>
      </c>
      <c r="W11" s="1">
        <f t="shared" si="21"/>
        <v>1</v>
      </c>
      <c r="X11" s="1">
        <f>SUMIF(C$3:C11,C11,G$3:G11)-G11</f>
        <v>0</v>
      </c>
      <c r="Y11" s="1">
        <f>SUMIF(C$3:C11,C11,F$3:F11)-F11</f>
        <v>0</v>
      </c>
      <c r="Z11" s="1">
        <f t="shared" si="22"/>
        <v>0</v>
      </c>
      <c r="AA11" s="1">
        <f t="shared" si="23"/>
        <v>0</v>
      </c>
      <c r="AB11" s="1">
        <f t="shared" si="24"/>
        <v>3</v>
      </c>
      <c r="AC11" s="1">
        <f>SUMIF($B$3:C11,B11,AA$3:AB11)-AA11</f>
        <v>0</v>
      </c>
      <c r="AD11" s="1">
        <f>SUMIF($AN$3:AO11,AN11,$AX$3:AY11)-AX11</f>
        <v>3</v>
      </c>
      <c r="AE11" t="str">
        <f t="shared" si="25"/>
        <v>Graz</v>
      </c>
      <c r="AF11">
        <f>COUNTIF($B$3:B11,B11)</f>
        <v>1</v>
      </c>
      <c r="AG11">
        <f>COUNTIF($C$3:C11,C11)</f>
        <v>1</v>
      </c>
      <c r="AI11" s="1" t="str">
        <f t="shared" si="26"/>
        <v>Austria</v>
      </c>
      <c r="AJ11" s="1" t="str">
        <f t="shared" si="1"/>
        <v>Graz</v>
      </c>
      <c r="AK11">
        <f t="shared" si="2"/>
        <v>3</v>
      </c>
      <c r="AL11" s="1">
        <f t="shared" si="3"/>
        <v>2</v>
      </c>
      <c r="AN11" t="str">
        <f t="shared" si="4"/>
        <v>Graz</v>
      </c>
      <c r="AO11" t="str">
        <f t="shared" si="5"/>
        <v>Austria</v>
      </c>
      <c r="AP11">
        <f t="shared" si="6"/>
        <v>3</v>
      </c>
      <c r="AQ11">
        <f t="shared" si="7"/>
        <v>2</v>
      </c>
      <c r="AS11" t="str">
        <f t="shared" si="8"/>
        <v>Graz</v>
      </c>
      <c r="AT11" t="str">
        <f t="shared" si="9"/>
        <v>Austria</v>
      </c>
      <c r="AU11">
        <f t="shared" si="10"/>
        <v>2</v>
      </c>
      <c r="AV11">
        <f t="shared" si="11"/>
        <v>3</v>
      </c>
      <c r="AX11">
        <f t="shared" si="12"/>
        <v>3</v>
      </c>
      <c r="AY11">
        <f t="shared" si="13"/>
        <v>0</v>
      </c>
    </row>
    <row r="12" spans="1:51" x14ac:dyDescent="0.3">
      <c r="A12">
        <v>2</v>
      </c>
      <c r="B12" s="1" t="s">
        <v>5</v>
      </c>
      <c r="C12" s="1" t="s">
        <v>6</v>
      </c>
      <c r="D12" s="1" t="str">
        <f t="shared" si="14"/>
        <v>S</v>
      </c>
      <c r="E12" s="1" t="str">
        <f t="shared" si="15"/>
        <v>N</v>
      </c>
      <c r="F12" s="1">
        <v>4</v>
      </c>
      <c r="G12" s="1">
        <v>1</v>
      </c>
      <c r="H12" s="1">
        <f t="shared" si="16"/>
        <v>3</v>
      </c>
      <c r="I12" s="4">
        <f>SUMIF($B$3:C12,B12,$F$3:G12)-F12</f>
        <v>0</v>
      </c>
      <c r="J12" s="4">
        <f>SUMIF($AI$3:AI12,AI12,$AK$3:AL12)-AK12</f>
        <v>0</v>
      </c>
      <c r="K12" s="4">
        <f t="shared" si="17"/>
        <v>0</v>
      </c>
      <c r="L12" s="5">
        <f>SUMIF($AN$3:AO12,AN12,$AP$3:AQ12)-AP12</f>
        <v>3</v>
      </c>
      <c r="M12" s="5">
        <f>SUMIF($AS$3:AT12,AS12,$AU$3:AV12)-AU12</f>
        <v>0</v>
      </c>
      <c r="N12" s="5">
        <f t="shared" si="18"/>
        <v>3</v>
      </c>
      <c r="O12" s="1">
        <f>SUMIF($B$3:B12,B12,F$3:F12)-F12</f>
        <v>0</v>
      </c>
      <c r="P12" s="1">
        <f>SUMIF($B$3:B12,B12,G$3:G12)-G12</f>
        <v>0</v>
      </c>
      <c r="Q12" s="1">
        <f t="shared" si="19"/>
        <v>0</v>
      </c>
      <c r="R12" s="1">
        <f>SUMIF($C$3:C12,B12,$G$3:G12)</f>
        <v>0</v>
      </c>
      <c r="S12" s="1">
        <f>SUMIF($C$3:C12,B12,$F$3:F12)</f>
        <v>3</v>
      </c>
      <c r="T12" s="1">
        <f t="shared" si="20"/>
        <v>-3</v>
      </c>
      <c r="U12" s="1">
        <f>SUMIF($B$3:B12,C12,$F$3:F12)</f>
        <v>3</v>
      </c>
      <c r="V12" s="1">
        <f>SUMIF($B$3:B12,C12,$G$3:G12)</f>
        <v>0</v>
      </c>
      <c r="W12" s="1">
        <f t="shared" si="21"/>
        <v>3</v>
      </c>
      <c r="X12" s="1">
        <f>SUMIF(C$3:C12,C12,G$3:G12)-G12</f>
        <v>0</v>
      </c>
      <c r="Y12" s="1">
        <f>SUMIF(C$3:C12,C12,F$3:F12)-F12</f>
        <v>0</v>
      </c>
      <c r="Z12" s="1">
        <f t="shared" si="22"/>
        <v>0</v>
      </c>
      <c r="AA12" s="1">
        <f t="shared" si="23"/>
        <v>3</v>
      </c>
      <c r="AB12" s="1">
        <f t="shared" si="24"/>
        <v>0</v>
      </c>
      <c r="AC12" s="1">
        <f>SUMIF($B$3:C12,B12,AA$3:AB12)-AA12</f>
        <v>0</v>
      </c>
      <c r="AD12" s="1">
        <f>SUMIF($AN$3:AO12,AN12,$AX$3:AY12)-AX12</f>
        <v>3</v>
      </c>
      <c r="AE12" t="str">
        <f t="shared" si="25"/>
        <v>Altach</v>
      </c>
      <c r="AF12">
        <f>COUNTIF($B$3:B12,B12)</f>
        <v>1</v>
      </c>
      <c r="AG12">
        <f>COUNTIF($C$3:C12,C12)</f>
        <v>1</v>
      </c>
      <c r="AI12" s="1" t="str">
        <f t="shared" si="26"/>
        <v>Admira</v>
      </c>
      <c r="AJ12" s="1" t="str">
        <f t="shared" si="1"/>
        <v>Altach</v>
      </c>
      <c r="AK12">
        <f t="shared" si="2"/>
        <v>1</v>
      </c>
      <c r="AL12" s="1">
        <f t="shared" si="3"/>
        <v>4</v>
      </c>
      <c r="AN12" t="str">
        <f t="shared" si="4"/>
        <v>Altach</v>
      </c>
      <c r="AO12" t="str">
        <f t="shared" si="5"/>
        <v>Admira</v>
      </c>
      <c r="AP12">
        <f t="shared" si="6"/>
        <v>1</v>
      </c>
      <c r="AQ12">
        <f t="shared" si="7"/>
        <v>4</v>
      </c>
      <c r="AS12" t="str">
        <f t="shared" si="8"/>
        <v>Altach</v>
      </c>
      <c r="AT12" t="str">
        <f t="shared" si="9"/>
        <v>Admira</v>
      </c>
      <c r="AU12">
        <f t="shared" si="10"/>
        <v>4</v>
      </c>
      <c r="AV12">
        <f t="shared" si="11"/>
        <v>1</v>
      </c>
      <c r="AX12">
        <f t="shared" si="12"/>
        <v>0</v>
      </c>
      <c r="AY12">
        <f t="shared" si="13"/>
        <v>3</v>
      </c>
    </row>
    <row r="13" spans="1:51" x14ac:dyDescent="0.3">
      <c r="A13">
        <v>3</v>
      </c>
      <c r="B13" s="1" t="s">
        <v>8</v>
      </c>
      <c r="C13" s="1" t="s">
        <v>9</v>
      </c>
      <c r="D13" s="1" t="str">
        <f t="shared" si="14"/>
        <v>S</v>
      </c>
      <c r="E13" s="1" t="str">
        <f t="shared" si="15"/>
        <v>N</v>
      </c>
      <c r="F13" s="1">
        <v>2</v>
      </c>
      <c r="G13" s="1">
        <v>0</v>
      </c>
      <c r="H13" s="1">
        <f t="shared" si="16"/>
        <v>2</v>
      </c>
      <c r="I13" s="4">
        <f>SUMIF($B$3:C13,B13,$F$3:G13)-F13</f>
        <v>4</v>
      </c>
      <c r="J13" s="4">
        <f>SUMIF($AI$3:AI13,AI13,$AK$3:AL13)-AK13</f>
        <v>0</v>
      </c>
      <c r="K13" s="4">
        <f t="shared" si="17"/>
        <v>4</v>
      </c>
      <c r="L13" s="5">
        <f>SUMIF($AN$3:AO13,AN13,$AP$3:AQ13)-AP13</f>
        <v>3</v>
      </c>
      <c r="M13" s="5">
        <f>SUMIF($AS$3:AT13,AS13,$AU$3:AV13)-AU13</f>
        <v>7</v>
      </c>
      <c r="N13" s="5">
        <f t="shared" si="18"/>
        <v>-4</v>
      </c>
      <c r="O13" s="1">
        <f>SUMIF($B$3:B13,B13,F$3:F13)-F13</f>
        <v>3</v>
      </c>
      <c r="P13" s="1">
        <f>SUMIF($B$3:B13,B13,G$3:G13)-G13</f>
        <v>0</v>
      </c>
      <c r="Q13" s="1">
        <f t="shared" si="19"/>
        <v>3</v>
      </c>
      <c r="R13" s="1">
        <f>SUMIF($C$3:C13,B13,$G$3:G13)</f>
        <v>1</v>
      </c>
      <c r="S13" s="1">
        <f>SUMIF($C$3:C13,B13,$F$3:F13)</f>
        <v>1</v>
      </c>
      <c r="T13" s="1">
        <f t="shared" si="20"/>
        <v>0</v>
      </c>
      <c r="U13" s="1">
        <f>SUMIF($B$3:B13,C13,$F$3:F13)</f>
        <v>1</v>
      </c>
      <c r="V13" s="1">
        <f>SUMIF($B$3:B13,C13,$G$3:G13)</f>
        <v>4</v>
      </c>
      <c r="W13" s="1">
        <f t="shared" si="21"/>
        <v>-3</v>
      </c>
      <c r="X13" s="1">
        <f>SUMIF(C$3:C13,C13,G$3:G13)-G13</f>
        <v>2</v>
      </c>
      <c r="Y13" s="1">
        <f>SUMIF(C$3:C13,C13,F$3:F13)-F13</f>
        <v>3</v>
      </c>
      <c r="Z13" s="1">
        <f t="shared" si="22"/>
        <v>-1</v>
      </c>
      <c r="AA13" s="1">
        <f t="shared" si="23"/>
        <v>3</v>
      </c>
      <c r="AB13" s="1">
        <f t="shared" si="24"/>
        <v>0</v>
      </c>
      <c r="AC13" s="1">
        <f>SUMIF($B$3:C13,B13,AA$3:AB13)-AA13</f>
        <v>4</v>
      </c>
      <c r="AD13" s="1">
        <f>SUMIF($AN$3:AO13,AN13,$AX$3:AY13)-AX13</f>
        <v>0</v>
      </c>
      <c r="AE13" t="str">
        <f t="shared" si="25"/>
        <v>Admira</v>
      </c>
      <c r="AF13">
        <f>COUNTIF($B$3:B13,B13)</f>
        <v>2</v>
      </c>
      <c r="AG13">
        <f>COUNTIF($C$3:C13,C13)</f>
        <v>2</v>
      </c>
      <c r="AI13" s="1" t="str">
        <f t="shared" ref="AI13:AI182" si="27">B13</f>
        <v>LASK</v>
      </c>
      <c r="AJ13" s="1" t="str">
        <f t="shared" ref="AJ13:AJ182" si="28">C13</f>
        <v>SKN</v>
      </c>
      <c r="AK13">
        <f t="shared" ref="AK13:AK182" si="29">G13</f>
        <v>0</v>
      </c>
      <c r="AL13" s="1">
        <f t="shared" ref="AL13:AL182" si="30">F13</f>
        <v>2</v>
      </c>
      <c r="AN13" t="str">
        <f t="shared" ref="AN13:AN182" si="31">AJ13</f>
        <v>SKN</v>
      </c>
      <c r="AO13" t="str">
        <f t="shared" ref="AO13:AO182" si="32">AI13</f>
        <v>LASK</v>
      </c>
      <c r="AP13">
        <f t="shared" ref="AP13:AP182" si="33">AK13</f>
        <v>0</v>
      </c>
      <c r="AQ13">
        <f t="shared" ref="AQ13:AQ182" si="34">AL13</f>
        <v>2</v>
      </c>
      <c r="AS13" t="str">
        <f t="shared" ref="AS13:AS182" si="35">AN13</f>
        <v>SKN</v>
      </c>
      <c r="AT13" t="str">
        <f t="shared" ref="AT13:AT182" si="36">AO13</f>
        <v>LASK</v>
      </c>
      <c r="AU13">
        <f t="shared" ref="AU13:AU182" si="37">F13</f>
        <v>2</v>
      </c>
      <c r="AV13">
        <f t="shared" ref="AV13:AV182" si="38">G13</f>
        <v>0</v>
      </c>
      <c r="AX13">
        <f t="shared" ref="AX13:AX182" si="39">AB13</f>
        <v>0</v>
      </c>
      <c r="AY13">
        <f t="shared" ref="AY13:AY182" si="40">AA13</f>
        <v>3</v>
      </c>
    </row>
    <row r="14" spans="1:51" x14ac:dyDescent="0.3">
      <c r="A14">
        <v>3</v>
      </c>
      <c r="B14" s="1" t="s">
        <v>1</v>
      </c>
      <c r="C14" s="1" t="s">
        <v>5</v>
      </c>
      <c r="D14" s="1" t="str">
        <f t="shared" si="14"/>
        <v>S</v>
      </c>
      <c r="E14" s="1" t="str">
        <f t="shared" si="15"/>
        <v>N</v>
      </c>
      <c r="F14" s="1">
        <v>5</v>
      </c>
      <c r="G14" s="1">
        <v>1</v>
      </c>
      <c r="H14" s="1">
        <f t="shared" si="16"/>
        <v>4</v>
      </c>
      <c r="I14" s="4">
        <f>SUMIF($B$3:C14,B14,$F$3:G14)-F14</f>
        <v>3</v>
      </c>
      <c r="J14" s="4">
        <f>SUMIF($AI$3:AI14,AI14,$AK$3:AL14)-AK14</f>
        <v>1</v>
      </c>
      <c r="K14" s="4">
        <f t="shared" si="17"/>
        <v>2</v>
      </c>
      <c r="L14" s="5">
        <f>SUMIF($AN$3:AO14,AN14,$AP$3:AQ14)-AP14</f>
        <v>4</v>
      </c>
      <c r="M14" s="5">
        <f>SUMIF($AS$3:AT14,AS14,$AU$3:AV14)-AU14</f>
        <v>4</v>
      </c>
      <c r="N14" s="5">
        <f t="shared" si="18"/>
        <v>0</v>
      </c>
      <c r="O14" s="1">
        <f>SUMIF($B$3:B14,B14,F$3:F14)-F14</f>
        <v>1</v>
      </c>
      <c r="P14" s="1">
        <f>SUMIF($B$3:B14,B14,G$3:G14)-G14</f>
        <v>1</v>
      </c>
      <c r="Q14" s="1">
        <f t="shared" si="19"/>
        <v>0</v>
      </c>
      <c r="R14" s="1">
        <f>SUMIF($C$3:C14,B14,$G$3:G14)</f>
        <v>2</v>
      </c>
      <c r="S14" s="1">
        <f>SUMIF($C$3:C14,B14,$F$3:F14)</f>
        <v>0</v>
      </c>
      <c r="T14" s="1">
        <f t="shared" si="20"/>
        <v>2</v>
      </c>
      <c r="U14" s="1">
        <f>SUMIF($B$3:B14,C14,$F$3:F14)</f>
        <v>4</v>
      </c>
      <c r="V14" s="1">
        <f>SUMIF($B$3:B14,C14,$G$3:G14)</f>
        <v>1</v>
      </c>
      <c r="W14" s="1">
        <f t="shared" si="21"/>
        <v>3</v>
      </c>
      <c r="X14" s="1">
        <f>SUMIF(C$3:C14,C14,G$3:G14)-G14</f>
        <v>0</v>
      </c>
      <c r="Y14" s="1">
        <f>SUMIF(C$3:C14,C14,F$3:F14)-F14</f>
        <v>3</v>
      </c>
      <c r="Z14" s="1">
        <f t="shared" si="22"/>
        <v>-3</v>
      </c>
      <c r="AA14" s="1">
        <f t="shared" si="23"/>
        <v>3</v>
      </c>
      <c r="AB14" s="1">
        <f t="shared" si="24"/>
        <v>0</v>
      </c>
      <c r="AC14" s="1">
        <f>SUMIF($B$3:C14,B14,AA$3:AB14)-AA14</f>
        <v>4</v>
      </c>
      <c r="AD14" s="1">
        <f>SUMIF($AN$3:AO14,AN14,$AX$3:AY14)-AX14</f>
        <v>3</v>
      </c>
      <c r="AE14" t="str">
        <f t="shared" si="25"/>
        <v>LASK</v>
      </c>
      <c r="AF14">
        <f>COUNTIF($B$3:B14,B14)</f>
        <v>2</v>
      </c>
      <c r="AG14">
        <f>COUNTIF($C$3:C14,C14)</f>
        <v>2</v>
      </c>
      <c r="AI14" s="1" t="str">
        <f t="shared" si="27"/>
        <v>Salzburg</v>
      </c>
      <c r="AJ14" s="1" t="str">
        <f t="shared" si="28"/>
        <v>Admira</v>
      </c>
      <c r="AK14">
        <f t="shared" si="29"/>
        <v>1</v>
      </c>
      <c r="AL14" s="1">
        <f t="shared" si="30"/>
        <v>5</v>
      </c>
      <c r="AN14" t="str">
        <f t="shared" si="31"/>
        <v>Admira</v>
      </c>
      <c r="AO14" t="str">
        <f t="shared" si="32"/>
        <v>Salzburg</v>
      </c>
      <c r="AP14">
        <f t="shared" si="33"/>
        <v>1</v>
      </c>
      <c r="AQ14">
        <f t="shared" si="34"/>
        <v>5</v>
      </c>
      <c r="AS14" t="str">
        <f t="shared" si="35"/>
        <v>Admira</v>
      </c>
      <c r="AT14" t="str">
        <f t="shared" si="36"/>
        <v>Salzburg</v>
      </c>
      <c r="AU14">
        <f t="shared" si="37"/>
        <v>5</v>
      </c>
      <c r="AV14">
        <f t="shared" si="38"/>
        <v>1</v>
      </c>
      <c r="AX14">
        <f t="shared" si="39"/>
        <v>0</v>
      </c>
      <c r="AY14">
        <f t="shared" si="40"/>
        <v>3</v>
      </c>
    </row>
    <row r="15" spans="1:51" x14ac:dyDescent="0.3">
      <c r="A15">
        <v>3</v>
      </c>
      <c r="B15" s="1" t="s">
        <v>7</v>
      </c>
      <c r="C15" s="1" t="s">
        <v>6</v>
      </c>
      <c r="D15" s="1" t="str">
        <f t="shared" si="14"/>
        <v>S</v>
      </c>
      <c r="E15" s="1" t="str">
        <f t="shared" si="15"/>
        <v>N</v>
      </c>
      <c r="F15" s="1">
        <v>1</v>
      </c>
      <c r="G15" s="1">
        <v>0</v>
      </c>
      <c r="H15" s="1">
        <f t="shared" si="16"/>
        <v>1</v>
      </c>
      <c r="I15" s="4">
        <f>SUMIF($B$3:C15,B15,$F$3:G15)-F15</f>
        <v>0</v>
      </c>
      <c r="J15" s="4">
        <f>SUMIF($AI$3:AI15,AI15,$AK$3:AL15)-AK15</f>
        <v>2</v>
      </c>
      <c r="K15" s="4">
        <f t="shared" si="17"/>
        <v>-2</v>
      </c>
      <c r="L15" s="5">
        <f>SUMIF($AN$3:AO15,AN15,$AP$3:AQ15)-AP15</f>
        <v>4</v>
      </c>
      <c r="M15" s="5">
        <f>SUMIF($AS$3:AT15,AS15,$AU$3:AV15)-AU15</f>
        <v>4</v>
      </c>
      <c r="N15" s="5">
        <f t="shared" si="18"/>
        <v>0</v>
      </c>
      <c r="O15" s="1">
        <f>SUMIF($B$3:B15,B15,F$3:F15)-F15</f>
        <v>0</v>
      </c>
      <c r="P15" s="1">
        <f>SUMIF($B$3:B15,B15,G$3:G15)-G15</f>
        <v>2</v>
      </c>
      <c r="Q15" s="1">
        <f t="shared" si="19"/>
        <v>-2</v>
      </c>
      <c r="R15" s="1">
        <f>SUMIF($C$3:C15,B15,$G$3:G15)</f>
        <v>0</v>
      </c>
      <c r="S15" s="1">
        <f>SUMIF($C$3:C15,B15,$F$3:F15)</f>
        <v>1</v>
      </c>
      <c r="T15" s="1">
        <f t="shared" si="20"/>
        <v>-1</v>
      </c>
      <c r="U15" s="1">
        <f>SUMIF($B$3:B15,C15,$F$3:F15)</f>
        <v>3</v>
      </c>
      <c r="V15" s="1">
        <f>SUMIF($B$3:B15,C15,$G$3:G15)</f>
        <v>0</v>
      </c>
      <c r="W15" s="1">
        <f t="shared" si="21"/>
        <v>3</v>
      </c>
      <c r="X15" s="1">
        <f>SUMIF(C$3:C15,C15,G$3:G15)-G15</f>
        <v>1</v>
      </c>
      <c r="Y15" s="1">
        <f>SUMIF(C$3:C15,C15,F$3:F15)-F15</f>
        <v>4</v>
      </c>
      <c r="Z15" s="1">
        <f t="shared" si="22"/>
        <v>-3</v>
      </c>
      <c r="AA15" s="1">
        <f t="shared" si="23"/>
        <v>3</v>
      </c>
      <c r="AB15" s="1">
        <f t="shared" si="24"/>
        <v>0</v>
      </c>
      <c r="AC15" s="1">
        <f>SUMIF($B$3:C15,B15,AA$3:AB15)-AA15</f>
        <v>0</v>
      </c>
      <c r="AD15" s="1">
        <f>SUMIF($AN$3:AO15,AN15,$AX$3:AY15)-AX15</f>
        <v>3</v>
      </c>
      <c r="AE15" t="str">
        <f t="shared" si="25"/>
        <v>Salzburg</v>
      </c>
      <c r="AF15">
        <f>COUNTIF($B$3:B15,B15)</f>
        <v>2</v>
      </c>
      <c r="AG15">
        <f>COUNTIF($C$3:C15,C15)</f>
        <v>2</v>
      </c>
      <c r="AI15" s="1" t="str">
        <f t="shared" si="27"/>
        <v>WAC</v>
      </c>
      <c r="AJ15" s="1" t="str">
        <f t="shared" si="28"/>
        <v>Altach</v>
      </c>
      <c r="AK15">
        <f t="shared" si="29"/>
        <v>0</v>
      </c>
      <c r="AL15" s="1">
        <f t="shared" si="30"/>
        <v>1</v>
      </c>
      <c r="AN15" t="str">
        <f t="shared" si="31"/>
        <v>Altach</v>
      </c>
      <c r="AO15" t="str">
        <f t="shared" si="32"/>
        <v>WAC</v>
      </c>
      <c r="AP15">
        <f t="shared" si="33"/>
        <v>0</v>
      </c>
      <c r="AQ15">
        <f t="shared" si="34"/>
        <v>1</v>
      </c>
      <c r="AS15" t="str">
        <f t="shared" si="35"/>
        <v>Altach</v>
      </c>
      <c r="AT15" t="str">
        <f t="shared" si="36"/>
        <v>WAC</v>
      </c>
      <c r="AU15">
        <f t="shared" si="37"/>
        <v>1</v>
      </c>
      <c r="AV15">
        <f t="shared" si="38"/>
        <v>0</v>
      </c>
      <c r="AX15">
        <f t="shared" si="39"/>
        <v>0</v>
      </c>
      <c r="AY15">
        <f t="shared" si="40"/>
        <v>3</v>
      </c>
    </row>
    <row r="16" spans="1:51" x14ac:dyDescent="0.3">
      <c r="A16">
        <v>3</v>
      </c>
      <c r="B16" s="1" t="s">
        <v>0</v>
      </c>
      <c r="C16" s="1" t="s">
        <v>2</v>
      </c>
      <c r="D16" s="1" t="str">
        <f t="shared" si="14"/>
        <v>U</v>
      </c>
      <c r="E16" s="1" t="str">
        <f t="shared" si="15"/>
        <v>U</v>
      </c>
      <c r="F16" s="1">
        <v>2</v>
      </c>
      <c r="G16" s="1">
        <v>2</v>
      </c>
      <c r="H16" s="1">
        <f t="shared" si="16"/>
        <v>0</v>
      </c>
      <c r="I16" s="4">
        <f>SUMIF($B$3:C16,B16,$F$3:G16)-F16</f>
        <v>6</v>
      </c>
      <c r="J16" s="4">
        <f>SUMIF($AI$3:AI16,AI16,$AK$3:AL16)-AK16</f>
        <v>2</v>
      </c>
      <c r="K16" s="4">
        <f t="shared" si="17"/>
        <v>4</v>
      </c>
      <c r="L16" s="5">
        <f>SUMIF($AN$3:AO16,AN16,$AP$3:AQ16)-AP16</f>
        <v>2</v>
      </c>
      <c r="M16" s="5">
        <f>SUMIF($AS$3:AT16,AS16,$AU$3:AV16)-AU16</f>
        <v>6</v>
      </c>
      <c r="N16" s="5">
        <f t="shared" si="18"/>
        <v>-4</v>
      </c>
      <c r="O16" s="1">
        <f>SUMIF($B$3:B16,B16,F$3:F16)-F16</f>
        <v>2</v>
      </c>
      <c r="P16" s="1">
        <f>SUMIF($B$3:B16,B16,G$3:G16)-G16</f>
        <v>2</v>
      </c>
      <c r="Q16" s="1">
        <f t="shared" si="19"/>
        <v>0</v>
      </c>
      <c r="R16" s="1">
        <f>SUMIF($C$3:C16,B16,$G$3:G16)</f>
        <v>4</v>
      </c>
      <c r="S16" s="1">
        <f>SUMIF($C$3:C16,B16,$F$3:F16)</f>
        <v>1</v>
      </c>
      <c r="T16" s="1">
        <f t="shared" si="20"/>
        <v>3</v>
      </c>
      <c r="U16" s="1">
        <f>SUMIF($B$3:B16,C16,$F$3:F16)</f>
        <v>2</v>
      </c>
      <c r="V16" s="1">
        <f>SUMIF($B$3:B16,C16,$G$3:G16)</f>
        <v>3</v>
      </c>
      <c r="W16" s="1">
        <f t="shared" si="21"/>
        <v>-1</v>
      </c>
      <c r="X16" s="1">
        <f>SUMIF(C$3:C16,C16,G$3:G16)-G16</f>
        <v>0</v>
      </c>
      <c r="Y16" s="1">
        <f>SUMIF(C$3:C16,C16,F$3:F16)-F16</f>
        <v>3</v>
      </c>
      <c r="Z16" s="1">
        <f t="shared" si="22"/>
        <v>-3</v>
      </c>
      <c r="AA16" s="1">
        <f t="shared" si="23"/>
        <v>1</v>
      </c>
      <c r="AB16" s="1">
        <f t="shared" si="24"/>
        <v>1</v>
      </c>
      <c r="AC16" s="1">
        <f>SUMIF($B$3:C16,B16,AA$3:AB16)-AA16</f>
        <v>4</v>
      </c>
      <c r="AD16" s="1">
        <f>SUMIF($AN$3:AO16,AN16,$AX$3:AY16)-AX16</f>
        <v>0</v>
      </c>
      <c r="AE16" t="str">
        <f t="shared" si="25"/>
        <v>Mattersburg</v>
      </c>
      <c r="AF16">
        <f>COUNTIF($B$3:B16,B16)</f>
        <v>2</v>
      </c>
      <c r="AG16">
        <f>COUNTIF($C$3:C16,C16)</f>
        <v>2</v>
      </c>
      <c r="AI16" s="1" t="str">
        <f t="shared" si="27"/>
        <v>Rapid</v>
      </c>
      <c r="AJ16" s="1" t="str">
        <f t="shared" si="28"/>
        <v>Austria</v>
      </c>
      <c r="AK16">
        <f t="shared" si="29"/>
        <v>2</v>
      </c>
      <c r="AL16" s="1">
        <f t="shared" si="30"/>
        <v>2</v>
      </c>
      <c r="AN16" t="str">
        <f t="shared" si="31"/>
        <v>Austria</v>
      </c>
      <c r="AO16" t="str">
        <f t="shared" si="32"/>
        <v>Rapid</v>
      </c>
      <c r="AP16">
        <f t="shared" si="33"/>
        <v>2</v>
      </c>
      <c r="AQ16">
        <f t="shared" si="34"/>
        <v>2</v>
      </c>
      <c r="AS16" t="str">
        <f t="shared" si="35"/>
        <v>Austria</v>
      </c>
      <c r="AT16" t="str">
        <f t="shared" si="36"/>
        <v>Rapid</v>
      </c>
      <c r="AU16">
        <f t="shared" si="37"/>
        <v>2</v>
      </c>
      <c r="AV16">
        <f t="shared" si="38"/>
        <v>2</v>
      </c>
      <c r="AX16">
        <f t="shared" si="39"/>
        <v>1</v>
      </c>
      <c r="AY16">
        <f t="shared" si="40"/>
        <v>1</v>
      </c>
    </row>
    <row r="17" spans="1:51" x14ac:dyDescent="0.3">
      <c r="A17">
        <v>3</v>
      </c>
      <c r="B17" s="1" t="s">
        <v>4</v>
      </c>
      <c r="C17" s="1" t="s">
        <v>3</v>
      </c>
      <c r="D17" s="1" t="str">
        <f t="shared" si="14"/>
        <v>N</v>
      </c>
      <c r="E17" s="1" t="str">
        <f t="shared" si="15"/>
        <v>S</v>
      </c>
      <c r="F17" s="1">
        <v>2</v>
      </c>
      <c r="G17" s="1">
        <v>3</v>
      </c>
      <c r="H17" s="1">
        <f t="shared" si="16"/>
        <v>-1</v>
      </c>
      <c r="I17" s="4">
        <f>SUMIF($B$3:C17,B17,$F$3:G17)-F17</f>
        <v>3</v>
      </c>
      <c r="J17" s="4">
        <f>SUMIF($AI$3:AI17,AI17,$AK$3:AL17)-AK17</f>
        <v>0</v>
      </c>
      <c r="K17" s="4">
        <f t="shared" si="17"/>
        <v>3</v>
      </c>
      <c r="L17" s="5">
        <f>SUMIF($AN$3:AO17,AN17,$AP$3:AQ17)-AP17</f>
        <v>6</v>
      </c>
      <c r="M17" s="5">
        <f>SUMIF($AS$3:AT17,AS17,$AU$3:AV17)-AU17</f>
        <v>4</v>
      </c>
      <c r="N17" s="5">
        <f t="shared" si="18"/>
        <v>2</v>
      </c>
      <c r="O17" s="1">
        <f>SUMIF($B$3:B17,B17,F$3:F17)-F17</f>
        <v>1</v>
      </c>
      <c r="P17" s="1">
        <f>SUMIF($B$3:B17,B17,G$3:G17)-G17</f>
        <v>0</v>
      </c>
      <c r="Q17" s="1">
        <f t="shared" si="19"/>
        <v>1</v>
      </c>
      <c r="R17" s="1">
        <f>SUMIF($C$3:C17,B17,$G$3:G17)</f>
        <v>2</v>
      </c>
      <c r="S17" s="1">
        <f>SUMIF($C$3:C17,B17,$F$3:F17)</f>
        <v>2</v>
      </c>
      <c r="T17" s="1">
        <f t="shared" si="20"/>
        <v>0</v>
      </c>
      <c r="U17" s="1">
        <f>SUMIF($B$3:B17,C17,$F$3:F17)</f>
        <v>3</v>
      </c>
      <c r="V17" s="1">
        <f>SUMIF($B$3:B17,C17,$G$3:G17)</f>
        <v>2</v>
      </c>
      <c r="W17" s="1">
        <f t="shared" si="21"/>
        <v>1</v>
      </c>
      <c r="X17" s="1">
        <f>SUMIF(C$3:C17,C17,G$3:G17)-G17</f>
        <v>3</v>
      </c>
      <c r="Y17" s="1">
        <f>SUMIF(C$3:C17,C17,F$3:F17)-F17</f>
        <v>2</v>
      </c>
      <c r="Z17" s="1">
        <f t="shared" si="22"/>
        <v>1</v>
      </c>
      <c r="AA17" s="1">
        <f t="shared" si="23"/>
        <v>0</v>
      </c>
      <c r="AB17" s="1">
        <f t="shared" si="24"/>
        <v>3</v>
      </c>
      <c r="AC17" s="1">
        <f>SUMIF($B$3:C17,B17,AA$3:AB17)-AA17</f>
        <v>4</v>
      </c>
      <c r="AD17" s="1">
        <f>SUMIF($AN$3:AO17,AN17,$AX$3:AY17)-AX17</f>
        <v>6</v>
      </c>
      <c r="AE17" t="str">
        <f t="shared" si="25"/>
        <v>WAC</v>
      </c>
      <c r="AF17">
        <f>COUNTIF($B$3:B17,B17)</f>
        <v>2</v>
      </c>
      <c r="AG17">
        <f>COUNTIF($C$3:C17,C17)</f>
        <v>2</v>
      </c>
      <c r="AI17" s="1" t="str">
        <f t="shared" si="27"/>
        <v>Mattersburg</v>
      </c>
      <c r="AJ17" s="1" t="str">
        <f t="shared" si="28"/>
        <v>Graz</v>
      </c>
      <c r="AK17">
        <f t="shared" si="29"/>
        <v>3</v>
      </c>
      <c r="AL17" s="1">
        <f t="shared" si="30"/>
        <v>2</v>
      </c>
      <c r="AN17" t="str">
        <f t="shared" si="31"/>
        <v>Graz</v>
      </c>
      <c r="AO17" t="str">
        <f t="shared" si="32"/>
        <v>Mattersburg</v>
      </c>
      <c r="AP17">
        <f t="shared" si="33"/>
        <v>3</v>
      </c>
      <c r="AQ17">
        <f t="shared" si="34"/>
        <v>2</v>
      </c>
      <c r="AS17" t="str">
        <f t="shared" si="35"/>
        <v>Graz</v>
      </c>
      <c r="AT17" t="str">
        <f t="shared" si="36"/>
        <v>Mattersburg</v>
      </c>
      <c r="AU17">
        <f t="shared" si="37"/>
        <v>2</v>
      </c>
      <c r="AV17">
        <f t="shared" si="38"/>
        <v>3</v>
      </c>
      <c r="AX17">
        <f t="shared" si="39"/>
        <v>3</v>
      </c>
      <c r="AY17">
        <f t="shared" si="40"/>
        <v>0</v>
      </c>
    </row>
    <row r="18" spans="1:51" x14ac:dyDescent="0.3">
      <c r="A18">
        <v>4</v>
      </c>
      <c r="B18" s="1" t="s">
        <v>6</v>
      </c>
      <c r="C18" s="1" t="s">
        <v>1</v>
      </c>
      <c r="D18" s="1" t="str">
        <f t="shared" si="14"/>
        <v>N</v>
      </c>
      <c r="E18" s="1" t="str">
        <f t="shared" si="15"/>
        <v>S</v>
      </c>
      <c r="F18" s="1">
        <v>0</v>
      </c>
      <c r="G18" s="1">
        <v>1</v>
      </c>
      <c r="H18" s="1">
        <f t="shared" si="16"/>
        <v>-1</v>
      </c>
      <c r="I18" s="4">
        <f>SUMIF($B$3:C18,B18,$F$3:G18)-F18</f>
        <v>4</v>
      </c>
      <c r="J18" s="4">
        <f>SUMIF($AI$3:AI18,AI18,$AK$3:AL18)-AK18</f>
        <v>0</v>
      </c>
      <c r="K18" s="4">
        <f t="shared" si="17"/>
        <v>4</v>
      </c>
      <c r="L18" s="5">
        <f>SUMIF($AN$3:AO18,AN18,$AP$3:AQ18)-AP18</f>
        <v>8</v>
      </c>
      <c r="M18" s="5">
        <f>SUMIF($AS$3:AT18,AS18,$AU$3:AV18)-AU18</f>
        <v>2</v>
      </c>
      <c r="N18" s="5">
        <f t="shared" si="18"/>
        <v>6</v>
      </c>
      <c r="O18" s="1">
        <f>SUMIF($B$3:B18,B18,F$3:F18)-F18</f>
        <v>3</v>
      </c>
      <c r="P18" s="1">
        <f>SUMIF($B$3:B18,B18,G$3:G18)-G18</f>
        <v>0</v>
      </c>
      <c r="Q18" s="1">
        <f t="shared" si="19"/>
        <v>3</v>
      </c>
      <c r="R18" s="1">
        <f>SUMIF($C$3:C18,B18,$G$3:G18)</f>
        <v>1</v>
      </c>
      <c r="S18" s="1">
        <f>SUMIF($C$3:C18,B18,$F$3:F18)</f>
        <v>5</v>
      </c>
      <c r="T18" s="1">
        <f t="shared" si="20"/>
        <v>-4</v>
      </c>
      <c r="U18" s="1">
        <f>SUMIF($B$3:B18,C18,$F$3:F18)</f>
        <v>6</v>
      </c>
      <c r="V18" s="1">
        <f>SUMIF($B$3:B18,C18,$G$3:G18)</f>
        <v>2</v>
      </c>
      <c r="W18" s="1">
        <f t="shared" si="21"/>
        <v>4</v>
      </c>
      <c r="X18" s="1">
        <f>SUMIF(C$3:C18,C18,G$3:G18)-G18</f>
        <v>2</v>
      </c>
      <c r="Y18" s="1">
        <f>SUMIF(C$3:C18,C18,F$3:F18)-F18</f>
        <v>0</v>
      </c>
      <c r="Z18" s="1">
        <f t="shared" si="22"/>
        <v>2</v>
      </c>
      <c r="AA18" s="1">
        <f t="shared" si="23"/>
        <v>0</v>
      </c>
      <c r="AB18" s="1">
        <f t="shared" si="24"/>
        <v>3</v>
      </c>
      <c r="AC18" s="1">
        <f>SUMIF($B$3:C18,B18,AA$3:AB18)-AA18</f>
        <v>3</v>
      </c>
      <c r="AD18" s="1">
        <f>SUMIF($AN$3:AO18,AN18,$AX$3:AY18)-AX18</f>
        <v>7</v>
      </c>
      <c r="AE18" t="str">
        <f t="shared" si="25"/>
        <v>Austria</v>
      </c>
      <c r="AF18">
        <f>COUNTIF($B$3:B18,B18)</f>
        <v>2</v>
      </c>
      <c r="AG18">
        <f>COUNTIF($C$3:C18,C18)</f>
        <v>2</v>
      </c>
      <c r="AI18" s="1" t="str">
        <f t="shared" si="27"/>
        <v>Altach</v>
      </c>
      <c r="AJ18" s="1" t="str">
        <f t="shared" si="28"/>
        <v>Salzburg</v>
      </c>
      <c r="AK18">
        <f t="shared" si="29"/>
        <v>1</v>
      </c>
      <c r="AL18" s="1">
        <f t="shared" si="30"/>
        <v>0</v>
      </c>
      <c r="AN18" t="str">
        <f t="shared" si="31"/>
        <v>Salzburg</v>
      </c>
      <c r="AO18" t="str">
        <f t="shared" si="32"/>
        <v>Altach</v>
      </c>
      <c r="AP18">
        <f t="shared" si="33"/>
        <v>1</v>
      </c>
      <c r="AQ18">
        <f t="shared" si="34"/>
        <v>0</v>
      </c>
      <c r="AS18" t="str">
        <f t="shared" si="35"/>
        <v>Salzburg</v>
      </c>
      <c r="AT18" t="str">
        <f t="shared" si="36"/>
        <v>Altach</v>
      </c>
      <c r="AU18">
        <f t="shared" si="37"/>
        <v>0</v>
      </c>
      <c r="AV18">
        <f t="shared" si="38"/>
        <v>1</v>
      </c>
      <c r="AX18">
        <f t="shared" si="39"/>
        <v>3</v>
      </c>
      <c r="AY18">
        <f t="shared" si="40"/>
        <v>0</v>
      </c>
    </row>
    <row r="19" spans="1:51" x14ac:dyDescent="0.3">
      <c r="A19">
        <v>4</v>
      </c>
      <c r="B19" s="1" t="s">
        <v>9</v>
      </c>
      <c r="C19" s="1" t="s">
        <v>4</v>
      </c>
      <c r="D19" s="1" t="str">
        <f t="shared" si="14"/>
        <v>U</v>
      </c>
      <c r="E19" s="1" t="str">
        <f t="shared" si="15"/>
        <v>U</v>
      </c>
      <c r="F19" s="1">
        <v>0</v>
      </c>
      <c r="G19" s="1">
        <v>0</v>
      </c>
      <c r="H19" s="1">
        <f t="shared" si="16"/>
        <v>0</v>
      </c>
      <c r="I19" s="4">
        <f>SUMIF($B$3:C19,B19,$F$3:G19)-F19</f>
        <v>3</v>
      </c>
      <c r="J19" s="4">
        <f>SUMIF($AI$3:AI19,AI19,$AK$3:AL19)-AK19</f>
        <v>4</v>
      </c>
      <c r="K19" s="4">
        <f t="shared" si="17"/>
        <v>-1</v>
      </c>
      <c r="L19" s="5">
        <f>SUMIF($AN$3:AO19,AN19,$AP$3:AQ19)-AP19</f>
        <v>5</v>
      </c>
      <c r="M19" s="5">
        <f>SUMIF($AS$3:AT19,AS19,$AU$3:AV19)-AU19</f>
        <v>5</v>
      </c>
      <c r="N19" s="5">
        <f t="shared" si="18"/>
        <v>0</v>
      </c>
      <c r="O19" s="1">
        <f>SUMIF($B$3:B19,B19,F$3:F19)-F19</f>
        <v>1</v>
      </c>
      <c r="P19" s="1">
        <f>SUMIF($B$3:B19,B19,G$3:G19)-G19</f>
        <v>4</v>
      </c>
      <c r="Q19" s="1">
        <f t="shared" si="19"/>
        <v>-3</v>
      </c>
      <c r="R19" s="1">
        <f>SUMIF($C$3:C19,B19,$G$3:G19)</f>
        <v>2</v>
      </c>
      <c r="S19" s="1">
        <f>SUMIF($C$3:C19,B19,$F$3:F19)</f>
        <v>5</v>
      </c>
      <c r="T19" s="1">
        <f t="shared" si="20"/>
        <v>-3</v>
      </c>
      <c r="U19" s="1">
        <f>SUMIF($B$3:B19,C19,$F$3:F19)</f>
        <v>3</v>
      </c>
      <c r="V19" s="1">
        <f>SUMIF($B$3:B19,C19,$G$3:G19)</f>
        <v>3</v>
      </c>
      <c r="W19" s="1">
        <f t="shared" si="21"/>
        <v>0</v>
      </c>
      <c r="X19" s="1">
        <f>SUMIF(C$3:C19,C19,G$3:G19)-G19</f>
        <v>2</v>
      </c>
      <c r="Y19" s="1">
        <f>SUMIF(C$3:C19,C19,F$3:F19)-F19</f>
        <v>2</v>
      </c>
      <c r="Z19" s="1">
        <f t="shared" si="22"/>
        <v>0</v>
      </c>
      <c r="AA19" s="1">
        <f t="shared" si="23"/>
        <v>1</v>
      </c>
      <c r="AB19" s="1">
        <f t="shared" si="24"/>
        <v>1</v>
      </c>
      <c r="AC19" s="1">
        <f>SUMIF($B$3:C19,B19,AA$3:AB19)-AA19</f>
        <v>0</v>
      </c>
      <c r="AD19" s="1">
        <f>SUMIF($AN$3:AO19,AN19,$AX$3:AY19)-AX19</f>
        <v>4</v>
      </c>
      <c r="AE19" t="str">
        <f t="shared" si="25"/>
        <v>Rapid</v>
      </c>
      <c r="AF19">
        <f>COUNTIF($B$3:B19,B19)</f>
        <v>2</v>
      </c>
      <c r="AG19">
        <f>COUNTIF($C$3:C19,C19)</f>
        <v>2</v>
      </c>
      <c r="AI19" s="1" t="str">
        <f t="shared" si="27"/>
        <v>SKN</v>
      </c>
      <c r="AJ19" s="1" t="str">
        <f t="shared" si="28"/>
        <v>Mattersburg</v>
      </c>
      <c r="AK19">
        <f t="shared" si="29"/>
        <v>0</v>
      </c>
      <c r="AL19" s="1">
        <f t="shared" si="30"/>
        <v>0</v>
      </c>
      <c r="AN19" t="str">
        <f t="shared" si="31"/>
        <v>Mattersburg</v>
      </c>
      <c r="AO19" t="str">
        <f t="shared" si="32"/>
        <v>SKN</v>
      </c>
      <c r="AP19">
        <f t="shared" si="33"/>
        <v>0</v>
      </c>
      <c r="AQ19">
        <f t="shared" si="34"/>
        <v>0</v>
      </c>
      <c r="AS19" t="str">
        <f t="shared" si="35"/>
        <v>Mattersburg</v>
      </c>
      <c r="AT19" t="str">
        <f t="shared" si="36"/>
        <v>SKN</v>
      </c>
      <c r="AU19">
        <f t="shared" si="37"/>
        <v>0</v>
      </c>
      <c r="AV19">
        <f t="shared" si="38"/>
        <v>0</v>
      </c>
      <c r="AX19">
        <f t="shared" si="39"/>
        <v>1</v>
      </c>
      <c r="AY19">
        <f t="shared" si="40"/>
        <v>1</v>
      </c>
    </row>
    <row r="20" spans="1:51" x14ac:dyDescent="0.3">
      <c r="A20">
        <v>4</v>
      </c>
      <c r="B20" s="1" t="s">
        <v>2</v>
      </c>
      <c r="C20" s="1" t="s">
        <v>8</v>
      </c>
      <c r="D20" s="1" t="str">
        <f t="shared" si="14"/>
        <v>S</v>
      </c>
      <c r="E20" s="1" t="str">
        <f t="shared" si="15"/>
        <v>N</v>
      </c>
      <c r="F20" s="1">
        <v>2</v>
      </c>
      <c r="G20" s="1">
        <v>0</v>
      </c>
      <c r="H20" s="1">
        <f t="shared" si="16"/>
        <v>2</v>
      </c>
      <c r="I20" s="4">
        <f>SUMIF($B$3:C20,B20,$F$3:G20)-F20</f>
        <v>4</v>
      </c>
      <c r="J20" s="4">
        <f>SUMIF($AI$3:AI20,AI20,$AK$3:AL20)-AK20</f>
        <v>3</v>
      </c>
      <c r="K20" s="4">
        <f t="shared" si="17"/>
        <v>1</v>
      </c>
      <c r="L20" s="5">
        <f>SUMIF($AN$3:AO20,AN20,$AP$3:AQ20)-AP20</f>
        <v>6</v>
      </c>
      <c r="M20" s="5">
        <f>SUMIF($AS$3:AT20,AS20,$AU$3:AV20)-AU20</f>
        <v>1</v>
      </c>
      <c r="N20" s="5">
        <f t="shared" si="18"/>
        <v>5</v>
      </c>
      <c r="O20" s="1">
        <f>SUMIF($B$3:B20,B20,F$3:F20)-F20</f>
        <v>2</v>
      </c>
      <c r="P20" s="1">
        <f>SUMIF($B$3:B20,B20,G$3:G20)-G20</f>
        <v>3</v>
      </c>
      <c r="Q20" s="1">
        <f t="shared" si="19"/>
        <v>-1</v>
      </c>
      <c r="R20" s="1">
        <f>SUMIF($C$3:C20,B20,$G$3:G20)</f>
        <v>2</v>
      </c>
      <c r="S20" s="1">
        <f>SUMIF($C$3:C20,B20,$F$3:F20)</f>
        <v>5</v>
      </c>
      <c r="T20" s="1">
        <f t="shared" si="20"/>
        <v>-3</v>
      </c>
      <c r="U20" s="1">
        <f>SUMIF($B$3:B20,C20,$F$3:F20)</f>
        <v>5</v>
      </c>
      <c r="V20" s="1">
        <f>SUMIF($B$3:B20,C20,$G$3:G20)</f>
        <v>0</v>
      </c>
      <c r="W20" s="1">
        <f t="shared" si="21"/>
        <v>5</v>
      </c>
      <c r="X20" s="1">
        <f>SUMIF(C$3:C20,C20,G$3:G20)-G20</f>
        <v>1</v>
      </c>
      <c r="Y20" s="1">
        <f>SUMIF(C$3:C20,C20,F$3:F20)-F20</f>
        <v>1</v>
      </c>
      <c r="Z20" s="1">
        <f t="shared" si="22"/>
        <v>0</v>
      </c>
      <c r="AA20" s="1">
        <f t="shared" si="23"/>
        <v>3</v>
      </c>
      <c r="AB20" s="1">
        <f t="shared" si="24"/>
        <v>0</v>
      </c>
      <c r="AC20" s="1">
        <f>SUMIF($B$3:C20,B20,AA$3:AB20)-AA20</f>
        <v>1</v>
      </c>
      <c r="AD20" s="1">
        <f>SUMIF($AN$3:AO20,AN20,$AX$3:AY20)-AX20</f>
        <v>7</v>
      </c>
      <c r="AE20" t="str">
        <f t="shared" si="25"/>
        <v>Graz</v>
      </c>
      <c r="AF20">
        <f>COUNTIF($B$3:B20,B20)</f>
        <v>2</v>
      </c>
      <c r="AG20">
        <f>COUNTIF($C$3:C20,C20)</f>
        <v>2</v>
      </c>
      <c r="AI20" s="1" t="str">
        <f t="shared" si="27"/>
        <v>Austria</v>
      </c>
      <c r="AJ20" s="1" t="str">
        <f t="shared" si="28"/>
        <v>LASK</v>
      </c>
      <c r="AK20">
        <f t="shared" si="29"/>
        <v>0</v>
      </c>
      <c r="AL20" s="1">
        <f t="shared" si="30"/>
        <v>2</v>
      </c>
      <c r="AN20" t="str">
        <f t="shared" si="31"/>
        <v>LASK</v>
      </c>
      <c r="AO20" t="str">
        <f t="shared" si="32"/>
        <v>Austria</v>
      </c>
      <c r="AP20">
        <f t="shared" si="33"/>
        <v>0</v>
      </c>
      <c r="AQ20">
        <f t="shared" si="34"/>
        <v>2</v>
      </c>
      <c r="AS20" t="str">
        <f t="shared" si="35"/>
        <v>LASK</v>
      </c>
      <c r="AT20" t="str">
        <f t="shared" si="36"/>
        <v>Austria</v>
      </c>
      <c r="AU20">
        <f t="shared" si="37"/>
        <v>2</v>
      </c>
      <c r="AV20">
        <f t="shared" si="38"/>
        <v>0</v>
      </c>
      <c r="AX20">
        <f t="shared" si="39"/>
        <v>0</v>
      </c>
      <c r="AY20">
        <f t="shared" si="40"/>
        <v>3</v>
      </c>
    </row>
    <row r="21" spans="1:51" x14ac:dyDescent="0.3">
      <c r="A21">
        <v>4</v>
      </c>
      <c r="B21" s="1" t="s">
        <v>3</v>
      </c>
      <c r="C21" s="1" t="s">
        <v>7</v>
      </c>
      <c r="D21" s="1" t="str">
        <f t="shared" si="14"/>
        <v>S</v>
      </c>
      <c r="E21" s="1" t="str">
        <f t="shared" si="15"/>
        <v>N</v>
      </c>
      <c r="F21" s="1">
        <v>2</v>
      </c>
      <c r="G21" s="1">
        <v>1</v>
      </c>
      <c r="H21" s="1">
        <f t="shared" si="16"/>
        <v>1</v>
      </c>
      <c r="I21" s="4">
        <f>SUMIF($B$3:C21,B21,$F$3:G21)-F21</f>
        <v>9</v>
      </c>
      <c r="J21" s="4">
        <f>SUMIF($AI$3:AI21,AI21,$AK$3:AL21)-AK21</f>
        <v>2</v>
      </c>
      <c r="K21" s="4">
        <f t="shared" si="17"/>
        <v>7</v>
      </c>
      <c r="L21" s="5">
        <f>SUMIF($AN$3:AO21,AN21,$AP$3:AQ21)-AP21</f>
        <v>1</v>
      </c>
      <c r="M21" s="5">
        <f>SUMIF($AS$3:AT21,AS21,$AU$3:AV21)-AU21</f>
        <v>3</v>
      </c>
      <c r="N21" s="5">
        <f t="shared" si="18"/>
        <v>-2</v>
      </c>
      <c r="O21" s="1">
        <f>SUMIF($B$3:B21,B21,F$3:F21)-F21</f>
        <v>3</v>
      </c>
      <c r="P21" s="1">
        <f>SUMIF($B$3:B21,B21,G$3:G21)-G21</f>
        <v>2</v>
      </c>
      <c r="Q21" s="1">
        <f t="shared" si="19"/>
        <v>1</v>
      </c>
      <c r="R21" s="1">
        <f>SUMIF($C$3:C21,B21,$G$3:G21)</f>
        <v>6</v>
      </c>
      <c r="S21" s="1">
        <f>SUMIF($C$3:C21,B21,$F$3:F21)</f>
        <v>4</v>
      </c>
      <c r="T21" s="1">
        <f t="shared" si="20"/>
        <v>2</v>
      </c>
      <c r="U21" s="1">
        <f>SUMIF($B$3:B21,C21,$F$3:F21)</f>
        <v>1</v>
      </c>
      <c r="V21" s="1">
        <f>SUMIF($B$3:B21,C21,$G$3:G21)</f>
        <v>2</v>
      </c>
      <c r="W21" s="1">
        <f t="shared" si="21"/>
        <v>-1</v>
      </c>
      <c r="X21" s="1">
        <f>SUMIF(C$3:C21,C21,G$3:G21)-G21</f>
        <v>0</v>
      </c>
      <c r="Y21" s="1">
        <f>SUMIF(C$3:C21,C21,F$3:F21)-F21</f>
        <v>1</v>
      </c>
      <c r="Z21" s="1">
        <f t="shared" si="22"/>
        <v>-1</v>
      </c>
      <c r="AA21" s="1">
        <f t="shared" si="23"/>
        <v>3</v>
      </c>
      <c r="AB21" s="1">
        <f t="shared" si="24"/>
        <v>0</v>
      </c>
      <c r="AC21" s="1">
        <f>SUMIF($B$3:C21,B21,AA$3:AB21)-AA21</f>
        <v>9</v>
      </c>
      <c r="AD21" s="1">
        <f>SUMIF($AN$3:AO21,AN21,$AX$3:AY21)-AX21</f>
        <v>3</v>
      </c>
      <c r="AE21" t="str">
        <f t="shared" si="25"/>
        <v>SKN</v>
      </c>
      <c r="AF21">
        <f>COUNTIF($B$3:B21,B21)</f>
        <v>2</v>
      </c>
      <c r="AG21">
        <f>COUNTIF($C$3:C21,C21)</f>
        <v>2</v>
      </c>
      <c r="AI21" s="1" t="str">
        <f t="shared" si="27"/>
        <v>Graz</v>
      </c>
      <c r="AJ21" s="1" t="str">
        <f t="shared" si="28"/>
        <v>WAC</v>
      </c>
      <c r="AK21">
        <f t="shared" si="29"/>
        <v>1</v>
      </c>
      <c r="AL21" s="1">
        <f t="shared" si="30"/>
        <v>2</v>
      </c>
      <c r="AN21" t="str">
        <f t="shared" si="31"/>
        <v>WAC</v>
      </c>
      <c r="AO21" t="str">
        <f t="shared" si="32"/>
        <v>Graz</v>
      </c>
      <c r="AP21">
        <f t="shared" si="33"/>
        <v>1</v>
      </c>
      <c r="AQ21">
        <f t="shared" si="34"/>
        <v>2</v>
      </c>
      <c r="AS21" t="str">
        <f t="shared" si="35"/>
        <v>WAC</v>
      </c>
      <c r="AT21" t="str">
        <f t="shared" si="36"/>
        <v>Graz</v>
      </c>
      <c r="AU21">
        <f t="shared" si="37"/>
        <v>2</v>
      </c>
      <c r="AV21">
        <f t="shared" si="38"/>
        <v>1</v>
      </c>
      <c r="AX21">
        <f t="shared" si="39"/>
        <v>0</v>
      </c>
      <c r="AY21">
        <f t="shared" si="40"/>
        <v>3</v>
      </c>
    </row>
    <row r="22" spans="1:51" x14ac:dyDescent="0.3">
      <c r="A22">
        <v>4</v>
      </c>
      <c r="B22" s="1" t="s">
        <v>5</v>
      </c>
      <c r="C22" s="1" t="s">
        <v>0</v>
      </c>
      <c r="D22" s="1" t="str">
        <f t="shared" si="14"/>
        <v>S</v>
      </c>
      <c r="E22" s="1" t="str">
        <f t="shared" si="15"/>
        <v>N</v>
      </c>
      <c r="F22" s="1">
        <v>3</v>
      </c>
      <c r="G22" s="1">
        <v>1</v>
      </c>
      <c r="H22" s="1">
        <f t="shared" si="16"/>
        <v>2</v>
      </c>
      <c r="I22" s="4">
        <f>SUMIF($B$3:C22,B22,$F$3:G22)-F22</f>
        <v>5</v>
      </c>
      <c r="J22" s="4">
        <f>SUMIF($AI$3:AI22,AI22,$AK$3:AL22)-AK22</f>
        <v>1</v>
      </c>
      <c r="K22" s="4">
        <f t="shared" si="17"/>
        <v>4</v>
      </c>
      <c r="L22" s="5">
        <f>SUMIF($AN$3:AO22,AN22,$AP$3:AQ22)-AP22</f>
        <v>8</v>
      </c>
      <c r="M22" s="5">
        <f>SUMIF($AS$3:AT22,AS22,$AU$3:AV22)-AU22</f>
        <v>5</v>
      </c>
      <c r="N22" s="5">
        <f t="shared" si="18"/>
        <v>3</v>
      </c>
      <c r="O22" s="1">
        <f>SUMIF($B$3:B22,B22,F$3:F22)-F22</f>
        <v>4</v>
      </c>
      <c r="P22" s="1">
        <f>SUMIF($B$3:B22,B22,G$3:G22)-G22</f>
        <v>1</v>
      </c>
      <c r="Q22" s="1">
        <f t="shared" si="19"/>
        <v>3</v>
      </c>
      <c r="R22" s="1">
        <f>SUMIF($C$3:C22,B22,$G$3:G22)</f>
        <v>1</v>
      </c>
      <c r="S22" s="1">
        <f>SUMIF($C$3:C22,B22,$F$3:F22)</f>
        <v>8</v>
      </c>
      <c r="T22" s="1">
        <f t="shared" si="20"/>
        <v>-7</v>
      </c>
      <c r="U22" s="1">
        <f>SUMIF($B$3:B22,C22,$F$3:F22)</f>
        <v>4</v>
      </c>
      <c r="V22" s="1">
        <f>SUMIF($B$3:B22,C22,$G$3:G22)</f>
        <v>4</v>
      </c>
      <c r="W22" s="1">
        <f t="shared" si="21"/>
        <v>0</v>
      </c>
      <c r="X22" s="1">
        <f>SUMIF(C$3:C22,C22,G$3:G22)-G22</f>
        <v>4</v>
      </c>
      <c r="Y22" s="1">
        <f>SUMIF(C$3:C22,C22,F$3:F22)-F22</f>
        <v>1</v>
      </c>
      <c r="Z22" s="1">
        <f t="shared" si="22"/>
        <v>3</v>
      </c>
      <c r="AA22" s="1">
        <f t="shared" si="23"/>
        <v>3</v>
      </c>
      <c r="AB22" s="1">
        <f t="shared" si="24"/>
        <v>0</v>
      </c>
      <c r="AC22" s="1">
        <f>SUMIF($B$3:C22,B22,AA$3:AB22)-AA22</f>
        <v>3</v>
      </c>
      <c r="AD22" s="1">
        <f>SUMIF($AN$3:AO22,AN22,$AX$3:AY22)-AX22</f>
        <v>5</v>
      </c>
      <c r="AE22" t="str">
        <f t="shared" si="25"/>
        <v>Altach</v>
      </c>
      <c r="AF22">
        <f>COUNTIF($B$3:B22,B22)</f>
        <v>2</v>
      </c>
      <c r="AG22">
        <f>COUNTIF($C$3:C22,C22)</f>
        <v>2</v>
      </c>
      <c r="AI22" s="1" t="str">
        <f t="shared" si="27"/>
        <v>Admira</v>
      </c>
      <c r="AJ22" s="1" t="str">
        <f t="shared" si="28"/>
        <v>Rapid</v>
      </c>
      <c r="AK22">
        <f t="shared" si="29"/>
        <v>1</v>
      </c>
      <c r="AL22" s="1">
        <f t="shared" si="30"/>
        <v>3</v>
      </c>
      <c r="AN22" t="str">
        <f t="shared" si="31"/>
        <v>Rapid</v>
      </c>
      <c r="AO22" t="str">
        <f t="shared" si="32"/>
        <v>Admira</v>
      </c>
      <c r="AP22">
        <f t="shared" si="33"/>
        <v>1</v>
      </c>
      <c r="AQ22">
        <f t="shared" si="34"/>
        <v>3</v>
      </c>
      <c r="AS22" t="str">
        <f t="shared" si="35"/>
        <v>Rapid</v>
      </c>
      <c r="AT22" t="str">
        <f t="shared" si="36"/>
        <v>Admira</v>
      </c>
      <c r="AU22">
        <f t="shared" si="37"/>
        <v>3</v>
      </c>
      <c r="AV22">
        <f t="shared" si="38"/>
        <v>1</v>
      </c>
      <c r="AX22">
        <f t="shared" si="39"/>
        <v>0</v>
      </c>
      <c r="AY22">
        <f t="shared" si="40"/>
        <v>3</v>
      </c>
    </row>
    <row r="23" spans="1:51" x14ac:dyDescent="0.3">
      <c r="A23">
        <v>5</v>
      </c>
      <c r="B23" s="1" t="s">
        <v>0</v>
      </c>
      <c r="C23" s="1" t="s">
        <v>3</v>
      </c>
      <c r="D23" s="1" t="str">
        <f t="shared" si="14"/>
        <v>N</v>
      </c>
      <c r="E23" s="1" t="str">
        <f t="shared" si="15"/>
        <v>S</v>
      </c>
      <c r="F23" s="1">
        <v>1</v>
      </c>
      <c r="G23" s="1">
        <v>2</v>
      </c>
      <c r="H23" s="1">
        <f t="shared" si="16"/>
        <v>-1</v>
      </c>
      <c r="I23" s="4">
        <f>SUMIF($B$3:C23,B23,$F$3:G23)-F23</f>
        <v>9</v>
      </c>
      <c r="J23" s="4">
        <f>SUMIF($AI$3:AI23,AI23,$AK$3:AL23)-AK23</f>
        <v>4</v>
      </c>
      <c r="K23" s="4">
        <f t="shared" si="17"/>
        <v>5</v>
      </c>
      <c r="L23" s="5">
        <f>SUMIF($AN$3:AO23,AN23,$AP$3:AQ23)-AP23</f>
        <v>11</v>
      </c>
      <c r="M23" s="5">
        <f>SUMIF($AS$3:AT23,AS23,$AU$3:AV23)-AU23</f>
        <v>7</v>
      </c>
      <c r="N23" s="5">
        <f t="shared" si="18"/>
        <v>4</v>
      </c>
      <c r="O23" s="1">
        <f>SUMIF($B$3:B23,B23,F$3:F23)-F23</f>
        <v>4</v>
      </c>
      <c r="P23" s="1">
        <f>SUMIF($B$3:B23,B23,G$3:G23)-G23</f>
        <v>4</v>
      </c>
      <c r="Q23" s="1">
        <f t="shared" si="19"/>
        <v>0</v>
      </c>
      <c r="R23" s="1">
        <f>SUMIF($C$3:C23,B23,$G$3:G23)</f>
        <v>5</v>
      </c>
      <c r="S23" s="1">
        <f>SUMIF($C$3:C23,B23,$F$3:F23)</f>
        <v>4</v>
      </c>
      <c r="T23" s="1">
        <f t="shared" si="20"/>
        <v>1</v>
      </c>
      <c r="U23" s="1">
        <f>SUMIF($B$3:B23,C23,$F$3:F23)</f>
        <v>5</v>
      </c>
      <c r="V23" s="1">
        <f>SUMIF($B$3:B23,C23,$G$3:G23)</f>
        <v>3</v>
      </c>
      <c r="W23" s="1">
        <f t="shared" si="21"/>
        <v>2</v>
      </c>
      <c r="X23" s="1">
        <f>SUMIF(C$3:C23,C23,G$3:G23)-G23</f>
        <v>6</v>
      </c>
      <c r="Y23" s="1">
        <f>SUMIF(C$3:C23,C23,F$3:F23)-F23</f>
        <v>4</v>
      </c>
      <c r="Z23" s="1">
        <f t="shared" si="22"/>
        <v>2</v>
      </c>
      <c r="AA23" s="1">
        <f t="shared" si="23"/>
        <v>0</v>
      </c>
      <c r="AB23" s="1">
        <f t="shared" si="24"/>
        <v>3</v>
      </c>
      <c r="AC23" s="1">
        <f>SUMIF($B$3:C23,B23,AA$3:AB23)-AA23</f>
        <v>5</v>
      </c>
      <c r="AD23" s="1">
        <f>SUMIF($AN$3:AO23,AN23,$AX$3:AY23)-AX23</f>
        <v>12</v>
      </c>
      <c r="AE23" t="str">
        <f t="shared" si="25"/>
        <v>Mattersburg</v>
      </c>
      <c r="AF23">
        <f>COUNTIF($B$3:B23,B23)</f>
        <v>3</v>
      </c>
      <c r="AG23">
        <f>COUNTIF($C$3:C23,C23)</f>
        <v>3</v>
      </c>
      <c r="AI23" s="1" t="str">
        <f t="shared" si="27"/>
        <v>Rapid</v>
      </c>
      <c r="AJ23" s="1" t="str">
        <f t="shared" si="28"/>
        <v>Graz</v>
      </c>
      <c r="AK23">
        <f t="shared" si="29"/>
        <v>2</v>
      </c>
      <c r="AL23" s="1">
        <f t="shared" si="30"/>
        <v>1</v>
      </c>
      <c r="AN23" t="str">
        <f t="shared" si="31"/>
        <v>Graz</v>
      </c>
      <c r="AO23" t="str">
        <f t="shared" si="32"/>
        <v>Rapid</v>
      </c>
      <c r="AP23">
        <f t="shared" si="33"/>
        <v>2</v>
      </c>
      <c r="AQ23">
        <f t="shared" si="34"/>
        <v>1</v>
      </c>
      <c r="AS23" t="str">
        <f t="shared" si="35"/>
        <v>Graz</v>
      </c>
      <c r="AT23" t="str">
        <f t="shared" si="36"/>
        <v>Rapid</v>
      </c>
      <c r="AU23">
        <f t="shared" si="37"/>
        <v>1</v>
      </c>
      <c r="AV23">
        <f t="shared" si="38"/>
        <v>2</v>
      </c>
      <c r="AX23">
        <f t="shared" si="39"/>
        <v>3</v>
      </c>
      <c r="AY23">
        <f t="shared" si="40"/>
        <v>0</v>
      </c>
    </row>
    <row r="24" spans="1:51" x14ac:dyDescent="0.3">
      <c r="A24">
        <v>5</v>
      </c>
      <c r="B24" s="1" t="s">
        <v>7</v>
      </c>
      <c r="C24" s="1" t="s">
        <v>5</v>
      </c>
      <c r="D24" s="1" t="str">
        <f t="shared" si="14"/>
        <v>S</v>
      </c>
      <c r="E24" s="1" t="str">
        <f t="shared" si="15"/>
        <v>N</v>
      </c>
      <c r="F24" s="1">
        <v>2</v>
      </c>
      <c r="G24" s="1">
        <v>0</v>
      </c>
      <c r="H24" s="1">
        <f t="shared" si="16"/>
        <v>2</v>
      </c>
      <c r="I24" s="4">
        <f>SUMIF($B$3:C24,B24,$F$3:G24)-F24</f>
        <v>2</v>
      </c>
      <c r="J24" s="4">
        <f>SUMIF($AI$3:AI24,AI24,$AK$3:AL24)-AK24</f>
        <v>2</v>
      </c>
      <c r="K24" s="4">
        <f t="shared" si="17"/>
        <v>0</v>
      </c>
      <c r="L24" s="5">
        <f>SUMIF($AN$3:AO24,AN24,$AP$3:AQ24)-AP24</f>
        <v>8</v>
      </c>
      <c r="M24" s="5">
        <f>SUMIF($AS$3:AT24,AS24,$AU$3:AV24)-AU24</f>
        <v>10</v>
      </c>
      <c r="N24" s="5">
        <f t="shared" si="18"/>
        <v>-2</v>
      </c>
      <c r="O24" s="1">
        <f>SUMIF($B$3:B24,B24,F$3:F24)-F24</f>
        <v>1</v>
      </c>
      <c r="P24" s="1">
        <f>SUMIF($B$3:B24,B24,G$3:G24)-G24</f>
        <v>2</v>
      </c>
      <c r="Q24" s="1">
        <f t="shared" si="19"/>
        <v>-1</v>
      </c>
      <c r="R24" s="1">
        <f>SUMIF($C$3:C24,B24,$G$3:G24)</f>
        <v>1</v>
      </c>
      <c r="S24" s="1">
        <f>SUMIF($C$3:C24,B24,$F$3:F24)</f>
        <v>3</v>
      </c>
      <c r="T24" s="1">
        <f t="shared" si="20"/>
        <v>-2</v>
      </c>
      <c r="U24" s="1">
        <f>SUMIF($B$3:B24,C24,$F$3:F24)</f>
        <v>7</v>
      </c>
      <c r="V24" s="1">
        <f>SUMIF($B$3:B24,C24,$G$3:G24)</f>
        <v>2</v>
      </c>
      <c r="W24" s="1">
        <f t="shared" si="21"/>
        <v>5</v>
      </c>
      <c r="X24" s="1">
        <f>SUMIF(C$3:C24,C24,G$3:G24)-G24</f>
        <v>1</v>
      </c>
      <c r="Y24" s="1">
        <f>SUMIF(C$3:C24,C24,F$3:F24)-F24</f>
        <v>8</v>
      </c>
      <c r="Z24" s="1">
        <f t="shared" si="22"/>
        <v>-7</v>
      </c>
      <c r="AA24" s="1">
        <f t="shared" si="23"/>
        <v>3</v>
      </c>
      <c r="AB24" s="1">
        <f t="shared" si="24"/>
        <v>0</v>
      </c>
      <c r="AC24" s="1">
        <f>SUMIF($B$3:C24,B24,AA$3:AB24)-AA24</f>
        <v>3</v>
      </c>
      <c r="AD24" s="1">
        <f>SUMIF($AN$3:AO24,AN24,$AX$3:AY24)-AX24</f>
        <v>6</v>
      </c>
      <c r="AE24" t="str">
        <f t="shared" si="25"/>
        <v>Salzburg</v>
      </c>
      <c r="AF24">
        <f>COUNTIF($B$3:B24,B24)</f>
        <v>3</v>
      </c>
      <c r="AG24">
        <f>COUNTIF($C$3:C24,C24)</f>
        <v>3</v>
      </c>
      <c r="AI24" s="1" t="str">
        <f t="shared" si="27"/>
        <v>WAC</v>
      </c>
      <c r="AJ24" s="1" t="str">
        <f t="shared" si="28"/>
        <v>Admira</v>
      </c>
      <c r="AK24">
        <f t="shared" si="29"/>
        <v>0</v>
      </c>
      <c r="AL24" s="1">
        <f t="shared" si="30"/>
        <v>2</v>
      </c>
      <c r="AN24" t="str">
        <f t="shared" si="31"/>
        <v>Admira</v>
      </c>
      <c r="AO24" t="str">
        <f t="shared" si="32"/>
        <v>WAC</v>
      </c>
      <c r="AP24">
        <f t="shared" si="33"/>
        <v>0</v>
      </c>
      <c r="AQ24">
        <f t="shared" si="34"/>
        <v>2</v>
      </c>
      <c r="AS24" t="str">
        <f t="shared" si="35"/>
        <v>Admira</v>
      </c>
      <c r="AT24" t="str">
        <f t="shared" si="36"/>
        <v>WAC</v>
      </c>
      <c r="AU24">
        <f t="shared" si="37"/>
        <v>2</v>
      </c>
      <c r="AV24">
        <f t="shared" si="38"/>
        <v>0</v>
      </c>
      <c r="AX24">
        <f t="shared" si="39"/>
        <v>0</v>
      </c>
      <c r="AY24">
        <f t="shared" si="40"/>
        <v>3</v>
      </c>
    </row>
    <row r="25" spans="1:51" x14ac:dyDescent="0.3">
      <c r="A25">
        <v>5</v>
      </c>
      <c r="B25" s="1" t="s">
        <v>1</v>
      </c>
      <c r="C25" s="1" t="s">
        <v>9</v>
      </c>
      <c r="D25" s="1" t="str">
        <f t="shared" si="14"/>
        <v>S</v>
      </c>
      <c r="E25" s="1" t="str">
        <f t="shared" si="15"/>
        <v>N</v>
      </c>
      <c r="F25" s="1">
        <v>5</v>
      </c>
      <c r="G25" s="1">
        <v>1</v>
      </c>
      <c r="H25" s="1">
        <f t="shared" si="16"/>
        <v>4</v>
      </c>
      <c r="I25" s="4">
        <f>SUMIF($B$3:C25,B25,$F$3:G25)-F25</f>
        <v>9</v>
      </c>
      <c r="J25" s="4">
        <f>SUMIF($AI$3:AI25,AI25,$AK$3:AL25)-AK25</f>
        <v>2</v>
      </c>
      <c r="K25" s="4">
        <f t="shared" si="17"/>
        <v>7</v>
      </c>
      <c r="L25" s="5">
        <f>SUMIF($AN$3:AO25,AN25,$AP$3:AQ25)-AP25</f>
        <v>3</v>
      </c>
      <c r="M25" s="5">
        <f>SUMIF($AS$3:AT25,AS25,$AU$3:AV25)-AU25</f>
        <v>9</v>
      </c>
      <c r="N25" s="5">
        <f t="shared" si="18"/>
        <v>-6</v>
      </c>
      <c r="O25" s="1">
        <f>SUMIF($B$3:B25,B25,F$3:F25)-F25</f>
        <v>6</v>
      </c>
      <c r="P25" s="1">
        <f>SUMIF($B$3:B25,B25,G$3:G25)-G25</f>
        <v>2</v>
      </c>
      <c r="Q25" s="1">
        <f t="shared" si="19"/>
        <v>4</v>
      </c>
      <c r="R25" s="1">
        <f>SUMIF($C$3:C25,B25,$G$3:G25)</f>
        <v>3</v>
      </c>
      <c r="S25" s="1">
        <f>SUMIF($C$3:C25,B25,$F$3:F25)</f>
        <v>0</v>
      </c>
      <c r="T25" s="1">
        <f t="shared" si="20"/>
        <v>3</v>
      </c>
      <c r="U25" s="1">
        <f>SUMIF($B$3:B25,C25,$F$3:F25)</f>
        <v>1</v>
      </c>
      <c r="V25" s="1">
        <f>SUMIF($B$3:B25,C25,$G$3:G25)</f>
        <v>4</v>
      </c>
      <c r="W25" s="1">
        <f t="shared" si="21"/>
        <v>-3</v>
      </c>
      <c r="X25" s="1">
        <f>SUMIF(C$3:C25,C25,G$3:G25)-G25</f>
        <v>2</v>
      </c>
      <c r="Y25" s="1">
        <f>SUMIF(C$3:C25,C25,F$3:F25)-F25</f>
        <v>5</v>
      </c>
      <c r="Z25" s="1">
        <f t="shared" si="22"/>
        <v>-3</v>
      </c>
      <c r="AA25" s="1">
        <f t="shared" si="23"/>
        <v>3</v>
      </c>
      <c r="AB25" s="1">
        <f t="shared" si="24"/>
        <v>0</v>
      </c>
      <c r="AC25" s="1">
        <f>SUMIF($B$3:C25,B25,AA$3:AB25)-AA25</f>
        <v>10</v>
      </c>
      <c r="AD25" s="1">
        <f>SUMIF($AN$3:AO25,AN25,$AX$3:AY25)-AX25</f>
        <v>1</v>
      </c>
      <c r="AE25" t="str">
        <f t="shared" si="25"/>
        <v>LASK</v>
      </c>
      <c r="AF25">
        <f>COUNTIF($B$3:B25,B25)</f>
        <v>3</v>
      </c>
      <c r="AG25">
        <f>COUNTIF($C$3:C25,C25)</f>
        <v>3</v>
      </c>
      <c r="AI25" s="1" t="str">
        <f t="shared" si="27"/>
        <v>Salzburg</v>
      </c>
      <c r="AJ25" s="1" t="str">
        <f t="shared" si="28"/>
        <v>SKN</v>
      </c>
      <c r="AK25">
        <f t="shared" si="29"/>
        <v>1</v>
      </c>
      <c r="AL25" s="1">
        <f t="shared" si="30"/>
        <v>5</v>
      </c>
      <c r="AN25" t="str">
        <f t="shared" si="31"/>
        <v>SKN</v>
      </c>
      <c r="AO25" t="str">
        <f t="shared" si="32"/>
        <v>Salzburg</v>
      </c>
      <c r="AP25">
        <f t="shared" si="33"/>
        <v>1</v>
      </c>
      <c r="AQ25">
        <f t="shared" si="34"/>
        <v>5</v>
      </c>
      <c r="AS25" t="str">
        <f t="shared" si="35"/>
        <v>SKN</v>
      </c>
      <c r="AT25" t="str">
        <f t="shared" si="36"/>
        <v>Salzburg</v>
      </c>
      <c r="AU25">
        <f t="shared" si="37"/>
        <v>5</v>
      </c>
      <c r="AV25">
        <f t="shared" si="38"/>
        <v>1</v>
      </c>
      <c r="AX25">
        <f t="shared" si="39"/>
        <v>0</v>
      </c>
      <c r="AY25">
        <f t="shared" si="40"/>
        <v>3</v>
      </c>
    </row>
    <row r="26" spans="1:51" x14ac:dyDescent="0.3">
      <c r="A26">
        <v>5</v>
      </c>
      <c r="B26" s="1" t="s">
        <v>8</v>
      </c>
      <c r="C26" s="1" t="s">
        <v>6</v>
      </c>
      <c r="D26" s="1" t="str">
        <f t="shared" si="14"/>
        <v>U</v>
      </c>
      <c r="E26" s="1" t="str">
        <f t="shared" si="15"/>
        <v>U</v>
      </c>
      <c r="F26" s="1">
        <v>0</v>
      </c>
      <c r="G26" s="1">
        <v>0</v>
      </c>
      <c r="H26" s="1">
        <f t="shared" si="16"/>
        <v>0</v>
      </c>
      <c r="I26" s="4">
        <f>SUMIF($B$3:C26,B26,$F$3:G26)-F26</f>
        <v>6</v>
      </c>
      <c r="J26" s="4">
        <f>SUMIF($AI$3:AI26,AI26,$AK$3:AL26)-AK26</f>
        <v>0</v>
      </c>
      <c r="K26" s="4">
        <f t="shared" si="17"/>
        <v>6</v>
      </c>
      <c r="L26" s="5">
        <f>SUMIF($AN$3:AO26,AN26,$AP$3:AQ26)-AP26</f>
        <v>4</v>
      </c>
      <c r="M26" s="5">
        <f>SUMIF($AS$3:AT26,AS26,$AU$3:AV26)-AU26</f>
        <v>6</v>
      </c>
      <c r="N26" s="5">
        <f t="shared" si="18"/>
        <v>-2</v>
      </c>
      <c r="O26" s="1">
        <f>SUMIF($B$3:B26,B26,F$3:F26)-F26</f>
        <v>5</v>
      </c>
      <c r="P26" s="1">
        <f>SUMIF($B$3:B26,B26,G$3:G26)-G26</f>
        <v>0</v>
      </c>
      <c r="Q26" s="1">
        <f t="shared" si="19"/>
        <v>5</v>
      </c>
      <c r="R26" s="1">
        <f>SUMIF($C$3:C26,B26,$G$3:G26)</f>
        <v>1</v>
      </c>
      <c r="S26" s="1">
        <f>SUMIF($C$3:C26,B26,$F$3:F26)</f>
        <v>3</v>
      </c>
      <c r="T26" s="1">
        <f t="shared" si="20"/>
        <v>-2</v>
      </c>
      <c r="U26" s="1">
        <f>SUMIF($B$3:B26,C26,$F$3:F26)</f>
        <v>3</v>
      </c>
      <c r="V26" s="1">
        <f>SUMIF($B$3:B26,C26,$G$3:G26)</f>
        <v>1</v>
      </c>
      <c r="W26" s="1">
        <f t="shared" si="21"/>
        <v>2</v>
      </c>
      <c r="X26" s="1">
        <f>SUMIF(C$3:C26,C26,G$3:G26)-G26</f>
        <v>1</v>
      </c>
      <c r="Y26" s="1">
        <f>SUMIF(C$3:C26,C26,F$3:F26)-F26</f>
        <v>5</v>
      </c>
      <c r="Z26" s="1">
        <f t="shared" si="22"/>
        <v>-4</v>
      </c>
      <c r="AA26" s="1">
        <f t="shared" si="23"/>
        <v>1</v>
      </c>
      <c r="AB26" s="1">
        <f t="shared" si="24"/>
        <v>1</v>
      </c>
      <c r="AC26" s="1">
        <f>SUMIF($B$3:C26,B26,AA$3:AB26)-AA26</f>
        <v>7</v>
      </c>
      <c r="AD26" s="1">
        <f>SUMIF($AN$3:AO26,AN26,$AX$3:AY26)-AX26</f>
        <v>3</v>
      </c>
      <c r="AE26" t="str">
        <f t="shared" si="25"/>
        <v>Admira</v>
      </c>
      <c r="AF26">
        <f>COUNTIF($B$3:B26,B26)</f>
        <v>3</v>
      </c>
      <c r="AG26">
        <f>COUNTIF($C$3:C26,C26)</f>
        <v>3</v>
      </c>
      <c r="AI26" s="1" t="str">
        <f t="shared" si="27"/>
        <v>LASK</v>
      </c>
      <c r="AJ26" s="1" t="str">
        <f t="shared" si="28"/>
        <v>Altach</v>
      </c>
      <c r="AK26">
        <f t="shared" si="29"/>
        <v>0</v>
      </c>
      <c r="AL26" s="1">
        <f t="shared" si="30"/>
        <v>0</v>
      </c>
      <c r="AN26" t="str">
        <f t="shared" si="31"/>
        <v>Altach</v>
      </c>
      <c r="AO26" t="str">
        <f t="shared" si="32"/>
        <v>LASK</v>
      </c>
      <c r="AP26">
        <f t="shared" si="33"/>
        <v>0</v>
      </c>
      <c r="AQ26">
        <f t="shared" si="34"/>
        <v>0</v>
      </c>
      <c r="AS26" t="str">
        <f t="shared" si="35"/>
        <v>Altach</v>
      </c>
      <c r="AT26" t="str">
        <f t="shared" si="36"/>
        <v>LASK</v>
      </c>
      <c r="AU26">
        <f t="shared" si="37"/>
        <v>0</v>
      </c>
      <c r="AV26">
        <f t="shared" si="38"/>
        <v>0</v>
      </c>
      <c r="AX26">
        <f t="shared" si="39"/>
        <v>1</v>
      </c>
      <c r="AY26">
        <f t="shared" si="40"/>
        <v>1</v>
      </c>
    </row>
    <row r="27" spans="1:51" x14ac:dyDescent="0.3">
      <c r="A27">
        <v>5</v>
      </c>
      <c r="B27" s="1" t="s">
        <v>4</v>
      </c>
      <c r="C27" s="1" t="s">
        <v>2</v>
      </c>
      <c r="D27" s="1" t="str">
        <f t="shared" si="14"/>
        <v>N</v>
      </c>
      <c r="E27" s="1" t="str">
        <f t="shared" si="15"/>
        <v>S</v>
      </c>
      <c r="F27" s="1">
        <v>1</v>
      </c>
      <c r="G27" s="1">
        <v>3</v>
      </c>
      <c r="H27" s="1">
        <f t="shared" si="16"/>
        <v>-2</v>
      </c>
      <c r="I27" s="4">
        <f>SUMIF($B$3:C27,B27,$F$3:G27)-F27</f>
        <v>5</v>
      </c>
      <c r="J27" s="4">
        <f>SUMIF($AI$3:AI27,AI27,$AK$3:AL27)-AK27</f>
        <v>3</v>
      </c>
      <c r="K27" s="4">
        <f t="shared" si="17"/>
        <v>2</v>
      </c>
      <c r="L27" s="5">
        <f>SUMIF($AN$3:AO27,AN27,$AP$3:AQ27)-AP27</f>
        <v>6</v>
      </c>
      <c r="M27" s="5">
        <f>SUMIF($AS$3:AT27,AS27,$AU$3:AV27)-AU27</f>
        <v>8</v>
      </c>
      <c r="N27" s="5">
        <f t="shared" si="18"/>
        <v>-2</v>
      </c>
      <c r="O27" s="1">
        <f>SUMIF($B$3:B27,B27,F$3:F27)-F27</f>
        <v>3</v>
      </c>
      <c r="P27" s="1">
        <f>SUMIF($B$3:B27,B27,G$3:G27)-G27</f>
        <v>3</v>
      </c>
      <c r="Q27" s="1">
        <f t="shared" si="19"/>
        <v>0</v>
      </c>
      <c r="R27" s="1">
        <f>SUMIF($C$3:C27,B27,$G$3:G27)</f>
        <v>2</v>
      </c>
      <c r="S27" s="1">
        <f>SUMIF($C$3:C27,B27,$F$3:F27)</f>
        <v>2</v>
      </c>
      <c r="T27" s="1">
        <f t="shared" si="20"/>
        <v>0</v>
      </c>
      <c r="U27" s="1">
        <f>SUMIF($B$3:B27,C27,$F$3:F27)</f>
        <v>4</v>
      </c>
      <c r="V27" s="1">
        <f>SUMIF($B$3:B27,C27,$G$3:G27)</f>
        <v>3</v>
      </c>
      <c r="W27" s="1">
        <f t="shared" si="21"/>
        <v>1</v>
      </c>
      <c r="X27" s="1">
        <f>SUMIF(C$3:C27,C27,G$3:G27)-G27</f>
        <v>2</v>
      </c>
      <c r="Y27" s="1">
        <f>SUMIF(C$3:C27,C27,F$3:F27)-F27</f>
        <v>5</v>
      </c>
      <c r="Z27" s="1">
        <f t="shared" si="22"/>
        <v>-3</v>
      </c>
      <c r="AA27" s="1">
        <f t="shared" si="23"/>
        <v>0</v>
      </c>
      <c r="AB27" s="1">
        <f t="shared" si="24"/>
        <v>3</v>
      </c>
      <c r="AC27" s="1">
        <f>SUMIF($B$3:C27,B27,AA$3:AB27)-AA27</f>
        <v>5</v>
      </c>
      <c r="AD27" s="1">
        <f>SUMIF($AN$3:AO27,AN27,$AX$3:AY27)-AX27</f>
        <v>4</v>
      </c>
      <c r="AE27" t="str">
        <f t="shared" si="25"/>
        <v>WAC</v>
      </c>
      <c r="AF27">
        <f>COUNTIF($B$3:B27,B27)</f>
        <v>3</v>
      </c>
      <c r="AG27">
        <f>COUNTIF($C$3:C27,C27)</f>
        <v>3</v>
      </c>
      <c r="AI27" s="1" t="str">
        <f t="shared" si="27"/>
        <v>Mattersburg</v>
      </c>
      <c r="AJ27" s="1" t="str">
        <f t="shared" si="28"/>
        <v>Austria</v>
      </c>
      <c r="AK27">
        <f t="shared" si="29"/>
        <v>3</v>
      </c>
      <c r="AL27" s="1">
        <f t="shared" si="30"/>
        <v>1</v>
      </c>
      <c r="AN27" t="str">
        <f t="shared" si="31"/>
        <v>Austria</v>
      </c>
      <c r="AO27" t="str">
        <f t="shared" si="32"/>
        <v>Mattersburg</v>
      </c>
      <c r="AP27">
        <f t="shared" si="33"/>
        <v>3</v>
      </c>
      <c r="AQ27">
        <f t="shared" si="34"/>
        <v>1</v>
      </c>
      <c r="AS27" t="str">
        <f t="shared" si="35"/>
        <v>Austria</v>
      </c>
      <c r="AT27" t="str">
        <f t="shared" si="36"/>
        <v>Mattersburg</v>
      </c>
      <c r="AU27">
        <f t="shared" si="37"/>
        <v>1</v>
      </c>
      <c r="AV27">
        <f t="shared" si="38"/>
        <v>3</v>
      </c>
      <c r="AX27">
        <f t="shared" si="39"/>
        <v>3</v>
      </c>
      <c r="AY27">
        <f t="shared" si="40"/>
        <v>0</v>
      </c>
    </row>
    <row r="28" spans="1:51" x14ac:dyDescent="0.3">
      <c r="A28">
        <v>6</v>
      </c>
      <c r="B28" s="1" t="s">
        <v>7</v>
      </c>
      <c r="C28" s="1" t="s">
        <v>9</v>
      </c>
      <c r="D28" s="1" t="str">
        <f t="shared" si="14"/>
        <v>S</v>
      </c>
      <c r="E28" s="1" t="str">
        <f t="shared" si="15"/>
        <v>N</v>
      </c>
      <c r="F28" s="1">
        <v>2</v>
      </c>
      <c r="G28" s="1">
        <v>1</v>
      </c>
      <c r="H28" s="1">
        <f t="shared" si="16"/>
        <v>1</v>
      </c>
      <c r="I28" s="4">
        <f>SUMIF($B$3:C28,B28,$F$3:G28)-F28</f>
        <v>4</v>
      </c>
      <c r="J28" s="4">
        <f>SUMIF($AI$3:AI28,AI28,$AK$3:AL28)-AK28</f>
        <v>2</v>
      </c>
      <c r="K28" s="4">
        <f t="shared" si="17"/>
        <v>2</v>
      </c>
      <c r="L28" s="5">
        <f>SUMIF($AN$3:AO28,AN28,$AP$3:AQ28)-AP28</f>
        <v>4</v>
      </c>
      <c r="M28" s="5">
        <f>SUMIF($AS$3:AT28,AS28,$AU$3:AV28)-AU28</f>
        <v>14</v>
      </c>
      <c r="N28" s="5">
        <f t="shared" si="18"/>
        <v>-10</v>
      </c>
      <c r="O28" s="1">
        <f>SUMIF($B$3:B28,B28,F$3:F28)-F28</f>
        <v>3</v>
      </c>
      <c r="P28" s="1">
        <f>SUMIF($B$3:B28,B28,G$3:G28)-G28</f>
        <v>2</v>
      </c>
      <c r="Q28" s="1">
        <f t="shared" si="19"/>
        <v>1</v>
      </c>
      <c r="R28" s="1">
        <f>SUMIF($C$3:C28,B28,$G$3:G28)</f>
        <v>1</v>
      </c>
      <c r="S28" s="1">
        <f>SUMIF($C$3:C28,B28,$F$3:F28)</f>
        <v>3</v>
      </c>
      <c r="T28" s="1">
        <f t="shared" si="20"/>
        <v>-2</v>
      </c>
      <c r="U28" s="1">
        <f>SUMIF($B$3:B28,C28,$F$3:F28)</f>
        <v>1</v>
      </c>
      <c r="V28" s="1">
        <f>SUMIF($B$3:B28,C28,$G$3:G28)</f>
        <v>4</v>
      </c>
      <c r="W28" s="1">
        <f t="shared" si="21"/>
        <v>-3</v>
      </c>
      <c r="X28" s="1">
        <f>SUMIF(C$3:C28,C28,G$3:G28)-G28</f>
        <v>3</v>
      </c>
      <c r="Y28" s="1">
        <f>SUMIF(C$3:C28,C28,F$3:F28)-F28</f>
        <v>10</v>
      </c>
      <c r="Z28" s="1">
        <f t="shared" si="22"/>
        <v>-7</v>
      </c>
      <c r="AA28" s="1">
        <f t="shared" si="23"/>
        <v>3</v>
      </c>
      <c r="AB28" s="1">
        <f t="shared" si="24"/>
        <v>0</v>
      </c>
      <c r="AC28" s="1">
        <f>SUMIF($B$3:C28,B28,AA$3:AB28)-AA28</f>
        <v>6</v>
      </c>
      <c r="AD28" s="1">
        <f>SUMIF($AN$3:AO28,AN28,$AX$3:AY28)-AX28</f>
        <v>1</v>
      </c>
      <c r="AE28" t="str">
        <f t="shared" si="25"/>
        <v>Salzburg</v>
      </c>
      <c r="AF28">
        <f>COUNTIF($B$3:B28,B28)</f>
        <v>4</v>
      </c>
      <c r="AG28">
        <f>COUNTIF($C$3:C28,C28)</f>
        <v>4</v>
      </c>
      <c r="AI28" s="1" t="str">
        <f t="shared" si="27"/>
        <v>WAC</v>
      </c>
      <c r="AJ28" s="1" t="str">
        <f t="shared" si="28"/>
        <v>SKN</v>
      </c>
      <c r="AK28">
        <f t="shared" si="29"/>
        <v>1</v>
      </c>
      <c r="AL28" s="1">
        <f t="shared" si="30"/>
        <v>2</v>
      </c>
      <c r="AN28" t="str">
        <f t="shared" si="31"/>
        <v>SKN</v>
      </c>
      <c r="AO28" t="str">
        <f t="shared" si="32"/>
        <v>WAC</v>
      </c>
      <c r="AP28">
        <f t="shared" si="33"/>
        <v>1</v>
      </c>
      <c r="AQ28">
        <f t="shared" si="34"/>
        <v>2</v>
      </c>
      <c r="AS28" t="str">
        <f t="shared" si="35"/>
        <v>SKN</v>
      </c>
      <c r="AT28" t="str">
        <f t="shared" si="36"/>
        <v>WAC</v>
      </c>
      <c r="AU28">
        <f t="shared" si="37"/>
        <v>2</v>
      </c>
      <c r="AV28">
        <f t="shared" si="38"/>
        <v>1</v>
      </c>
      <c r="AX28">
        <f t="shared" si="39"/>
        <v>0</v>
      </c>
      <c r="AY28">
        <f t="shared" si="40"/>
        <v>3</v>
      </c>
    </row>
    <row r="29" spans="1:51" x14ac:dyDescent="0.3">
      <c r="A29">
        <v>6</v>
      </c>
      <c r="B29" s="1" t="s">
        <v>0</v>
      </c>
      <c r="C29" s="1" t="s">
        <v>8</v>
      </c>
      <c r="D29" s="1" t="str">
        <f t="shared" si="14"/>
        <v>S</v>
      </c>
      <c r="E29" s="1" t="str">
        <f t="shared" si="15"/>
        <v>N</v>
      </c>
      <c r="F29" s="1">
        <v>1</v>
      </c>
      <c r="G29" s="1">
        <v>0</v>
      </c>
      <c r="H29" s="1">
        <f t="shared" si="16"/>
        <v>1</v>
      </c>
      <c r="I29" s="4">
        <f>SUMIF($B$3:C29,B29,$F$3:G29)-F29</f>
        <v>10</v>
      </c>
      <c r="J29" s="4">
        <f>SUMIF($AI$3:AI29,AI29,$AK$3:AL29)-AK29</f>
        <v>6</v>
      </c>
      <c r="K29" s="4">
        <f t="shared" si="17"/>
        <v>4</v>
      </c>
      <c r="L29" s="5">
        <f>SUMIF($AN$3:AO29,AN29,$AP$3:AQ29)-AP29</f>
        <v>6</v>
      </c>
      <c r="M29" s="5">
        <f>SUMIF($AS$3:AT29,AS29,$AU$3:AV29)-AU29</f>
        <v>3</v>
      </c>
      <c r="N29" s="5">
        <f t="shared" si="18"/>
        <v>3</v>
      </c>
      <c r="O29" s="1">
        <f>SUMIF($B$3:B29,B29,F$3:F29)-F29</f>
        <v>5</v>
      </c>
      <c r="P29" s="1">
        <f>SUMIF($B$3:B29,B29,G$3:G29)-G29</f>
        <v>6</v>
      </c>
      <c r="Q29" s="1">
        <f t="shared" si="19"/>
        <v>-1</v>
      </c>
      <c r="R29" s="1">
        <f>SUMIF($C$3:C29,B29,$G$3:G29)</f>
        <v>5</v>
      </c>
      <c r="S29" s="1">
        <f>SUMIF($C$3:C29,B29,$F$3:F29)</f>
        <v>4</v>
      </c>
      <c r="T29" s="1">
        <f t="shared" si="20"/>
        <v>1</v>
      </c>
      <c r="U29" s="1">
        <f>SUMIF($B$3:B29,C29,$F$3:F29)</f>
        <v>5</v>
      </c>
      <c r="V29" s="1">
        <f>SUMIF($B$3:B29,C29,$G$3:G29)</f>
        <v>0</v>
      </c>
      <c r="W29" s="1">
        <f t="shared" si="21"/>
        <v>5</v>
      </c>
      <c r="X29" s="1">
        <f>SUMIF(C$3:C29,C29,G$3:G29)-G29</f>
        <v>1</v>
      </c>
      <c r="Y29" s="1">
        <f>SUMIF(C$3:C29,C29,F$3:F29)-F29</f>
        <v>3</v>
      </c>
      <c r="Z29" s="1">
        <f t="shared" si="22"/>
        <v>-2</v>
      </c>
      <c r="AA29" s="1">
        <f t="shared" si="23"/>
        <v>3</v>
      </c>
      <c r="AB29" s="1">
        <f t="shared" si="24"/>
        <v>0</v>
      </c>
      <c r="AC29" s="1">
        <f>SUMIF($B$3:C29,B29,AA$3:AB29)-AA29</f>
        <v>5</v>
      </c>
      <c r="AD29" s="1">
        <f>SUMIF($AN$3:AO29,AN29,$AX$3:AY29)-AX29</f>
        <v>8</v>
      </c>
      <c r="AE29" t="str">
        <f t="shared" si="25"/>
        <v>Mattersburg</v>
      </c>
      <c r="AF29">
        <f>COUNTIF($B$3:B29,B29)</f>
        <v>4</v>
      </c>
      <c r="AG29">
        <f>COUNTIF($C$3:C29,C29)</f>
        <v>3</v>
      </c>
      <c r="AI29" s="1" t="str">
        <f t="shared" si="27"/>
        <v>Rapid</v>
      </c>
      <c r="AJ29" s="1" t="str">
        <f t="shared" si="28"/>
        <v>LASK</v>
      </c>
      <c r="AK29">
        <f t="shared" si="29"/>
        <v>0</v>
      </c>
      <c r="AL29" s="1">
        <f t="shared" si="30"/>
        <v>1</v>
      </c>
      <c r="AN29" t="str">
        <f t="shared" si="31"/>
        <v>LASK</v>
      </c>
      <c r="AO29" t="str">
        <f t="shared" si="32"/>
        <v>Rapid</v>
      </c>
      <c r="AP29">
        <f t="shared" si="33"/>
        <v>0</v>
      </c>
      <c r="AQ29">
        <f t="shared" si="34"/>
        <v>1</v>
      </c>
      <c r="AS29" t="str">
        <f t="shared" si="35"/>
        <v>LASK</v>
      </c>
      <c r="AT29" t="str">
        <f t="shared" si="36"/>
        <v>Rapid</v>
      </c>
      <c r="AU29">
        <f t="shared" si="37"/>
        <v>1</v>
      </c>
      <c r="AV29">
        <f t="shared" si="38"/>
        <v>0</v>
      </c>
      <c r="AX29">
        <f t="shared" si="39"/>
        <v>0</v>
      </c>
      <c r="AY29">
        <f t="shared" si="40"/>
        <v>3</v>
      </c>
    </row>
    <row r="30" spans="1:51" x14ac:dyDescent="0.3">
      <c r="A30">
        <v>6</v>
      </c>
      <c r="B30" s="1" t="s">
        <v>3</v>
      </c>
      <c r="C30" s="1" t="s">
        <v>1</v>
      </c>
      <c r="D30" s="1" t="str">
        <f t="shared" si="14"/>
        <v>S</v>
      </c>
      <c r="E30" s="1" t="str">
        <f t="shared" si="15"/>
        <v>N</v>
      </c>
      <c r="F30" s="1">
        <v>1</v>
      </c>
      <c r="G30" s="1">
        <v>0</v>
      </c>
      <c r="H30" s="1">
        <f t="shared" si="16"/>
        <v>1</v>
      </c>
      <c r="I30" s="4">
        <f>SUMIF($B$3:C30,B30,$F$3:G30)-F30</f>
        <v>13</v>
      </c>
      <c r="J30" s="4">
        <f>SUMIF($AI$3:AI30,AI30,$AK$3:AL30)-AK30</f>
        <v>3</v>
      </c>
      <c r="K30" s="4">
        <f t="shared" si="17"/>
        <v>10</v>
      </c>
      <c r="L30" s="5">
        <f>SUMIF($AN$3:AO30,AN30,$AP$3:AQ30)-AP30</f>
        <v>14</v>
      </c>
      <c r="M30" s="5">
        <f>SUMIF($AS$3:AT30,AS30,$AU$3:AV30)-AU30</f>
        <v>3</v>
      </c>
      <c r="N30" s="5">
        <f t="shared" si="18"/>
        <v>11</v>
      </c>
      <c r="O30" s="1">
        <f>SUMIF($B$3:B30,B30,F$3:F30)-F30</f>
        <v>5</v>
      </c>
      <c r="P30" s="1">
        <f>SUMIF($B$3:B30,B30,G$3:G30)-G30</f>
        <v>3</v>
      </c>
      <c r="Q30" s="1">
        <f t="shared" si="19"/>
        <v>2</v>
      </c>
      <c r="R30" s="1">
        <f>SUMIF($C$3:C30,B30,$G$3:G30)</f>
        <v>8</v>
      </c>
      <c r="S30" s="1">
        <f>SUMIF($C$3:C30,B30,$F$3:F30)</f>
        <v>5</v>
      </c>
      <c r="T30" s="1">
        <f t="shared" si="20"/>
        <v>3</v>
      </c>
      <c r="U30" s="1">
        <f>SUMIF($B$3:B30,C30,$F$3:F30)</f>
        <v>11</v>
      </c>
      <c r="V30" s="1">
        <f>SUMIF($B$3:B30,C30,$G$3:G30)</f>
        <v>3</v>
      </c>
      <c r="W30" s="1">
        <f t="shared" si="21"/>
        <v>8</v>
      </c>
      <c r="X30" s="1">
        <f>SUMIF(C$3:C30,C30,G$3:G30)-G30</f>
        <v>3</v>
      </c>
      <c r="Y30" s="1">
        <f>SUMIF(C$3:C30,C30,F$3:F30)-F30</f>
        <v>0</v>
      </c>
      <c r="Z30" s="1">
        <f t="shared" si="22"/>
        <v>3</v>
      </c>
      <c r="AA30" s="1">
        <f t="shared" si="23"/>
        <v>3</v>
      </c>
      <c r="AB30" s="1">
        <f t="shared" si="24"/>
        <v>0</v>
      </c>
      <c r="AC30" s="1">
        <f>SUMIF($B$3:C30,B30,AA$3:AB30)-AA30</f>
        <v>15</v>
      </c>
      <c r="AD30" s="1">
        <f>SUMIF($AN$3:AO30,AN30,$AX$3:AY30)-AX30</f>
        <v>13</v>
      </c>
      <c r="AE30" t="str">
        <f t="shared" si="25"/>
        <v>SKN</v>
      </c>
      <c r="AF30">
        <f>COUNTIF($B$3:B30,B30)</f>
        <v>3</v>
      </c>
      <c r="AG30">
        <f>COUNTIF($C$3:C30,C30)</f>
        <v>3</v>
      </c>
      <c r="AI30" s="1" t="str">
        <f t="shared" si="27"/>
        <v>Graz</v>
      </c>
      <c r="AJ30" s="1" t="str">
        <f t="shared" si="28"/>
        <v>Salzburg</v>
      </c>
      <c r="AK30">
        <f t="shared" si="29"/>
        <v>0</v>
      </c>
      <c r="AL30" s="1">
        <f t="shared" si="30"/>
        <v>1</v>
      </c>
      <c r="AN30" t="str">
        <f t="shared" si="31"/>
        <v>Salzburg</v>
      </c>
      <c r="AO30" t="str">
        <f t="shared" si="32"/>
        <v>Graz</v>
      </c>
      <c r="AP30">
        <f t="shared" si="33"/>
        <v>0</v>
      </c>
      <c r="AQ30">
        <f t="shared" si="34"/>
        <v>1</v>
      </c>
      <c r="AS30" t="str">
        <f t="shared" si="35"/>
        <v>Salzburg</v>
      </c>
      <c r="AT30" t="str">
        <f t="shared" si="36"/>
        <v>Graz</v>
      </c>
      <c r="AU30">
        <f t="shared" si="37"/>
        <v>1</v>
      </c>
      <c r="AV30">
        <f t="shared" si="38"/>
        <v>0</v>
      </c>
      <c r="AX30">
        <f t="shared" si="39"/>
        <v>0</v>
      </c>
      <c r="AY30">
        <f t="shared" si="40"/>
        <v>3</v>
      </c>
    </row>
    <row r="31" spans="1:51" x14ac:dyDescent="0.3">
      <c r="A31">
        <v>6</v>
      </c>
      <c r="B31" s="1" t="s">
        <v>6</v>
      </c>
      <c r="C31" s="1" t="s">
        <v>4</v>
      </c>
      <c r="D31" s="1" t="str">
        <f t="shared" si="14"/>
        <v>S</v>
      </c>
      <c r="E31" s="1" t="str">
        <f t="shared" si="15"/>
        <v>N</v>
      </c>
      <c r="F31" s="1">
        <v>1</v>
      </c>
      <c r="G31" s="1">
        <v>0</v>
      </c>
      <c r="H31" s="1">
        <f t="shared" si="16"/>
        <v>1</v>
      </c>
      <c r="I31" s="4">
        <f>SUMIF($B$3:C31,B31,$F$3:G31)-F31</f>
        <v>4</v>
      </c>
      <c r="J31" s="4">
        <f>SUMIF($AI$3:AI31,AI31,$AK$3:AL31)-AK31</f>
        <v>1</v>
      </c>
      <c r="K31" s="4">
        <f t="shared" si="17"/>
        <v>3</v>
      </c>
      <c r="L31" s="5">
        <f>SUMIF($AN$3:AO31,AN31,$AP$3:AQ31)-AP31</f>
        <v>6</v>
      </c>
      <c r="M31" s="5">
        <f>SUMIF($AS$3:AT31,AS31,$AU$3:AV31)-AU31</f>
        <v>8</v>
      </c>
      <c r="N31" s="5">
        <f t="shared" si="18"/>
        <v>-2</v>
      </c>
      <c r="O31" s="1">
        <f>SUMIF($B$3:B31,B31,F$3:F31)-F31</f>
        <v>3</v>
      </c>
      <c r="P31" s="1">
        <f>SUMIF($B$3:B31,B31,G$3:G31)-G31</f>
        <v>1</v>
      </c>
      <c r="Q31" s="1">
        <f t="shared" si="19"/>
        <v>2</v>
      </c>
      <c r="R31" s="1">
        <f>SUMIF($C$3:C31,B31,$G$3:G31)</f>
        <v>1</v>
      </c>
      <c r="S31" s="1">
        <f>SUMIF($C$3:C31,B31,$F$3:F31)</f>
        <v>5</v>
      </c>
      <c r="T31" s="1">
        <f t="shared" si="20"/>
        <v>-4</v>
      </c>
      <c r="U31" s="1">
        <f>SUMIF($B$3:B31,C31,$F$3:F31)</f>
        <v>4</v>
      </c>
      <c r="V31" s="1">
        <f>SUMIF($B$3:B31,C31,$G$3:G31)</f>
        <v>6</v>
      </c>
      <c r="W31" s="1">
        <f t="shared" si="21"/>
        <v>-2</v>
      </c>
      <c r="X31" s="1">
        <f>SUMIF(C$3:C31,C31,G$3:G31)-G31</f>
        <v>2</v>
      </c>
      <c r="Y31" s="1">
        <f>SUMIF(C$3:C31,C31,F$3:F31)-F31</f>
        <v>2</v>
      </c>
      <c r="Z31" s="1">
        <f t="shared" si="22"/>
        <v>0</v>
      </c>
      <c r="AA31" s="1">
        <f t="shared" si="23"/>
        <v>3</v>
      </c>
      <c r="AB31" s="1">
        <f t="shared" si="24"/>
        <v>0</v>
      </c>
      <c r="AC31" s="1">
        <f>SUMIF($B$3:C31,B31,AA$3:AB31)-AA31</f>
        <v>4</v>
      </c>
      <c r="AD31" s="1">
        <f>SUMIF($AN$3:AO31,AN31,$AX$3:AY31)-AX31</f>
        <v>5</v>
      </c>
      <c r="AE31" t="str">
        <f t="shared" si="25"/>
        <v>Austria</v>
      </c>
      <c r="AF31">
        <f>COUNTIF($B$3:B31,B31)</f>
        <v>3</v>
      </c>
      <c r="AG31">
        <f>COUNTIF($C$3:C31,C31)</f>
        <v>3</v>
      </c>
      <c r="AI31" s="1" t="str">
        <f t="shared" si="27"/>
        <v>Altach</v>
      </c>
      <c r="AJ31" s="1" t="str">
        <f t="shared" si="28"/>
        <v>Mattersburg</v>
      </c>
      <c r="AK31">
        <f t="shared" si="29"/>
        <v>0</v>
      </c>
      <c r="AL31" s="1">
        <f t="shared" si="30"/>
        <v>1</v>
      </c>
      <c r="AN31" t="str">
        <f t="shared" si="31"/>
        <v>Mattersburg</v>
      </c>
      <c r="AO31" t="str">
        <f t="shared" si="32"/>
        <v>Altach</v>
      </c>
      <c r="AP31">
        <f t="shared" si="33"/>
        <v>0</v>
      </c>
      <c r="AQ31">
        <f t="shared" si="34"/>
        <v>1</v>
      </c>
      <c r="AS31" t="str">
        <f t="shared" si="35"/>
        <v>Mattersburg</v>
      </c>
      <c r="AT31" t="str">
        <f t="shared" si="36"/>
        <v>Altach</v>
      </c>
      <c r="AU31">
        <f t="shared" si="37"/>
        <v>1</v>
      </c>
      <c r="AV31">
        <f t="shared" si="38"/>
        <v>0</v>
      </c>
      <c r="AX31">
        <f t="shared" si="39"/>
        <v>0</v>
      </c>
      <c r="AY31">
        <f t="shared" si="40"/>
        <v>3</v>
      </c>
    </row>
    <row r="32" spans="1:51" x14ac:dyDescent="0.3">
      <c r="A32">
        <v>6</v>
      </c>
      <c r="B32" s="1" t="s">
        <v>5</v>
      </c>
      <c r="C32" s="1" t="s">
        <v>2</v>
      </c>
      <c r="D32" s="1" t="str">
        <f t="shared" si="14"/>
        <v>N</v>
      </c>
      <c r="E32" s="1" t="str">
        <f t="shared" si="15"/>
        <v>S</v>
      </c>
      <c r="F32" s="1">
        <v>1</v>
      </c>
      <c r="G32" s="1">
        <v>3</v>
      </c>
      <c r="H32" s="1">
        <f t="shared" si="16"/>
        <v>-2</v>
      </c>
      <c r="I32" s="4">
        <f>SUMIF($B$3:C32,B32,$F$3:G32)-F32</f>
        <v>8</v>
      </c>
      <c r="J32" s="4">
        <f>SUMIF($AI$3:AI32,AI32,$AK$3:AL32)-AK32</f>
        <v>2</v>
      </c>
      <c r="K32" s="4">
        <f t="shared" si="17"/>
        <v>6</v>
      </c>
      <c r="L32" s="5">
        <f>SUMIF($AN$3:AO32,AN32,$AP$3:AQ32)-AP32</f>
        <v>9</v>
      </c>
      <c r="M32" s="5">
        <f>SUMIF($AS$3:AT32,AS32,$AU$3:AV32)-AU32</f>
        <v>9</v>
      </c>
      <c r="N32" s="5">
        <f t="shared" si="18"/>
        <v>0</v>
      </c>
      <c r="O32" s="1">
        <f>SUMIF($B$3:B32,B32,F$3:F32)-F32</f>
        <v>7</v>
      </c>
      <c r="P32" s="1">
        <f>SUMIF($B$3:B32,B32,G$3:G32)-G32</f>
        <v>2</v>
      </c>
      <c r="Q32" s="1">
        <f t="shared" si="19"/>
        <v>5</v>
      </c>
      <c r="R32" s="1">
        <f>SUMIF($C$3:C32,B32,$G$3:G32)</f>
        <v>1</v>
      </c>
      <c r="S32" s="1">
        <f>SUMIF($C$3:C32,B32,$F$3:F32)</f>
        <v>10</v>
      </c>
      <c r="T32" s="1">
        <f t="shared" si="20"/>
        <v>-9</v>
      </c>
      <c r="U32" s="1">
        <f>SUMIF($B$3:B32,C32,$F$3:F32)</f>
        <v>4</v>
      </c>
      <c r="V32" s="1">
        <f>SUMIF($B$3:B32,C32,$G$3:G32)</f>
        <v>3</v>
      </c>
      <c r="W32" s="1">
        <f t="shared" si="21"/>
        <v>1</v>
      </c>
      <c r="X32" s="1">
        <f>SUMIF(C$3:C32,C32,G$3:G32)-G32</f>
        <v>5</v>
      </c>
      <c r="Y32" s="1">
        <f>SUMIF(C$3:C32,C32,F$3:F32)-F32</f>
        <v>6</v>
      </c>
      <c r="Z32" s="1">
        <f t="shared" si="22"/>
        <v>-1</v>
      </c>
      <c r="AA32" s="1">
        <f t="shared" si="23"/>
        <v>0</v>
      </c>
      <c r="AB32" s="1">
        <f t="shared" si="24"/>
        <v>3</v>
      </c>
      <c r="AC32" s="1">
        <f>SUMIF($B$3:C32,B32,AA$3:AB32)-AA32</f>
        <v>6</v>
      </c>
      <c r="AD32" s="1">
        <f>SUMIF($AN$3:AO32,AN32,$AX$3:AY32)-AX32</f>
        <v>7</v>
      </c>
      <c r="AE32" t="str">
        <f t="shared" si="25"/>
        <v>Altach</v>
      </c>
      <c r="AF32">
        <f>COUNTIF($B$3:B32,B32)</f>
        <v>3</v>
      </c>
      <c r="AG32">
        <f>COUNTIF($C$3:C32,C32)</f>
        <v>4</v>
      </c>
      <c r="AI32" s="1" t="str">
        <f t="shared" si="27"/>
        <v>Admira</v>
      </c>
      <c r="AJ32" s="1" t="str">
        <f t="shared" si="28"/>
        <v>Austria</v>
      </c>
      <c r="AK32">
        <f t="shared" si="29"/>
        <v>3</v>
      </c>
      <c r="AL32" s="1">
        <f t="shared" si="30"/>
        <v>1</v>
      </c>
      <c r="AN32" t="str">
        <f t="shared" si="31"/>
        <v>Austria</v>
      </c>
      <c r="AO32" t="str">
        <f t="shared" si="32"/>
        <v>Admira</v>
      </c>
      <c r="AP32">
        <f t="shared" si="33"/>
        <v>3</v>
      </c>
      <c r="AQ32">
        <f t="shared" si="34"/>
        <v>1</v>
      </c>
      <c r="AS32" t="str">
        <f t="shared" si="35"/>
        <v>Austria</v>
      </c>
      <c r="AT32" t="str">
        <f t="shared" si="36"/>
        <v>Admira</v>
      </c>
      <c r="AU32">
        <f t="shared" si="37"/>
        <v>1</v>
      </c>
      <c r="AV32">
        <f t="shared" si="38"/>
        <v>3</v>
      </c>
      <c r="AX32">
        <f t="shared" si="39"/>
        <v>3</v>
      </c>
      <c r="AY32">
        <f t="shared" si="40"/>
        <v>0</v>
      </c>
    </row>
    <row r="33" spans="1:51" x14ac:dyDescent="0.3">
      <c r="A33">
        <v>7</v>
      </c>
      <c r="B33" s="1" t="s">
        <v>8</v>
      </c>
      <c r="C33" s="1" t="s">
        <v>3</v>
      </c>
      <c r="D33" s="1" t="str">
        <f t="shared" si="14"/>
        <v>S</v>
      </c>
      <c r="E33" s="1" t="str">
        <f t="shared" si="15"/>
        <v>N</v>
      </c>
      <c r="F33" s="1">
        <v>2</v>
      </c>
      <c r="G33" s="1">
        <v>1</v>
      </c>
      <c r="H33" s="1">
        <f t="shared" si="16"/>
        <v>1</v>
      </c>
      <c r="I33" s="4">
        <f>SUMIF($B$3:C33,B33,$F$3:G33)-F33</f>
        <v>6</v>
      </c>
      <c r="J33" s="4">
        <f>SUMIF($AI$3:AI33,AI33,$AK$3:AL33)-AK33</f>
        <v>0</v>
      </c>
      <c r="K33" s="4">
        <f t="shared" si="17"/>
        <v>6</v>
      </c>
      <c r="L33" s="5">
        <f>SUMIF($AN$3:AO33,AN33,$AP$3:AQ33)-AP33</f>
        <v>14</v>
      </c>
      <c r="M33" s="5">
        <f>SUMIF($AS$3:AT33,AS33,$AU$3:AV33)-AU33</f>
        <v>8</v>
      </c>
      <c r="N33" s="5">
        <f t="shared" si="18"/>
        <v>6</v>
      </c>
      <c r="O33" s="1">
        <f>SUMIF($B$3:B33,B33,F$3:F33)-F33</f>
        <v>5</v>
      </c>
      <c r="P33" s="1">
        <f>SUMIF($B$3:B33,B33,G$3:G33)-G33</f>
        <v>0</v>
      </c>
      <c r="Q33" s="1">
        <f t="shared" si="19"/>
        <v>5</v>
      </c>
      <c r="R33" s="1">
        <f>SUMIF($C$3:C33,B33,$G$3:G33)</f>
        <v>1</v>
      </c>
      <c r="S33" s="1">
        <f>SUMIF($C$3:C33,B33,$F$3:F33)</f>
        <v>4</v>
      </c>
      <c r="T33" s="1">
        <f t="shared" si="20"/>
        <v>-3</v>
      </c>
      <c r="U33" s="1">
        <f>SUMIF($B$3:B33,C33,$F$3:F33)</f>
        <v>6</v>
      </c>
      <c r="V33" s="1">
        <f>SUMIF($B$3:B33,C33,$G$3:G33)</f>
        <v>3</v>
      </c>
      <c r="W33" s="1">
        <f t="shared" si="21"/>
        <v>3</v>
      </c>
      <c r="X33" s="1">
        <f>SUMIF(C$3:C33,C33,G$3:G33)-G33</f>
        <v>8</v>
      </c>
      <c r="Y33" s="1">
        <f>SUMIF(C$3:C33,C33,F$3:F33)-F33</f>
        <v>5</v>
      </c>
      <c r="Z33" s="1">
        <f t="shared" si="22"/>
        <v>3</v>
      </c>
      <c r="AA33" s="1">
        <f t="shared" si="23"/>
        <v>3</v>
      </c>
      <c r="AB33" s="1">
        <f t="shared" si="24"/>
        <v>0</v>
      </c>
      <c r="AC33" s="1">
        <f>SUMIF($B$3:C33,B33,AA$3:AB33)-AA33</f>
        <v>8</v>
      </c>
      <c r="AD33" s="1">
        <f>SUMIF($AN$3:AO33,AN33,$AX$3:AY33)-AX33</f>
        <v>18</v>
      </c>
      <c r="AE33" t="str">
        <f t="shared" si="25"/>
        <v>Admira</v>
      </c>
      <c r="AF33">
        <f>COUNTIF($B$3:B33,B33)</f>
        <v>4</v>
      </c>
      <c r="AG33">
        <f>COUNTIF($C$3:C33,C33)</f>
        <v>4</v>
      </c>
      <c r="AI33" s="1" t="str">
        <f t="shared" si="27"/>
        <v>LASK</v>
      </c>
      <c r="AJ33" s="1" t="str">
        <f t="shared" si="28"/>
        <v>Graz</v>
      </c>
      <c r="AK33">
        <f t="shared" si="29"/>
        <v>1</v>
      </c>
      <c r="AL33" s="1">
        <f t="shared" si="30"/>
        <v>2</v>
      </c>
      <c r="AN33" t="str">
        <f t="shared" si="31"/>
        <v>Graz</v>
      </c>
      <c r="AO33" t="str">
        <f t="shared" si="32"/>
        <v>LASK</v>
      </c>
      <c r="AP33">
        <f t="shared" si="33"/>
        <v>1</v>
      </c>
      <c r="AQ33">
        <f t="shared" si="34"/>
        <v>2</v>
      </c>
      <c r="AS33" t="str">
        <f t="shared" si="35"/>
        <v>Graz</v>
      </c>
      <c r="AT33" t="str">
        <f t="shared" si="36"/>
        <v>LASK</v>
      </c>
      <c r="AU33">
        <f t="shared" si="37"/>
        <v>2</v>
      </c>
      <c r="AV33">
        <f t="shared" si="38"/>
        <v>1</v>
      </c>
      <c r="AX33">
        <f t="shared" si="39"/>
        <v>0</v>
      </c>
      <c r="AY33">
        <f t="shared" si="40"/>
        <v>3</v>
      </c>
    </row>
    <row r="34" spans="1:51" x14ac:dyDescent="0.3">
      <c r="A34">
        <v>7</v>
      </c>
      <c r="B34" s="1" t="s">
        <v>9</v>
      </c>
      <c r="C34" s="1" t="s">
        <v>6</v>
      </c>
      <c r="D34" s="1" t="str">
        <f t="shared" si="14"/>
        <v>N</v>
      </c>
      <c r="E34" s="1" t="str">
        <f t="shared" si="15"/>
        <v>S</v>
      </c>
      <c r="F34" s="1">
        <v>1</v>
      </c>
      <c r="G34" s="1">
        <v>2</v>
      </c>
      <c r="H34" s="1">
        <f t="shared" si="16"/>
        <v>-1</v>
      </c>
      <c r="I34" s="4">
        <f>SUMIF($B$3:C34,B34,$F$3:G34)-F34</f>
        <v>5</v>
      </c>
      <c r="J34" s="4">
        <f>SUMIF($AI$3:AI34,AI34,$AK$3:AL34)-AK34</f>
        <v>4</v>
      </c>
      <c r="K34" s="4">
        <f t="shared" si="17"/>
        <v>1</v>
      </c>
      <c r="L34" s="5">
        <f>SUMIF($AN$3:AO34,AN34,$AP$3:AQ34)-AP34</f>
        <v>5</v>
      </c>
      <c r="M34" s="5">
        <f>SUMIF($AS$3:AT34,AS34,$AU$3:AV34)-AU34</f>
        <v>6</v>
      </c>
      <c r="N34" s="5">
        <f t="shared" si="18"/>
        <v>-1</v>
      </c>
      <c r="O34" s="1">
        <f>SUMIF($B$3:B34,B34,F$3:F34)-F34</f>
        <v>1</v>
      </c>
      <c r="P34" s="1">
        <f>SUMIF($B$3:B34,B34,G$3:G34)-G34</f>
        <v>4</v>
      </c>
      <c r="Q34" s="1">
        <f t="shared" si="19"/>
        <v>-3</v>
      </c>
      <c r="R34" s="1">
        <f>SUMIF($C$3:C34,B34,$G$3:G34)</f>
        <v>4</v>
      </c>
      <c r="S34" s="1">
        <f>SUMIF($C$3:C34,B34,$F$3:F34)</f>
        <v>12</v>
      </c>
      <c r="T34" s="1">
        <f t="shared" si="20"/>
        <v>-8</v>
      </c>
      <c r="U34" s="1">
        <f>SUMIF($B$3:B34,C34,$F$3:F34)</f>
        <v>4</v>
      </c>
      <c r="V34" s="1">
        <f>SUMIF($B$3:B34,C34,$G$3:G34)</f>
        <v>1</v>
      </c>
      <c r="W34" s="1">
        <f t="shared" si="21"/>
        <v>3</v>
      </c>
      <c r="X34" s="1">
        <f>SUMIF(C$3:C34,C34,G$3:G34)-G34</f>
        <v>1</v>
      </c>
      <c r="Y34" s="1">
        <f>SUMIF(C$3:C34,C34,F$3:F34)-F34</f>
        <v>5</v>
      </c>
      <c r="Z34" s="1">
        <f t="shared" si="22"/>
        <v>-4</v>
      </c>
      <c r="AA34" s="1">
        <f t="shared" si="23"/>
        <v>0</v>
      </c>
      <c r="AB34" s="1">
        <f t="shared" si="24"/>
        <v>3</v>
      </c>
      <c r="AC34" s="1">
        <f>SUMIF($B$3:C34,B34,AA$3:AB34)-AA34</f>
        <v>1</v>
      </c>
      <c r="AD34" s="1">
        <f>SUMIF($AN$3:AO34,AN34,$AX$3:AY34)-AX34</f>
        <v>7</v>
      </c>
      <c r="AE34" t="str">
        <f t="shared" si="25"/>
        <v>Rapid</v>
      </c>
      <c r="AF34">
        <f>COUNTIF($B$3:B34,B34)</f>
        <v>3</v>
      </c>
      <c r="AG34">
        <f>COUNTIF($C$3:C34,C34)</f>
        <v>4</v>
      </c>
      <c r="AI34" s="1" t="str">
        <f t="shared" si="27"/>
        <v>SKN</v>
      </c>
      <c r="AJ34" s="1" t="str">
        <f t="shared" si="28"/>
        <v>Altach</v>
      </c>
      <c r="AK34">
        <f t="shared" si="29"/>
        <v>2</v>
      </c>
      <c r="AL34" s="1">
        <f t="shared" si="30"/>
        <v>1</v>
      </c>
      <c r="AN34" t="str">
        <f t="shared" si="31"/>
        <v>Altach</v>
      </c>
      <c r="AO34" t="str">
        <f t="shared" si="32"/>
        <v>SKN</v>
      </c>
      <c r="AP34">
        <f t="shared" si="33"/>
        <v>2</v>
      </c>
      <c r="AQ34">
        <f t="shared" si="34"/>
        <v>1</v>
      </c>
      <c r="AS34" t="str">
        <f t="shared" si="35"/>
        <v>Altach</v>
      </c>
      <c r="AT34" t="str">
        <f t="shared" si="36"/>
        <v>SKN</v>
      </c>
      <c r="AU34">
        <f t="shared" si="37"/>
        <v>1</v>
      </c>
      <c r="AV34">
        <f t="shared" si="38"/>
        <v>2</v>
      </c>
      <c r="AX34">
        <f t="shared" si="39"/>
        <v>3</v>
      </c>
      <c r="AY34">
        <f t="shared" si="40"/>
        <v>0</v>
      </c>
    </row>
    <row r="35" spans="1:51" x14ac:dyDescent="0.3">
      <c r="A35">
        <v>7</v>
      </c>
      <c r="B35" s="1" t="s">
        <v>2</v>
      </c>
      <c r="C35" s="1" t="s">
        <v>7</v>
      </c>
      <c r="D35" s="1" t="str">
        <f t="shared" ref="D35:D66" si="41">IF(F35&gt;G35,"S",IF(F35&lt;G35,"N","U"))</f>
        <v>U</v>
      </c>
      <c r="E35" s="1" t="str">
        <f t="shared" ref="E35:E66" si="42">IF(G35&gt;F35,"S",IF(G35&lt;F35,"N","U"))</f>
        <v>U</v>
      </c>
      <c r="F35" s="1">
        <v>2</v>
      </c>
      <c r="G35" s="1">
        <v>2</v>
      </c>
      <c r="H35" s="1">
        <f t="shared" ref="H35:H66" si="43">F35-G35</f>
        <v>0</v>
      </c>
      <c r="I35" s="4">
        <f>SUMIF($B$3:C35,B35,$F$3:G35)-F35</f>
        <v>12</v>
      </c>
      <c r="J35" s="4">
        <f>SUMIF($AI$3:AI35,AI35,$AK$3:AL35)-AK35</f>
        <v>3</v>
      </c>
      <c r="K35" s="4">
        <f t="shared" ref="K35:K66" si="44">I35-J35</f>
        <v>9</v>
      </c>
      <c r="L35" s="5">
        <f>SUMIF($AN$3:AO35,AN35,$AP$3:AQ35)-AP35</f>
        <v>6</v>
      </c>
      <c r="M35" s="5">
        <f>SUMIF($AS$3:AT35,AS35,$AU$3:AV35)-AU35</f>
        <v>6</v>
      </c>
      <c r="N35" s="5">
        <f t="shared" ref="N35:N66" si="45">L35-M35</f>
        <v>0</v>
      </c>
      <c r="O35" s="1">
        <f>SUMIF($B$3:B35,B35,F$3:F35)-F35</f>
        <v>4</v>
      </c>
      <c r="P35" s="1">
        <f>SUMIF($B$3:B35,B35,G$3:G35)-G35</f>
        <v>3</v>
      </c>
      <c r="Q35" s="1">
        <f t="shared" ref="Q35:Q66" si="46">O35-P35</f>
        <v>1</v>
      </c>
      <c r="R35" s="1">
        <f>SUMIF($C$3:C35,B35,$G$3:G35)</f>
        <v>8</v>
      </c>
      <c r="S35" s="1">
        <f>SUMIF($C$3:C35,B35,$F$3:F35)</f>
        <v>7</v>
      </c>
      <c r="T35" s="1">
        <f t="shared" ref="T35:T66" si="47">R35-S35</f>
        <v>1</v>
      </c>
      <c r="U35" s="1">
        <f>SUMIF($B$3:B35,C35,$F$3:F35)</f>
        <v>5</v>
      </c>
      <c r="V35" s="1">
        <f>SUMIF($B$3:B35,C35,$G$3:G35)</f>
        <v>3</v>
      </c>
      <c r="W35" s="1">
        <f t="shared" ref="W35:W66" si="48">U35-V35</f>
        <v>2</v>
      </c>
      <c r="X35" s="1">
        <f>SUMIF(C$3:C35,C35,G$3:G35)-G35</f>
        <v>1</v>
      </c>
      <c r="Y35" s="1">
        <f>SUMIF(C$3:C35,C35,F$3:F35)-F35</f>
        <v>3</v>
      </c>
      <c r="Z35" s="1">
        <f t="shared" ref="Z35:Z66" si="49">X35-Y35</f>
        <v>-2</v>
      </c>
      <c r="AA35" s="1">
        <f t="shared" ref="AA35:AA66" si="50">IF(D35="S",3,IF(D35="N",0,1))</f>
        <v>1</v>
      </c>
      <c r="AB35" s="1">
        <f t="shared" ref="AB35:AB66" si="51">IF(E35="S",3,IF(E35="N",0,1))</f>
        <v>1</v>
      </c>
      <c r="AC35" s="1">
        <f>SUMIF($B$3:C35,B35,AA$3:AB35)-AA35</f>
        <v>10</v>
      </c>
      <c r="AD35" s="1">
        <f>SUMIF($AN$3:AO35,AN35,$AX$3:AY35)-AX35</f>
        <v>9</v>
      </c>
      <c r="AE35" t="str">
        <f t="shared" ref="AE35:AE66" si="52">VLOOKUP(B35,IF($AF$3:$AF$77=(AF35),mat,""),2,FALSE)</f>
        <v>Graz</v>
      </c>
      <c r="AF35">
        <f>COUNTIF($B$3:B35,B35)</f>
        <v>3</v>
      </c>
      <c r="AG35">
        <f>COUNTIF($C$3:C35,C35)</f>
        <v>3</v>
      </c>
      <c r="AI35" s="1" t="str">
        <f t="shared" si="27"/>
        <v>Austria</v>
      </c>
      <c r="AJ35" s="1" t="str">
        <f t="shared" si="28"/>
        <v>WAC</v>
      </c>
      <c r="AK35">
        <f t="shared" si="29"/>
        <v>2</v>
      </c>
      <c r="AL35" s="1">
        <f t="shared" si="30"/>
        <v>2</v>
      </c>
      <c r="AN35" t="str">
        <f t="shared" si="31"/>
        <v>WAC</v>
      </c>
      <c r="AO35" t="str">
        <f t="shared" si="32"/>
        <v>Austria</v>
      </c>
      <c r="AP35">
        <f t="shared" si="33"/>
        <v>2</v>
      </c>
      <c r="AQ35">
        <f t="shared" si="34"/>
        <v>2</v>
      </c>
      <c r="AS35" t="str">
        <f t="shared" si="35"/>
        <v>WAC</v>
      </c>
      <c r="AT35" t="str">
        <f t="shared" si="36"/>
        <v>Austria</v>
      </c>
      <c r="AU35">
        <f t="shared" si="37"/>
        <v>2</v>
      </c>
      <c r="AV35">
        <f t="shared" si="38"/>
        <v>2</v>
      </c>
      <c r="AX35">
        <f t="shared" si="39"/>
        <v>1</v>
      </c>
      <c r="AY35">
        <f t="shared" si="40"/>
        <v>1</v>
      </c>
    </row>
    <row r="36" spans="1:51" x14ac:dyDescent="0.3">
      <c r="A36">
        <v>7</v>
      </c>
      <c r="B36" s="1" t="s">
        <v>4</v>
      </c>
      <c r="C36" s="1" t="s">
        <v>5</v>
      </c>
      <c r="D36" s="1" t="str">
        <f t="shared" si="41"/>
        <v>N</v>
      </c>
      <c r="E36" s="1" t="str">
        <f t="shared" si="42"/>
        <v>S</v>
      </c>
      <c r="F36" s="1">
        <v>0</v>
      </c>
      <c r="G36" s="1">
        <v>5</v>
      </c>
      <c r="H36" s="1">
        <f t="shared" si="43"/>
        <v>-5</v>
      </c>
      <c r="I36" s="4">
        <f>SUMIF($B$3:C36,B36,$F$3:G36)-F36</f>
        <v>6</v>
      </c>
      <c r="J36" s="4">
        <f>SUMIF($AI$3:AI36,AI36,$AK$3:AL36)-AK36</f>
        <v>6</v>
      </c>
      <c r="K36" s="4">
        <f t="shared" si="44"/>
        <v>0</v>
      </c>
      <c r="L36" s="5">
        <f>SUMIF($AN$3:AO36,AN36,$AP$3:AQ36)-AP36</f>
        <v>9</v>
      </c>
      <c r="M36" s="5">
        <f>SUMIF($AS$3:AT36,AS36,$AU$3:AV36)-AU36</f>
        <v>15</v>
      </c>
      <c r="N36" s="5">
        <f t="shared" si="45"/>
        <v>-6</v>
      </c>
      <c r="O36" s="1">
        <f>SUMIF($B$3:B36,B36,F$3:F36)-F36</f>
        <v>4</v>
      </c>
      <c r="P36" s="1">
        <f>SUMIF($B$3:B36,B36,G$3:G36)-G36</f>
        <v>6</v>
      </c>
      <c r="Q36" s="1">
        <f t="shared" si="46"/>
        <v>-2</v>
      </c>
      <c r="R36" s="1">
        <f>SUMIF($C$3:C36,B36,$G$3:G36)</f>
        <v>2</v>
      </c>
      <c r="S36" s="1">
        <f>SUMIF($C$3:C36,B36,$F$3:F36)</f>
        <v>3</v>
      </c>
      <c r="T36" s="1">
        <f t="shared" si="47"/>
        <v>-1</v>
      </c>
      <c r="U36" s="1">
        <f>SUMIF($B$3:B36,C36,$F$3:F36)</f>
        <v>8</v>
      </c>
      <c r="V36" s="1">
        <f>SUMIF($B$3:B36,C36,$G$3:G36)</f>
        <v>5</v>
      </c>
      <c r="W36" s="1">
        <f t="shared" si="48"/>
        <v>3</v>
      </c>
      <c r="X36" s="1">
        <f>SUMIF(C$3:C36,C36,G$3:G36)-G36</f>
        <v>1</v>
      </c>
      <c r="Y36" s="1">
        <f>SUMIF(C$3:C36,C36,F$3:F36)-F36</f>
        <v>10</v>
      </c>
      <c r="Z36" s="1">
        <f t="shared" si="49"/>
        <v>-9</v>
      </c>
      <c r="AA36" s="1">
        <f t="shared" si="50"/>
        <v>0</v>
      </c>
      <c r="AB36" s="1">
        <f t="shared" si="51"/>
        <v>3</v>
      </c>
      <c r="AC36" s="1">
        <f>SUMIF($B$3:C36,B36,AA$3:AB36)-AA36</f>
        <v>5</v>
      </c>
      <c r="AD36" s="1">
        <f>SUMIF($AN$3:AO36,AN36,$AX$3:AY36)-AX36</f>
        <v>6</v>
      </c>
      <c r="AE36" t="str">
        <f t="shared" si="52"/>
        <v>WAC</v>
      </c>
      <c r="AF36">
        <f>COUNTIF($B$3:B36,B36)</f>
        <v>4</v>
      </c>
      <c r="AG36">
        <f>COUNTIF($C$3:C36,C36)</f>
        <v>4</v>
      </c>
      <c r="AI36" s="1" t="str">
        <f t="shared" si="27"/>
        <v>Mattersburg</v>
      </c>
      <c r="AJ36" s="1" t="str">
        <f t="shared" si="28"/>
        <v>Admira</v>
      </c>
      <c r="AK36">
        <f t="shared" si="29"/>
        <v>5</v>
      </c>
      <c r="AL36" s="1">
        <f t="shared" si="30"/>
        <v>0</v>
      </c>
      <c r="AN36" t="str">
        <f t="shared" si="31"/>
        <v>Admira</v>
      </c>
      <c r="AO36" t="str">
        <f t="shared" si="32"/>
        <v>Mattersburg</v>
      </c>
      <c r="AP36">
        <f t="shared" si="33"/>
        <v>5</v>
      </c>
      <c r="AQ36">
        <f t="shared" si="34"/>
        <v>0</v>
      </c>
      <c r="AS36" t="str">
        <f t="shared" si="35"/>
        <v>Admira</v>
      </c>
      <c r="AT36" t="str">
        <f t="shared" si="36"/>
        <v>Mattersburg</v>
      </c>
      <c r="AU36">
        <f t="shared" si="37"/>
        <v>0</v>
      </c>
      <c r="AV36">
        <f t="shared" si="38"/>
        <v>5</v>
      </c>
      <c r="AX36">
        <f t="shared" si="39"/>
        <v>3</v>
      </c>
      <c r="AY36">
        <f t="shared" si="40"/>
        <v>0</v>
      </c>
    </row>
    <row r="37" spans="1:51" x14ac:dyDescent="0.3">
      <c r="A37">
        <v>7</v>
      </c>
      <c r="B37" s="1" t="s">
        <v>1</v>
      </c>
      <c r="C37" s="1" t="s">
        <v>0</v>
      </c>
      <c r="D37" s="1" t="str">
        <f t="shared" si="41"/>
        <v>U</v>
      </c>
      <c r="E37" s="1" t="str">
        <f t="shared" si="42"/>
        <v>U</v>
      </c>
      <c r="F37" s="1">
        <v>2</v>
      </c>
      <c r="G37" s="1">
        <v>2</v>
      </c>
      <c r="H37" s="1">
        <f t="shared" si="43"/>
        <v>0</v>
      </c>
      <c r="I37" s="4">
        <f>SUMIF($B$3:C37,B37,$F$3:G37)-F37</f>
        <v>14</v>
      </c>
      <c r="J37" s="4">
        <f>SUMIF($AI$3:AI37,AI37,$AK$3:AL37)-AK37</f>
        <v>3</v>
      </c>
      <c r="K37" s="4">
        <f t="shared" si="44"/>
        <v>11</v>
      </c>
      <c r="L37" s="5">
        <f>SUMIF($AN$3:AO37,AN37,$AP$3:AQ37)-AP37</f>
        <v>11</v>
      </c>
      <c r="M37" s="5">
        <f>SUMIF($AS$3:AT37,AS37,$AU$3:AV37)-AU37</f>
        <v>10</v>
      </c>
      <c r="N37" s="5">
        <f t="shared" si="45"/>
        <v>1</v>
      </c>
      <c r="O37" s="1">
        <f>SUMIF($B$3:B37,B37,F$3:F37)-F37</f>
        <v>11</v>
      </c>
      <c r="P37" s="1">
        <f>SUMIF($B$3:B37,B37,G$3:G37)-G37</f>
        <v>3</v>
      </c>
      <c r="Q37" s="1">
        <f t="shared" si="46"/>
        <v>8</v>
      </c>
      <c r="R37" s="1">
        <f>SUMIF($C$3:C37,B37,$G$3:G37)</f>
        <v>3</v>
      </c>
      <c r="S37" s="1">
        <f>SUMIF($C$3:C37,B37,$F$3:F37)</f>
        <v>1</v>
      </c>
      <c r="T37" s="1">
        <f t="shared" si="47"/>
        <v>2</v>
      </c>
      <c r="U37" s="1">
        <f>SUMIF($B$3:B37,C37,$F$3:F37)</f>
        <v>6</v>
      </c>
      <c r="V37" s="1">
        <f>SUMIF($B$3:B37,C37,$G$3:G37)</f>
        <v>6</v>
      </c>
      <c r="W37" s="1">
        <f t="shared" si="48"/>
        <v>0</v>
      </c>
      <c r="X37" s="1">
        <f>SUMIF(C$3:C37,C37,G$3:G37)-G37</f>
        <v>5</v>
      </c>
      <c r="Y37" s="1">
        <f>SUMIF(C$3:C37,C37,F$3:F37)-F37</f>
        <v>4</v>
      </c>
      <c r="Z37" s="1">
        <f t="shared" si="49"/>
        <v>1</v>
      </c>
      <c r="AA37" s="1">
        <f t="shared" si="50"/>
        <v>1</v>
      </c>
      <c r="AB37" s="1">
        <f t="shared" si="51"/>
        <v>1</v>
      </c>
      <c r="AC37" s="1">
        <f>SUMIF($B$3:C37,B37,AA$3:AB37)-AA37</f>
        <v>13</v>
      </c>
      <c r="AD37" s="1">
        <f>SUMIF($AN$3:AO37,AN37,$AX$3:AY37)-AX37</f>
        <v>8</v>
      </c>
      <c r="AE37" t="str">
        <f t="shared" si="52"/>
        <v>LASK</v>
      </c>
      <c r="AF37">
        <f>COUNTIF($B$3:B37,B37)</f>
        <v>4</v>
      </c>
      <c r="AG37">
        <f>COUNTIF($C$3:C37,C37)</f>
        <v>3</v>
      </c>
      <c r="AI37" s="1" t="str">
        <f t="shared" si="27"/>
        <v>Salzburg</v>
      </c>
      <c r="AJ37" s="1" t="str">
        <f t="shared" si="28"/>
        <v>Rapid</v>
      </c>
      <c r="AK37">
        <f t="shared" si="29"/>
        <v>2</v>
      </c>
      <c r="AL37" s="1">
        <f t="shared" si="30"/>
        <v>2</v>
      </c>
      <c r="AN37" t="str">
        <f t="shared" si="31"/>
        <v>Rapid</v>
      </c>
      <c r="AO37" t="str">
        <f t="shared" si="32"/>
        <v>Salzburg</v>
      </c>
      <c r="AP37">
        <f t="shared" si="33"/>
        <v>2</v>
      </c>
      <c r="AQ37">
        <f t="shared" si="34"/>
        <v>2</v>
      </c>
      <c r="AS37" t="str">
        <f t="shared" si="35"/>
        <v>Rapid</v>
      </c>
      <c r="AT37" t="str">
        <f t="shared" si="36"/>
        <v>Salzburg</v>
      </c>
      <c r="AU37">
        <f t="shared" si="37"/>
        <v>2</v>
      </c>
      <c r="AV37">
        <f t="shared" si="38"/>
        <v>2</v>
      </c>
      <c r="AX37">
        <f t="shared" si="39"/>
        <v>1</v>
      </c>
      <c r="AY37">
        <f t="shared" si="40"/>
        <v>1</v>
      </c>
    </row>
    <row r="38" spans="1:51" x14ac:dyDescent="0.3">
      <c r="A38">
        <v>8</v>
      </c>
      <c r="B38" s="1" t="s">
        <v>6</v>
      </c>
      <c r="C38" s="1" t="s">
        <v>0</v>
      </c>
      <c r="D38" s="1" t="str">
        <f t="shared" si="41"/>
        <v>U</v>
      </c>
      <c r="E38" s="1" t="str">
        <f t="shared" si="42"/>
        <v>U</v>
      </c>
      <c r="F38" s="1">
        <v>2</v>
      </c>
      <c r="G38" s="1">
        <v>2</v>
      </c>
      <c r="H38" s="1">
        <f t="shared" si="43"/>
        <v>0</v>
      </c>
      <c r="I38" s="4">
        <f>SUMIF($B$3:C38,B38,$F$3:G38)-F38</f>
        <v>7</v>
      </c>
      <c r="J38" s="4">
        <f>SUMIF($AI$3:AI38,AI38,$AK$3:AL38)-AK38</f>
        <v>1</v>
      </c>
      <c r="K38" s="4">
        <f t="shared" si="44"/>
        <v>6</v>
      </c>
      <c r="L38" s="5">
        <f>SUMIF($AN$3:AO38,AN38,$AP$3:AQ38)-AP38</f>
        <v>13</v>
      </c>
      <c r="M38" s="5">
        <f>SUMIF($AS$3:AT38,AS38,$AU$3:AV38)-AU38</f>
        <v>12</v>
      </c>
      <c r="N38" s="5">
        <f t="shared" si="45"/>
        <v>1</v>
      </c>
      <c r="O38" s="1">
        <f>SUMIF($B$3:B38,B38,F$3:F38)-F38</f>
        <v>4</v>
      </c>
      <c r="P38" s="1">
        <f>SUMIF($B$3:B38,B38,G$3:G38)-G38</f>
        <v>1</v>
      </c>
      <c r="Q38" s="1">
        <f t="shared" si="46"/>
        <v>3</v>
      </c>
      <c r="R38" s="1">
        <f>SUMIF($C$3:C38,B38,$G$3:G38)</f>
        <v>3</v>
      </c>
      <c r="S38" s="1">
        <f>SUMIF($C$3:C38,B38,$F$3:F38)</f>
        <v>6</v>
      </c>
      <c r="T38" s="1">
        <f t="shared" si="47"/>
        <v>-3</v>
      </c>
      <c r="U38" s="1">
        <f>SUMIF($B$3:B38,C38,$F$3:F38)</f>
        <v>6</v>
      </c>
      <c r="V38" s="1">
        <f>SUMIF($B$3:B38,C38,$G$3:G38)</f>
        <v>6</v>
      </c>
      <c r="W38" s="1">
        <f t="shared" si="48"/>
        <v>0</v>
      </c>
      <c r="X38" s="1">
        <f>SUMIF(C$3:C38,C38,G$3:G38)-G38</f>
        <v>7</v>
      </c>
      <c r="Y38" s="1">
        <f>SUMIF(C$3:C38,C38,F$3:F38)-F38</f>
        <v>6</v>
      </c>
      <c r="Z38" s="1">
        <f t="shared" si="49"/>
        <v>1</v>
      </c>
      <c r="AA38" s="1">
        <f t="shared" si="50"/>
        <v>1</v>
      </c>
      <c r="AB38" s="1">
        <f t="shared" si="51"/>
        <v>1</v>
      </c>
      <c r="AC38" s="1">
        <f>SUMIF($B$3:C38,B38,AA$3:AB38)-AA38</f>
        <v>10</v>
      </c>
      <c r="AD38" s="1">
        <f>SUMIF($AN$3:AO38,AN38,$AX$3:AY38)-AX38</f>
        <v>9</v>
      </c>
      <c r="AE38" t="str">
        <f t="shared" si="52"/>
        <v>Austria</v>
      </c>
      <c r="AF38">
        <f>COUNTIF($B$3:B38,B38)</f>
        <v>4</v>
      </c>
      <c r="AG38">
        <f>COUNTIF($C$3:C38,C38)</f>
        <v>4</v>
      </c>
      <c r="AI38" s="1" t="str">
        <f t="shared" si="27"/>
        <v>Altach</v>
      </c>
      <c r="AJ38" s="1" t="str">
        <f t="shared" si="28"/>
        <v>Rapid</v>
      </c>
      <c r="AK38">
        <f t="shared" si="29"/>
        <v>2</v>
      </c>
      <c r="AL38" s="1">
        <f t="shared" si="30"/>
        <v>2</v>
      </c>
      <c r="AN38" t="str">
        <f t="shared" si="31"/>
        <v>Rapid</v>
      </c>
      <c r="AO38" t="str">
        <f t="shared" si="32"/>
        <v>Altach</v>
      </c>
      <c r="AP38">
        <f t="shared" si="33"/>
        <v>2</v>
      </c>
      <c r="AQ38">
        <f t="shared" si="34"/>
        <v>2</v>
      </c>
      <c r="AS38" t="str">
        <f t="shared" si="35"/>
        <v>Rapid</v>
      </c>
      <c r="AT38" t="str">
        <f t="shared" si="36"/>
        <v>Altach</v>
      </c>
      <c r="AU38">
        <f t="shared" si="37"/>
        <v>2</v>
      </c>
      <c r="AV38">
        <f t="shared" si="38"/>
        <v>2</v>
      </c>
      <c r="AX38">
        <f t="shared" si="39"/>
        <v>1</v>
      </c>
      <c r="AY38">
        <f t="shared" si="40"/>
        <v>1</v>
      </c>
    </row>
    <row r="39" spans="1:51" x14ac:dyDescent="0.3">
      <c r="A39">
        <v>8</v>
      </c>
      <c r="B39" s="1" t="s">
        <v>5</v>
      </c>
      <c r="C39" s="1" t="s">
        <v>3</v>
      </c>
      <c r="D39" s="1" t="str">
        <f t="shared" si="41"/>
        <v>S</v>
      </c>
      <c r="E39" s="1" t="str">
        <f t="shared" si="42"/>
        <v>N</v>
      </c>
      <c r="F39" s="1">
        <v>2</v>
      </c>
      <c r="G39" s="1">
        <v>1</v>
      </c>
      <c r="H39" s="1">
        <f t="shared" si="43"/>
        <v>1</v>
      </c>
      <c r="I39" s="4">
        <f>SUMIF($B$3:C39,B39,$F$3:G39)-F39</f>
        <v>14</v>
      </c>
      <c r="J39" s="4">
        <f>SUMIF($AI$3:AI39,AI39,$AK$3:AL39)-AK39</f>
        <v>5</v>
      </c>
      <c r="K39" s="4">
        <f t="shared" si="44"/>
        <v>9</v>
      </c>
      <c r="L39" s="5">
        <f>SUMIF($AN$3:AO39,AN39,$AP$3:AQ39)-AP39</f>
        <v>15</v>
      </c>
      <c r="M39" s="5">
        <f>SUMIF($AS$3:AT39,AS39,$AU$3:AV39)-AU39</f>
        <v>10</v>
      </c>
      <c r="N39" s="5">
        <f t="shared" si="45"/>
        <v>5</v>
      </c>
      <c r="O39" s="1">
        <f>SUMIF($B$3:B39,B39,F$3:F39)-F39</f>
        <v>8</v>
      </c>
      <c r="P39" s="1">
        <f>SUMIF($B$3:B39,B39,G$3:G39)-G39</f>
        <v>5</v>
      </c>
      <c r="Q39" s="1">
        <f t="shared" si="46"/>
        <v>3</v>
      </c>
      <c r="R39" s="1">
        <f>SUMIF($C$3:C39,B39,$G$3:G39)</f>
        <v>6</v>
      </c>
      <c r="S39" s="1">
        <f>SUMIF($C$3:C39,B39,$F$3:F39)</f>
        <v>10</v>
      </c>
      <c r="T39" s="1">
        <f t="shared" si="47"/>
        <v>-4</v>
      </c>
      <c r="U39" s="1">
        <f>SUMIF($B$3:B39,C39,$F$3:F39)</f>
        <v>6</v>
      </c>
      <c r="V39" s="1">
        <f>SUMIF($B$3:B39,C39,$G$3:G39)</f>
        <v>3</v>
      </c>
      <c r="W39" s="1">
        <f t="shared" si="48"/>
        <v>3</v>
      </c>
      <c r="X39" s="1">
        <f>SUMIF(C$3:C39,C39,G$3:G39)-G39</f>
        <v>9</v>
      </c>
      <c r="Y39" s="1">
        <f>SUMIF(C$3:C39,C39,F$3:F39)-F39</f>
        <v>7</v>
      </c>
      <c r="Z39" s="1">
        <f t="shared" si="49"/>
        <v>2</v>
      </c>
      <c r="AA39" s="1">
        <f t="shared" si="50"/>
        <v>3</v>
      </c>
      <c r="AB39" s="1">
        <f t="shared" si="51"/>
        <v>0</v>
      </c>
      <c r="AC39" s="1">
        <f>SUMIF($B$3:C39,B39,AA$3:AB39)-AA39</f>
        <v>9</v>
      </c>
      <c r="AD39" s="1">
        <f>SUMIF($AN$3:AO39,AN39,$AX$3:AY39)-AX39</f>
        <v>18</v>
      </c>
      <c r="AE39" t="str">
        <f t="shared" si="52"/>
        <v>Altach</v>
      </c>
      <c r="AF39">
        <f>COUNTIF($B$3:B39,B39)</f>
        <v>4</v>
      </c>
      <c r="AG39">
        <f>COUNTIF($C$3:C39,C39)</f>
        <v>5</v>
      </c>
      <c r="AI39" s="1" t="str">
        <f t="shared" si="27"/>
        <v>Admira</v>
      </c>
      <c r="AJ39" s="1" t="str">
        <f t="shared" si="28"/>
        <v>Graz</v>
      </c>
      <c r="AK39">
        <f t="shared" si="29"/>
        <v>1</v>
      </c>
      <c r="AL39" s="1">
        <f t="shared" si="30"/>
        <v>2</v>
      </c>
      <c r="AN39" t="str">
        <f t="shared" si="31"/>
        <v>Graz</v>
      </c>
      <c r="AO39" t="str">
        <f t="shared" si="32"/>
        <v>Admira</v>
      </c>
      <c r="AP39">
        <f t="shared" si="33"/>
        <v>1</v>
      </c>
      <c r="AQ39">
        <f t="shared" si="34"/>
        <v>2</v>
      </c>
      <c r="AS39" t="str">
        <f t="shared" si="35"/>
        <v>Graz</v>
      </c>
      <c r="AT39" t="str">
        <f t="shared" si="36"/>
        <v>Admira</v>
      </c>
      <c r="AU39">
        <f t="shared" si="37"/>
        <v>2</v>
      </c>
      <c r="AV39">
        <f t="shared" si="38"/>
        <v>1</v>
      </c>
      <c r="AX39">
        <f t="shared" si="39"/>
        <v>0</v>
      </c>
      <c r="AY39">
        <f t="shared" si="40"/>
        <v>3</v>
      </c>
    </row>
    <row r="40" spans="1:51" x14ac:dyDescent="0.3">
      <c r="A40">
        <v>8</v>
      </c>
      <c r="B40" s="1" t="s">
        <v>7</v>
      </c>
      <c r="C40" s="1" t="s">
        <v>8</v>
      </c>
      <c r="D40" s="1" t="str">
        <f t="shared" si="41"/>
        <v>U</v>
      </c>
      <c r="E40" s="1" t="str">
        <f t="shared" si="42"/>
        <v>U</v>
      </c>
      <c r="F40" s="1">
        <v>0</v>
      </c>
      <c r="G40" s="1">
        <v>0</v>
      </c>
      <c r="H40" s="1">
        <f t="shared" si="43"/>
        <v>0</v>
      </c>
      <c r="I40" s="4">
        <f>SUMIF($B$3:C40,B40,$F$3:G40)-F40</f>
        <v>8</v>
      </c>
      <c r="J40" s="4">
        <f>SUMIF($AI$3:AI40,AI40,$AK$3:AL40)-AK40</f>
        <v>3</v>
      </c>
      <c r="K40" s="4">
        <f t="shared" si="44"/>
        <v>5</v>
      </c>
      <c r="L40" s="5">
        <f>SUMIF($AN$3:AO40,AN40,$AP$3:AQ40)-AP40</f>
        <v>8</v>
      </c>
      <c r="M40" s="5">
        <f>SUMIF($AS$3:AT40,AS40,$AU$3:AV40)-AU40</f>
        <v>5</v>
      </c>
      <c r="N40" s="5">
        <f t="shared" si="45"/>
        <v>3</v>
      </c>
      <c r="O40" s="1">
        <f>SUMIF($B$3:B40,B40,F$3:F40)-F40</f>
        <v>5</v>
      </c>
      <c r="P40" s="1">
        <f>SUMIF($B$3:B40,B40,G$3:G40)-G40</f>
        <v>3</v>
      </c>
      <c r="Q40" s="1">
        <f t="shared" si="46"/>
        <v>2</v>
      </c>
      <c r="R40" s="1">
        <f>SUMIF($C$3:C40,B40,$G$3:G40)</f>
        <v>3</v>
      </c>
      <c r="S40" s="1">
        <f>SUMIF($C$3:C40,B40,$F$3:F40)</f>
        <v>5</v>
      </c>
      <c r="T40" s="1">
        <f t="shared" si="47"/>
        <v>-2</v>
      </c>
      <c r="U40" s="1">
        <f>SUMIF($B$3:B40,C40,$F$3:F40)</f>
        <v>7</v>
      </c>
      <c r="V40" s="1">
        <f>SUMIF($B$3:B40,C40,$G$3:G40)</f>
        <v>1</v>
      </c>
      <c r="W40" s="1">
        <f t="shared" si="48"/>
        <v>6</v>
      </c>
      <c r="X40" s="1">
        <f>SUMIF(C$3:C40,C40,G$3:G40)-G40</f>
        <v>1</v>
      </c>
      <c r="Y40" s="1">
        <f>SUMIF(C$3:C40,C40,F$3:F40)-F40</f>
        <v>4</v>
      </c>
      <c r="Z40" s="1">
        <f t="shared" si="49"/>
        <v>-3</v>
      </c>
      <c r="AA40" s="1">
        <f t="shared" si="50"/>
        <v>1</v>
      </c>
      <c r="AB40" s="1">
        <f t="shared" si="51"/>
        <v>1</v>
      </c>
      <c r="AC40" s="1">
        <f>SUMIF($B$3:C40,B40,AA$3:AB40)-AA40</f>
        <v>10</v>
      </c>
      <c r="AD40" s="1">
        <f>SUMIF($AN$3:AO40,AN40,$AX$3:AY40)-AX40</f>
        <v>11</v>
      </c>
      <c r="AE40" t="str">
        <f t="shared" si="52"/>
        <v>Salzburg</v>
      </c>
      <c r="AF40">
        <f>COUNTIF($B$3:B40,B40)</f>
        <v>5</v>
      </c>
      <c r="AG40">
        <f>COUNTIF($C$3:C40,C40)</f>
        <v>4</v>
      </c>
      <c r="AI40" s="1" t="str">
        <f t="shared" si="27"/>
        <v>WAC</v>
      </c>
      <c r="AJ40" s="1" t="str">
        <f t="shared" si="28"/>
        <v>LASK</v>
      </c>
      <c r="AK40">
        <f t="shared" si="29"/>
        <v>0</v>
      </c>
      <c r="AL40" s="1">
        <f t="shared" si="30"/>
        <v>0</v>
      </c>
      <c r="AN40" t="str">
        <f t="shared" si="31"/>
        <v>LASK</v>
      </c>
      <c r="AO40" t="str">
        <f t="shared" si="32"/>
        <v>WAC</v>
      </c>
      <c r="AP40">
        <f t="shared" si="33"/>
        <v>0</v>
      </c>
      <c r="AQ40">
        <f t="shared" si="34"/>
        <v>0</v>
      </c>
      <c r="AS40" t="str">
        <f t="shared" si="35"/>
        <v>LASK</v>
      </c>
      <c r="AT40" t="str">
        <f t="shared" si="36"/>
        <v>WAC</v>
      </c>
      <c r="AU40">
        <f t="shared" si="37"/>
        <v>0</v>
      </c>
      <c r="AV40">
        <f t="shared" si="38"/>
        <v>0</v>
      </c>
      <c r="AX40">
        <f t="shared" si="39"/>
        <v>1</v>
      </c>
      <c r="AY40">
        <f t="shared" si="40"/>
        <v>1</v>
      </c>
    </row>
    <row r="41" spans="1:51" x14ac:dyDescent="0.3">
      <c r="A41">
        <v>8</v>
      </c>
      <c r="B41" s="1" t="s">
        <v>4</v>
      </c>
      <c r="C41" s="1" t="s">
        <v>1</v>
      </c>
      <c r="D41" s="1" t="str">
        <f t="shared" si="41"/>
        <v>N</v>
      </c>
      <c r="E41" s="1" t="str">
        <f t="shared" si="42"/>
        <v>S</v>
      </c>
      <c r="F41" s="1">
        <v>1</v>
      </c>
      <c r="G41" s="1">
        <v>2</v>
      </c>
      <c r="H41" s="1">
        <f t="shared" si="43"/>
        <v>-1</v>
      </c>
      <c r="I41" s="4">
        <f>SUMIF($B$3:C41,B41,$F$3:G41)-F41</f>
        <v>6</v>
      </c>
      <c r="J41" s="4">
        <f>SUMIF($AI$3:AI41,AI41,$AK$3:AL41)-AK41</f>
        <v>11</v>
      </c>
      <c r="K41" s="4">
        <f t="shared" si="44"/>
        <v>-5</v>
      </c>
      <c r="L41" s="5">
        <f>SUMIF($AN$3:AO41,AN41,$AP$3:AQ41)-AP41</f>
        <v>16</v>
      </c>
      <c r="M41" s="5">
        <f>SUMIF($AS$3:AT41,AS41,$AU$3:AV41)-AU41</f>
        <v>6</v>
      </c>
      <c r="N41" s="5">
        <f t="shared" si="45"/>
        <v>10</v>
      </c>
      <c r="O41" s="1">
        <f>SUMIF($B$3:B41,B41,F$3:F41)-F41</f>
        <v>4</v>
      </c>
      <c r="P41" s="1">
        <f>SUMIF($B$3:B41,B41,G$3:G41)-G41</f>
        <v>11</v>
      </c>
      <c r="Q41" s="1">
        <f t="shared" si="46"/>
        <v>-7</v>
      </c>
      <c r="R41" s="1">
        <f>SUMIF($C$3:C41,B41,$G$3:G41)</f>
        <v>2</v>
      </c>
      <c r="S41" s="1">
        <f>SUMIF($C$3:C41,B41,$F$3:F41)</f>
        <v>3</v>
      </c>
      <c r="T41" s="1">
        <f t="shared" si="47"/>
        <v>-1</v>
      </c>
      <c r="U41" s="1">
        <f>SUMIF($B$3:B41,C41,$F$3:F41)</f>
        <v>13</v>
      </c>
      <c r="V41" s="1">
        <f>SUMIF($B$3:B41,C41,$G$3:G41)</f>
        <v>5</v>
      </c>
      <c r="W41" s="1">
        <f t="shared" si="48"/>
        <v>8</v>
      </c>
      <c r="X41" s="1">
        <f>SUMIF(C$3:C41,C41,G$3:G41)-G41</f>
        <v>3</v>
      </c>
      <c r="Y41" s="1">
        <f>SUMIF(C$3:C41,C41,F$3:F41)-F41</f>
        <v>1</v>
      </c>
      <c r="Z41" s="1">
        <f t="shared" si="49"/>
        <v>2</v>
      </c>
      <c r="AA41" s="1">
        <f t="shared" si="50"/>
        <v>0</v>
      </c>
      <c r="AB41" s="1">
        <f t="shared" si="51"/>
        <v>3</v>
      </c>
      <c r="AC41" s="1">
        <f>SUMIF($B$3:C41,B41,AA$3:AB41)-AA41</f>
        <v>5</v>
      </c>
      <c r="AD41" s="1">
        <f>SUMIF($AN$3:AO41,AN41,$AX$3:AY41)-AX41</f>
        <v>14</v>
      </c>
      <c r="AE41" t="str">
        <f t="shared" si="52"/>
        <v>WAC</v>
      </c>
      <c r="AF41">
        <f>COUNTIF($B$3:B41,B41)</f>
        <v>5</v>
      </c>
      <c r="AG41">
        <f>COUNTIF($C$3:C41,C41)</f>
        <v>4</v>
      </c>
      <c r="AI41" s="1" t="str">
        <f t="shared" si="27"/>
        <v>Mattersburg</v>
      </c>
      <c r="AJ41" s="1" t="str">
        <f t="shared" si="28"/>
        <v>Salzburg</v>
      </c>
      <c r="AK41">
        <f t="shared" si="29"/>
        <v>2</v>
      </c>
      <c r="AL41" s="1">
        <f t="shared" si="30"/>
        <v>1</v>
      </c>
      <c r="AN41" t="str">
        <f t="shared" si="31"/>
        <v>Salzburg</v>
      </c>
      <c r="AO41" t="str">
        <f t="shared" si="32"/>
        <v>Mattersburg</v>
      </c>
      <c r="AP41">
        <f t="shared" si="33"/>
        <v>2</v>
      </c>
      <c r="AQ41">
        <f t="shared" si="34"/>
        <v>1</v>
      </c>
      <c r="AS41" t="str">
        <f t="shared" si="35"/>
        <v>Salzburg</v>
      </c>
      <c r="AT41" t="str">
        <f t="shared" si="36"/>
        <v>Mattersburg</v>
      </c>
      <c r="AU41">
        <f t="shared" si="37"/>
        <v>1</v>
      </c>
      <c r="AV41">
        <f t="shared" si="38"/>
        <v>2</v>
      </c>
      <c r="AX41">
        <f t="shared" si="39"/>
        <v>3</v>
      </c>
      <c r="AY41">
        <f t="shared" si="40"/>
        <v>0</v>
      </c>
    </row>
    <row r="42" spans="1:51" x14ac:dyDescent="0.3">
      <c r="A42">
        <v>8</v>
      </c>
      <c r="B42" s="1" t="s">
        <v>2</v>
      </c>
      <c r="C42" s="1" t="s">
        <v>9</v>
      </c>
      <c r="D42" s="1" t="str">
        <f t="shared" si="41"/>
        <v>S</v>
      </c>
      <c r="E42" s="1" t="str">
        <f t="shared" si="42"/>
        <v>N</v>
      </c>
      <c r="F42" s="1">
        <v>5</v>
      </c>
      <c r="G42" s="1">
        <v>1</v>
      </c>
      <c r="H42" s="1">
        <f t="shared" si="43"/>
        <v>4</v>
      </c>
      <c r="I42" s="4">
        <f>SUMIF($B$3:C42,B42,$F$3:G42)-F42</f>
        <v>14</v>
      </c>
      <c r="J42" s="4">
        <f>SUMIF($AI$3:AI42,AI42,$AK$3:AL42)-AK42</f>
        <v>5</v>
      </c>
      <c r="K42" s="4">
        <f t="shared" si="44"/>
        <v>9</v>
      </c>
      <c r="L42" s="5">
        <f>SUMIF($AN$3:AO42,AN42,$AP$3:AQ42)-AP42</f>
        <v>6</v>
      </c>
      <c r="M42" s="5">
        <f>SUMIF($AS$3:AT42,AS42,$AU$3:AV42)-AU42</f>
        <v>18</v>
      </c>
      <c r="N42" s="5">
        <f t="shared" si="45"/>
        <v>-12</v>
      </c>
      <c r="O42" s="1">
        <f>SUMIF($B$3:B42,B42,F$3:F42)-F42</f>
        <v>6</v>
      </c>
      <c r="P42" s="1">
        <f>SUMIF($B$3:B42,B42,G$3:G42)-G42</f>
        <v>5</v>
      </c>
      <c r="Q42" s="1">
        <f t="shared" si="46"/>
        <v>1</v>
      </c>
      <c r="R42" s="1">
        <f>SUMIF($C$3:C42,B42,$G$3:G42)</f>
        <v>8</v>
      </c>
      <c r="S42" s="1">
        <f>SUMIF($C$3:C42,B42,$F$3:F42)</f>
        <v>7</v>
      </c>
      <c r="T42" s="1">
        <f t="shared" si="47"/>
        <v>1</v>
      </c>
      <c r="U42" s="1">
        <f>SUMIF($B$3:B42,C42,$F$3:F42)</f>
        <v>2</v>
      </c>
      <c r="V42" s="1">
        <f>SUMIF($B$3:B42,C42,$G$3:G42)</f>
        <v>6</v>
      </c>
      <c r="W42" s="1">
        <f t="shared" si="48"/>
        <v>-4</v>
      </c>
      <c r="X42" s="1">
        <f>SUMIF(C$3:C42,C42,G$3:G42)-G42</f>
        <v>4</v>
      </c>
      <c r="Y42" s="1">
        <f>SUMIF(C$3:C42,C42,F$3:F42)-F42</f>
        <v>12</v>
      </c>
      <c r="Z42" s="1">
        <f t="shared" si="49"/>
        <v>-8</v>
      </c>
      <c r="AA42" s="1">
        <f t="shared" si="50"/>
        <v>3</v>
      </c>
      <c r="AB42" s="1">
        <f t="shared" si="51"/>
        <v>0</v>
      </c>
      <c r="AC42" s="1">
        <f>SUMIF($B$3:C42,B42,AA$3:AB42)-AA42</f>
        <v>11</v>
      </c>
      <c r="AD42" s="1">
        <f>SUMIF($AN$3:AO42,AN42,$AX$3:AY42)-AX42</f>
        <v>1</v>
      </c>
      <c r="AE42" t="str">
        <f t="shared" si="52"/>
        <v>Graz</v>
      </c>
      <c r="AF42">
        <f>COUNTIF($B$3:B42,B42)</f>
        <v>4</v>
      </c>
      <c r="AG42">
        <f>COUNTIF($C$3:C42,C42)</f>
        <v>5</v>
      </c>
      <c r="AI42" s="1" t="str">
        <f t="shared" si="27"/>
        <v>Austria</v>
      </c>
      <c r="AJ42" s="1" t="str">
        <f t="shared" si="28"/>
        <v>SKN</v>
      </c>
      <c r="AK42">
        <f t="shared" si="29"/>
        <v>1</v>
      </c>
      <c r="AL42" s="1">
        <f t="shared" si="30"/>
        <v>5</v>
      </c>
      <c r="AN42" t="str">
        <f t="shared" si="31"/>
        <v>SKN</v>
      </c>
      <c r="AO42" t="str">
        <f t="shared" si="32"/>
        <v>Austria</v>
      </c>
      <c r="AP42">
        <f t="shared" si="33"/>
        <v>1</v>
      </c>
      <c r="AQ42">
        <f t="shared" si="34"/>
        <v>5</v>
      </c>
      <c r="AS42" t="str">
        <f t="shared" si="35"/>
        <v>SKN</v>
      </c>
      <c r="AT42" t="str">
        <f t="shared" si="36"/>
        <v>Austria</v>
      </c>
      <c r="AU42">
        <f t="shared" si="37"/>
        <v>5</v>
      </c>
      <c r="AV42">
        <f t="shared" si="38"/>
        <v>1</v>
      </c>
      <c r="AX42">
        <f t="shared" si="39"/>
        <v>0</v>
      </c>
      <c r="AY42">
        <f t="shared" si="40"/>
        <v>3</v>
      </c>
    </row>
    <row r="43" spans="1:51" x14ac:dyDescent="0.3">
      <c r="A43">
        <v>9</v>
      </c>
      <c r="B43" s="1" t="s">
        <v>0</v>
      </c>
      <c r="C43" s="1" t="s">
        <v>7</v>
      </c>
      <c r="D43" s="1" t="str">
        <f t="shared" si="41"/>
        <v>S</v>
      </c>
      <c r="E43" s="1" t="str">
        <f t="shared" si="42"/>
        <v>N</v>
      </c>
      <c r="F43" s="1">
        <v>4</v>
      </c>
      <c r="G43" s="1">
        <v>2</v>
      </c>
      <c r="H43" s="1">
        <f t="shared" si="43"/>
        <v>2</v>
      </c>
      <c r="I43" s="4">
        <f>SUMIF($B$3:C43,B43,$F$3:G43)-F43</f>
        <v>15</v>
      </c>
      <c r="J43" s="4">
        <f>SUMIF($AI$3:AI43,AI43,$AK$3:AL43)-AK43</f>
        <v>6</v>
      </c>
      <c r="K43" s="4">
        <f t="shared" si="44"/>
        <v>9</v>
      </c>
      <c r="L43" s="5">
        <f>SUMIF($AN$3:AO43,AN43,$AP$3:AQ43)-AP43</f>
        <v>8</v>
      </c>
      <c r="M43" s="5">
        <f>SUMIF($AS$3:AT43,AS43,$AU$3:AV43)-AU43</f>
        <v>8</v>
      </c>
      <c r="N43" s="5">
        <f t="shared" si="45"/>
        <v>0</v>
      </c>
      <c r="O43" s="1">
        <f>SUMIF($B$3:B43,B43,F$3:F43)-F43</f>
        <v>6</v>
      </c>
      <c r="P43" s="1">
        <f>SUMIF($B$3:B43,B43,G$3:G43)-G43</f>
        <v>6</v>
      </c>
      <c r="Q43" s="1">
        <f t="shared" si="46"/>
        <v>0</v>
      </c>
      <c r="R43" s="1">
        <f>SUMIF($C$3:C43,B43,$G$3:G43)</f>
        <v>9</v>
      </c>
      <c r="S43" s="1">
        <f>SUMIF($C$3:C43,B43,$F$3:F43)</f>
        <v>8</v>
      </c>
      <c r="T43" s="1">
        <f t="shared" si="47"/>
        <v>1</v>
      </c>
      <c r="U43" s="1">
        <f>SUMIF($B$3:B43,C43,$F$3:F43)</f>
        <v>5</v>
      </c>
      <c r="V43" s="1">
        <f>SUMIF($B$3:B43,C43,$G$3:G43)</f>
        <v>3</v>
      </c>
      <c r="W43" s="1">
        <f t="shared" si="48"/>
        <v>2</v>
      </c>
      <c r="X43" s="1">
        <f>SUMIF(C$3:C43,C43,G$3:G43)-G43</f>
        <v>3</v>
      </c>
      <c r="Y43" s="1">
        <f>SUMIF(C$3:C43,C43,F$3:F43)-F43</f>
        <v>5</v>
      </c>
      <c r="Z43" s="1">
        <f t="shared" si="49"/>
        <v>-2</v>
      </c>
      <c r="AA43" s="1">
        <f t="shared" si="50"/>
        <v>3</v>
      </c>
      <c r="AB43" s="1">
        <f t="shared" si="51"/>
        <v>0</v>
      </c>
      <c r="AC43" s="1">
        <f>SUMIF($B$3:C43,B43,AA$3:AB43)-AA43</f>
        <v>10</v>
      </c>
      <c r="AD43" s="1">
        <f>SUMIF($AN$3:AO43,AN43,$AX$3:AY43)-AX43</f>
        <v>11</v>
      </c>
      <c r="AE43" t="str">
        <f t="shared" si="52"/>
        <v>Mattersburg</v>
      </c>
      <c r="AF43">
        <f>COUNTIF($B$3:B43,B43)</f>
        <v>5</v>
      </c>
      <c r="AG43">
        <f>COUNTIF($C$3:C43,C43)</f>
        <v>4</v>
      </c>
      <c r="AI43" s="1" t="str">
        <f t="shared" si="27"/>
        <v>Rapid</v>
      </c>
      <c r="AJ43" s="1" t="str">
        <f t="shared" si="28"/>
        <v>WAC</v>
      </c>
      <c r="AK43">
        <f t="shared" si="29"/>
        <v>2</v>
      </c>
      <c r="AL43" s="1">
        <f t="shared" si="30"/>
        <v>4</v>
      </c>
      <c r="AN43" t="str">
        <f t="shared" si="31"/>
        <v>WAC</v>
      </c>
      <c r="AO43" t="str">
        <f t="shared" si="32"/>
        <v>Rapid</v>
      </c>
      <c r="AP43">
        <f t="shared" si="33"/>
        <v>2</v>
      </c>
      <c r="AQ43">
        <f t="shared" si="34"/>
        <v>4</v>
      </c>
      <c r="AS43" t="str">
        <f t="shared" si="35"/>
        <v>WAC</v>
      </c>
      <c r="AT43" t="str">
        <f t="shared" si="36"/>
        <v>Rapid</v>
      </c>
      <c r="AU43">
        <f t="shared" si="37"/>
        <v>4</v>
      </c>
      <c r="AV43">
        <f t="shared" si="38"/>
        <v>2</v>
      </c>
      <c r="AX43">
        <f t="shared" si="39"/>
        <v>0</v>
      </c>
      <c r="AY43">
        <f t="shared" si="40"/>
        <v>3</v>
      </c>
    </row>
    <row r="44" spans="1:51" x14ac:dyDescent="0.3">
      <c r="A44">
        <v>9</v>
      </c>
      <c r="B44" s="1" t="s">
        <v>9</v>
      </c>
      <c r="C44" s="1" t="s">
        <v>5</v>
      </c>
      <c r="D44" s="1" t="str">
        <f t="shared" si="41"/>
        <v>U</v>
      </c>
      <c r="E44" s="1" t="str">
        <f t="shared" si="42"/>
        <v>U</v>
      </c>
      <c r="F44" s="1">
        <v>1</v>
      </c>
      <c r="G44" s="1">
        <v>1</v>
      </c>
      <c r="H44" s="1">
        <f t="shared" si="43"/>
        <v>0</v>
      </c>
      <c r="I44" s="4">
        <f>SUMIF($B$3:C44,B44,$F$3:G44)-F44</f>
        <v>7</v>
      </c>
      <c r="J44" s="4">
        <f>SUMIF($AI$3:AI44,AI44,$AK$3:AL44)-AK44</f>
        <v>6</v>
      </c>
      <c r="K44" s="4">
        <f t="shared" si="44"/>
        <v>1</v>
      </c>
      <c r="L44" s="5">
        <f>SUMIF($AN$3:AO44,AN44,$AP$3:AQ44)-AP44</f>
        <v>16</v>
      </c>
      <c r="M44" s="5">
        <f>SUMIF($AS$3:AT44,AS44,$AU$3:AV44)-AU44</f>
        <v>16</v>
      </c>
      <c r="N44" s="5">
        <f t="shared" si="45"/>
        <v>0</v>
      </c>
      <c r="O44" s="1">
        <f>SUMIF($B$3:B44,B44,F$3:F44)-F44</f>
        <v>2</v>
      </c>
      <c r="P44" s="1">
        <f>SUMIF($B$3:B44,B44,G$3:G44)-G44</f>
        <v>6</v>
      </c>
      <c r="Q44" s="1">
        <f t="shared" si="46"/>
        <v>-4</v>
      </c>
      <c r="R44" s="1">
        <f>SUMIF($C$3:C44,B44,$G$3:G44)</f>
        <v>5</v>
      </c>
      <c r="S44" s="1">
        <f>SUMIF($C$3:C44,B44,$F$3:F44)</f>
        <v>17</v>
      </c>
      <c r="T44" s="1">
        <f t="shared" si="47"/>
        <v>-12</v>
      </c>
      <c r="U44" s="1">
        <f>SUMIF($B$3:B44,C44,$F$3:F44)</f>
        <v>10</v>
      </c>
      <c r="V44" s="1">
        <f>SUMIF($B$3:B44,C44,$G$3:G44)</f>
        <v>6</v>
      </c>
      <c r="W44" s="1">
        <f t="shared" si="48"/>
        <v>4</v>
      </c>
      <c r="X44" s="1">
        <f>SUMIF(C$3:C44,C44,G$3:G44)-G44</f>
        <v>6</v>
      </c>
      <c r="Y44" s="1">
        <f>SUMIF(C$3:C44,C44,F$3:F44)-F44</f>
        <v>10</v>
      </c>
      <c r="Z44" s="1">
        <f t="shared" si="49"/>
        <v>-4</v>
      </c>
      <c r="AA44" s="1">
        <f t="shared" si="50"/>
        <v>1</v>
      </c>
      <c r="AB44" s="1">
        <f t="shared" si="51"/>
        <v>1</v>
      </c>
      <c r="AC44" s="1">
        <f>SUMIF($B$3:C44,B44,AA$3:AB44)-AA44</f>
        <v>1</v>
      </c>
      <c r="AD44" s="1">
        <f>SUMIF($AN$3:AO44,AN44,$AX$3:AY44)-AX44</f>
        <v>12</v>
      </c>
      <c r="AE44" t="str">
        <f t="shared" si="52"/>
        <v>Rapid</v>
      </c>
      <c r="AF44">
        <f>COUNTIF($B$3:B44,B44)</f>
        <v>4</v>
      </c>
      <c r="AG44">
        <f>COUNTIF($C$3:C44,C44)</f>
        <v>5</v>
      </c>
      <c r="AI44" s="1" t="str">
        <f t="shared" si="27"/>
        <v>SKN</v>
      </c>
      <c r="AJ44" s="1" t="str">
        <f t="shared" si="28"/>
        <v>Admira</v>
      </c>
      <c r="AK44">
        <f t="shared" si="29"/>
        <v>1</v>
      </c>
      <c r="AL44" s="1">
        <f t="shared" si="30"/>
        <v>1</v>
      </c>
      <c r="AN44" t="str">
        <f t="shared" si="31"/>
        <v>Admira</v>
      </c>
      <c r="AO44" t="str">
        <f t="shared" si="32"/>
        <v>SKN</v>
      </c>
      <c r="AP44">
        <f t="shared" si="33"/>
        <v>1</v>
      </c>
      <c r="AQ44">
        <f t="shared" si="34"/>
        <v>1</v>
      </c>
      <c r="AS44" t="str">
        <f t="shared" si="35"/>
        <v>Admira</v>
      </c>
      <c r="AT44" t="str">
        <f t="shared" si="36"/>
        <v>SKN</v>
      </c>
      <c r="AU44">
        <f t="shared" si="37"/>
        <v>1</v>
      </c>
      <c r="AV44">
        <f t="shared" si="38"/>
        <v>1</v>
      </c>
      <c r="AX44">
        <f t="shared" si="39"/>
        <v>1</v>
      </c>
      <c r="AY44">
        <f t="shared" si="40"/>
        <v>1</v>
      </c>
    </row>
    <row r="45" spans="1:51" x14ac:dyDescent="0.3">
      <c r="A45">
        <v>9</v>
      </c>
      <c r="B45" s="1" t="s">
        <v>3</v>
      </c>
      <c r="C45" s="1" t="s">
        <v>6</v>
      </c>
      <c r="D45" s="1" t="str">
        <f t="shared" si="41"/>
        <v>U</v>
      </c>
      <c r="E45" s="1" t="str">
        <f t="shared" si="42"/>
        <v>U</v>
      </c>
      <c r="F45" s="1">
        <v>0</v>
      </c>
      <c r="G45" s="1">
        <v>0</v>
      </c>
      <c r="H45" s="1">
        <f t="shared" si="43"/>
        <v>0</v>
      </c>
      <c r="I45" s="4">
        <f>SUMIF($B$3:C45,B45,$F$3:G45)-F45</f>
        <v>16</v>
      </c>
      <c r="J45" s="4">
        <f>SUMIF($AI$3:AI45,AI45,$AK$3:AL45)-AK45</f>
        <v>3</v>
      </c>
      <c r="K45" s="4">
        <f t="shared" si="44"/>
        <v>13</v>
      </c>
      <c r="L45" s="5">
        <f>SUMIF($AN$3:AO45,AN45,$AP$3:AQ45)-AP45</f>
        <v>9</v>
      </c>
      <c r="M45" s="5">
        <f>SUMIF($AS$3:AT45,AS45,$AU$3:AV45)-AU45</f>
        <v>9</v>
      </c>
      <c r="N45" s="5">
        <f t="shared" si="45"/>
        <v>0</v>
      </c>
      <c r="O45" s="1">
        <f>SUMIF($B$3:B45,B45,F$3:F45)-F45</f>
        <v>6</v>
      </c>
      <c r="P45" s="1">
        <f>SUMIF($B$3:B45,B45,G$3:G45)-G45</f>
        <v>3</v>
      </c>
      <c r="Q45" s="1">
        <f t="shared" si="46"/>
        <v>3</v>
      </c>
      <c r="R45" s="1">
        <f>SUMIF($C$3:C45,B45,$G$3:G45)</f>
        <v>10</v>
      </c>
      <c r="S45" s="1">
        <f>SUMIF($C$3:C45,B45,$F$3:F45)</f>
        <v>9</v>
      </c>
      <c r="T45" s="1">
        <f t="shared" si="47"/>
        <v>1</v>
      </c>
      <c r="U45" s="1">
        <f>SUMIF($B$3:B45,C45,$F$3:F45)</f>
        <v>6</v>
      </c>
      <c r="V45" s="1">
        <f>SUMIF($B$3:B45,C45,$G$3:G45)</f>
        <v>3</v>
      </c>
      <c r="W45" s="1">
        <f t="shared" si="48"/>
        <v>3</v>
      </c>
      <c r="X45" s="1">
        <f>SUMIF(C$3:C45,C45,G$3:G45)-G45</f>
        <v>3</v>
      </c>
      <c r="Y45" s="1">
        <f>SUMIF(C$3:C45,C45,F$3:F45)-F45</f>
        <v>6</v>
      </c>
      <c r="Z45" s="1">
        <f t="shared" si="49"/>
        <v>-3</v>
      </c>
      <c r="AA45" s="1">
        <f t="shared" si="50"/>
        <v>1</v>
      </c>
      <c r="AB45" s="1">
        <f t="shared" si="51"/>
        <v>1</v>
      </c>
      <c r="AC45" s="1">
        <f>SUMIF($B$3:C45,B45,AA$3:AB45)-AA45</f>
        <v>18</v>
      </c>
      <c r="AD45" s="1">
        <f>SUMIF($AN$3:AO45,AN45,$AX$3:AY45)-AX45</f>
        <v>11</v>
      </c>
      <c r="AE45" t="str">
        <f t="shared" si="52"/>
        <v>SKN</v>
      </c>
      <c r="AF45">
        <f>COUNTIF($B$3:B45,B45)</f>
        <v>4</v>
      </c>
      <c r="AG45">
        <f>COUNTIF($C$3:C45,C45)</f>
        <v>5</v>
      </c>
      <c r="AI45" s="1" t="str">
        <f t="shared" si="27"/>
        <v>Graz</v>
      </c>
      <c r="AJ45" s="1" t="str">
        <f t="shared" si="28"/>
        <v>Altach</v>
      </c>
      <c r="AK45">
        <f t="shared" si="29"/>
        <v>0</v>
      </c>
      <c r="AL45" s="1">
        <f t="shared" si="30"/>
        <v>0</v>
      </c>
      <c r="AN45" t="str">
        <f t="shared" si="31"/>
        <v>Altach</v>
      </c>
      <c r="AO45" t="str">
        <f t="shared" si="32"/>
        <v>Graz</v>
      </c>
      <c r="AP45">
        <f t="shared" si="33"/>
        <v>0</v>
      </c>
      <c r="AQ45">
        <f t="shared" si="34"/>
        <v>0</v>
      </c>
      <c r="AS45" t="str">
        <f t="shared" si="35"/>
        <v>Altach</v>
      </c>
      <c r="AT45" t="str">
        <f t="shared" si="36"/>
        <v>Graz</v>
      </c>
      <c r="AU45">
        <f t="shared" si="37"/>
        <v>0</v>
      </c>
      <c r="AV45">
        <f t="shared" si="38"/>
        <v>0</v>
      </c>
      <c r="AX45">
        <f t="shared" si="39"/>
        <v>1</v>
      </c>
      <c r="AY45">
        <f t="shared" si="40"/>
        <v>1</v>
      </c>
    </row>
    <row r="46" spans="1:51" x14ac:dyDescent="0.3">
      <c r="A46">
        <v>9</v>
      </c>
      <c r="B46" s="1" t="s">
        <v>8</v>
      </c>
      <c r="C46" s="1" t="s">
        <v>4</v>
      </c>
      <c r="D46" s="1" t="str">
        <f t="shared" si="41"/>
        <v>U</v>
      </c>
      <c r="E46" s="1" t="str">
        <f t="shared" si="42"/>
        <v>U</v>
      </c>
      <c r="F46" s="1">
        <v>2</v>
      </c>
      <c r="G46" s="1">
        <v>2</v>
      </c>
      <c r="H46" s="1">
        <f t="shared" si="43"/>
        <v>0</v>
      </c>
      <c r="I46" s="4">
        <f>SUMIF($B$3:C46,B46,$F$3:G46)-F46</f>
        <v>8</v>
      </c>
      <c r="J46" s="4">
        <f>SUMIF($AI$3:AI46,AI46,$AK$3:AL46)-AK46</f>
        <v>1</v>
      </c>
      <c r="K46" s="4">
        <f t="shared" si="44"/>
        <v>7</v>
      </c>
      <c r="L46" s="5">
        <f>SUMIF($AN$3:AO46,AN46,$AP$3:AQ46)-AP46</f>
        <v>7</v>
      </c>
      <c r="M46" s="5">
        <f>SUMIF($AS$3:AT46,AS46,$AU$3:AV46)-AU46</f>
        <v>16</v>
      </c>
      <c r="N46" s="5">
        <f t="shared" si="45"/>
        <v>-9</v>
      </c>
      <c r="O46" s="1">
        <f>SUMIF($B$3:B46,B46,F$3:F46)-F46</f>
        <v>7</v>
      </c>
      <c r="P46" s="1">
        <f>SUMIF($B$3:B46,B46,G$3:G46)-G46</f>
        <v>1</v>
      </c>
      <c r="Q46" s="1">
        <f t="shared" si="46"/>
        <v>6</v>
      </c>
      <c r="R46" s="1">
        <f>SUMIF($C$3:C46,B46,$G$3:G46)</f>
        <v>1</v>
      </c>
      <c r="S46" s="1">
        <f>SUMIF($C$3:C46,B46,$F$3:F46)</f>
        <v>4</v>
      </c>
      <c r="T46" s="1">
        <f t="shared" si="47"/>
        <v>-3</v>
      </c>
      <c r="U46" s="1">
        <f>SUMIF($B$3:B46,C46,$F$3:F46)</f>
        <v>5</v>
      </c>
      <c r="V46" s="1">
        <f>SUMIF($B$3:B46,C46,$G$3:G46)</f>
        <v>13</v>
      </c>
      <c r="W46" s="1">
        <f t="shared" si="48"/>
        <v>-8</v>
      </c>
      <c r="X46" s="1">
        <f>SUMIF(C$3:C46,C46,G$3:G46)-G46</f>
        <v>2</v>
      </c>
      <c r="Y46" s="1">
        <f>SUMIF(C$3:C46,C46,F$3:F46)-F46</f>
        <v>3</v>
      </c>
      <c r="Z46" s="1">
        <f t="shared" si="49"/>
        <v>-1</v>
      </c>
      <c r="AA46" s="1">
        <f t="shared" si="50"/>
        <v>1</v>
      </c>
      <c r="AB46" s="1">
        <f t="shared" si="51"/>
        <v>1</v>
      </c>
      <c r="AC46" s="1">
        <f>SUMIF($B$3:C46,B46,AA$3:AB46)-AA46</f>
        <v>12</v>
      </c>
      <c r="AD46" s="1">
        <f>SUMIF($AN$3:AO46,AN46,$AX$3:AY46)-AX46</f>
        <v>5</v>
      </c>
      <c r="AE46" t="str">
        <f t="shared" si="52"/>
        <v>Admira</v>
      </c>
      <c r="AF46">
        <f>COUNTIF($B$3:B46,B46)</f>
        <v>5</v>
      </c>
      <c r="AG46">
        <f>COUNTIF($C$3:C46,C46)</f>
        <v>4</v>
      </c>
      <c r="AI46" s="1" t="str">
        <f t="shared" si="27"/>
        <v>LASK</v>
      </c>
      <c r="AJ46" s="1" t="str">
        <f t="shared" si="28"/>
        <v>Mattersburg</v>
      </c>
      <c r="AK46">
        <f t="shared" si="29"/>
        <v>2</v>
      </c>
      <c r="AL46" s="1">
        <f t="shared" si="30"/>
        <v>2</v>
      </c>
      <c r="AN46" t="str">
        <f t="shared" si="31"/>
        <v>Mattersburg</v>
      </c>
      <c r="AO46" t="str">
        <f t="shared" si="32"/>
        <v>LASK</v>
      </c>
      <c r="AP46">
        <f t="shared" si="33"/>
        <v>2</v>
      </c>
      <c r="AQ46">
        <f t="shared" si="34"/>
        <v>2</v>
      </c>
      <c r="AS46" t="str">
        <f t="shared" si="35"/>
        <v>Mattersburg</v>
      </c>
      <c r="AT46" t="str">
        <f t="shared" si="36"/>
        <v>LASK</v>
      </c>
      <c r="AU46">
        <f t="shared" si="37"/>
        <v>2</v>
      </c>
      <c r="AV46">
        <f t="shared" si="38"/>
        <v>2</v>
      </c>
      <c r="AX46">
        <f t="shared" si="39"/>
        <v>1</v>
      </c>
      <c r="AY46">
        <f t="shared" si="40"/>
        <v>1</v>
      </c>
    </row>
    <row r="47" spans="1:51" x14ac:dyDescent="0.3">
      <c r="A47">
        <v>9</v>
      </c>
      <c r="B47" s="1" t="s">
        <v>1</v>
      </c>
      <c r="C47" s="1" t="s">
        <v>2</v>
      </c>
      <c r="D47" s="1" t="str">
        <f t="shared" si="41"/>
        <v>U</v>
      </c>
      <c r="E47" s="1" t="str">
        <f t="shared" si="42"/>
        <v>U</v>
      </c>
      <c r="F47" s="1">
        <v>0</v>
      </c>
      <c r="G47" s="1">
        <v>0</v>
      </c>
      <c r="H47" s="1">
        <f t="shared" si="43"/>
        <v>0</v>
      </c>
      <c r="I47" s="4">
        <f>SUMIF($B$3:C47,B47,$F$3:G47)-F47</f>
        <v>18</v>
      </c>
      <c r="J47" s="4">
        <f>SUMIF($AI$3:AI47,AI47,$AK$3:AL47)-AK47</f>
        <v>5</v>
      </c>
      <c r="K47" s="4">
        <f t="shared" si="44"/>
        <v>13</v>
      </c>
      <c r="L47" s="5">
        <f>SUMIF($AN$3:AO47,AN47,$AP$3:AQ47)-AP47</f>
        <v>19</v>
      </c>
      <c r="M47" s="5">
        <f>SUMIF($AS$3:AT47,AS47,$AU$3:AV47)-AU47</f>
        <v>13</v>
      </c>
      <c r="N47" s="5">
        <f t="shared" si="45"/>
        <v>6</v>
      </c>
      <c r="O47" s="1">
        <f>SUMIF($B$3:B47,B47,F$3:F47)-F47</f>
        <v>13</v>
      </c>
      <c r="P47" s="1">
        <f>SUMIF($B$3:B47,B47,G$3:G47)-G47</f>
        <v>5</v>
      </c>
      <c r="Q47" s="1">
        <f t="shared" si="46"/>
        <v>8</v>
      </c>
      <c r="R47" s="1">
        <f>SUMIF($C$3:C47,B47,$G$3:G47)</f>
        <v>5</v>
      </c>
      <c r="S47" s="1">
        <f>SUMIF($C$3:C47,B47,$F$3:F47)</f>
        <v>2</v>
      </c>
      <c r="T47" s="1">
        <f t="shared" si="47"/>
        <v>3</v>
      </c>
      <c r="U47" s="1">
        <f>SUMIF($B$3:B47,C47,$F$3:F47)</f>
        <v>11</v>
      </c>
      <c r="V47" s="1">
        <f>SUMIF($B$3:B47,C47,$G$3:G47)</f>
        <v>6</v>
      </c>
      <c r="W47" s="1">
        <f t="shared" si="48"/>
        <v>5</v>
      </c>
      <c r="X47" s="1">
        <f>SUMIF(C$3:C47,C47,G$3:G47)-G47</f>
        <v>8</v>
      </c>
      <c r="Y47" s="1">
        <f>SUMIF(C$3:C47,C47,F$3:F47)-F47</f>
        <v>7</v>
      </c>
      <c r="Z47" s="1">
        <f t="shared" si="49"/>
        <v>1</v>
      </c>
      <c r="AA47" s="1">
        <f t="shared" si="50"/>
        <v>1</v>
      </c>
      <c r="AB47" s="1">
        <f t="shared" si="51"/>
        <v>1</v>
      </c>
      <c r="AC47" s="1">
        <f>SUMIF($B$3:C47,B47,AA$3:AB47)-AA47</f>
        <v>17</v>
      </c>
      <c r="AD47" s="1">
        <f>SUMIF($AN$3:AO47,AN47,$AX$3:AY47)-AX47</f>
        <v>14</v>
      </c>
      <c r="AE47" t="str">
        <f t="shared" si="52"/>
        <v>LASK</v>
      </c>
      <c r="AF47">
        <f>COUNTIF($B$3:B47,B47)</f>
        <v>5</v>
      </c>
      <c r="AG47">
        <f>COUNTIF($C$3:C47,C47)</f>
        <v>5</v>
      </c>
      <c r="AI47" s="1" t="str">
        <f t="shared" si="27"/>
        <v>Salzburg</v>
      </c>
      <c r="AJ47" s="1" t="str">
        <f t="shared" si="28"/>
        <v>Austria</v>
      </c>
      <c r="AK47">
        <f t="shared" si="29"/>
        <v>0</v>
      </c>
      <c r="AL47" s="1">
        <f t="shared" si="30"/>
        <v>0</v>
      </c>
      <c r="AN47" t="str">
        <f t="shared" si="31"/>
        <v>Austria</v>
      </c>
      <c r="AO47" t="str">
        <f t="shared" si="32"/>
        <v>Salzburg</v>
      </c>
      <c r="AP47">
        <f t="shared" si="33"/>
        <v>0</v>
      </c>
      <c r="AQ47">
        <f t="shared" si="34"/>
        <v>0</v>
      </c>
      <c r="AS47" t="str">
        <f t="shared" si="35"/>
        <v>Austria</v>
      </c>
      <c r="AT47" t="str">
        <f t="shared" si="36"/>
        <v>Salzburg</v>
      </c>
      <c r="AU47">
        <f t="shared" si="37"/>
        <v>0</v>
      </c>
      <c r="AV47">
        <f t="shared" si="38"/>
        <v>0</v>
      </c>
      <c r="AX47">
        <f t="shared" si="39"/>
        <v>1</v>
      </c>
      <c r="AY47">
        <f t="shared" si="40"/>
        <v>1</v>
      </c>
    </row>
    <row r="48" spans="1:51" x14ac:dyDescent="0.3">
      <c r="A48">
        <v>10</v>
      </c>
      <c r="B48" s="1" t="s">
        <v>9</v>
      </c>
      <c r="C48" s="1" t="s">
        <v>3</v>
      </c>
      <c r="D48" s="1" t="str">
        <f t="shared" si="41"/>
        <v>N</v>
      </c>
      <c r="E48" s="1" t="str">
        <f t="shared" si="42"/>
        <v>S</v>
      </c>
      <c r="F48" s="1">
        <v>0</v>
      </c>
      <c r="G48" s="1">
        <v>3</v>
      </c>
      <c r="H48" s="1">
        <f t="shared" si="43"/>
        <v>-3</v>
      </c>
      <c r="I48" s="4">
        <f>SUMIF($B$3:C48,B48,$F$3:G48)-F48</f>
        <v>8</v>
      </c>
      <c r="J48" s="4">
        <f>SUMIF($AI$3:AI48,AI48,$AK$3:AL48)-AK48</f>
        <v>7</v>
      </c>
      <c r="K48" s="4">
        <f t="shared" si="44"/>
        <v>1</v>
      </c>
      <c r="L48" s="5">
        <f>SUMIF($AN$3:AO48,AN48,$AP$3:AQ48)-AP48</f>
        <v>16</v>
      </c>
      <c r="M48" s="5">
        <f>SUMIF($AS$3:AT48,AS48,$AU$3:AV48)-AU48</f>
        <v>12</v>
      </c>
      <c r="N48" s="5">
        <f t="shared" si="45"/>
        <v>4</v>
      </c>
      <c r="O48" s="1">
        <f>SUMIF($B$3:B48,B48,F$3:F48)-F48</f>
        <v>3</v>
      </c>
      <c r="P48" s="1">
        <f>SUMIF($B$3:B48,B48,G$3:G48)-G48</f>
        <v>7</v>
      </c>
      <c r="Q48" s="1">
        <f t="shared" si="46"/>
        <v>-4</v>
      </c>
      <c r="R48" s="1">
        <f>SUMIF($C$3:C48,B48,$G$3:G48)</f>
        <v>5</v>
      </c>
      <c r="S48" s="1">
        <f>SUMIF($C$3:C48,B48,$F$3:F48)</f>
        <v>17</v>
      </c>
      <c r="T48" s="1">
        <f t="shared" si="47"/>
        <v>-12</v>
      </c>
      <c r="U48" s="1">
        <f>SUMIF($B$3:B48,C48,$F$3:F48)</f>
        <v>6</v>
      </c>
      <c r="V48" s="1">
        <f>SUMIF($B$3:B48,C48,$G$3:G48)</f>
        <v>3</v>
      </c>
      <c r="W48" s="1">
        <f t="shared" si="48"/>
        <v>3</v>
      </c>
      <c r="X48" s="1">
        <f>SUMIF(C$3:C48,C48,G$3:G48)-G48</f>
        <v>10</v>
      </c>
      <c r="Y48" s="1">
        <f>SUMIF(C$3:C48,C48,F$3:F48)-F48</f>
        <v>9</v>
      </c>
      <c r="Z48" s="1">
        <f t="shared" si="49"/>
        <v>1</v>
      </c>
      <c r="AA48" s="1">
        <f t="shared" si="50"/>
        <v>0</v>
      </c>
      <c r="AB48" s="1">
        <f t="shared" si="51"/>
        <v>3</v>
      </c>
      <c r="AC48" s="1">
        <f>SUMIF($B$3:C48,B48,AA$3:AB48)-AA48</f>
        <v>2</v>
      </c>
      <c r="AD48" s="1">
        <f>SUMIF($AN$3:AO48,AN48,$AX$3:AY48)-AX48</f>
        <v>19</v>
      </c>
      <c r="AE48" t="str">
        <f t="shared" si="52"/>
        <v>Rapid</v>
      </c>
      <c r="AF48">
        <f>COUNTIF($B$3:B48,B48)</f>
        <v>5</v>
      </c>
      <c r="AG48">
        <f>COUNTIF($C$3:C48,C48)</f>
        <v>6</v>
      </c>
      <c r="AI48" s="1" t="str">
        <f t="shared" si="27"/>
        <v>SKN</v>
      </c>
      <c r="AJ48" s="1" t="str">
        <f t="shared" si="28"/>
        <v>Graz</v>
      </c>
      <c r="AK48">
        <f t="shared" si="29"/>
        <v>3</v>
      </c>
      <c r="AL48" s="1">
        <f t="shared" si="30"/>
        <v>0</v>
      </c>
      <c r="AN48" t="str">
        <f t="shared" si="31"/>
        <v>Graz</v>
      </c>
      <c r="AO48" t="str">
        <f t="shared" si="32"/>
        <v>SKN</v>
      </c>
      <c r="AP48">
        <f t="shared" si="33"/>
        <v>3</v>
      </c>
      <c r="AQ48">
        <f t="shared" si="34"/>
        <v>0</v>
      </c>
      <c r="AS48" t="str">
        <f t="shared" si="35"/>
        <v>Graz</v>
      </c>
      <c r="AT48" t="str">
        <f t="shared" si="36"/>
        <v>SKN</v>
      </c>
      <c r="AU48">
        <f t="shared" si="37"/>
        <v>0</v>
      </c>
      <c r="AV48">
        <f t="shared" si="38"/>
        <v>3</v>
      </c>
      <c r="AX48">
        <f t="shared" si="39"/>
        <v>3</v>
      </c>
      <c r="AY48">
        <f t="shared" si="40"/>
        <v>0</v>
      </c>
    </row>
    <row r="49" spans="1:51" x14ac:dyDescent="0.3">
      <c r="A49">
        <v>10</v>
      </c>
      <c r="B49" s="1" t="s">
        <v>5</v>
      </c>
      <c r="C49" s="1" t="s">
        <v>8</v>
      </c>
      <c r="D49" s="1" t="str">
        <f t="shared" si="41"/>
        <v>S</v>
      </c>
      <c r="E49" s="1" t="str">
        <f t="shared" si="42"/>
        <v>N</v>
      </c>
      <c r="F49" s="1">
        <v>4</v>
      </c>
      <c r="G49" s="1">
        <v>2</v>
      </c>
      <c r="H49" s="1">
        <f t="shared" si="43"/>
        <v>2</v>
      </c>
      <c r="I49" s="4">
        <f>SUMIF($B$3:C49,B49,$F$3:G49)-F49</f>
        <v>17</v>
      </c>
      <c r="J49" s="4">
        <f>SUMIF($AI$3:AI49,AI49,$AK$3:AL49)-AK49</f>
        <v>6</v>
      </c>
      <c r="K49" s="4">
        <f t="shared" si="44"/>
        <v>11</v>
      </c>
      <c r="L49" s="5">
        <f>SUMIF($AN$3:AO49,AN49,$AP$3:AQ49)-AP49</f>
        <v>10</v>
      </c>
      <c r="M49" s="5">
        <f>SUMIF($AS$3:AT49,AS49,$AU$3:AV49)-AU49</f>
        <v>7</v>
      </c>
      <c r="N49" s="5">
        <f t="shared" si="45"/>
        <v>3</v>
      </c>
      <c r="O49" s="1">
        <f>SUMIF($B$3:B49,B49,F$3:F49)-F49</f>
        <v>10</v>
      </c>
      <c r="P49" s="1">
        <f>SUMIF($B$3:B49,B49,G$3:G49)-G49</f>
        <v>6</v>
      </c>
      <c r="Q49" s="1">
        <f t="shared" si="46"/>
        <v>4</v>
      </c>
      <c r="R49" s="1">
        <f>SUMIF($C$3:C49,B49,$G$3:G49)</f>
        <v>7</v>
      </c>
      <c r="S49" s="1">
        <f>SUMIF($C$3:C49,B49,$F$3:F49)</f>
        <v>11</v>
      </c>
      <c r="T49" s="1">
        <f t="shared" si="47"/>
        <v>-4</v>
      </c>
      <c r="U49" s="1">
        <f>SUMIF($B$3:B49,C49,$F$3:F49)</f>
        <v>9</v>
      </c>
      <c r="V49" s="1">
        <f>SUMIF($B$3:B49,C49,$G$3:G49)</f>
        <v>3</v>
      </c>
      <c r="W49" s="1">
        <f t="shared" si="48"/>
        <v>6</v>
      </c>
      <c r="X49" s="1">
        <f>SUMIF(C$3:C49,C49,G$3:G49)-G49</f>
        <v>1</v>
      </c>
      <c r="Y49" s="1">
        <f>SUMIF(C$3:C49,C49,F$3:F49)-F49</f>
        <v>4</v>
      </c>
      <c r="Z49" s="1">
        <f t="shared" si="49"/>
        <v>-3</v>
      </c>
      <c r="AA49" s="1">
        <f t="shared" si="50"/>
        <v>3</v>
      </c>
      <c r="AB49" s="1">
        <f t="shared" si="51"/>
        <v>0</v>
      </c>
      <c r="AC49" s="1">
        <f>SUMIF($B$3:C49,B49,AA$3:AB49)-AA49</f>
        <v>13</v>
      </c>
      <c r="AD49" s="1">
        <f>SUMIF($AN$3:AO49,AN49,$AX$3:AY49)-AX49</f>
        <v>13</v>
      </c>
      <c r="AE49" t="str">
        <f t="shared" si="52"/>
        <v>Altach</v>
      </c>
      <c r="AF49">
        <f>COUNTIF($B$3:B49,B49)</f>
        <v>5</v>
      </c>
      <c r="AG49">
        <f>COUNTIF($C$3:C49,C49)</f>
        <v>5</v>
      </c>
      <c r="AI49" s="1" t="str">
        <f t="shared" si="27"/>
        <v>Admira</v>
      </c>
      <c r="AJ49" s="1" t="str">
        <f t="shared" si="28"/>
        <v>LASK</v>
      </c>
      <c r="AK49">
        <f t="shared" si="29"/>
        <v>2</v>
      </c>
      <c r="AL49" s="1">
        <f t="shared" si="30"/>
        <v>4</v>
      </c>
      <c r="AN49" t="str">
        <f t="shared" si="31"/>
        <v>LASK</v>
      </c>
      <c r="AO49" t="str">
        <f t="shared" si="32"/>
        <v>Admira</v>
      </c>
      <c r="AP49">
        <f t="shared" si="33"/>
        <v>2</v>
      </c>
      <c r="AQ49">
        <f t="shared" si="34"/>
        <v>4</v>
      </c>
      <c r="AS49" t="str">
        <f t="shared" si="35"/>
        <v>LASK</v>
      </c>
      <c r="AT49" t="str">
        <f t="shared" si="36"/>
        <v>Admira</v>
      </c>
      <c r="AU49">
        <f t="shared" si="37"/>
        <v>4</v>
      </c>
      <c r="AV49">
        <f t="shared" si="38"/>
        <v>2</v>
      </c>
      <c r="AX49">
        <f t="shared" si="39"/>
        <v>0</v>
      </c>
      <c r="AY49">
        <f t="shared" si="40"/>
        <v>3</v>
      </c>
    </row>
    <row r="50" spans="1:51" x14ac:dyDescent="0.3">
      <c r="A50">
        <v>10</v>
      </c>
      <c r="B50" s="1" t="s">
        <v>4</v>
      </c>
      <c r="C50" s="1" t="s">
        <v>0</v>
      </c>
      <c r="D50" s="1" t="str">
        <f t="shared" si="41"/>
        <v>N</v>
      </c>
      <c r="E50" s="1" t="str">
        <f t="shared" si="42"/>
        <v>S</v>
      </c>
      <c r="F50" s="1">
        <v>0</v>
      </c>
      <c r="G50" s="1">
        <v>1</v>
      </c>
      <c r="H50" s="1">
        <f t="shared" si="43"/>
        <v>-1</v>
      </c>
      <c r="I50" s="4">
        <f>SUMIF($B$3:C50,B50,$F$3:G50)-F50</f>
        <v>9</v>
      </c>
      <c r="J50" s="4">
        <f>SUMIF($AI$3:AI50,AI50,$AK$3:AL50)-AK50</f>
        <v>13</v>
      </c>
      <c r="K50" s="4">
        <f t="shared" si="44"/>
        <v>-4</v>
      </c>
      <c r="L50" s="5">
        <f>SUMIF($AN$3:AO50,AN50,$AP$3:AQ50)-AP50</f>
        <v>19</v>
      </c>
      <c r="M50" s="5">
        <f>SUMIF($AS$3:AT50,AS50,$AU$3:AV50)-AU50</f>
        <v>16</v>
      </c>
      <c r="N50" s="5">
        <f t="shared" si="45"/>
        <v>3</v>
      </c>
      <c r="O50" s="1">
        <f>SUMIF($B$3:B50,B50,F$3:F50)-F50</f>
        <v>5</v>
      </c>
      <c r="P50" s="1">
        <f>SUMIF($B$3:B50,B50,G$3:G50)-G50</f>
        <v>13</v>
      </c>
      <c r="Q50" s="1">
        <f t="shared" si="46"/>
        <v>-8</v>
      </c>
      <c r="R50" s="1">
        <f>SUMIF($C$3:C50,B50,$G$3:G50)</f>
        <v>4</v>
      </c>
      <c r="S50" s="1">
        <f>SUMIF($C$3:C50,B50,$F$3:F50)</f>
        <v>5</v>
      </c>
      <c r="T50" s="1">
        <f t="shared" si="47"/>
        <v>-1</v>
      </c>
      <c r="U50" s="1">
        <f>SUMIF($B$3:B50,C50,$F$3:F50)</f>
        <v>10</v>
      </c>
      <c r="V50" s="1">
        <f>SUMIF($B$3:B50,C50,$G$3:G50)</f>
        <v>8</v>
      </c>
      <c r="W50" s="1">
        <f t="shared" si="48"/>
        <v>2</v>
      </c>
      <c r="X50" s="1">
        <f>SUMIF(C$3:C50,C50,G$3:G50)-G50</f>
        <v>9</v>
      </c>
      <c r="Y50" s="1">
        <f>SUMIF(C$3:C50,C50,F$3:F50)-F50</f>
        <v>8</v>
      </c>
      <c r="Z50" s="1">
        <f t="shared" si="49"/>
        <v>1</v>
      </c>
      <c r="AA50" s="1">
        <f t="shared" si="50"/>
        <v>0</v>
      </c>
      <c r="AB50" s="1">
        <f t="shared" si="51"/>
        <v>3</v>
      </c>
      <c r="AC50" s="1">
        <f>SUMIF($B$3:C50,B50,AA$3:AB50)-AA50</f>
        <v>6</v>
      </c>
      <c r="AD50" s="1">
        <f>SUMIF($AN$3:AO50,AN50,$AX$3:AY50)-AX50</f>
        <v>13</v>
      </c>
      <c r="AE50" t="str">
        <f t="shared" si="52"/>
        <v>WAC</v>
      </c>
      <c r="AF50">
        <f>COUNTIF($B$3:B50,B50)</f>
        <v>6</v>
      </c>
      <c r="AG50">
        <f>COUNTIF($C$3:C50,C50)</f>
        <v>5</v>
      </c>
      <c r="AI50" s="1" t="str">
        <f t="shared" si="27"/>
        <v>Mattersburg</v>
      </c>
      <c r="AJ50" s="1" t="str">
        <f t="shared" si="28"/>
        <v>Rapid</v>
      </c>
      <c r="AK50">
        <f t="shared" si="29"/>
        <v>1</v>
      </c>
      <c r="AL50" s="1">
        <f t="shared" si="30"/>
        <v>0</v>
      </c>
      <c r="AN50" t="str">
        <f t="shared" si="31"/>
        <v>Rapid</v>
      </c>
      <c r="AO50" t="str">
        <f t="shared" si="32"/>
        <v>Mattersburg</v>
      </c>
      <c r="AP50">
        <f t="shared" si="33"/>
        <v>1</v>
      </c>
      <c r="AQ50">
        <f t="shared" si="34"/>
        <v>0</v>
      </c>
      <c r="AS50" t="str">
        <f t="shared" si="35"/>
        <v>Rapid</v>
      </c>
      <c r="AT50" t="str">
        <f t="shared" si="36"/>
        <v>Mattersburg</v>
      </c>
      <c r="AU50">
        <f t="shared" si="37"/>
        <v>0</v>
      </c>
      <c r="AV50">
        <f t="shared" si="38"/>
        <v>1</v>
      </c>
      <c r="AX50">
        <f t="shared" si="39"/>
        <v>3</v>
      </c>
      <c r="AY50">
        <f t="shared" si="40"/>
        <v>0</v>
      </c>
    </row>
    <row r="51" spans="1:51" x14ac:dyDescent="0.3">
      <c r="A51">
        <v>10</v>
      </c>
      <c r="B51" s="1" t="s">
        <v>2</v>
      </c>
      <c r="C51" s="1" t="s">
        <v>6</v>
      </c>
      <c r="D51" s="1" t="str">
        <f t="shared" si="41"/>
        <v>S</v>
      </c>
      <c r="E51" s="1" t="str">
        <f t="shared" si="42"/>
        <v>N</v>
      </c>
      <c r="F51" s="1">
        <v>2</v>
      </c>
      <c r="G51" s="1">
        <v>0</v>
      </c>
      <c r="H51" s="1">
        <f t="shared" si="43"/>
        <v>2</v>
      </c>
      <c r="I51" s="4">
        <f>SUMIF($B$3:C51,B51,$F$3:G51)-F51</f>
        <v>19</v>
      </c>
      <c r="J51" s="4">
        <f>SUMIF($AI$3:AI51,AI51,$AK$3:AL51)-AK51</f>
        <v>6</v>
      </c>
      <c r="K51" s="4">
        <f t="shared" si="44"/>
        <v>13</v>
      </c>
      <c r="L51" s="5">
        <f>SUMIF($AN$3:AO51,AN51,$AP$3:AQ51)-AP51</f>
        <v>9</v>
      </c>
      <c r="M51" s="5">
        <f>SUMIF($AS$3:AT51,AS51,$AU$3:AV51)-AU51</f>
        <v>9</v>
      </c>
      <c r="N51" s="5">
        <f t="shared" si="45"/>
        <v>0</v>
      </c>
      <c r="O51" s="1">
        <f>SUMIF($B$3:B51,B51,F$3:F51)-F51</f>
        <v>11</v>
      </c>
      <c r="P51" s="1">
        <f>SUMIF($B$3:B51,B51,G$3:G51)-G51</f>
        <v>6</v>
      </c>
      <c r="Q51" s="1">
        <f t="shared" si="46"/>
        <v>5</v>
      </c>
      <c r="R51" s="1">
        <f>SUMIF($C$3:C51,B51,$G$3:G51)</f>
        <v>8</v>
      </c>
      <c r="S51" s="1">
        <f>SUMIF($C$3:C51,B51,$F$3:F51)</f>
        <v>7</v>
      </c>
      <c r="T51" s="1">
        <f t="shared" si="47"/>
        <v>1</v>
      </c>
      <c r="U51" s="1">
        <f>SUMIF($B$3:B51,C51,$F$3:F51)</f>
        <v>6</v>
      </c>
      <c r="V51" s="1">
        <f>SUMIF($B$3:B51,C51,$G$3:G51)</f>
        <v>3</v>
      </c>
      <c r="W51" s="1">
        <f t="shared" si="48"/>
        <v>3</v>
      </c>
      <c r="X51" s="1">
        <f>SUMIF(C$3:C51,C51,G$3:G51)-G51</f>
        <v>3</v>
      </c>
      <c r="Y51" s="1">
        <f>SUMIF(C$3:C51,C51,F$3:F51)-F51</f>
        <v>6</v>
      </c>
      <c r="Z51" s="1">
        <f t="shared" si="49"/>
        <v>-3</v>
      </c>
      <c r="AA51" s="1">
        <f t="shared" si="50"/>
        <v>3</v>
      </c>
      <c r="AB51" s="1">
        <f t="shared" si="51"/>
        <v>0</v>
      </c>
      <c r="AC51" s="1">
        <f>SUMIF($B$3:C51,B51,AA$3:AB51)-AA51</f>
        <v>15</v>
      </c>
      <c r="AD51" s="1">
        <f>SUMIF($AN$3:AO51,AN51,$AX$3:AY51)-AX51</f>
        <v>12</v>
      </c>
      <c r="AE51" t="str">
        <f t="shared" si="52"/>
        <v>Graz</v>
      </c>
      <c r="AF51">
        <f>COUNTIF($B$3:B51,B51)</f>
        <v>5</v>
      </c>
      <c r="AG51">
        <f>COUNTIF($C$3:C51,C51)</f>
        <v>6</v>
      </c>
      <c r="AI51" s="1" t="str">
        <f t="shared" si="27"/>
        <v>Austria</v>
      </c>
      <c r="AJ51" s="1" t="str">
        <f t="shared" si="28"/>
        <v>Altach</v>
      </c>
      <c r="AK51">
        <f t="shared" si="29"/>
        <v>0</v>
      </c>
      <c r="AL51" s="1">
        <f t="shared" si="30"/>
        <v>2</v>
      </c>
      <c r="AN51" t="str">
        <f t="shared" si="31"/>
        <v>Altach</v>
      </c>
      <c r="AO51" t="str">
        <f t="shared" si="32"/>
        <v>Austria</v>
      </c>
      <c r="AP51">
        <f t="shared" si="33"/>
        <v>0</v>
      </c>
      <c r="AQ51">
        <f t="shared" si="34"/>
        <v>2</v>
      </c>
      <c r="AS51" t="str">
        <f t="shared" si="35"/>
        <v>Altach</v>
      </c>
      <c r="AT51" t="str">
        <f t="shared" si="36"/>
        <v>Austria</v>
      </c>
      <c r="AU51">
        <f t="shared" si="37"/>
        <v>2</v>
      </c>
      <c r="AV51">
        <f t="shared" si="38"/>
        <v>0</v>
      </c>
      <c r="AX51">
        <f t="shared" si="39"/>
        <v>0</v>
      </c>
      <c r="AY51">
        <f t="shared" si="40"/>
        <v>3</v>
      </c>
    </row>
    <row r="52" spans="1:51" x14ac:dyDescent="0.3">
      <c r="A52">
        <v>10</v>
      </c>
      <c r="B52" s="1" t="s">
        <v>1</v>
      </c>
      <c r="C52" s="1" t="s">
        <v>7</v>
      </c>
      <c r="D52" s="1" t="str">
        <f t="shared" si="41"/>
        <v>S</v>
      </c>
      <c r="E52" s="1" t="str">
        <f t="shared" si="42"/>
        <v>N</v>
      </c>
      <c r="F52" s="1">
        <v>2</v>
      </c>
      <c r="G52" s="1">
        <v>1</v>
      </c>
      <c r="H52" s="1">
        <f t="shared" si="43"/>
        <v>1</v>
      </c>
      <c r="I52" s="4">
        <f>SUMIF($B$3:C52,B52,$F$3:G52)-F52</f>
        <v>18</v>
      </c>
      <c r="J52" s="4">
        <f>SUMIF($AI$3:AI52,AI52,$AK$3:AL52)-AK52</f>
        <v>5</v>
      </c>
      <c r="K52" s="4">
        <f t="shared" si="44"/>
        <v>13</v>
      </c>
      <c r="L52" s="5">
        <f>SUMIF($AN$3:AO52,AN52,$AP$3:AQ52)-AP52</f>
        <v>10</v>
      </c>
      <c r="M52" s="5">
        <f>SUMIF($AS$3:AT52,AS52,$AU$3:AV52)-AU52</f>
        <v>12</v>
      </c>
      <c r="N52" s="5">
        <f t="shared" si="45"/>
        <v>-2</v>
      </c>
      <c r="O52" s="1">
        <f>SUMIF($B$3:B52,B52,F$3:F52)-F52</f>
        <v>13</v>
      </c>
      <c r="P52" s="1">
        <f>SUMIF($B$3:B52,B52,G$3:G52)-G52</f>
        <v>5</v>
      </c>
      <c r="Q52" s="1">
        <f t="shared" si="46"/>
        <v>8</v>
      </c>
      <c r="R52" s="1">
        <f>SUMIF($C$3:C52,B52,$G$3:G52)</f>
        <v>5</v>
      </c>
      <c r="S52" s="1">
        <f>SUMIF($C$3:C52,B52,$F$3:F52)</f>
        <v>2</v>
      </c>
      <c r="T52" s="1">
        <f t="shared" si="47"/>
        <v>3</v>
      </c>
      <c r="U52" s="1">
        <f>SUMIF($B$3:B52,C52,$F$3:F52)</f>
        <v>5</v>
      </c>
      <c r="V52" s="1">
        <f>SUMIF($B$3:B52,C52,$G$3:G52)</f>
        <v>3</v>
      </c>
      <c r="W52" s="1">
        <f t="shared" si="48"/>
        <v>2</v>
      </c>
      <c r="X52" s="1">
        <f>SUMIF(C$3:C52,C52,G$3:G52)-G52</f>
        <v>5</v>
      </c>
      <c r="Y52" s="1">
        <f>SUMIF(C$3:C52,C52,F$3:F52)-F52</f>
        <v>9</v>
      </c>
      <c r="Z52" s="1">
        <f t="shared" si="49"/>
        <v>-4</v>
      </c>
      <c r="AA52" s="1">
        <f t="shared" si="50"/>
        <v>3</v>
      </c>
      <c r="AB52" s="1">
        <f t="shared" si="51"/>
        <v>0</v>
      </c>
      <c r="AC52" s="1">
        <f>SUMIF($B$3:C52,B52,AA$3:AB52)-AA52</f>
        <v>18</v>
      </c>
      <c r="AD52" s="1">
        <f>SUMIF($AN$3:AO52,AN52,$AX$3:AY52)-AX52</f>
        <v>11</v>
      </c>
      <c r="AE52" t="str">
        <f t="shared" si="52"/>
        <v>LASK</v>
      </c>
      <c r="AF52">
        <f>COUNTIF($B$3:B52,B52)</f>
        <v>6</v>
      </c>
      <c r="AG52">
        <f>COUNTIF($C$3:C52,C52)</f>
        <v>5</v>
      </c>
      <c r="AI52" s="1" t="str">
        <f t="shared" si="27"/>
        <v>Salzburg</v>
      </c>
      <c r="AJ52" s="1" t="str">
        <f t="shared" si="28"/>
        <v>WAC</v>
      </c>
      <c r="AK52">
        <f t="shared" si="29"/>
        <v>1</v>
      </c>
      <c r="AL52" s="1">
        <f t="shared" si="30"/>
        <v>2</v>
      </c>
      <c r="AN52" t="str">
        <f t="shared" si="31"/>
        <v>WAC</v>
      </c>
      <c r="AO52" t="str">
        <f t="shared" si="32"/>
        <v>Salzburg</v>
      </c>
      <c r="AP52">
        <f t="shared" si="33"/>
        <v>1</v>
      </c>
      <c r="AQ52">
        <f t="shared" si="34"/>
        <v>2</v>
      </c>
      <c r="AS52" t="str">
        <f t="shared" si="35"/>
        <v>WAC</v>
      </c>
      <c r="AT52" t="str">
        <f t="shared" si="36"/>
        <v>Salzburg</v>
      </c>
      <c r="AU52">
        <f t="shared" si="37"/>
        <v>2</v>
      </c>
      <c r="AV52">
        <f t="shared" si="38"/>
        <v>1</v>
      </c>
      <c r="AX52">
        <f t="shared" si="39"/>
        <v>0</v>
      </c>
      <c r="AY52">
        <f t="shared" si="40"/>
        <v>3</v>
      </c>
    </row>
    <row r="53" spans="1:51" x14ac:dyDescent="0.3">
      <c r="A53">
        <v>11</v>
      </c>
      <c r="B53" s="1" t="s">
        <v>8</v>
      </c>
      <c r="C53" s="1" t="s">
        <v>1</v>
      </c>
      <c r="D53" s="1" t="str">
        <f t="shared" si="41"/>
        <v>N</v>
      </c>
      <c r="E53" s="1" t="str">
        <f t="shared" si="42"/>
        <v>S</v>
      </c>
      <c r="F53" s="1">
        <v>1</v>
      </c>
      <c r="G53" s="1">
        <v>3</v>
      </c>
      <c r="H53" s="1">
        <f t="shared" si="43"/>
        <v>-2</v>
      </c>
      <c r="I53" s="4">
        <f>SUMIF($B$3:C53,B53,$F$3:G53)-F53</f>
        <v>12</v>
      </c>
      <c r="J53" s="4">
        <f>SUMIF($AI$3:AI53,AI53,$AK$3:AL53)-AK53</f>
        <v>3</v>
      </c>
      <c r="K53" s="4">
        <f t="shared" si="44"/>
        <v>9</v>
      </c>
      <c r="L53" s="5">
        <f>SUMIF($AN$3:AO53,AN53,$AP$3:AQ53)-AP53</f>
        <v>20</v>
      </c>
      <c r="M53" s="5">
        <f>SUMIF($AS$3:AT53,AS53,$AU$3:AV53)-AU53</f>
        <v>8</v>
      </c>
      <c r="N53" s="5">
        <f t="shared" si="45"/>
        <v>12</v>
      </c>
      <c r="O53" s="1">
        <f>SUMIF($B$3:B53,B53,F$3:F53)-F53</f>
        <v>9</v>
      </c>
      <c r="P53" s="1">
        <f>SUMIF($B$3:B53,B53,G$3:G53)-G53</f>
        <v>3</v>
      </c>
      <c r="Q53" s="1">
        <f t="shared" si="46"/>
        <v>6</v>
      </c>
      <c r="R53" s="1">
        <f>SUMIF($C$3:C53,B53,$G$3:G53)</f>
        <v>3</v>
      </c>
      <c r="S53" s="1">
        <f>SUMIF($C$3:C53,B53,$F$3:F53)</f>
        <v>8</v>
      </c>
      <c r="T53" s="1">
        <f t="shared" si="47"/>
        <v>-5</v>
      </c>
      <c r="U53" s="1">
        <f>SUMIF($B$3:B53,C53,$F$3:F53)</f>
        <v>15</v>
      </c>
      <c r="V53" s="1">
        <f>SUMIF($B$3:B53,C53,$G$3:G53)</f>
        <v>6</v>
      </c>
      <c r="W53" s="1">
        <f t="shared" si="48"/>
        <v>9</v>
      </c>
      <c r="X53" s="1">
        <f>SUMIF(C$3:C53,C53,G$3:G53)-G53</f>
        <v>5</v>
      </c>
      <c r="Y53" s="1">
        <f>SUMIF(C$3:C53,C53,F$3:F53)-F53</f>
        <v>2</v>
      </c>
      <c r="Z53" s="1">
        <f t="shared" si="49"/>
        <v>3</v>
      </c>
      <c r="AA53" s="1">
        <f t="shared" si="50"/>
        <v>0</v>
      </c>
      <c r="AB53" s="1">
        <f t="shared" si="51"/>
        <v>3</v>
      </c>
      <c r="AC53" s="1">
        <f>SUMIF($B$3:C53,B53,AA$3:AB53)-AA53</f>
        <v>13</v>
      </c>
      <c r="AD53" s="1">
        <f>SUMIF($AN$3:AO53,AN53,$AX$3:AY53)-AX53</f>
        <v>21</v>
      </c>
      <c r="AE53" t="str">
        <f t="shared" si="52"/>
        <v>Admira</v>
      </c>
      <c r="AF53">
        <f>COUNTIF($B$3:B53,B53)</f>
        <v>6</v>
      </c>
      <c r="AG53">
        <f>COUNTIF($C$3:C53,C53)</f>
        <v>5</v>
      </c>
      <c r="AI53" s="1" t="str">
        <f t="shared" si="27"/>
        <v>LASK</v>
      </c>
      <c r="AJ53" s="1" t="str">
        <f t="shared" si="28"/>
        <v>Salzburg</v>
      </c>
      <c r="AK53">
        <f t="shared" si="29"/>
        <v>3</v>
      </c>
      <c r="AL53" s="1">
        <f t="shared" si="30"/>
        <v>1</v>
      </c>
      <c r="AN53" t="str">
        <f t="shared" si="31"/>
        <v>Salzburg</v>
      </c>
      <c r="AO53" t="str">
        <f t="shared" si="32"/>
        <v>LASK</v>
      </c>
      <c r="AP53">
        <f t="shared" si="33"/>
        <v>3</v>
      </c>
      <c r="AQ53">
        <f t="shared" si="34"/>
        <v>1</v>
      </c>
      <c r="AS53" t="str">
        <f t="shared" si="35"/>
        <v>Salzburg</v>
      </c>
      <c r="AT53" t="str">
        <f t="shared" si="36"/>
        <v>LASK</v>
      </c>
      <c r="AU53">
        <f t="shared" si="37"/>
        <v>1</v>
      </c>
      <c r="AV53">
        <f t="shared" si="38"/>
        <v>3</v>
      </c>
      <c r="AX53">
        <f t="shared" si="39"/>
        <v>3</v>
      </c>
      <c r="AY53">
        <f t="shared" si="40"/>
        <v>0</v>
      </c>
    </row>
    <row r="54" spans="1:51" x14ac:dyDescent="0.3">
      <c r="A54">
        <v>11</v>
      </c>
      <c r="B54" s="1" t="s">
        <v>7</v>
      </c>
      <c r="C54" s="1" t="s">
        <v>4</v>
      </c>
      <c r="D54" s="1" t="str">
        <f t="shared" si="41"/>
        <v>U</v>
      </c>
      <c r="E54" s="1" t="str">
        <f t="shared" si="42"/>
        <v>U</v>
      </c>
      <c r="F54" s="1">
        <v>2</v>
      </c>
      <c r="G54" s="1">
        <v>2</v>
      </c>
      <c r="H54" s="1">
        <f t="shared" si="43"/>
        <v>0</v>
      </c>
      <c r="I54" s="4">
        <f>SUMIF($B$3:C54,B54,$F$3:G54)-F54</f>
        <v>11</v>
      </c>
      <c r="J54" s="4">
        <f>SUMIF($AI$3:AI54,AI54,$AK$3:AL54)-AK54</f>
        <v>3</v>
      </c>
      <c r="K54" s="4">
        <f t="shared" si="44"/>
        <v>8</v>
      </c>
      <c r="L54" s="5">
        <f>SUMIF($AN$3:AO54,AN54,$AP$3:AQ54)-AP54</f>
        <v>9</v>
      </c>
      <c r="M54" s="5">
        <f>SUMIF($AS$3:AT54,AS54,$AU$3:AV54)-AU54</f>
        <v>19</v>
      </c>
      <c r="N54" s="5">
        <f t="shared" si="45"/>
        <v>-10</v>
      </c>
      <c r="O54" s="1">
        <f>SUMIF($B$3:B54,B54,F$3:F54)-F54</f>
        <v>5</v>
      </c>
      <c r="P54" s="1">
        <f>SUMIF($B$3:B54,B54,G$3:G54)-G54</f>
        <v>3</v>
      </c>
      <c r="Q54" s="1">
        <f t="shared" si="46"/>
        <v>2</v>
      </c>
      <c r="R54" s="1">
        <f>SUMIF($C$3:C54,B54,$G$3:G54)</f>
        <v>6</v>
      </c>
      <c r="S54" s="1">
        <f>SUMIF($C$3:C54,B54,$F$3:F54)</f>
        <v>11</v>
      </c>
      <c r="T54" s="1">
        <f t="shared" si="47"/>
        <v>-5</v>
      </c>
      <c r="U54" s="1">
        <f>SUMIF($B$3:B54,C54,$F$3:F54)</f>
        <v>5</v>
      </c>
      <c r="V54" s="1">
        <f>SUMIF($B$3:B54,C54,$G$3:G54)</f>
        <v>14</v>
      </c>
      <c r="W54" s="1">
        <f t="shared" si="48"/>
        <v>-9</v>
      </c>
      <c r="X54" s="1">
        <f>SUMIF(C$3:C54,C54,G$3:G54)-G54</f>
        <v>4</v>
      </c>
      <c r="Y54" s="1">
        <f>SUMIF(C$3:C54,C54,F$3:F54)-F54</f>
        <v>5</v>
      </c>
      <c r="Z54" s="1">
        <f t="shared" si="49"/>
        <v>-1</v>
      </c>
      <c r="AA54" s="1">
        <f t="shared" si="50"/>
        <v>1</v>
      </c>
      <c r="AB54" s="1">
        <f t="shared" si="51"/>
        <v>1</v>
      </c>
      <c r="AC54" s="1">
        <f>SUMIF($B$3:C54,B54,AA$3:AB54)-AA54</f>
        <v>11</v>
      </c>
      <c r="AD54" s="1">
        <f>SUMIF($AN$3:AO54,AN54,$AX$3:AY54)-AX54</f>
        <v>6</v>
      </c>
      <c r="AE54" t="str">
        <f t="shared" si="52"/>
        <v>Salzburg</v>
      </c>
      <c r="AF54">
        <f>COUNTIF($B$3:B54,B54)</f>
        <v>6</v>
      </c>
      <c r="AG54">
        <f>COUNTIF($C$3:C54,C54)</f>
        <v>5</v>
      </c>
      <c r="AI54" s="1" t="str">
        <f t="shared" si="27"/>
        <v>WAC</v>
      </c>
      <c r="AJ54" s="1" t="str">
        <f t="shared" si="28"/>
        <v>Mattersburg</v>
      </c>
      <c r="AK54">
        <f t="shared" si="29"/>
        <v>2</v>
      </c>
      <c r="AL54" s="1">
        <f t="shared" si="30"/>
        <v>2</v>
      </c>
      <c r="AN54" t="str">
        <f t="shared" si="31"/>
        <v>Mattersburg</v>
      </c>
      <c r="AO54" t="str">
        <f t="shared" si="32"/>
        <v>WAC</v>
      </c>
      <c r="AP54">
        <f t="shared" si="33"/>
        <v>2</v>
      </c>
      <c r="AQ54">
        <f t="shared" si="34"/>
        <v>2</v>
      </c>
      <c r="AS54" t="str">
        <f t="shared" si="35"/>
        <v>Mattersburg</v>
      </c>
      <c r="AT54" t="str">
        <f t="shared" si="36"/>
        <v>WAC</v>
      </c>
      <c r="AU54">
        <f t="shared" si="37"/>
        <v>2</v>
      </c>
      <c r="AV54">
        <f t="shared" si="38"/>
        <v>2</v>
      </c>
      <c r="AX54">
        <f t="shared" si="39"/>
        <v>1</v>
      </c>
      <c r="AY54">
        <f t="shared" si="40"/>
        <v>1</v>
      </c>
    </row>
    <row r="55" spans="1:51" x14ac:dyDescent="0.3">
      <c r="A55">
        <v>11</v>
      </c>
      <c r="B55" s="1" t="s">
        <v>6</v>
      </c>
      <c r="C55" s="1" t="s">
        <v>5</v>
      </c>
      <c r="D55" s="1" t="str">
        <f t="shared" si="41"/>
        <v>U</v>
      </c>
      <c r="E55" s="1" t="str">
        <f t="shared" si="42"/>
        <v>U</v>
      </c>
      <c r="F55" s="1">
        <v>2</v>
      </c>
      <c r="G55" s="1">
        <v>2</v>
      </c>
      <c r="H55" s="1">
        <f t="shared" si="43"/>
        <v>0</v>
      </c>
      <c r="I55" s="4">
        <f>SUMIF($B$3:C55,B55,$F$3:G55)-F55</f>
        <v>9</v>
      </c>
      <c r="J55" s="4">
        <f>SUMIF($AI$3:AI55,AI55,$AK$3:AL55)-AK55</f>
        <v>3</v>
      </c>
      <c r="K55" s="4">
        <f t="shared" si="44"/>
        <v>6</v>
      </c>
      <c r="L55" s="5">
        <f>SUMIF($AN$3:AO55,AN55,$AP$3:AQ55)-AP55</f>
        <v>21</v>
      </c>
      <c r="M55" s="5">
        <f>SUMIF($AS$3:AT55,AS55,$AU$3:AV55)-AU55</f>
        <v>19</v>
      </c>
      <c r="N55" s="5">
        <f t="shared" si="45"/>
        <v>2</v>
      </c>
      <c r="O55" s="1">
        <f>SUMIF($B$3:B55,B55,F$3:F55)-F55</f>
        <v>6</v>
      </c>
      <c r="P55" s="1">
        <f>SUMIF($B$3:B55,B55,G$3:G55)-G55</f>
        <v>3</v>
      </c>
      <c r="Q55" s="1">
        <f t="shared" si="46"/>
        <v>3</v>
      </c>
      <c r="R55" s="1">
        <f>SUMIF($C$3:C55,B55,$G$3:G55)</f>
        <v>3</v>
      </c>
      <c r="S55" s="1">
        <f>SUMIF($C$3:C55,B55,$F$3:F55)</f>
        <v>8</v>
      </c>
      <c r="T55" s="1">
        <f t="shared" si="47"/>
        <v>-5</v>
      </c>
      <c r="U55" s="1">
        <f>SUMIF($B$3:B55,C55,$F$3:F55)</f>
        <v>14</v>
      </c>
      <c r="V55" s="1">
        <f>SUMIF($B$3:B55,C55,$G$3:G55)</f>
        <v>8</v>
      </c>
      <c r="W55" s="1">
        <f t="shared" si="48"/>
        <v>6</v>
      </c>
      <c r="X55" s="1">
        <f>SUMIF(C$3:C55,C55,G$3:G55)-G55</f>
        <v>7</v>
      </c>
      <c r="Y55" s="1">
        <f>SUMIF(C$3:C55,C55,F$3:F55)-F55</f>
        <v>11</v>
      </c>
      <c r="Z55" s="1">
        <f t="shared" si="49"/>
        <v>-4</v>
      </c>
      <c r="AA55" s="1">
        <f t="shared" si="50"/>
        <v>1</v>
      </c>
      <c r="AB55" s="1">
        <f t="shared" si="51"/>
        <v>1</v>
      </c>
      <c r="AC55" s="1">
        <f>SUMIF($B$3:C55,B55,AA$3:AB55)-AA55</f>
        <v>12</v>
      </c>
      <c r="AD55" s="1">
        <f>SUMIF($AN$3:AO55,AN55,$AX$3:AY55)-AX55</f>
        <v>16</v>
      </c>
      <c r="AE55" t="str">
        <f t="shared" si="52"/>
        <v>Austria</v>
      </c>
      <c r="AF55">
        <f>COUNTIF($B$3:B55,B55)</f>
        <v>5</v>
      </c>
      <c r="AG55">
        <f>COUNTIF($C$3:C55,C55)</f>
        <v>6</v>
      </c>
      <c r="AI55" s="1" t="str">
        <f t="shared" si="27"/>
        <v>Altach</v>
      </c>
      <c r="AJ55" s="1" t="str">
        <f t="shared" si="28"/>
        <v>Admira</v>
      </c>
      <c r="AK55">
        <f t="shared" si="29"/>
        <v>2</v>
      </c>
      <c r="AL55" s="1">
        <f t="shared" si="30"/>
        <v>2</v>
      </c>
      <c r="AN55" t="str">
        <f t="shared" si="31"/>
        <v>Admira</v>
      </c>
      <c r="AO55" t="str">
        <f t="shared" si="32"/>
        <v>Altach</v>
      </c>
      <c r="AP55">
        <f t="shared" si="33"/>
        <v>2</v>
      </c>
      <c r="AQ55">
        <f t="shared" si="34"/>
        <v>2</v>
      </c>
      <c r="AS55" t="str">
        <f t="shared" si="35"/>
        <v>Admira</v>
      </c>
      <c r="AT55" t="str">
        <f t="shared" si="36"/>
        <v>Altach</v>
      </c>
      <c r="AU55">
        <f t="shared" si="37"/>
        <v>2</v>
      </c>
      <c r="AV55">
        <f t="shared" si="38"/>
        <v>2</v>
      </c>
      <c r="AX55">
        <f t="shared" si="39"/>
        <v>1</v>
      </c>
      <c r="AY55">
        <f t="shared" si="40"/>
        <v>1</v>
      </c>
    </row>
    <row r="56" spans="1:51" x14ac:dyDescent="0.3">
      <c r="A56">
        <v>11</v>
      </c>
      <c r="B56" s="1" t="s">
        <v>0</v>
      </c>
      <c r="C56" s="1" t="s">
        <v>9</v>
      </c>
      <c r="D56" s="1" t="str">
        <f t="shared" si="41"/>
        <v>S</v>
      </c>
      <c r="E56" s="1" t="str">
        <f t="shared" si="42"/>
        <v>N</v>
      </c>
      <c r="F56" s="1">
        <v>1</v>
      </c>
      <c r="G56" s="1">
        <v>0</v>
      </c>
      <c r="H56" s="1">
        <f t="shared" si="43"/>
        <v>1</v>
      </c>
      <c r="I56" s="4">
        <f>SUMIF($B$3:C56,B56,$F$3:G56)-F56</f>
        <v>20</v>
      </c>
      <c r="J56" s="4">
        <f>SUMIF($AI$3:AI56,AI56,$AK$3:AL56)-AK56</f>
        <v>8</v>
      </c>
      <c r="K56" s="4">
        <f t="shared" si="44"/>
        <v>12</v>
      </c>
      <c r="L56" s="5">
        <f>SUMIF($AN$3:AO56,AN56,$AP$3:AQ56)-AP56</f>
        <v>8</v>
      </c>
      <c r="M56" s="5">
        <f>SUMIF($AS$3:AT56,AS56,$AU$3:AV56)-AU56</f>
        <v>27</v>
      </c>
      <c r="N56" s="5">
        <f t="shared" si="45"/>
        <v>-19</v>
      </c>
      <c r="O56" s="1">
        <f>SUMIF($B$3:B56,B56,F$3:F56)-F56</f>
        <v>10</v>
      </c>
      <c r="P56" s="1">
        <f>SUMIF($B$3:B56,B56,G$3:G56)-G56</f>
        <v>8</v>
      </c>
      <c r="Q56" s="1">
        <f t="shared" si="46"/>
        <v>2</v>
      </c>
      <c r="R56" s="1">
        <f>SUMIF($C$3:C56,B56,$G$3:G56)</f>
        <v>10</v>
      </c>
      <c r="S56" s="1">
        <f>SUMIF($C$3:C56,B56,$F$3:F56)</f>
        <v>8</v>
      </c>
      <c r="T56" s="1">
        <f t="shared" si="47"/>
        <v>2</v>
      </c>
      <c r="U56" s="1">
        <f>SUMIF($B$3:B56,C56,$F$3:F56)</f>
        <v>3</v>
      </c>
      <c r="V56" s="1">
        <f>SUMIF($B$3:B56,C56,$G$3:G56)</f>
        <v>10</v>
      </c>
      <c r="W56" s="1">
        <f t="shared" si="48"/>
        <v>-7</v>
      </c>
      <c r="X56" s="1">
        <f>SUMIF(C$3:C56,C56,G$3:G56)-G56</f>
        <v>5</v>
      </c>
      <c r="Y56" s="1">
        <f>SUMIF(C$3:C56,C56,F$3:F56)-F56</f>
        <v>17</v>
      </c>
      <c r="Z56" s="1">
        <f t="shared" si="49"/>
        <v>-12</v>
      </c>
      <c r="AA56" s="1">
        <f t="shared" si="50"/>
        <v>3</v>
      </c>
      <c r="AB56" s="1">
        <f t="shared" si="51"/>
        <v>0</v>
      </c>
      <c r="AC56" s="1">
        <f>SUMIF($B$3:C56,B56,AA$3:AB56)-AA56</f>
        <v>16</v>
      </c>
      <c r="AD56" s="1">
        <f>SUMIF($AN$3:AO56,AN56,$AX$3:AY56)-AX56</f>
        <v>2</v>
      </c>
      <c r="AE56" t="str">
        <f t="shared" si="52"/>
        <v>Mattersburg</v>
      </c>
      <c r="AF56">
        <f>COUNTIF($B$3:B56,B56)</f>
        <v>6</v>
      </c>
      <c r="AG56">
        <f>COUNTIF($C$3:C56,C56)</f>
        <v>6</v>
      </c>
      <c r="AI56" s="1" t="str">
        <f t="shared" si="27"/>
        <v>Rapid</v>
      </c>
      <c r="AJ56" s="1" t="str">
        <f t="shared" si="28"/>
        <v>SKN</v>
      </c>
      <c r="AK56">
        <f t="shared" si="29"/>
        <v>0</v>
      </c>
      <c r="AL56" s="1">
        <f t="shared" si="30"/>
        <v>1</v>
      </c>
      <c r="AN56" t="str">
        <f t="shared" si="31"/>
        <v>SKN</v>
      </c>
      <c r="AO56" t="str">
        <f t="shared" si="32"/>
        <v>Rapid</v>
      </c>
      <c r="AP56">
        <f t="shared" si="33"/>
        <v>0</v>
      </c>
      <c r="AQ56">
        <f t="shared" si="34"/>
        <v>1</v>
      </c>
      <c r="AS56" t="str">
        <f t="shared" si="35"/>
        <v>SKN</v>
      </c>
      <c r="AT56" t="str">
        <f t="shared" si="36"/>
        <v>Rapid</v>
      </c>
      <c r="AU56">
        <f t="shared" si="37"/>
        <v>1</v>
      </c>
      <c r="AV56">
        <f t="shared" si="38"/>
        <v>0</v>
      </c>
      <c r="AX56">
        <f t="shared" si="39"/>
        <v>0</v>
      </c>
      <c r="AY56">
        <f t="shared" si="40"/>
        <v>3</v>
      </c>
    </row>
    <row r="57" spans="1:51" x14ac:dyDescent="0.3">
      <c r="A57">
        <v>11</v>
      </c>
      <c r="B57" s="1" t="s">
        <v>3</v>
      </c>
      <c r="C57" s="1" t="s">
        <v>2</v>
      </c>
      <c r="D57" s="1" t="str">
        <f t="shared" si="41"/>
        <v>S</v>
      </c>
      <c r="E57" s="1" t="str">
        <f t="shared" si="42"/>
        <v>N</v>
      </c>
      <c r="F57" s="1">
        <v>3</v>
      </c>
      <c r="G57" s="1">
        <v>0</v>
      </c>
      <c r="H57" s="1">
        <f t="shared" si="43"/>
        <v>3</v>
      </c>
      <c r="I57" s="4">
        <f>SUMIF($B$3:C57,B57,$F$3:G57)-F57</f>
        <v>19</v>
      </c>
      <c r="J57" s="4">
        <f>SUMIF($AI$3:AI57,AI57,$AK$3:AL57)-AK57</f>
        <v>3</v>
      </c>
      <c r="K57" s="4">
        <f t="shared" si="44"/>
        <v>16</v>
      </c>
      <c r="L57" s="5">
        <f>SUMIF($AN$3:AO57,AN57,$AP$3:AQ57)-AP57</f>
        <v>21</v>
      </c>
      <c r="M57" s="5">
        <f>SUMIF($AS$3:AT57,AS57,$AU$3:AV57)-AU57</f>
        <v>13</v>
      </c>
      <c r="N57" s="5">
        <f t="shared" si="45"/>
        <v>8</v>
      </c>
      <c r="O57" s="1">
        <f>SUMIF($B$3:B57,B57,F$3:F57)-F57</f>
        <v>6</v>
      </c>
      <c r="P57" s="1">
        <f>SUMIF($B$3:B57,B57,G$3:G57)-G57</f>
        <v>3</v>
      </c>
      <c r="Q57" s="1">
        <f t="shared" si="46"/>
        <v>3</v>
      </c>
      <c r="R57" s="1">
        <f>SUMIF($C$3:C57,B57,$G$3:G57)</f>
        <v>13</v>
      </c>
      <c r="S57" s="1">
        <f>SUMIF($C$3:C57,B57,$F$3:F57)</f>
        <v>9</v>
      </c>
      <c r="T57" s="1">
        <f t="shared" si="47"/>
        <v>4</v>
      </c>
      <c r="U57" s="1">
        <f>SUMIF($B$3:B57,C57,$F$3:F57)</f>
        <v>13</v>
      </c>
      <c r="V57" s="1">
        <f>SUMIF($B$3:B57,C57,$G$3:G57)</f>
        <v>6</v>
      </c>
      <c r="W57" s="1">
        <f t="shared" si="48"/>
        <v>7</v>
      </c>
      <c r="X57" s="1">
        <f>SUMIF(C$3:C57,C57,G$3:G57)-G57</f>
        <v>8</v>
      </c>
      <c r="Y57" s="1">
        <f>SUMIF(C$3:C57,C57,F$3:F57)-F57</f>
        <v>7</v>
      </c>
      <c r="Z57" s="1">
        <f t="shared" si="49"/>
        <v>1</v>
      </c>
      <c r="AA57" s="1">
        <f t="shared" si="50"/>
        <v>3</v>
      </c>
      <c r="AB57" s="1">
        <f t="shared" si="51"/>
        <v>0</v>
      </c>
      <c r="AC57" s="1">
        <f>SUMIF($B$3:C57,B57,AA$3:AB57)-AA57</f>
        <v>22</v>
      </c>
      <c r="AD57" s="1">
        <f>SUMIF($AN$3:AO57,AN57,$AX$3:AY57)-AX57</f>
        <v>18</v>
      </c>
      <c r="AE57" t="str">
        <f t="shared" si="52"/>
        <v>SKN</v>
      </c>
      <c r="AF57">
        <f>COUNTIF($B$3:B57,B57)</f>
        <v>5</v>
      </c>
      <c r="AG57">
        <f>COUNTIF($C$3:C57,C57)</f>
        <v>6</v>
      </c>
      <c r="AI57" s="1" t="str">
        <f t="shared" si="27"/>
        <v>Graz</v>
      </c>
      <c r="AJ57" s="1" t="str">
        <f t="shared" si="28"/>
        <v>Austria</v>
      </c>
      <c r="AK57">
        <f t="shared" si="29"/>
        <v>0</v>
      </c>
      <c r="AL57" s="1">
        <f t="shared" si="30"/>
        <v>3</v>
      </c>
      <c r="AN57" t="str">
        <f t="shared" si="31"/>
        <v>Austria</v>
      </c>
      <c r="AO57" t="str">
        <f t="shared" si="32"/>
        <v>Graz</v>
      </c>
      <c r="AP57">
        <f t="shared" si="33"/>
        <v>0</v>
      </c>
      <c r="AQ57">
        <f t="shared" si="34"/>
        <v>3</v>
      </c>
      <c r="AS57" t="str">
        <f t="shared" si="35"/>
        <v>Austria</v>
      </c>
      <c r="AT57" t="str">
        <f t="shared" si="36"/>
        <v>Graz</v>
      </c>
      <c r="AU57">
        <f t="shared" si="37"/>
        <v>3</v>
      </c>
      <c r="AV57">
        <f t="shared" si="38"/>
        <v>0</v>
      </c>
      <c r="AX57">
        <f t="shared" si="39"/>
        <v>0</v>
      </c>
      <c r="AY57">
        <f t="shared" si="40"/>
        <v>3</v>
      </c>
    </row>
    <row r="58" spans="1:51" x14ac:dyDescent="0.3">
      <c r="A58">
        <v>12</v>
      </c>
      <c r="B58" s="1" t="s">
        <v>3</v>
      </c>
      <c r="C58" s="1" t="s">
        <v>4</v>
      </c>
      <c r="D58" s="1" t="str">
        <f t="shared" si="41"/>
        <v>S</v>
      </c>
      <c r="E58" s="1" t="str">
        <f t="shared" si="42"/>
        <v>N</v>
      </c>
      <c r="F58" s="1">
        <v>3</v>
      </c>
      <c r="G58" s="1">
        <v>2</v>
      </c>
      <c r="H58" s="1">
        <f t="shared" si="43"/>
        <v>1</v>
      </c>
      <c r="I58" s="4">
        <f>SUMIF($B$3:C58,B58,$F$3:G58)-F58</f>
        <v>22</v>
      </c>
      <c r="J58" s="4">
        <f>SUMIF($AI$3:AI58,AI58,$AK$3:AL58)-AK58</f>
        <v>3</v>
      </c>
      <c r="K58" s="4">
        <f t="shared" si="44"/>
        <v>19</v>
      </c>
      <c r="L58" s="5">
        <f>SUMIF($AN$3:AO58,AN58,$AP$3:AQ58)-AP58</f>
        <v>11</v>
      </c>
      <c r="M58" s="5">
        <f>SUMIF($AS$3:AT58,AS58,$AU$3:AV58)-AU58</f>
        <v>21</v>
      </c>
      <c r="N58" s="5">
        <f t="shared" si="45"/>
        <v>-10</v>
      </c>
      <c r="O58" s="1">
        <f>SUMIF($B$3:B58,B58,F$3:F58)-F58</f>
        <v>9</v>
      </c>
      <c r="P58" s="1">
        <f>SUMIF($B$3:B58,B58,G$3:G58)-G58</f>
        <v>3</v>
      </c>
      <c r="Q58" s="1">
        <f t="shared" si="46"/>
        <v>6</v>
      </c>
      <c r="R58" s="1">
        <f>SUMIF($C$3:C58,B58,$G$3:G58)</f>
        <v>13</v>
      </c>
      <c r="S58" s="1">
        <f>SUMIF($C$3:C58,B58,$F$3:F58)</f>
        <v>9</v>
      </c>
      <c r="T58" s="1">
        <f t="shared" si="47"/>
        <v>4</v>
      </c>
      <c r="U58" s="1">
        <f>SUMIF($B$3:B58,C58,$F$3:F58)</f>
        <v>5</v>
      </c>
      <c r="V58" s="1">
        <f>SUMIF($B$3:B58,C58,$G$3:G58)</f>
        <v>14</v>
      </c>
      <c r="W58" s="1">
        <f t="shared" si="48"/>
        <v>-9</v>
      </c>
      <c r="X58" s="1">
        <f>SUMIF(C$3:C58,C58,G$3:G58)-G58</f>
        <v>6</v>
      </c>
      <c r="Y58" s="1">
        <f>SUMIF(C$3:C58,C58,F$3:F58)-F58</f>
        <v>7</v>
      </c>
      <c r="Z58" s="1">
        <f t="shared" si="49"/>
        <v>-1</v>
      </c>
      <c r="AA58" s="1">
        <f t="shared" si="50"/>
        <v>3</v>
      </c>
      <c r="AB58" s="1">
        <f t="shared" si="51"/>
        <v>0</v>
      </c>
      <c r="AC58" s="1">
        <f>SUMIF($B$3:C58,B58,AA$3:AB58)-AA58</f>
        <v>25</v>
      </c>
      <c r="AD58" s="1">
        <f>SUMIF($AN$3:AO58,AN58,$AX$3:AY58)-AX58</f>
        <v>7</v>
      </c>
      <c r="AE58" t="str">
        <f t="shared" si="52"/>
        <v>SKN</v>
      </c>
      <c r="AF58">
        <f>COUNTIF($B$3:B58,B58)</f>
        <v>6</v>
      </c>
      <c r="AG58">
        <f>COUNTIF($C$3:C58,C58)</f>
        <v>6</v>
      </c>
      <c r="AI58" s="1" t="str">
        <f t="shared" si="27"/>
        <v>Graz</v>
      </c>
      <c r="AJ58" s="1" t="str">
        <f t="shared" si="28"/>
        <v>Mattersburg</v>
      </c>
      <c r="AK58">
        <f t="shared" si="29"/>
        <v>2</v>
      </c>
      <c r="AL58" s="1">
        <f t="shared" si="30"/>
        <v>3</v>
      </c>
      <c r="AN58" t="str">
        <f t="shared" si="31"/>
        <v>Mattersburg</v>
      </c>
      <c r="AO58" t="str">
        <f t="shared" si="32"/>
        <v>Graz</v>
      </c>
      <c r="AP58">
        <f t="shared" si="33"/>
        <v>2</v>
      </c>
      <c r="AQ58">
        <f t="shared" si="34"/>
        <v>3</v>
      </c>
      <c r="AS58" t="str">
        <f t="shared" si="35"/>
        <v>Mattersburg</v>
      </c>
      <c r="AT58" t="str">
        <f t="shared" si="36"/>
        <v>Graz</v>
      </c>
      <c r="AU58">
        <f t="shared" si="37"/>
        <v>3</v>
      </c>
      <c r="AV58">
        <f t="shared" si="38"/>
        <v>2</v>
      </c>
      <c r="AX58">
        <f t="shared" si="39"/>
        <v>0</v>
      </c>
      <c r="AY58">
        <f t="shared" si="40"/>
        <v>3</v>
      </c>
    </row>
    <row r="59" spans="1:51" x14ac:dyDescent="0.3">
      <c r="A59">
        <v>12</v>
      </c>
      <c r="B59" s="1" t="s">
        <v>9</v>
      </c>
      <c r="C59" s="1" t="s">
        <v>8</v>
      </c>
      <c r="D59" s="1" t="str">
        <f t="shared" si="41"/>
        <v>N</v>
      </c>
      <c r="E59" s="1" t="str">
        <f t="shared" si="42"/>
        <v>S</v>
      </c>
      <c r="F59" s="1">
        <v>0</v>
      </c>
      <c r="G59" s="1">
        <v>1</v>
      </c>
      <c r="H59" s="1">
        <f t="shared" si="43"/>
        <v>-1</v>
      </c>
      <c r="I59" s="4">
        <f>SUMIF($B$3:C59,B59,$F$3:G59)-F59</f>
        <v>8</v>
      </c>
      <c r="J59" s="4">
        <f>SUMIF($AI$3:AI59,AI59,$AK$3:AL59)-AK59</f>
        <v>10</v>
      </c>
      <c r="K59" s="4">
        <f t="shared" si="44"/>
        <v>-2</v>
      </c>
      <c r="L59" s="5">
        <f>SUMIF($AN$3:AO59,AN59,$AP$3:AQ59)-AP59</f>
        <v>13</v>
      </c>
      <c r="M59" s="5">
        <f>SUMIF($AS$3:AT59,AS59,$AU$3:AV59)-AU59</f>
        <v>14</v>
      </c>
      <c r="N59" s="5">
        <f t="shared" si="45"/>
        <v>-1</v>
      </c>
      <c r="O59" s="1">
        <f>SUMIF($B$3:B59,B59,F$3:F59)-F59</f>
        <v>3</v>
      </c>
      <c r="P59" s="1">
        <f>SUMIF($B$3:B59,B59,G$3:G59)-G59</f>
        <v>10</v>
      </c>
      <c r="Q59" s="1">
        <f t="shared" si="46"/>
        <v>-7</v>
      </c>
      <c r="R59" s="1">
        <f>SUMIF($C$3:C59,B59,$G$3:G59)</f>
        <v>5</v>
      </c>
      <c r="S59" s="1">
        <f>SUMIF($C$3:C59,B59,$F$3:F59)</f>
        <v>18</v>
      </c>
      <c r="T59" s="1">
        <f t="shared" si="47"/>
        <v>-13</v>
      </c>
      <c r="U59" s="1">
        <f>SUMIF($B$3:B59,C59,$F$3:F59)</f>
        <v>10</v>
      </c>
      <c r="V59" s="1">
        <f>SUMIF($B$3:B59,C59,$G$3:G59)</f>
        <v>6</v>
      </c>
      <c r="W59" s="1">
        <f t="shared" si="48"/>
        <v>4</v>
      </c>
      <c r="X59" s="1">
        <f>SUMIF(C$3:C59,C59,G$3:G59)-G59</f>
        <v>3</v>
      </c>
      <c r="Y59" s="1">
        <f>SUMIF(C$3:C59,C59,F$3:F59)-F59</f>
        <v>8</v>
      </c>
      <c r="Z59" s="1">
        <f t="shared" si="49"/>
        <v>-5</v>
      </c>
      <c r="AA59" s="1">
        <f t="shared" si="50"/>
        <v>0</v>
      </c>
      <c r="AB59" s="1">
        <f t="shared" si="51"/>
        <v>3</v>
      </c>
      <c r="AC59" s="1">
        <f>SUMIF($B$3:C59,B59,AA$3:AB59)-AA59</f>
        <v>2</v>
      </c>
      <c r="AD59" s="1">
        <f>SUMIF($AN$3:AO59,AN59,$AX$3:AY59)-AX59</f>
        <v>13</v>
      </c>
      <c r="AE59" t="str">
        <f t="shared" si="52"/>
        <v>Rapid</v>
      </c>
      <c r="AF59">
        <f>COUNTIF($B$3:B59,B59)</f>
        <v>6</v>
      </c>
      <c r="AG59">
        <f>COUNTIF($C$3:C59,C59)</f>
        <v>6</v>
      </c>
      <c r="AI59" s="1" t="str">
        <f t="shared" si="27"/>
        <v>SKN</v>
      </c>
      <c r="AJ59" s="1" t="str">
        <f t="shared" si="28"/>
        <v>LASK</v>
      </c>
      <c r="AK59">
        <f t="shared" si="29"/>
        <v>1</v>
      </c>
      <c r="AL59" s="1">
        <f t="shared" si="30"/>
        <v>0</v>
      </c>
      <c r="AN59" t="str">
        <f t="shared" si="31"/>
        <v>LASK</v>
      </c>
      <c r="AO59" t="str">
        <f t="shared" si="32"/>
        <v>SKN</v>
      </c>
      <c r="AP59">
        <f t="shared" si="33"/>
        <v>1</v>
      </c>
      <c r="AQ59">
        <f t="shared" si="34"/>
        <v>0</v>
      </c>
      <c r="AS59" t="str">
        <f t="shared" si="35"/>
        <v>LASK</v>
      </c>
      <c r="AT59" t="str">
        <f t="shared" si="36"/>
        <v>SKN</v>
      </c>
      <c r="AU59">
        <f t="shared" si="37"/>
        <v>0</v>
      </c>
      <c r="AV59">
        <f t="shared" si="38"/>
        <v>1</v>
      </c>
      <c r="AX59">
        <f t="shared" si="39"/>
        <v>3</v>
      </c>
      <c r="AY59">
        <f t="shared" si="40"/>
        <v>0</v>
      </c>
    </row>
    <row r="60" spans="1:51" x14ac:dyDescent="0.3">
      <c r="A60">
        <v>12</v>
      </c>
      <c r="B60" s="1" t="s">
        <v>6</v>
      </c>
      <c r="C60" s="1" t="s">
        <v>7</v>
      </c>
      <c r="D60" s="1" t="str">
        <f t="shared" si="41"/>
        <v>S</v>
      </c>
      <c r="E60" s="1" t="str">
        <f t="shared" si="42"/>
        <v>N</v>
      </c>
      <c r="F60" s="1">
        <v>3</v>
      </c>
      <c r="G60" s="1">
        <v>2</v>
      </c>
      <c r="H60" s="1">
        <f t="shared" si="43"/>
        <v>1</v>
      </c>
      <c r="I60" s="4">
        <f>SUMIF($B$3:C60,B60,$F$3:G60)-F60</f>
        <v>11</v>
      </c>
      <c r="J60" s="4">
        <f>SUMIF($AI$3:AI60,AI60,$AK$3:AL60)-AK60</f>
        <v>5</v>
      </c>
      <c r="K60" s="4">
        <f t="shared" si="44"/>
        <v>6</v>
      </c>
      <c r="L60" s="5">
        <f>SUMIF($AN$3:AO60,AN60,$AP$3:AQ60)-AP60</f>
        <v>13</v>
      </c>
      <c r="M60" s="5">
        <f>SUMIF($AS$3:AT60,AS60,$AU$3:AV60)-AU60</f>
        <v>16</v>
      </c>
      <c r="N60" s="5">
        <f t="shared" si="45"/>
        <v>-3</v>
      </c>
      <c r="O60" s="1">
        <f>SUMIF($B$3:B60,B60,F$3:F60)-F60</f>
        <v>8</v>
      </c>
      <c r="P60" s="1">
        <f>SUMIF($B$3:B60,B60,G$3:G60)-G60</f>
        <v>5</v>
      </c>
      <c r="Q60" s="1">
        <f t="shared" si="46"/>
        <v>3</v>
      </c>
      <c r="R60" s="1">
        <f>SUMIF($C$3:C60,B60,$G$3:G60)</f>
        <v>3</v>
      </c>
      <c r="S60" s="1">
        <f>SUMIF($C$3:C60,B60,$F$3:F60)</f>
        <v>8</v>
      </c>
      <c r="T60" s="1">
        <f t="shared" si="47"/>
        <v>-5</v>
      </c>
      <c r="U60" s="1">
        <f>SUMIF($B$3:B60,C60,$F$3:F60)</f>
        <v>7</v>
      </c>
      <c r="V60" s="1">
        <f>SUMIF($B$3:B60,C60,$G$3:G60)</f>
        <v>5</v>
      </c>
      <c r="W60" s="1">
        <f t="shared" si="48"/>
        <v>2</v>
      </c>
      <c r="X60" s="1">
        <f>SUMIF(C$3:C60,C60,G$3:G60)-G60</f>
        <v>6</v>
      </c>
      <c r="Y60" s="1">
        <f>SUMIF(C$3:C60,C60,F$3:F60)-F60</f>
        <v>11</v>
      </c>
      <c r="Z60" s="1">
        <f t="shared" si="49"/>
        <v>-5</v>
      </c>
      <c r="AA60" s="1">
        <f t="shared" si="50"/>
        <v>3</v>
      </c>
      <c r="AB60" s="1">
        <f t="shared" si="51"/>
        <v>0</v>
      </c>
      <c r="AC60" s="1">
        <f>SUMIF($B$3:C60,B60,AA$3:AB60)-AA60</f>
        <v>13</v>
      </c>
      <c r="AD60" s="1">
        <f>SUMIF($AN$3:AO60,AN60,$AX$3:AY60)-AX60</f>
        <v>12</v>
      </c>
      <c r="AE60" t="str">
        <f t="shared" si="52"/>
        <v>Austria</v>
      </c>
      <c r="AF60">
        <f>COUNTIF($B$3:B60,B60)</f>
        <v>6</v>
      </c>
      <c r="AG60">
        <f>COUNTIF($C$3:C60,C60)</f>
        <v>6</v>
      </c>
      <c r="AI60" s="1" t="str">
        <f t="shared" si="27"/>
        <v>Altach</v>
      </c>
      <c r="AJ60" s="1" t="str">
        <f t="shared" si="28"/>
        <v>WAC</v>
      </c>
      <c r="AK60">
        <f t="shared" si="29"/>
        <v>2</v>
      </c>
      <c r="AL60" s="1">
        <f t="shared" si="30"/>
        <v>3</v>
      </c>
      <c r="AN60" t="str">
        <f t="shared" si="31"/>
        <v>WAC</v>
      </c>
      <c r="AO60" t="str">
        <f t="shared" si="32"/>
        <v>Altach</v>
      </c>
      <c r="AP60">
        <f t="shared" si="33"/>
        <v>2</v>
      </c>
      <c r="AQ60">
        <f t="shared" si="34"/>
        <v>3</v>
      </c>
      <c r="AS60" t="str">
        <f t="shared" si="35"/>
        <v>WAC</v>
      </c>
      <c r="AT60" t="str">
        <f t="shared" si="36"/>
        <v>Altach</v>
      </c>
      <c r="AU60">
        <f t="shared" si="37"/>
        <v>3</v>
      </c>
      <c r="AV60">
        <f t="shared" si="38"/>
        <v>2</v>
      </c>
      <c r="AX60">
        <f t="shared" si="39"/>
        <v>0</v>
      </c>
      <c r="AY60">
        <f t="shared" si="40"/>
        <v>3</v>
      </c>
    </row>
    <row r="61" spans="1:51" x14ac:dyDescent="0.3">
      <c r="A61">
        <v>12</v>
      </c>
      <c r="B61" s="1" t="s">
        <v>5</v>
      </c>
      <c r="C61" s="1" t="s">
        <v>1</v>
      </c>
      <c r="D61" s="1" t="str">
        <f t="shared" si="41"/>
        <v>U</v>
      </c>
      <c r="E61" s="1" t="str">
        <f t="shared" si="42"/>
        <v>U</v>
      </c>
      <c r="F61" s="1">
        <v>1</v>
      </c>
      <c r="G61" s="1">
        <v>1</v>
      </c>
      <c r="H61" s="1">
        <f t="shared" si="43"/>
        <v>0</v>
      </c>
      <c r="I61" s="4">
        <f>SUMIF($B$3:C61,B61,$F$3:G61)-F61</f>
        <v>23</v>
      </c>
      <c r="J61" s="4">
        <f>SUMIF($AI$3:AI61,AI61,$AK$3:AL61)-AK61</f>
        <v>8</v>
      </c>
      <c r="K61" s="4">
        <f t="shared" si="44"/>
        <v>15</v>
      </c>
      <c r="L61" s="5">
        <f>SUMIF($AN$3:AO61,AN61,$AP$3:AQ61)-AP61</f>
        <v>23</v>
      </c>
      <c r="M61" s="5">
        <f>SUMIF($AS$3:AT61,AS61,$AU$3:AV61)-AU61</f>
        <v>9</v>
      </c>
      <c r="N61" s="5">
        <f t="shared" si="45"/>
        <v>14</v>
      </c>
      <c r="O61" s="1">
        <f>SUMIF($B$3:B61,B61,F$3:F61)-F61</f>
        <v>14</v>
      </c>
      <c r="P61" s="1">
        <f>SUMIF($B$3:B61,B61,G$3:G61)-G61</f>
        <v>8</v>
      </c>
      <c r="Q61" s="1">
        <f t="shared" si="46"/>
        <v>6</v>
      </c>
      <c r="R61" s="1">
        <f>SUMIF($C$3:C61,B61,$G$3:G61)</f>
        <v>9</v>
      </c>
      <c r="S61" s="1">
        <f>SUMIF($C$3:C61,B61,$F$3:F61)</f>
        <v>13</v>
      </c>
      <c r="T61" s="1">
        <f t="shared" si="47"/>
        <v>-4</v>
      </c>
      <c r="U61" s="1">
        <f>SUMIF($B$3:B61,C61,$F$3:F61)</f>
        <v>15</v>
      </c>
      <c r="V61" s="1">
        <f>SUMIF($B$3:B61,C61,$G$3:G61)</f>
        <v>6</v>
      </c>
      <c r="W61" s="1">
        <f t="shared" si="48"/>
        <v>9</v>
      </c>
      <c r="X61" s="1">
        <f>SUMIF(C$3:C61,C61,G$3:G61)-G61</f>
        <v>8</v>
      </c>
      <c r="Y61" s="1">
        <f>SUMIF(C$3:C61,C61,F$3:F61)-F61</f>
        <v>3</v>
      </c>
      <c r="Z61" s="1">
        <f t="shared" si="49"/>
        <v>5</v>
      </c>
      <c r="AA61" s="1">
        <f t="shared" si="50"/>
        <v>1</v>
      </c>
      <c r="AB61" s="1">
        <f t="shared" si="51"/>
        <v>1</v>
      </c>
      <c r="AC61" s="1">
        <f>SUMIF($B$3:C61,B61,AA$3:AB61)-AA61</f>
        <v>17</v>
      </c>
      <c r="AD61" s="1">
        <f>SUMIF($AN$3:AO61,AN61,$AX$3:AY61)-AX61</f>
        <v>24</v>
      </c>
      <c r="AE61" t="str">
        <f t="shared" si="52"/>
        <v>Altach</v>
      </c>
      <c r="AF61">
        <f>COUNTIF($B$3:B61,B61)</f>
        <v>6</v>
      </c>
      <c r="AG61">
        <f>COUNTIF($C$3:C61,C61)</f>
        <v>6</v>
      </c>
      <c r="AI61" s="1" t="str">
        <f t="shared" si="27"/>
        <v>Admira</v>
      </c>
      <c r="AJ61" s="1" t="str">
        <f t="shared" si="28"/>
        <v>Salzburg</v>
      </c>
      <c r="AK61">
        <f t="shared" si="29"/>
        <v>1</v>
      </c>
      <c r="AL61" s="1">
        <f t="shared" si="30"/>
        <v>1</v>
      </c>
      <c r="AN61" t="str">
        <f t="shared" si="31"/>
        <v>Salzburg</v>
      </c>
      <c r="AO61" t="str">
        <f t="shared" si="32"/>
        <v>Admira</v>
      </c>
      <c r="AP61">
        <f t="shared" si="33"/>
        <v>1</v>
      </c>
      <c r="AQ61">
        <f t="shared" si="34"/>
        <v>1</v>
      </c>
      <c r="AS61" t="str">
        <f t="shared" si="35"/>
        <v>Salzburg</v>
      </c>
      <c r="AT61" t="str">
        <f t="shared" si="36"/>
        <v>Admira</v>
      </c>
      <c r="AU61">
        <f t="shared" si="37"/>
        <v>1</v>
      </c>
      <c r="AV61">
        <f t="shared" si="38"/>
        <v>1</v>
      </c>
      <c r="AX61">
        <f t="shared" si="39"/>
        <v>1</v>
      </c>
      <c r="AY61">
        <f t="shared" si="40"/>
        <v>1</v>
      </c>
    </row>
    <row r="62" spans="1:51" x14ac:dyDescent="0.3">
      <c r="A62">
        <v>12</v>
      </c>
      <c r="B62" s="1" t="s">
        <v>2</v>
      </c>
      <c r="C62" s="1" t="s">
        <v>0</v>
      </c>
      <c r="D62" s="1" t="str">
        <f t="shared" si="41"/>
        <v>N</v>
      </c>
      <c r="E62" s="1" t="str">
        <f t="shared" si="42"/>
        <v>S</v>
      </c>
      <c r="F62" s="1">
        <v>0</v>
      </c>
      <c r="G62" s="1">
        <v>1</v>
      </c>
      <c r="H62" s="1">
        <f t="shared" si="43"/>
        <v>-1</v>
      </c>
      <c r="I62" s="4">
        <f>SUMIF($B$3:C62,B62,$F$3:G62)-F62</f>
        <v>21</v>
      </c>
      <c r="J62" s="4">
        <f>SUMIF($AI$3:AI62,AI62,$AK$3:AL62)-AK62</f>
        <v>6</v>
      </c>
      <c r="K62" s="4">
        <f t="shared" si="44"/>
        <v>15</v>
      </c>
      <c r="L62" s="5">
        <f>SUMIF($AN$3:AO62,AN62,$AP$3:AQ62)-AP62</f>
        <v>21</v>
      </c>
      <c r="M62" s="5">
        <f>SUMIF($AS$3:AT62,AS62,$AU$3:AV62)-AU62</f>
        <v>16</v>
      </c>
      <c r="N62" s="5">
        <f t="shared" si="45"/>
        <v>5</v>
      </c>
      <c r="O62" s="1">
        <f>SUMIF($B$3:B62,B62,F$3:F62)-F62</f>
        <v>13</v>
      </c>
      <c r="P62" s="1">
        <f>SUMIF($B$3:B62,B62,G$3:G62)-G62</f>
        <v>6</v>
      </c>
      <c r="Q62" s="1">
        <f t="shared" si="46"/>
        <v>7</v>
      </c>
      <c r="R62" s="1">
        <f>SUMIF($C$3:C62,B62,$G$3:G62)</f>
        <v>8</v>
      </c>
      <c r="S62" s="1">
        <f>SUMIF($C$3:C62,B62,$F$3:F62)</f>
        <v>10</v>
      </c>
      <c r="T62" s="1">
        <f t="shared" si="47"/>
        <v>-2</v>
      </c>
      <c r="U62" s="1">
        <f>SUMIF($B$3:B62,C62,$F$3:F62)</f>
        <v>11</v>
      </c>
      <c r="V62" s="1">
        <f>SUMIF($B$3:B62,C62,$G$3:G62)</f>
        <v>8</v>
      </c>
      <c r="W62" s="1">
        <f t="shared" si="48"/>
        <v>3</v>
      </c>
      <c r="X62" s="1">
        <f>SUMIF(C$3:C62,C62,G$3:G62)-G62</f>
        <v>10</v>
      </c>
      <c r="Y62" s="1">
        <f>SUMIF(C$3:C62,C62,F$3:F62)-F62</f>
        <v>8</v>
      </c>
      <c r="Z62" s="1">
        <f t="shared" si="49"/>
        <v>2</v>
      </c>
      <c r="AA62" s="1">
        <f t="shared" si="50"/>
        <v>0</v>
      </c>
      <c r="AB62" s="1">
        <f t="shared" si="51"/>
        <v>3</v>
      </c>
      <c r="AC62" s="1">
        <f>SUMIF($B$3:C62,B62,AA$3:AB62)-AA62</f>
        <v>18</v>
      </c>
      <c r="AD62" s="1">
        <f>SUMIF($AN$3:AO62,AN62,$AX$3:AY62)-AX62</f>
        <v>19</v>
      </c>
      <c r="AE62" t="str">
        <f t="shared" si="52"/>
        <v>Graz</v>
      </c>
      <c r="AF62">
        <f>COUNTIF($B$3:B62,B62)</f>
        <v>6</v>
      </c>
      <c r="AG62">
        <f>COUNTIF($C$3:C62,C62)</f>
        <v>6</v>
      </c>
      <c r="AI62" s="1" t="str">
        <f t="shared" si="27"/>
        <v>Austria</v>
      </c>
      <c r="AJ62" s="1" t="str">
        <f t="shared" si="28"/>
        <v>Rapid</v>
      </c>
      <c r="AK62">
        <f t="shared" si="29"/>
        <v>1</v>
      </c>
      <c r="AL62" s="1">
        <f t="shared" si="30"/>
        <v>0</v>
      </c>
      <c r="AN62" t="str">
        <f t="shared" si="31"/>
        <v>Rapid</v>
      </c>
      <c r="AO62" t="str">
        <f t="shared" si="32"/>
        <v>Austria</v>
      </c>
      <c r="AP62">
        <f t="shared" si="33"/>
        <v>1</v>
      </c>
      <c r="AQ62">
        <f t="shared" si="34"/>
        <v>0</v>
      </c>
      <c r="AS62" t="str">
        <f t="shared" si="35"/>
        <v>Rapid</v>
      </c>
      <c r="AT62" t="str">
        <f t="shared" si="36"/>
        <v>Austria</v>
      </c>
      <c r="AU62">
        <f t="shared" si="37"/>
        <v>0</v>
      </c>
      <c r="AV62">
        <f t="shared" si="38"/>
        <v>1</v>
      </c>
      <c r="AX62">
        <f t="shared" si="39"/>
        <v>3</v>
      </c>
      <c r="AY62">
        <f t="shared" si="40"/>
        <v>0</v>
      </c>
    </row>
    <row r="63" spans="1:51" x14ac:dyDescent="0.3">
      <c r="A63">
        <v>13</v>
      </c>
      <c r="B63" s="1" t="s">
        <v>0</v>
      </c>
      <c r="C63" s="1" t="s">
        <v>5</v>
      </c>
      <c r="D63" s="1" t="str">
        <f t="shared" si="41"/>
        <v>S</v>
      </c>
      <c r="E63" s="1" t="str">
        <f t="shared" si="42"/>
        <v>N</v>
      </c>
      <c r="F63" s="1">
        <v>1</v>
      </c>
      <c r="G63" s="1">
        <v>0</v>
      </c>
      <c r="H63" s="1">
        <f t="shared" si="43"/>
        <v>1</v>
      </c>
      <c r="I63" s="4">
        <f>SUMIF($B$3:C63,B63,$F$3:G63)-F63</f>
        <v>22</v>
      </c>
      <c r="J63" s="4">
        <f>SUMIF($AI$3:AI63,AI63,$AK$3:AL63)-AK63</f>
        <v>8</v>
      </c>
      <c r="K63" s="4">
        <f t="shared" si="44"/>
        <v>14</v>
      </c>
      <c r="L63" s="5">
        <f>SUMIF($AN$3:AO63,AN63,$AP$3:AQ63)-AP63</f>
        <v>24</v>
      </c>
      <c r="M63" s="5">
        <f>SUMIF($AS$3:AT63,AS63,$AU$3:AV63)-AU63</f>
        <v>22</v>
      </c>
      <c r="N63" s="5">
        <f t="shared" si="45"/>
        <v>2</v>
      </c>
      <c r="O63" s="1">
        <f>SUMIF($B$3:B63,B63,F$3:F63)-F63</f>
        <v>11</v>
      </c>
      <c r="P63" s="1">
        <f>SUMIF($B$3:B63,B63,G$3:G63)-G63</f>
        <v>8</v>
      </c>
      <c r="Q63" s="1">
        <f t="shared" si="46"/>
        <v>3</v>
      </c>
      <c r="R63" s="1">
        <f>SUMIF($C$3:C63,B63,$G$3:G63)</f>
        <v>11</v>
      </c>
      <c r="S63" s="1">
        <f>SUMIF($C$3:C63,B63,$F$3:F63)</f>
        <v>8</v>
      </c>
      <c r="T63" s="1">
        <f t="shared" si="47"/>
        <v>3</v>
      </c>
      <c r="U63" s="1">
        <f>SUMIF($B$3:B63,C63,$F$3:F63)</f>
        <v>15</v>
      </c>
      <c r="V63" s="1">
        <f>SUMIF($B$3:B63,C63,$G$3:G63)</f>
        <v>9</v>
      </c>
      <c r="W63" s="1">
        <f t="shared" si="48"/>
        <v>6</v>
      </c>
      <c r="X63" s="1">
        <f>SUMIF(C$3:C63,C63,G$3:G63)-G63</f>
        <v>9</v>
      </c>
      <c r="Y63" s="1">
        <f>SUMIF(C$3:C63,C63,F$3:F63)-F63</f>
        <v>13</v>
      </c>
      <c r="Z63" s="1">
        <f t="shared" si="49"/>
        <v>-4</v>
      </c>
      <c r="AA63" s="1">
        <f t="shared" si="50"/>
        <v>3</v>
      </c>
      <c r="AB63" s="1">
        <f t="shared" si="51"/>
        <v>0</v>
      </c>
      <c r="AC63" s="1">
        <f>SUMIF($B$3:C63,B63,AA$3:AB63)-AA63</f>
        <v>22</v>
      </c>
      <c r="AD63" s="1">
        <f>SUMIF($AN$3:AO63,AN63,$AX$3:AY63)-AX63</f>
        <v>18</v>
      </c>
      <c r="AE63" t="str">
        <f t="shared" si="52"/>
        <v>Mattersburg</v>
      </c>
      <c r="AF63">
        <f>COUNTIF($B$3:B63,B63)</f>
        <v>7</v>
      </c>
      <c r="AG63">
        <f>COUNTIF($C$3:C63,C63)</f>
        <v>7</v>
      </c>
      <c r="AI63" s="1" t="str">
        <f t="shared" si="27"/>
        <v>Rapid</v>
      </c>
      <c r="AJ63" s="1" t="str">
        <f t="shared" si="28"/>
        <v>Admira</v>
      </c>
      <c r="AK63">
        <f t="shared" si="29"/>
        <v>0</v>
      </c>
      <c r="AL63" s="1">
        <f t="shared" si="30"/>
        <v>1</v>
      </c>
      <c r="AN63" t="str">
        <f t="shared" si="31"/>
        <v>Admira</v>
      </c>
      <c r="AO63" t="str">
        <f t="shared" si="32"/>
        <v>Rapid</v>
      </c>
      <c r="AP63">
        <f t="shared" si="33"/>
        <v>0</v>
      </c>
      <c r="AQ63">
        <f t="shared" si="34"/>
        <v>1</v>
      </c>
      <c r="AS63" t="str">
        <f t="shared" si="35"/>
        <v>Admira</v>
      </c>
      <c r="AT63" t="str">
        <f t="shared" si="36"/>
        <v>Rapid</v>
      </c>
      <c r="AU63">
        <f t="shared" si="37"/>
        <v>1</v>
      </c>
      <c r="AV63">
        <f t="shared" si="38"/>
        <v>0</v>
      </c>
      <c r="AX63">
        <f t="shared" si="39"/>
        <v>0</v>
      </c>
      <c r="AY63">
        <f t="shared" si="40"/>
        <v>3</v>
      </c>
    </row>
    <row r="64" spans="1:51" x14ac:dyDescent="0.3">
      <c r="A64">
        <v>13</v>
      </c>
      <c r="B64" s="1" t="s">
        <v>4</v>
      </c>
      <c r="C64" s="1" t="s">
        <v>9</v>
      </c>
      <c r="D64" s="1" t="str">
        <f t="shared" si="41"/>
        <v>U</v>
      </c>
      <c r="E64" s="1" t="str">
        <f t="shared" si="42"/>
        <v>U</v>
      </c>
      <c r="F64" s="1">
        <v>1</v>
      </c>
      <c r="G64" s="1">
        <v>1</v>
      </c>
      <c r="H64" s="1">
        <f t="shared" si="43"/>
        <v>0</v>
      </c>
      <c r="I64" s="4">
        <f>SUMIF($B$3:C64,B64,$F$3:G64)-F64</f>
        <v>13</v>
      </c>
      <c r="J64" s="4">
        <f>SUMIF($AI$3:AI64,AI64,$AK$3:AL64)-AK64</f>
        <v>14</v>
      </c>
      <c r="K64" s="4">
        <f t="shared" si="44"/>
        <v>-1</v>
      </c>
      <c r="L64" s="5">
        <f>SUMIF($AN$3:AO64,AN64,$AP$3:AQ64)-AP64</f>
        <v>8</v>
      </c>
      <c r="M64" s="5">
        <f>SUMIF($AS$3:AT64,AS64,$AU$3:AV64)-AU64</f>
        <v>29</v>
      </c>
      <c r="N64" s="5">
        <f t="shared" si="45"/>
        <v>-21</v>
      </c>
      <c r="O64" s="1">
        <f>SUMIF($B$3:B64,B64,F$3:F64)-F64</f>
        <v>5</v>
      </c>
      <c r="P64" s="1">
        <f>SUMIF($B$3:B64,B64,G$3:G64)-G64</f>
        <v>14</v>
      </c>
      <c r="Q64" s="1">
        <f t="shared" si="46"/>
        <v>-9</v>
      </c>
      <c r="R64" s="1">
        <f>SUMIF($C$3:C64,B64,$G$3:G64)</f>
        <v>8</v>
      </c>
      <c r="S64" s="1">
        <f>SUMIF($C$3:C64,B64,$F$3:F64)</f>
        <v>10</v>
      </c>
      <c r="T64" s="1">
        <f t="shared" si="47"/>
        <v>-2</v>
      </c>
      <c r="U64" s="1">
        <f>SUMIF($B$3:B64,C64,$F$3:F64)</f>
        <v>3</v>
      </c>
      <c r="V64" s="1">
        <f>SUMIF($B$3:B64,C64,$G$3:G64)</f>
        <v>11</v>
      </c>
      <c r="W64" s="1">
        <f t="shared" si="48"/>
        <v>-8</v>
      </c>
      <c r="X64" s="1">
        <f>SUMIF(C$3:C64,C64,G$3:G64)-G64</f>
        <v>5</v>
      </c>
      <c r="Y64" s="1">
        <f>SUMIF(C$3:C64,C64,F$3:F64)-F64</f>
        <v>18</v>
      </c>
      <c r="Z64" s="1">
        <f t="shared" si="49"/>
        <v>-13</v>
      </c>
      <c r="AA64" s="1">
        <f t="shared" si="50"/>
        <v>1</v>
      </c>
      <c r="AB64" s="1">
        <f t="shared" si="51"/>
        <v>1</v>
      </c>
      <c r="AC64" s="1">
        <f>SUMIF($B$3:C64,B64,AA$3:AB64)-AA64</f>
        <v>7</v>
      </c>
      <c r="AD64" s="1">
        <f>SUMIF($AN$3:AO64,AN64,$AX$3:AY64)-AX64</f>
        <v>2</v>
      </c>
      <c r="AE64" t="str">
        <f t="shared" si="52"/>
        <v>WAC</v>
      </c>
      <c r="AF64">
        <f>COUNTIF($B$3:B64,B64)</f>
        <v>7</v>
      </c>
      <c r="AG64">
        <f>COUNTIF($C$3:C64,C64)</f>
        <v>7</v>
      </c>
      <c r="AI64" s="1" t="str">
        <f t="shared" si="27"/>
        <v>Mattersburg</v>
      </c>
      <c r="AJ64" s="1" t="str">
        <f t="shared" si="28"/>
        <v>SKN</v>
      </c>
      <c r="AK64">
        <f t="shared" si="29"/>
        <v>1</v>
      </c>
      <c r="AL64" s="1">
        <f t="shared" si="30"/>
        <v>1</v>
      </c>
      <c r="AN64" t="str">
        <f t="shared" si="31"/>
        <v>SKN</v>
      </c>
      <c r="AO64" t="str">
        <f t="shared" si="32"/>
        <v>Mattersburg</v>
      </c>
      <c r="AP64">
        <f t="shared" si="33"/>
        <v>1</v>
      </c>
      <c r="AQ64">
        <f t="shared" si="34"/>
        <v>1</v>
      </c>
      <c r="AS64" t="str">
        <f t="shared" si="35"/>
        <v>SKN</v>
      </c>
      <c r="AT64" t="str">
        <f t="shared" si="36"/>
        <v>Mattersburg</v>
      </c>
      <c r="AU64">
        <f t="shared" si="37"/>
        <v>1</v>
      </c>
      <c r="AV64">
        <f t="shared" si="38"/>
        <v>1</v>
      </c>
      <c r="AX64">
        <f t="shared" si="39"/>
        <v>1</v>
      </c>
      <c r="AY64">
        <f t="shared" si="40"/>
        <v>1</v>
      </c>
    </row>
    <row r="65" spans="1:51" x14ac:dyDescent="0.3">
      <c r="A65">
        <v>13</v>
      </c>
      <c r="B65" s="1" t="s">
        <v>1</v>
      </c>
      <c r="C65" s="1" t="s">
        <v>6</v>
      </c>
      <c r="D65" s="1" t="str">
        <f t="shared" si="41"/>
        <v>S</v>
      </c>
      <c r="E65" s="1" t="str">
        <f t="shared" si="42"/>
        <v>N</v>
      </c>
      <c r="F65" s="1">
        <v>2</v>
      </c>
      <c r="G65" s="1">
        <v>0</v>
      </c>
      <c r="H65" s="1">
        <f t="shared" si="43"/>
        <v>2</v>
      </c>
      <c r="I65" s="4">
        <f>SUMIF($B$3:C65,B65,$F$3:G65)-F65</f>
        <v>24</v>
      </c>
      <c r="J65" s="4">
        <f>SUMIF($AI$3:AI65,AI65,$AK$3:AL65)-AK65</f>
        <v>6</v>
      </c>
      <c r="K65" s="4">
        <f t="shared" si="44"/>
        <v>18</v>
      </c>
      <c r="L65" s="5">
        <f>SUMIF($AN$3:AO65,AN65,$AP$3:AQ65)-AP65</f>
        <v>14</v>
      </c>
      <c r="M65" s="5">
        <f>SUMIF($AS$3:AT65,AS65,$AU$3:AV65)-AU65</f>
        <v>15</v>
      </c>
      <c r="N65" s="5">
        <f t="shared" si="45"/>
        <v>-1</v>
      </c>
      <c r="O65" s="1">
        <f>SUMIF($B$3:B65,B65,F$3:F65)-F65</f>
        <v>15</v>
      </c>
      <c r="P65" s="1">
        <f>SUMIF($B$3:B65,B65,G$3:G65)-G65</f>
        <v>6</v>
      </c>
      <c r="Q65" s="1">
        <f t="shared" si="46"/>
        <v>9</v>
      </c>
      <c r="R65" s="1">
        <f>SUMIF($C$3:C65,B65,$G$3:G65)</f>
        <v>9</v>
      </c>
      <c r="S65" s="1">
        <f>SUMIF($C$3:C65,B65,$F$3:F65)</f>
        <v>4</v>
      </c>
      <c r="T65" s="1">
        <f t="shared" si="47"/>
        <v>5</v>
      </c>
      <c r="U65" s="1">
        <f>SUMIF($B$3:B65,C65,$F$3:F65)</f>
        <v>11</v>
      </c>
      <c r="V65" s="1">
        <f>SUMIF($B$3:B65,C65,$G$3:G65)</f>
        <v>7</v>
      </c>
      <c r="W65" s="1">
        <f t="shared" si="48"/>
        <v>4</v>
      </c>
      <c r="X65" s="1">
        <f>SUMIF(C$3:C65,C65,G$3:G65)-G65</f>
        <v>3</v>
      </c>
      <c r="Y65" s="1">
        <f>SUMIF(C$3:C65,C65,F$3:F65)-F65</f>
        <v>8</v>
      </c>
      <c r="Z65" s="1">
        <f t="shared" si="49"/>
        <v>-5</v>
      </c>
      <c r="AA65" s="1">
        <f t="shared" si="50"/>
        <v>3</v>
      </c>
      <c r="AB65" s="1">
        <f t="shared" si="51"/>
        <v>0</v>
      </c>
      <c r="AC65" s="1">
        <f>SUMIF($B$3:C65,B65,AA$3:AB65)-AA65</f>
        <v>25</v>
      </c>
      <c r="AD65" s="1">
        <f>SUMIF($AN$3:AO65,AN65,$AX$3:AY65)-AX65</f>
        <v>16</v>
      </c>
      <c r="AE65" t="str">
        <f t="shared" si="52"/>
        <v>LASK</v>
      </c>
      <c r="AF65">
        <f>COUNTIF($B$3:B65,B65)</f>
        <v>7</v>
      </c>
      <c r="AG65">
        <f>COUNTIF($C$3:C65,C65)</f>
        <v>7</v>
      </c>
      <c r="AI65" s="1" t="str">
        <f t="shared" si="27"/>
        <v>Salzburg</v>
      </c>
      <c r="AJ65" s="1" t="str">
        <f t="shared" si="28"/>
        <v>Altach</v>
      </c>
      <c r="AK65">
        <f t="shared" si="29"/>
        <v>0</v>
      </c>
      <c r="AL65" s="1">
        <f t="shared" si="30"/>
        <v>2</v>
      </c>
      <c r="AN65" t="str">
        <f t="shared" si="31"/>
        <v>Altach</v>
      </c>
      <c r="AO65" t="str">
        <f t="shared" si="32"/>
        <v>Salzburg</v>
      </c>
      <c r="AP65">
        <f t="shared" si="33"/>
        <v>0</v>
      </c>
      <c r="AQ65">
        <f t="shared" si="34"/>
        <v>2</v>
      </c>
      <c r="AS65" t="str">
        <f t="shared" si="35"/>
        <v>Altach</v>
      </c>
      <c r="AT65" t="str">
        <f t="shared" si="36"/>
        <v>Salzburg</v>
      </c>
      <c r="AU65">
        <f t="shared" si="37"/>
        <v>2</v>
      </c>
      <c r="AV65">
        <f t="shared" si="38"/>
        <v>0</v>
      </c>
      <c r="AX65">
        <f t="shared" si="39"/>
        <v>0</v>
      </c>
      <c r="AY65">
        <f t="shared" si="40"/>
        <v>3</v>
      </c>
    </row>
    <row r="66" spans="1:51" x14ac:dyDescent="0.3">
      <c r="A66">
        <v>13</v>
      </c>
      <c r="B66" s="1" t="s">
        <v>8</v>
      </c>
      <c r="C66" s="1" t="s">
        <v>2</v>
      </c>
      <c r="D66" s="1" t="str">
        <f t="shared" si="41"/>
        <v>U</v>
      </c>
      <c r="E66" s="1" t="str">
        <f t="shared" si="42"/>
        <v>U</v>
      </c>
      <c r="F66" s="1">
        <v>2</v>
      </c>
      <c r="G66" s="1">
        <v>2</v>
      </c>
      <c r="H66" s="1">
        <f t="shared" si="43"/>
        <v>0</v>
      </c>
      <c r="I66" s="4">
        <f>SUMIF($B$3:C66,B66,$F$3:G66)-F66</f>
        <v>14</v>
      </c>
      <c r="J66" s="4">
        <f>SUMIF($AI$3:AI66,AI66,$AK$3:AL66)-AK66</f>
        <v>6</v>
      </c>
      <c r="K66" s="4">
        <f t="shared" si="44"/>
        <v>8</v>
      </c>
      <c r="L66" s="5">
        <f>SUMIF($AN$3:AO66,AN66,$AP$3:AQ66)-AP66</f>
        <v>21</v>
      </c>
      <c r="M66" s="5">
        <f>SUMIF($AS$3:AT66,AS66,$AU$3:AV66)-AU66</f>
        <v>17</v>
      </c>
      <c r="N66" s="5">
        <f t="shared" si="45"/>
        <v>4</v>
      </c>
      <c r="O66" s="1">
        <f>SUMIF($B$3:B66,B66,F$3:F66)-F66</f>
        <v>10</v>
      </c>
      <c r="P66" s="1">
        <f>SUMIF($B$3:B66,B66,G$3:G66)-G66</f>
        <v>6</v>
      </c>
      <c r="Q66" s="1">
        <f t="shared" si="46"/>
        <v>4</v>
      </c>
      <c r="R66" s="1">
        <f>SUMIF($C$3:C66,B66,$G$3:G66)</f>
        <v>4</v>
      </c>
      <c r="S66" s="1">
        <f>SUMIF($C$3:C66,B66,$F$3:F66)</f>
        <v>8</v>
      </c>
      <c r="T66" s="1">
        <f t="shared" si="47"/>
        <v>-4</v>
      </c>
      <c r="U66" s="1">
        <f>SUMIF($B$3:B66,C66,$F$3:F66)</f>
        <v>13</v>
      </c>
      <c r="V66" s="1">
        <f>SUMIF($B$3:B66,C66,$G$3:G66)</f>
        <v>7</v>
      </c>
      <c r="W66" s="1">
        <f t="shared" si="48"/>
        <v>6</v>
      </c>
      <c r="X66" s="1">
        <f>SUMIF(C$3:C66,C66,G$3:G66)-G66</f>
        <v>8</v>
      </c>
      <c r="Y66" s="1">
        <f>SUMIF(C$3:C66,C66,F$3:F66)-F66</f>
        <v>10</v>
      </c>
      <c r="Z66" s="1">
        <f t="shared" si="49"/>
        <v>-2</v>
      </c>
      <c r="AA66" s="1">
        <f t="shared" si="50"/>
        <v>1</v>
      </c>
      <c r="AB66" s="1">
        <f t="shared" si="51"/>
        <v>1</v>
      </c>
      <c r="AC66" s="1">
        <f>SUMIF($B$3:C66,B66,AA$3:AB66)-AA66</f>
        <v>16</v>
      </c>
      <c r="AD66" s="1">
        <f>SUMIF($AN$3:AO66,AN66,$AX$3:AY66)-AX66</f>
        <v>18</v>
      </c>
      <c r="AE66" t="str">
        <f t="shared" si="52"/>
        <v>Admira</v>
      </c>
      <c r="AF66">
        <f>COUNTIF($B$3:B66,B66)</f>
        <v>7</v>
      </c>
      <c r="AG66">
        <f>COUNTIF($C$3:C66,C66)</f>
        <v>7</v>
      </c>
      <c r="AI66" s="1" t="str">
        <f t="shared" si="27"/>
        <v>LASK</v>
      </c>
      <c r="AJ66" s="1" t="str">
        <f t="shared" si="28"/>
        <v>Austria</v>
      </c>
      <c r="AK66">
        <f t="shared" si="29"/>
        <v>2</v>
      </c>
      <c r="AL66" s="1">
        <f t="shared" si="30"/>
        <v>2</v>
      </c>
      <c r="AN66" t="str">
        <f t="shared" si="31"/>
        <v>Austria</v>
      </c>
      <c r="AO66" t="str">
        <f t="shared" si="32"/>
        <v>LASK</v>
      </c>
      <c r="AP66">
        <f t="shared" si="33"/>
        <v>2</v>
      </c>
      <c r="AQ66">
        <f t="shared" si="34"/>
        <v>2</v>
      </c>
      <c r="AS66" t="str">
        <f t="shared" si="35"/>
        <v>Austria</v>
      </c>
      <c r="AT66" t="str">
        <f t="shared" si="36"/>
        <v>LASK</v>
      </c>
      <c r="AU66">
        <f t="shared" si="37"/>
        <v>2</v>
      </c>
      <c r="AV66">
        <f t="shared" si="38"/>
        <v>2</v>
      </c>
      <c r="AX66">
        <f t="shared" si="39"/>
        <v>1</v>
      </c>
      <c r="AY66">
        <f t="shared" si="40"/>
        <v>1</v>
      </c>
    </row>
    <row r="67" spans="1:51" x14ac:dyDescent="0.3">
      <c r="A67">
        <v>13</v>
      </c>
      <c r="B67" s="1" t="s">
        <v>7</v>
      </c>
      <c r="C67" s="1" t="s">
        <v>3</v>
      </c>
      <c r="D67" s="1" t="str">
        <f t="shared" ref="D67:D182" si="53">IF(F67&gt;G67,"S",IF(F67&lt;G67,"N","U"))</f>
        <v>N</v>
      </c>
      <c r="E67" s="1" t="str">
        <f t="shared" ref="E67:E182" si="54">IF(G67&gt;F67,"S",IF(G67&lt;F67,"N","U"))</f>
        <v>S</v>
      </c>
      <c r="F67" s="1">
        <v>0</v>
      </c>
      <c r="G67" s="1">
        <v>2</v>
      </c>
      <c r="H67" s="1">
        <f t="shared" ref="H67:H182" si="55">F67-G67</f>
        <v>-2</v>
      </c>
      <c r="I67" s="4">
        <f>SUMIF($B$3:C67,B67,$F$3:G67)-F67</f>
        <v>15</v>
      </c>
      <c r="J67" s="4">
        <f>SUMIF($AI$3:AI67,AI67,$AK$3:AL67)-AK67</f>
        <v>5</v>
      </c>
      <c r="K67" s="4">
        <f t="shared" ref="K67:K77" si="56">I67-J67</f>
        <v>10</v>
      </c>
      <c r="L67" s="5">
        <f>SUMIF($AN$3:AO67,AN67,$AP$3:AQ67)-AP67</f>
        <v>25</v>
      </c>
      <c r="M67" s="5">
        <f>SUMIF($AS$3:AT67,AS67,$AU$3:AV67)-AU67</f>
        <v>14</v>
      </c>
      <c r="N67" s="5">
        <f t="shared" ref="N67:N77" si="57">L67-M67</f>
        <v>11</v>
      </c>
      <c r="O67" s="1">
        <f>SUMIF($B$3:B67,B67,F$3:F67)-F67</f>
        <v>7</v>
      </c>
      <c r="P67" s="1">
        <f>SUMIF($B$3:B67,B67,G$3:G67)-G67</f>
        <v>5</v>
      </c>
      <c r="Q67" s="1">
        <f t="shared" ref="Q67:Q77" si="58">O67-P67</f>
        <v>2</v>
      </c>
      <c r="R67" s="1">
        <f>SUMIF($C$3:C67,B67,$G$3:G67)</f>
        <v>8</v>
      </c>
      <c r="S67" s="1">
        <f>SUMIF($C$3:C67,B67,$F$3:F67)</f>
        <v>14</v>
      </c>
      <c r="T67" s="1">
        <f t="shared" ref="T67:T77" si="59">R67-S67</f>
        <v>-6</v>
      </c>
      <c r="U67" s="1">
        <f>SUMIF($B$3:B67,C67,$F$3:F67)</f>
        <v>12</v>
      </c>
      <c r="V67" s="1">
        <f>SUMIF($B$3:B67,C67,$G$3:G67)</f>
        <v>5</v>
      </c>
      <c r="W67" s="1">
        <f t="shared" ref="W67:W77" si="60">U67-V67</f>
        <v>7</v>
      </c>
      <c r="X67" s="1">
        <f>SUMIF(C$3:C67,C67,G$3:G67)-G67</f>
        <v>13</v>
      </c>
      <c r="Y67" s="1">
        <f>SUMIF(C$3:C67,C67,F$3:F67)-F67</f>
        <v>9</v>
      </c>
      <c r="Z67" s="1">
        <f t="shared" ref="Z67:Z77" si="61">X67-Y67</f>
        <v>4</v>
      </c>
      <c r="AA67" s="1">
        <f t="shared" ref="AA67:AA77" si="62">IF(D67="S",3,IF(D67="N",0,1))</f>
        <v>0</v>
      </c>
      <c r="AB67" s="1">
        <f t="shared" ref="AB67:AB77" si="63">IF(E67="S",3,IF(E67="N",0,1))</f>
        <v>3</v>
      </c>
      <c r="AC67" s="1">
        <f>SUMIF($B$3:C67,B67,AA$3:AB67)-AA67</f>
        <v>12</v>
      </c>
      <c r="AD67" s="1">
        <f>SUMIF($AN$3:AO67,AN67,$AX$3:AY67)-AX67</f>
        <v>28</v>
      </c>
      <c r="AE67" t="str">
        <f t="shared" ref="AE67:AE77" si="64">VLOOKUP(B67,IF($AF$3:$AF$77=(AF67),mat,""),2,FALSE)</f>
        <v>Salzburg</v>
      </c>
      <c r="AF67">
        <f>COUNTIF($B$3:B67,B67)</f>
        <v>7</v>
      </c>
      <c r="AG67">
        <f>COUNTIF($C$3:C67,C67)</f>
        <v>7</v>
      </c>
      <c r="AI67" s="1" t="str">
        <f t="shared" si="27"/>
        <v>WAC</v>
      </c>
      <c r="AJ67" s="1" t="str">
        <f t="shared" si="28"/>
        <v>Graz</v>
      </c>
      <c r="AK67">
        <f t="shared" si="29"/>
        <v>2</v>
      </c>
      <c r="AL67" s="1">
        <f t="shared" si="30"/>
        <v>0</v>
      </c>
      <c r="AN67" t="str">
        <f t="shared" si="31"/>
        <v>Graz</v>
      </c>
      <c r="AO67" t="str">
        <f t="shared" si="32"/>
        <v>WAC</v>
      </c>
      <c r="AP67">
        <f t="shared" si="33"/>
        <v>2</v>
      </c>
      <c r="AQ67">
        <f t="shared" si="34"/>
        <v>0</v>
      </c>
      <c r="AS67" t="str">
        <f t="shared" si="35"/>
        <v>Graz</v>
      </c>
      <c r="AT67" t="str">
        <f t="shared" si="36"/>
        <v>WAC</v>
      </c>
      <c r="AU67">
        <f t="shared" si="37"/>
        <v>0</v>
      </c>
      <c r="AV67">
        <f t="shared" si="38"/>
        <v>2</v>
      </c>
      <c r="AX67">
        <f t="shared" si="39"/>
        <v>3</v>
      </c>
      <c r="AY67">
        <f t="shared" si="40"/>
        <v>0</v>
      </c>
    </row>
    <row r="68" spans="1:51" x14ac:dyDescent="0.3">
      <c r="A68">
        <v>14</v>
      </c>
      <c r="B68" s="1" t="s">
        <v>3</v>
      </c>
      <c r="C68" s="1" t="s">
        <v>0</v>
      </c>
      <c r="D68" s="1" t="str">
        <f t="shared" si="53"/>
        <v>U</v>
      </c>
      <c r="E68" s="1" t="str">
        <f t="shared" si="54"/>
        <v>U</v>
      </c>
      <c r="F68" s="1">
        <v>0</v>
      </c>
      <c r="G68" s="1">
        <v>0</v>
      </c>
      <c r="H68" s="1">
        <f t="shared" si="55"/>
        <v>0</v>
      </c>
      <c r="I68" s="4">
        <f>SUMIF($B$3:C68,B68,$F$3:G68)-F68</f>
        <v>27</v>
      </c>
      <c r="J68" s="4">
        <f>SUMIF($AI$3:AI68,AI68,$AK$3:AL68)-AK68</f>
        <v>5</v>
      </c>
      <c r="K68" s="4">
        <f t="shared" si="56"/>
        <v>22</v>
      </c>
      <c r="L68" s="5">
        <f>SUMIF($AN$3:AO68,AN68,$AP$3:AQ68)-AP68</f>
        <v>23</v>
      </c>
      <c r="M68" s="5">
        <f>SUMIF($AS$3:AT68,AS68,$AU$3:AV68)-AU68</f>
        <v>16</v>
      </c>
      <c r="N68" s="5">
        <f t="shared" si="57"/>
        <v>7</v>
      </c>
      <c r="O68" s="1">
        <f>SUMIF($B$3:B68,B68,F$3:F68)-F68</f>
        <v>12</v>
      </c>
      <c r="P68" s="1">
        <f>SUMIF($B$3:B68,B68,G$3:G68)-G68</f>
        <v>5</v>
      </c>
      <c r="Q68" s="1">
        <f t="shared" si="58"/>
        <v>7</v>
      </c>
      <c r="R68" s="1">
        <f>SUMIF($C$3:C68,B68,$G$3:G68)</f>
        <v>15</v>
      </c>
      <c r="S68" s="1">
        <f>SUMIF($C$3:C68,B68,$F$3:F68)</f>
        <v>9</v>
      </c>
      <c r="T68" s="1">
        <f t="shared" si="59"/>
        <v>6</v>
      </c>
      <c r="U68" s="1">
        <f>SUMIF($B$3:B68,C68,$F$3:F68)</f>
        <v>12</v>
      </c>
      <c r="V68" s="1">
        <f>SUMIF($B$3:B68,C68,$G$3:G68)</f>
        <v>8</v>
      </c>
      <c r="W68" s="1">
        <f t="shared" si="60"/>
        <v>4</v>
      </c>
      <c r="X68" s="1">
        <f>SUMIF(C$3:C68,C68,G$3:G68)-G68</f>
        <v>11</v>
      </c>
      <c r="Y68" s="1">
        <f>SUMIF(C$3:C68,C68,F$3:F68)-F68</f>
        <v>8</v>
      </c>
      <c r="Z68" s="1">
        <f t="shared" si="61"/>
        <v>3</v>
      </c>
      <c r="AA68" s="1">
        <f t="shared" si="62"/>
        <v>1</v>
      </c>
      <c r="AB68" s="1">
        <f t="shared" si="63"/>
        <v>1</v>
      </c>
      <c r="AC68" s="1">
        <f>SUMIF($B$3:C68,B68,AA$3:AB68)-AA68</f>
        <v>31</v>
      </c>
      <c r="AD68" s="1">
        <f>SUMIF($AN$3:AO68,AN68,$AX$3:AY68)-AX68</f>
        <v>25</v>
      </c>
      <c r="AE68" t="str">
        <f t="shared" si="64"/>
        <v>SKN</v>
      </c>
      <c r="AF68">
        <f>COUNTIF($B$3:B68,B68)</f>
        <v>7</v>
      </c>
      <c r="AG68">
        <f>COUNTIF($C$3:C68,C68)</f>
        <v>7</v>
      </c>
      <c r="AI68" s="1" t="str">
        <f t="shared" si="27"/>
        <v>Graz</v>
      </c>
      <c r="AJ68" s="1" t="str">
        <f t="shared" si="28"/>
        <v>Rapid</v>
      </c>
      <c r="AK68">
        <f t="shared" si="29"/>
        <v>0</v>
      </c>
      <c r="AL68" s="1">
        <f t="shared" si="30"/>
        <v>0</v>
      </c>
      <c r="AN68" t="str">
        <f t="shared" si="31"/>
        <v>Rapid</v>
      </c>
      <c r="AO68" t="str">
        <f t="shared" si="32"/>
        <v>Graz</v>
      </c>
      <c r="AP68">
        <f t="shared" si="33"/>
        <v>0</v>
      </c>
      <c r="AQ68">
        <f t="shared" si="34"/>
        <v>0</v>
      </c>
      <c r="AS68" t="str">
        <f t="shared" si="35"/>
        <v>Rapid</v>
      </c>
      <c r="AT68" t="str">
        <f t="shared" si="36"/>
        <v>Graz</v>
      </c>
      <c r="AU68">
        <f t="shared" si="37"/>
        <v>0</v>
      </c>
      <c r="AV68">
        <f t="shared" si="38"/>
        <v>0</v>
      </c>
      <c r="AX68">
        <f t="shared" si="39"/>
        <v>1</v>
      </c>
      <c r="AY68">
        <f t="shared" si="40"/>
        <v>1</v>
      </c>
    </row>
    <row r="69" spans="1:51" x14ac:dyDescent="0.3">
      <c r="A69">
        <v>14</v>
      </c>
      <c r="B69" s="1" t="s">
        <v>6</v>
      </c>
      <c r="C69" s="1" t="s">
        <v>8</v>
      </c>
      <c r="D69" s="1" t="str">
        <f t="shared" si="53"/>
        <v>N</v>
      </c>
      <c r="E69" s="1" t="str">
        <f t="shared" si="54"/>
        <v>S</v>
      </c>
      <c r="F69" s="1">
        <v>2</v>
      </c>
      <c r="G69" s="1">
        <v>4</v>
      </c>
      <c r="H69" s="1">
        <f t="shared" si="55"/>
        <v>-2</v>
      </c>
      <c r="I69" s="4">
        <f>SUMIF($B$3:C69,B69,$F$3:G69)-F69</f>
        <v>14</v>
      </c>
      <c r="J69" s="4">
        <f>SUMIF($AI$3:AI69,AI69,$AK$3:AL69)-AK69</f>
        <v>7</v>
      </c>
      <c r="K69" s="4">
        <f t="shared" si="56"/>
        <v>7</v>
      </c>
      <c r="L69" s="5">
        <f>SUMIF($AN$3:AO69,AN69,$AP$3:AQ69)-AP69</f>
        <v>16</v>
      </c>
      <c r="M69" s="5">
        <f>SUMIF($AS$3:AT69,AS69,$AU$3:AV69)-AU69</f>
        <v>16</v>
      </c>
      <c r="N69" s="5">
        <f t="shared" si="57"/>
        <v>0</v>
      </c>
      <c r="O69" s="1">
        <f>SUMIF($B$3:B69,B69,F$3:F69)-F69</f>
        <v>11</v>
      </c>
      <c r="P69" s="1">
        <f>SUMIF($B$3:B69,B69,G$3:G69)-G69</f>
        <v>7</v>
      </c>
      <c r="Q69" s="1">
        <f t="shared" si="58"/>
        <v>4</v>
      </c>
      <c r="R69" s="1">
        <f>SUMIF($C$3:C69,B69,$G$3:G69)</f>
        <v>3</v>
      </c>
      <c r="S69" s="1">
        <f>SUMIF($C$3:C69,B69,$F$3:F69)</f>
        <v>10</v>
      </c>
      <c r="T69" s="1">
        <f t="shared" si="59"/>
        <v>-7</v>
      </c>
      <c r="U69" s="1">
        <f>SUMIF($B$3:B69,C69,$F$3:F69)</f>
        <v>12</v>
      </c>
      <c r="V69" s="1">
        <f>SUMIF($B$3:B69,C69,$G$3:G69)</f>
        <v>8</v>
      </c>
      <c r="W69" s="1">
        <f t="shared" si="60"/>
        <v>4</v>
      </c>
      <c r="X69" s="1">
        <f>SUMIF(C$3:C69,C69,G$3:G69)-G69</f>
        <v>4</v>
      </c>
      <c r="Y69" s="1">
        <f>SUMIF(C$3:C69,C69,F$3:F69)-F69</f>
        <v>8</v>
      </c>
      <c r="Z69" s="1">
        <f t="shared" si="61"/>
        <v>-4</v>
      </c>
      <c r="AA69" s="1">
        <f t="shared" si="62"/>
        <v>0</v>
      </c>
      <c r="AB69" s="1">
        <f t="shared" si="63"/>
        <v>3</v>
      </c>
      <c r="AC69" s="1">
        <f>SUMIF($B$3:C69,B69,AA$3:AB69)-AA69</f>
        <v>16</v>
      </c>
      <c r="AD69" s="1">
        <f>SUMIF($AN$3:AO69,AN69,$AX$3:AY69)-AX69</f>
        <v>17</v>
      </c>
      <c r="AE69" t="str">
        <f t="shared" si="64"/>
        <v>Austria</v>
      </c>
      <c r="AF69">
        <f>COUNTIF($B$3:B69,B69)</f>
        <v>7</v>
      </c>
      <c r="AG69">
        <f>COUNTIF($C$3:C69,C69)</f>
        <v>7</v>
      </c>
      <c r="AI69" s="1" t="str">
        <f t="shared" si="27"/>
        <v>Altach</v>
      </c>
      <c r="AJ69" s="1" t="str">
        <f t="shared" si="28"/>
        <v>LASK</v>
      </c>
      <c r="AK69">
        <f t="shared" si="29"/>
        <v>4</v>
      </c>
      <c r="AL69" s="1">
        <f t="shared" si="30"/>
        <v>2</v>
      </c>
      <c r="AN69" t="str">
        <f t="shared" si="31"/>
        <v>LASK</v>
      </c>
      <c r="AO69" t="str">
        <f t="shared" si="32"/>
        <v>Altach</v>
      </c>
      <c r="AP69">
        <f t="shared" si="33"/>
        <v>4</v>
      </c>
      <c r="AQ69">
        <f t="shared" si="34"/>
        <v>2</v>
      </c>
      <c r="AS69" t="str">
        <f t="shared" si="35"/>
        <v>LASK</v>
      </c>
      <c r="AT69" t="str">
        <f t="shared" si="36"/>
        <v>Altach</v>
      </c>
      <c r="AU69">
        <f t="shared" si="37"/>
        <v>2</v>
      </c>
      <c r="AV69">
        <f t="shared" si="38"/>
        <v>4</v>
      </c>
      <c r="AX69">
        <f t="shared" si="39"/>
        <v>3</v>
      </c>
      <c r="AY69">
        <f t="shared" si="40"/>
        <v>0</v>
      </c>
    </row>
    <row r="70" spans="1:51" x14ac:dyDescent="0.3">
      <c r="A70">
        <v>14</v>
      </c>
      <c r="B70" s="1" t="s">
        <v>5</v>
      </c>
      <c r="C70" s="1" t="s">
        <v>7</v>
      </c>
      <c r="D70" s="1" t="str">
        <f t="shared" si="53"/>
        <v>U</v>
      </c>
      <c r="E70" s="1" t="str">
        <f t="shared" si="54"/>
        <v>U</v>
      </c>
      <c r="F70" s="1">
        <v>0</v>
      </c>
      <c r="G70" s="1">
        <v>0</v>
      </c>
      <c r="H70" s="1">
        <f t="shared" si="55"/>
        <v>0</v>
      </c>
      <c r="I70" s="4">
        <f>SUMIF($B$3:C70,B70,$F$3:G70)-F70</f>
        <v>24</v>
      </c>
      <c r="J70" s="4">
        <f>SUMIF($AI$3:AI70,AI70,$AK$3:AL70)-AK70</f>
        <v>9</v>
      </c>
      <c r="K70" s="4">
        <f t="shared" si="56"/>
        <v>15</v>
      </c>
      <c r="L70" s="5">
        <f>SUMIF($AN$3:AO70,AN70,$AP$3:AQ70)-AP70</f>
        <v>15</v>
      </c>
      <c r="M70" s="5">
        <f>SUMIF($AS$3:AT70,AS70,$AU$3:AV70)-AU70</f>
        <v>21</v>
      </c>
      <c r="N70" s="5">
        <f t="shared" si="57"/>
        <v>-6</v>
      </c>
      <c r="O70" s="1">
        <f>SUMIF($B$3:B70,B70,F$3:F70)-F70</f>
        <v>15</v>
      </c>
      <c r="P70" s="1">
        <f>SUMIF($B$3:B70,B70,G$3:G70)-G70</f>
        <v>9</v>
      </c>
      <c r="Q70" s="1">
        <f t="shared" si="58"/>
        <v>6</v>
      </c>
      <c r="R70" s="1">
        <f>SUMIF($C$3:C70,B70,$G$3:G70)</f>
        <v>9</v>
      </c>
      <c r="S70" s="1">
        <f>SUMIF($C$3:C70,B70,$F$3:F70)</f>
        <v>14</v>
      </c>
      <c r="T70" s="1">
        <f t="shared" si="59"/>
        <v>-5</v>
      </c>
      <c r="U70" s="1">
        <f>SUMIF($B$3:B70,C70,$F$3:F70)</f>
        <v>7</v>
      </c>
      <c r="V70" s="1">
        <f>SUMIF($B$3:B70,C70,$G$3:G70)</f>
        <v>7</v>
      </c>
      <c r="W70" s="1">
        <f t="shared" si="60"/>
        <v>0</v>
      </c>
      <c r="X70" s="1">
        <f>SUMIF(C$3:C70,C70,G$3:G70)-G70</f>
        <v>8</v>
      </c>
      <c r="Y70" s="1">
        <f>SUMIF(C$3:C70,C70,F$3:F70)-F70</f>
        <v>14</v>
      </c>
      <c r="Z70" s="1">
        <f t="shared" si="61"/>
        <v>-6</v>
      </c>
      <c r="AA70" s="1">
        <f t="shared" si="62"/>
        <v>1</v>
      </c>
      <c r="AB70" s="1">
        <f t="shared" si="63"/>
        <v>1</v>
      </c>
      <c r="AC70" s="1">
        <f>SUMIF($B$3:C70,B70,AA$3:AB70)-AA70</f>
        <v>18</v>
      </c>
      <c r="AD70" s="1">
        <f>SUMIF($AN$3:AO70,AN70,$AX$3:AY70)-AX70</f>
        <v>12</v>
      </c>
      <c r="AE70" t="str">
        <f t="shared" si="64"/>
        <v>Altach</v>
      </c>
      <c r="AF70">
        <f>COUNTIF($B$3:B70,B70)</f>
        <v>7</v>
      </c>
      <c r="AG70">
        <f>COUNTIF($C$3:C70,C70)</f>
        <v>7</v>
      </c>
      <c r="AI70" s="1" t="str">
        <f t="shared" si="27"/>
        <v>Admira</v>
      </c>
      <c r="AJ70" s="1" t="str">
        <f t="shared" si="28"/>
        <v>WAC</v>
      </c>
      <c r="AK70">
        <f t="shared" si="29"/>
        <v>0</v>
      </c>
      <c r="AL70" s="1">
        <f t="shared" si="30"/>
        <v>0</v>
      </c>
      <c r="AN70" t="str">
        <f t="shared" si="31"/>
        <v>WAC</v>
      </c>
      <c r="AO70" t="str">
        <f t="shared" si="32"/>
        <v>Admira</v>
      </c>
      <c r="AP70">
        <f t="shared" si="33"/>
        <v>0</v>
      </c>
      <c r="AQ70">
        <f t="shared" si="34"/>
        <v>0</v>
      </c>
      <c r="AS70" t="str">
        <f t="shared" si="35"/>
        <v>WAC</v>
      </c>
      <c r="AT70" t="str">
        <f t="shared" si="36"/>
        <v>Admira</v>
      </c>
      <c r="AU70">
        <f t="shared" si="37"/>
        <v>0</v>
      </c>
      <c r="AV70">
        <f t="shared" si="38"/>
        <v>0</v>
      </c>
      <c r="AX70">
        <f t="shared" si="39"/>
        <v>1</v>
      </c>
      <c r="AY70">
        <f t="shared" si="40"/>
        <v>1</v>
      </c>
    </row>
    <row r="71" spans="1:51" x14ac:dyDescent="0.3">
      <c r="A71">
        <v>14</v>
      </c>
      <c r="B71" s="1" t="s">
        <v>2</v>
      </c>
      <c r="C71" s="1" t="s">
        <v>4</v>
      </c>
      <c r="D71" s="1" t="str">
        <f t="shared" si="53"/>
        <v>N</v>
      </c>
      <c r="E71" s="1" t="str">
        <f t="shared" si="54"/>
        <v>S</v>
      </c>
      <c r="F71" s="1">
        <v>1</v>
      </c>
      <c r="G71" s="1">
        <v>3</v>
      </c>
      <c r="H71" s="1">
        <f t="shared" si="55"/>
        <v>-2</v>
      </c>
      <c r="I71" s="4">
        <f>SUMIF($B$3:C71,B71,$F$3:G71)-F71</f>
        <v>23</v>
      </c>
      <c r="J71" s="4">
        <f>SUMIF($AI$3:AI71,AI71,$AK$3:AL71)-AK71</f>
        <v>7</v>
      </c>
      <c r="K71" s="4">
        <f t="shared" si="56"/>
        <v>16</v>
      </c>
      <c r="L71" s="5">
        <f>SUMIF($AN$3:AO71,AN71,$AP$3:AQ71)-AP71</f>
        <v>14</v>
      </c>
      <c r="M71" s="5">
        <f>SUMIF($AS$3:AT71,AS71,$AU$3:AV71)-AU71</f>
        <v>25</v>
      </c>
      <c r="N71" s="5">
        <f t="shared" si="57"/>
        <v>-11</v>
      </c>
      <c r="O71" s="1">
        <f>SUMIF($B$3:B71,B71,F$3:F71)-F71</f>
        <v>13</v>
      </c>
      <c r="P71" s="1">
        <f>SUMIF($B$3:B71,B71,G$3:G71)-G71</f>
        <v>7</v>
      </c>
      <c r="Q71" s="1">
        <f t="shared" si="58"/>
        <v>6</v>
      </c>
      <c r="R71" s="1">
        <f>SUMIF($C$3:C71,B71,$G$3:G71)</f>
        <v>10</v>
      </c>
      <c r="S71" s="1">
        <f>SUMIF($C$3:C71,B71,$F$3:F71)</f>
        <v>12</v>
      </c>
      <c r="T71" s="1">
        <f t="shared" si="59"/>
        <v>-2</v>
      </c>
      <c r="U71" s="1">
        <f>SUMIF($B$3:B71,C71,$F$3:F71)</f>
        <v>6</v>
      </c>
      <c r="V71" s="1">
        <f>SUMIF($B$3:B71,C71,$G$3:G71)</f>
        <v>15</v>
      </c>
      <c r="W71" s="1">
        <f t="shared" si="60"/>
        <v>-9</v>
      </c>
      <c r="X71" s="1">
        <f>SUMIF(C$3:C71,C71,G$3:G71)-G71</f>
        <v>8</v>
      </c>
      <c r="Y71" s="1">
        <f>SUMIF(C$3:C71,C71,F$3:F71)-F71</f>
        <v>10</v>
      </c>
      <c r="Z71" s="1">
        <f t="shared" si="61"/>
        <v>-2</v>
      </c>
      <c r="AA71" s="1">
        <f t="shared" si="62"/>
        <v>0</v>
      </c>
      <c r="AB71" s="1">
        <f t="shared" si="63"/>
        <v>3</v>
      </c>
      <c r="AC71" s="1">
        <f>SUMIF($B$3:C71,B71,AA$3:AB71)-AA71</f>
        <v>19</v>
      </c>
      <c r="AD71" s="1">
        <f>SUMIF($AN$3:AO71,AN71,$AX$3:AY71)-AX71</f>
        <v>8</v>
      </c>
      <c r="AE71" t="str">
        <f t="shared" si="64"/>
        <v>Graz</v>
      </c>
      <c r="AF71">
        <f>COUNTIF($B$3:B71,B71)</f>
        <v>7</v>
      </c>
      <c r="AG71">
        <f>COUNTIF($C$3:C71,C71)</f>
        <v>7</v>
      </c>
      <c r="AI71" s="1" t="str">
        <f t="shared" si="27"/>
        <v>Austria</v>
      </c>
      <c r="AJ71" s="1" t="str">
        <f t="shared" si="28"/>
        <v>Mattersburg</v>
      </c>
      <c r="AK71">
        <f t="shared" si="29"/>
        <v>3</v>
      </c>
      <c r="AL71" s="1">
        <f t="shared" si="30"/>
        <v>1</v>
      </c>
      <c r="AN71" t="str">
        <f t="shared" si="31"/>
        <v>Mattersburg</v>
      </c>
      <c r="AO71" t="str">
        <f t="shared" si="32"/>
        <v>Austria</v>
      </c>
      <c r="AP71">
        <f t="shared" si="33"/>
        <v>3</v>
      </c>
      <c r="AQ71">
        <f t="shared" si="34"/>
        <v>1</v>
      </c>
      <c r="AS71" t="str">
        <f t="shared" si="35"/>
        <v>Mattersburg</v>
      </c>
      <c r="AT71" t="str">
        <f t="shared" si="36"/>
        <v>Austria</v>
      </c>
      <c r="AU71">
        <f t="shared" si="37"/>
        <v>1</v>
      </c>
      <c r="AV71">
        <f t="shared" si="38"/>
        <v>3</v>
      </c>
      <c r="AX71">
        <f t="shared" si="39"/>
        <v>3</v>
      </c>
      <c r="AY71">
        <f t="shared" si="40"/>
        <v>0</v>
      </c>
    </row>
    <row r="72" spans="1:51" x14ac:dyDescent="0.3">
      <c r="A72">
        <v>14</v>
      </c>
      <c r="B72" s="1" t="s">
        <v>9</v>
      </c>
      <c r="C72" s="1" t="s">
        <v>1</v>
      </c>
      <c r="D72" s="1" t="str">
        <f t="shared" si="53"/>
        <v>N</v>
      </c>
      <c r="E72" s="1" t="str">
        <f t="shared" si="54"/>
        <v>S</v>
      </c>
      <c r="F72" s="1">
        <v>1</v>
      </c>
      <c r="G72" s="1">
        <v>3</v>
      </c>
      <c r="H72" s="1">
        <f t="shared" si="55"/>
        <v>-2</v>
      </c>
      <c r="I72" s="4">
        <f>SUMIF($B$3:C72,B72,$F$3:G72)-F72</f>
        <v>9</v>
      </c>
      <c r="J72" s="4">
        <f>SUMIF($AI$3:AI72,AI72,$AK$3:AL72)-AK72</f>
        <v>11</v>
      </c>
      <c r="K72" s="4">
        <f t="shared" si="56"/>
        <v>-2</v>
      </c>
      <c r="L72" s="5">
        <f>SUMIF($AN$3:AO72,AN72,$AP$3:AQ72)-AP72</f>
        <v>26</v>
      </c>
      <c r="M72" s="5">
        <f>SUMIF($AS$3:AT72,AS72,$AU$3:AV72)-AU72</f>
        <v>10</v>
      </c>
      <c r="N72" s="5">
        <f t="shared" si="57"/>
        <v>16</v>
      </c>
      <c r="O72" s="1">
        <f>SUMIF($B$3:B72,B72,F$3:F72)-F72</f>
        <v>3</v>
      </c>
      <c r="P72" s="1">
        <f>SUMIF($B$3:B72,B72,G$3:G72)-G72</f>
        <v>11</v>
      </c>
      <c r="Q72" s="1">
        <f t="shared" si="58"/>
        <v>-8</v>
      </c>
      <c r="R72" s="1">
        <f>SUMIF($C$3:C72,B72,$G$3:G72)</f>
        <v>6</v>
      </c>
      <c r="S72" s="1">
        <f>SUMIF($C$3:C72,B72,$F$3:F72)</f>
        <v>19</v>
      </c>
      <c r="T72" s="1">
        <f t="shared" si="59"/>
        <v>-13</v>
      </c>
      <c r="U72" s="1">
        <f>SUMIF($B$3:B72,C72,$F$3:F72)</f>
        <v>17</v>
      </c>
      <c r="V72" s="1">
        <f>SUMIF($B$3:B72,C72,$G$3:G72)</f>
        <v>6</v>
      </c>
      <c r="W72" s="1">
        <f t="shared" si="60"/>
        <v>11</v>
      </c>
      <c r="X72" s="1">
        <f>SUMIF(C$3:C72,C72,G$3:G72)-G72</f>
        <v>9</v>
      </c>
      <c r="Y72" s="1">
        <f>SUMIF(C$3:C72,C72,F$3:F72)-F72</f>
        <v>4</v>
      </c>
      <c r="Z72" s="1">
        <f t="shared" si="61"/>
        <v>5</v>
      </c>
      <c r="AA72" s="1">
        <f t="shared" si="62"/>
        <v>0</v>
      </c>
      <c r="AB72" s="1">
        <f t="shared" si="63"/>
        <v>3</v>
      </c>
      <c r="AC72" s="1">
        <f>SUMIF($B$3:C72,B72,AA$3:AB72)-AA72</f>
        <v>3</v>
      </c>
      <c r="AD72" s="1">
        <f>SUMIF($AN$3:AO72,AN72,$AX$3:AY72)-AX72</f>
        <v>28</v>
      </c>
      <c r="AE72" t="str">
        <f t="shared" si="64"/>
        <v>Rapid</v>
      </c>
      <c r="AF72">
        <f>COUNTIF($B$3:B72,B72)</f>
        <v>7</v>
      </c>
      <c r="AG72">
        <f>COUNTIF($C$3:C72,C72)</f>
        <v>7</v>
      </c>
      <c r="AI72" s="1" t="str">
        <f t="shared" si="27"/>
        <v>SKN</v>
      </c>
      <c r="AJ72" s="1" t="str">
        <f t="shared" si="28"/>
        <v>Salzburg</v>
      </c>
      <c r="AK72">
        <f t="shared" si="29"/>
        <v>3</v>
      </c>
      <c r="AL72" s="1">
        <f t="shared" si="30"/>
        <v>1</v>
      </c>
      <c r="AN72" t="str">
        <f t="shared" si="31"/>
        <v>Salzburg</v>
      </c>
      <c r="AO72" t="str">
        <f t="shared" si="32"/>
        <v>SKN</v>
      </c>
      <c r="AP72">
        <f t="shared" si="33"/>
        <v>3</v>
      </c>
      <c r="AQ72">
        <f t="shared" si="34"/>
        <v>1</v>
      </c>
      <c r="AS72" t="str">
        <f t="shared" si="35"/>
        <v>Salzburg</v>
      </c>
      <c r="AT72" t="str">
        <f t="shared" si="36"/>
        <v>SKN</v>
      </c>
      <c r="AU72">
        <f t="shared" si="37"/>
        <v>1</v>
      </c>
      <c r="AV72">
        <f t="shared" si="38"/>
        <v>3</v>
      </c>
      <c r="AX72">
        <f t="shared" si="39"/>
        <v>3</v>
      </c>
      <c r="AY72">
        <f t="shared" si="40"/>
        <v>0</v>
      </c>
    </row>
    <row r="73" spans="1:51" x14ac:dyDescent="0.3">
      <c r="A73">
        <v>15</v>
      </c>
      <c r="B73" s="1" t="s">
        <v>8</v>
      </c>
      <c r="C73" s="1" t="s">
        <v>0</v>
      </c>
      <c r="D73" s="1" t="str">
        <f t="shared" si="53"/>
        <v>N</v>
      </c>
      <c r="E73" s="1" t="str">
        <f t="shared" si="54"/>
        <v>S</v>
      </c>
      <c r="F73" s="1">
        <v>1</v>
      </c>
      <c r="G73" s="1">
        <v>2</v>
      </c>
      <c r="H73" s="1">
        <f t="shared" si="55"/>
        <v>-1</v>
      </c>
      <c r="I73" s="4">
        <f>SUMIF($B$3:C73,B73,$F$3:G73)-F73</f>
        <v>20</v>
      </c>
      <c r="J73" s="4">
        <f>SUMIF($AI$3:AI73,AI73,$AK$3:AL73)-AK73</f>
        <v>8</v>
      </c>
      <c r="K73" s="4">
        <f t="shared" si="56"/>
        <v>12</v>
      </c>
      <c r="L73" s="5">
        <f>SUMIF($AN$3:AO73,AN73,$AP$3:AQ73)-AP73</f>
        <v>23</v>
      </c>
      <c r="M73" s="5">
        <f>SUMIF($AS$3:AT73,AS73,$AU$3:AV73)-AU73</f>
        <v>16</v>
      </c>
      <c r="N73" s="5">
        <f t="shared" si="57"/>
        <v>7</v>
      </c>
      <c r="O73" s="1">
        <f>SUMIF($B$3:B73,B73,F$3:F73)-F73</f>
        <v>12</v>
      </c>
      <c r="P73" s="1">
        <f>SUMIF($B$3:B73,B73,G$3:G73)-G73</f>
        <v>8</v>
      </c>
      <c r="Q73" s="1">
        <f t="shared" si="58"/>
        <v>4</v>
      </c>
      <c r="R73" s="1">
        <f>SUMIF($C$3:C73,B73,$G$3:G73)</f>
        <v>8</v>
      </c>
      <c r="S73" s="1">
        <f>SUMIF($C$3:C73,B73,$F$3:F73)</f>
        <v>10</v>
      </c>
      <c r="T73" s="1">
        <f t="shared" si="59"/>
        <v>-2</v>
      </c>
      <c r="U73" s="1">
        <f>SUMIF($B$3:B73,C73,$F$3:F73)</f>
        <v>12</v>
      </c>
      <c r="V73" s="1">
        <f>SUMIF($B$3:B73,C73,$G$3:G73)</f>
        <v>8</v>
      </c>
      <c r="W73" s="1">
        <f t="shared" si="60"/>
        <v>4</v>
      </c>
      <c r="X73" s="1">
        <f>SUMIF(C$3:C73,C73,G$3:G73)-G73</f>
        <v>11</v>
      </c>
      <c r="Y73" s="1">
        <f>SUMIF(C$3:C73,C73,F$3:F73)-F73</f>
        <v>8</v>
      </c>
      <c r="Z73" s="1">
        <f t="shared" si="61"/>
        <v>3</v>
      </c>
      <c r="AA73" s="1">
        <f t="shared" si="62"/>
        <v>0</v>
      </c>
      <c r="AB73" s="1">
        <f t="shared" si="63"/>
        <v>3</v>
      </c>
      <c r="AC73" s="1">
        <f>SUMIF($B$3:C73,B73,AA$3:AB73)-AA73</f>
        <v>20</v>
      </c>
      <c r="AD73" s="1">
        <f>SUMIF($AN$3:AO73,AN73,$AX$3:AY73)-AX73</f>
        <v>26</v>
      </c>
      <c r="AE73" t="str">
        <f t="shared" si="64"/>
        <v>Admira</v>
      </c>
      <c r="AF73">
        <f>COUNTIF($B$3:B73,B73)</f>
        <v>8</v>
      </c>
      <c r="AG73">
        <f>COUNTIF($C$3:C73,C73)</f>
        <v>8</v>
      </c>
      <c r="AI73" s="1" t="str">
        <f t="shared" si="27"/>
        <v>LASK</v>
      </c>
      <c r="AJ73" s="1" t="str">
        <f t="shared" si="28"/>
        <v>Rapid</v>
      </c>
      <c r="AK73">
        <f t="shared" si="29"/>
        <v>2</v>
      </c>
      <c r="AL73" s="1">
        <f t="shared" si="30"/>
        <v>1</v>
      </c>
      <c r="AN73" t="str">
        <f t="shared" si="31"/>
        <v>Rapid</v>
      </c>
      <c r="AO73" t="str">
        <f t="shared" si="32"/>
        <v>LASK</v>
      </c>
      <c r="AP73">
        <f t="shared" si="33"/>
        <v>2</v>
      </c>
      <c r="AQ73">
        <f t="shared" si="34"/>
        <v>1</v>
      </c>
      <c r="AS73" t="str">
        <f t="shared" si="35"/>
        <v>Rapid</v>
      </c>
      <c r="AT73" t="str">
        <f t="shared" si="36"/>
        <v>LASK</v>
      </c>
      <c r="AU73">
        <f t="shared" si="37"/>
        <v>1</v>
      </c>
      <c r="AV73">
        <f t="shared" si="38"/>
        <v>2</v>
      </c>
      <c r="AX73">
        <f t="shared" si="39"/>
        <v>3</v>
      </c>
      <c r="AY73">
        <f t="shared" si="40"/>
        <v>0</v>
      </c>
    </row>
    <row r="74" spans="1:51" x14ac:dyDescent="0.3">
      <c r="A74">
        <v>15</v>
      </c>
      <c r="B74" s="1" t="s">
        <v>4</v>
      </c>
      <c r="C74" s="1" t="s">
        <v>6</v>
      </c>
      <c r="D74" s="1" t="str">
        <f t="shared" si="53"/>
        <v>S</v>
      </c>
      <c r="E74" s="1" t="str">
        <f t="shared" si="54"/>
        <v>N</v>
      </c>
      <c r="F74" s="1">
        <v>1</v>
      </c>
      <c r="G74" s="1">
        <v>0</v>
      </c>
      <c r="H74" s="1">
        <f t="shared" si="55"/>
        <v>1</v>
      </c>
      <c r="I74" s="4">
        <f>SUMIF($B$3:C74,B74,$F$3:G74)-F74</f>
        <v>17</v>
      </c>
      <c r="J74" s="4">
        <f>SUMIF($AI$3:AI74,AI74,$AK$3:AL74)-AK74</f>
        <v>15</v>
      </c>
      <c r="K74" s="4">
        <f t="shared" si="56"/>
        <v>2</v>
      </c>
      <c r="L74" s="5">
        <f>SUMIF($AN$3:AO74,AN74,$AP$3:AQ74)-AP74</f>
        <v>16</v>
      </c>
      <c r="M74" s="5">
        <f>SUMIF($AS$3:AT74,AS74,$AU$3:AV74)-AU74</f>
        <v>21</v>
      </c>
      <c r="N74" s="5">
        <f t="shared" si="57"/>
        <v>-5</v>
      </c>
      <c r="O74" s="1">
        <f>SUMIF($B$3:B74,B74,F$3:F74)-F74</f>
        <v>6</v>
      </c>
      <c r="P74" s="1">
        <f>SUMIF($B$3:B74,B74,G$3:G74)-G74</f>
        <v>15</v>
      </c>
      <c r="Q74" s="1">
        <f t="shared" si="58"/>
        <v>-9</v>
      </c>
      <c r="R74" s="1">
        <f>SUMIF($C$3:C74,B74,$G$3:G74)</f>
        <v>11</v>
      </c>
      <c r="S74" s="1">
        <f>SUMIF($C$3:C74,B74,$F$3:F74)</f>
        <v>11</v>
      </c>
      <c r="T74" s="1">
        <f t="shared" si="59"/>
        <v>0</v>
      </c>
      <c r="U74" s="1">
        <f>SUMIF($B$3:B74,C74,$F$3:F74)</f>
        <v>13</v>
      </c>
      <c r="V74" s="1">
        <f>SUMIF($B$3:B74,C74,$G$3:G74)</f>
        <v>11</v>
      </c>
      <c r="W74" s="1">
        <f t="shared" si="60"/>
        <v>2</v>
      </c>
      <c r="X74" s="1">
        <f>SUMIF(C$3:C74,C74,G$3:G74)-G74</f>
        <v>3</v>
      </c>
      <c r="Y74" s="1">
        <f>SUMIF(C$3:C74,C74,F$3:F74)-F74</f>
        <v>10</v>
      </c>
      <c r="Z74" s="1">
        <f t="shared" si="61"/>
        <v>-7</v>
      </c>
      <c r="AA74" s="1">
        <f t="shared" si="62"/>
        <v>3</v>
      </c>
      <c r="AB74" s="1">
        <f t="shared" si="63"/>
        <v>0</v>
      </c>
      <c r="AC74" s="1">
        <f>SUMIF($B$3:C74,B74,AA$3:AB74)-AA74</f>
        <v>11</v>
      </c>
      <c r="AD74" s="1">
        <f>SUMIF($AN$3:AO74,AN74,$AX$3:AY74)-AX74</f>
        <v>16</v>
      </c>
      <c r="AE74" t="str">
        <f t="shared" si="64"/>
        <v>WAC</v>
      </c>
      <c r="AF74">
        <f>COUNTIF($B$3:B74,B74)</f>
        <v>8</v>
      </c>
      <c r="AG74">
        <f>COUNTIF($C$3:C74,C74)</f>
        <v>8</v>
      </c>
      <c r="AI74" s="1" t="str">
        <f t="shared" si="27"/>
        <v>Mattersburg</v>
      </c>
      <c r="AJ74" s="1" t="str">
        <f t="shared" si="28"/>
        <v>Altach</v>
      </c>
      <c r="AK74">
        <f t="shared" si="29"/>
        <v>0</v>
      </c>
      <c r="AL74" s="1">
        <f t="shared" si="30"/>
        <v>1</v>
      </c>
      <c r="AN74" t="str">
        <f t="shared" si="31"/>
        <v>Altach</v>
      </c>
      <c r="AO74" t="str">
        <f t="shared" si="32"/>
        <v>Mattersburg</v>
      </c>
      <c r="AP74">
        <f t="shared" si="33"/>
        <v>0</v>
      </c>
      <c r="AQ74">
        <f t="shared" si="34"/>
        <v>1</v>
      </c>
      <c r="AS74" t="str">
        <f t="shared" si="35"/>
        <v>Altach</v>
      </c>
      <c r="AT74" t="str">
        <f t="shared" si="36"/>
        <v>Mattersburg</v>
      </c>
      <c r="AU74">
        <f t="shared" si="37"/>
        <v>1</v>
      </c>
      <c r="AV74">
        <f t="shared" si="38"/>
        <v>0</v>
      </c>
      <c r="AX74">
        <f t="shared" si="39"/>
        <v>0</v>
      </c>
      <c r="AY74">
        <f t="shared" si="40"/>
        <v>3</v>
      </c>
    </row>
    <row r="75" spans="1:51" x14ac:dyDescent="0.3">
      <c r="A75">
        <v>15</v>
      </c>
      <c r="B75" s="1" t="s">
        <v>9</v>
      </c>
      <c r="C75" s="1" t="s">
        <v>7</v>
      </c>
      <c r="D75" s="1" t="str">
        <f t="shared" si="53"/>
        <v>U</v>
      </c>
      <c r="E75" s="1" t="str">
        <f t="shared" si="54"/>
        <v>U</v>
      </c>
      <c r="F75" s="1">
        <v>0</v>
      </c>
      <c r="G75" s="1">
        <v>0</v>
      </c>
      <c r="H75" s="1">
        <f t="shared" si="55"/>
        <v>0</v>
      </c>
      <c r="I75" s="4">
        <f>SUMIF($B$3:C75,B75,$F$3:G75)-F75</f>
        <v>10</v>
      </c>
      <c r="J75" s="4">
        <f>SUMIF($AI$3:AI75,AI75,$AK$3:AL75)-AK75</f>
        <v>14</v>
      </c>
      <c r="K75" s="4">
        <f t="shared" si="56"/>
        <v>-4</v>
      </c>
      <c r="L75" s="5">
        <f>SUMIF($AN$3:AO75,AN75,$AP$3:AQ75)-AP75</f>
        <v>15</v>
      </c>
      <c r="M75" s="5">
        <f>SUMIF($AS$3:AT75,AS75,$AU$3:AV75)-AU75</f>
        <v>21</v>
      </c>
      <c r="N75" s="5">
        <f t="shared" si="57"/>
        <v>-6</v>
      </c>
      <c r="O75" s="1">
        <f>SUMIF($B$3:B75,B75,F$3:F75)-F75</f>
        <v>4</v>
      </c>
      <c r="P75" s="1">
        <f>SUMIF($B$3:B75,B75,G$3:G75)-G75</f>
        <v>14</v>
      </c>
      <c r="Q75" s="1">
        <f t="shared" si="58"/>
        <v>-10</v>
      </c>
      <c r="R75" s="1">
        <f>SUMIF($C$3:C75,B75,$G$3:G75)</f>
        <v>6</v>
      </c>
      <c r="S75" s="1">
        <f>SUMIF($C$3:C75,B75,$F$3:F75)</f>
        <v>19</v>
      </c>
      <c r="T75" s="1">
        <f t="shared" si="59"/>
        <v>-13</v>
      </c>
      <c r="U75" s="1">
        <f>SUMIF($B$3:B75,C75,$F$3:F75)</f>
        <v>7</v>
      </c>
      <c r="V75" s="1">
        <f>SUMIF($B$3:B75,C75,$G$3:G75)</f>
        <v>7</v>
      </c>
      <c r="W75" s="1">
        <f t="shared" si="60"/>
        <v>0</v>
      </c>
      <c r="X75" s="1">
        <f>SUMIF(C$3:C75,C75,G$3:G75)-G75</f>
        <v>8</v>
      </c>
      <c r="Y75" s="1">
        <f>SUMIF(C$3:C75,C75,F$3:F75)-F75</f>
        <v>14</v>
      </c>
      <c r="Z75" s="1">
        <f t="shared" si="61"/>
        <v>-6</v>
      </c>
      <c r="AA75" s="1">
        <f t="shared" si="62"/>
        <v>1</v>
      </c>
      <c r="AB75" s="1">
        <f t="shared" si="63"/>
        <v>1</v>
      </c>
      <c r="AC75" s="1">
        <f>SUMIF($B$3:C75,B75,AA$3:AB75)-AA75</f>
        <v>3</v>
      </c>
      <c r="AD75" s="1">
        <f>SUMIF($AN$3:AO75,AN75,$AX$3:AY75)-AX75</f>
        <v>13</v>
      </c>
      <c r="AE75" t="str">
        <f t="shared" si="64"/>
        <v>Rapid</v>
      </c>
      <c r="AF75">
        <f>COUNTIF($B$3:B75,B75)</f>
        <v>8</v>
      </c>
      <c r="AG75">
        <f>COUNTIF($C$3:C75,C75)</f>
        <v>8</v>
      </c>
      <c r="AI75" s="1" t="str">
        <f t="shared" si="27"/>
        <v>SKN</v>
      </c>
      <c r="AJ75" s="1" t="str">
        <f t="shared" si="28"/>
        <v>WAC</v>
      </c>
      <c r="AK75">
        <f t="shared" si="29"/>
        <v>0</v>
      </c>
      <c r="AL75" s="1">
        <f t="shared" si="30"/>
        <v>0</v>
      </c>
      <c r="AN75" t="str">
        <f t="shared" si="31"/>
        <v>WAC</v>
      </c>
      <c r="AO75" t="str">
        <f t="shared" si="32"/>
        <v>SKN</v>
      </c>
      <c r="AP75">
        <f t="shared" si="33"/>
        <v>0</v>
      </c>
      <c r="AQ75">
        <f t="shared" si="34"/>
        <v>0</v>
      </c>
      <c r="AS75" t="str">
        <f t="shared" si="35"/>
        <v>WAC</v>
      </c>
      <c r="AT75" t="str">
        <f t="shared" si="36"/>
        <v>SKN</v>
      </c>
      <c r="AU75">
        <f t="shared" si="37"/>
        <v>0</v>
      </c>
      <c r="AV75">
        <f t="shared" si="38"/>
        <v>0</v>
      </c>
      <c r="AX75">
        <f t="shared" si="39"/>
        <v>1</v>
      </c>
      <c r="AY75">
        <f t="shared" si="40"/>
        <v>1</v>
      </c>
    </row>
    <row r="76" spans="1:51" x14ac:dyDescent="0.3">
      <c r="A76">
        <v>15</v>
      </c>
      <c r="B76" s="1" t="s">
        <v>2</v>
      </c>
      <c r="C76" s="1" t="s">
        <v>5</v>
      </c>
      <c r="D76" s="1" t="str">
        <f t="shared" si="53"/>
        <v>N</v>
      </c>
      <c r="E76" s="1" t="str">
        <f t="shared" si="54"/>
        <v>S</v>
      </c>
      <c r="F76" s="1">
        <v>2</v>
      </c>
      <c r="G76" s="1">
        <v>3</v>
      </c>
      <c r="H76" s="1">
        <f t="shared" si="55"/>
        <v>-1</v>
      </c>
      <c r="I76" s="4">
        <f>SUMIF($B$3:C76,B76,$F$3:G76)-F76</f>
        <v>24</v>
      </c>
      <c r="J76" s="4">
        <f>SUMIF($AI$3:AI76,AI76,$AK$3:AL76)-AK76</f>
        <v>10</v>
      </c>
      <c r="K76" s="4">
        <f t="shared" si="56"/>
        <v>14</v>
      </c>
      <c r="L76" s="5">
        <f>SUMIF($AN$3:AO76,AN76,$AP$3:AQ76)-AP76</f>
        <v>24</v>
      </c>
      <c r="M76" s="5">
        <f>SUMIF($AS$3:AT76,AS76,$AU$3:AV76)-AU76</f>
        <v>23</v>
      </c>
      <c r="N76" s="5">
        <f t="shared" si="57"/>
        <v>1</v>
      </c>
      <c r="O76" s="1">
        <f>SUMIF($B$3:B76,B76,F$3:F76)-F76</f>
        <v>14</v>
      </c>
      <c r="P76" s="1">
        <f>SUMIF($B$3:B76,B76,G$3:G76)-G76</f>
        <v>10</v>
      </c>
      <c r="Q76" s="1">
        <f t="shared" si="58"/>
        <v>4</v>
      </c>
      <c r="R76" s="1">
        <f>SUMIF($C$3:C76,B76,$G$3:G76)</f>
        <v>10</v>
      </c>
      <c r="S76" s="1">
        <f>SUMIF($C$3:C76,B76,$F$3:F76)</f>
        <v>12</v>
      </c>
      <c r="T76" s="1">
        <f t="shared" si="59"/>
        <v>-2</v>
      </c>
      <c r="U76" s="1">
        <f>SUMIF($B$3:B76,C76,$F$3:F76)</f>
        <v>15</v>
      </c>
      <c r="V76" s="1">
        <f>SUMIF($B$3:B76,C76,$G$3:G76)</f>
        <v>9</v>
      </c>
      <c r="W76" s="1">
        <f t="shared" si="60"/>
        <v>6</v>
      </c>
      <c r="X76" s="1">
        <f>SUMIF(C$3:C76,C76,G$3:G76)-G76</f>
        <v>9</v>
      </c>
      <c r="Y76" s="1">
        <f>SUMIF(C$3:C76,C76,F$3:F76)-F76</f>
        <v>14</v>
      </c>
      <c r="Z76" s="1">
        <f t="shared" si="61"/>
        <v>-5</v>
      </c>
      <c r="AA76" s="1">
        <f t="shared" si="62"/>
        <v>0</v>
      </c>
      <c r="AB76" s="1">
        <f t="shared" si="63"/>
        <v>3</v>
      </c>
      <c r="AC76" s="1">
        <f>SUMIF($B$3:C76,B76,AA$3:AB76)-AA76</f>
        <v>19</v>
      </c>
      <c r="AD76" s="1">
        <f>SUMIF($AN$3:AO76,AN76,$AX$3:AY76)-AX76</f>
        <v>19</v>
      </c>
      <c r="AE76" t="str">
        <f t="shared" si="64"/>
        <v>Graz</v>
      </c>
      <c r="AF76">
        <f>COUNTIF($B$3:B76,B76)</f>
        <v>8</v>
      </c>
      <c r="AG76">
        <f>COUNTIF($C$3:C76,C76)</f>
        <v>8</v>
      </c>
      <c r="AI76" s="1" t="str">
        <f t="shared" si="27"/>
        <v>Austria</v>
      </c>
      <c r="AJ76" s="1" t="str">
        <f t="shared" si="28"/>
        <v>Admira</v>
      </c>
      <c r="AK76">
        <f t="shared" si="29"/>
        <v>3</v>
      </c>
      <c r="AL76" s="1">
        <f t="shared" si="30"/>
        <v>2</v>
      </c>
      <c r="AN76" t="str">
        <f t="shared" si="31"/>
        <v>Admira</v>
      </c>
      <c r="AO76" t="str">
        <f t="shared" si="32"/>
        <v>Austria</v>
      </c>
      <c r="AP76">
        <f t="shared" si="33"/>
        <v>3</v>
      </c>
      <c r="AQ76">
        <f t="shared" si="34"/>
        <v>2</v>
      </c>
      <c r="AS76" t="str">
        <f t="shared" si="35"/>
        <v>Admira</v>
      </c>
      <c r="AT76" t="str">
        <f t="shared" si="36"/>
        <v>Austria</v>
      </c>
      <c r="AU76">
        <f t="shared" si="37"/>
        <v>2</v>
      </c>
      <c r="AV76">
        <f t="shared" si="38"/>
        <v>3</v>
      </c>
      <c r="AX76">
        <f t="shared" si="39"/>
        <v>3</v>
      </c>
      <c r="AY76">
        <f t="shared" si="40"/>
        <v>0</v>
      </c>
    </row>
    <row r="77" spans="1:51" x14ac:dyDescent="0.3">
      <c r="A77">
        <v>15</v>
      </c>
      <c r="B77" s="1" t="s">
        <v>1</v>
      </c>
      <c r="C77" s="1" t="s">
        <v>3</v>
      </c>
      <c r="D77" s="1" t="str">
        <f t="shared" si="53"/>
        <v>S</v>
      </c>
      <c r="E77" s="1" t="str">
        <f t="shared" si="54"/>
        <v>N</v>
      </c>
      <c r="F77" s="1">
        <v>5</v>
      </c>
      <c r="G77" s="1">
        <v>0</v>
      </c>
      <c r="H77" s="1">
        <f t="shared" si="55"/>
        <v>5</v>
      </c>
      <c r="I77" s="4">
        <f>SUMIF($B$3:C77,B77,$F$3:G77)-F77</f>
        <v>29</v>
      </c>
      <c r="J77" s="4">
        <f>SUMIF($AI$3:AI77,AI77,$AK$3:AL77)-AK77</f>
        <v>6</v>
      </c>
      <c r="K77" s="4">
        <f t="shared" si="56"/>
        <v>23</v>
      </c>
      <c r="L77" s="5">
        <f>SUMIF($AN$3:AO77,AN77,$AP$3:AQ77)-AP77</f>
        <v>27</v>
      </c>
      <c r="M77" s="5">
        <f>SUMIF($AS$3:AT77,AS77,$AU$3:AV77)-AU77</f>
        <v>14</v>
      </c>
      <c r="N77" s="5">
        <f t="shared" si="57"/>
        <v>13</v>
      </c>
      <c r="O77" s="1">
        <f>SUMIF($B$3:B77,B77,F$3:F77)-F77</f>
        <v>17</v>
      </c>
      <c r="P77" s="1">
        <f>SUMIF($B$3:B77,B77,G$3:G77)-G77</f>
        <v>6</v>
      </c>
      <c r="Q77" s="1">
        <f t="shared" si="58"/>
        <v>11</v>
      </c>
      <c r="R77" s="1">
        <f>SUMIF($C$3:C77,B77,$G$3:G77)</f>
        <v>12</v>
      </c>
      <c r="S77" s="1">
        <f>SUMIF($C$3:C77,B77,$F$3:F77)</f>
        <v>5</v>
      </c>
      <c r="T77" s="1">
        <f t="shared" si="59"/>
        <v>7</v>
      </c>
      <c r="U77" s="1">
        <f>SUMIF($B$3:B77,C77,$F$3:F77)</f>
        <v>12</v>
      </c>
      <c r="V77" s="1">
        <f>SUMIF($B$3:B77,C77,$G$3:G77)</f>
        <v>5</v>
      </c>
      <c r="W77" s="1">
        <f t="shared" si="60"/>
        <v>7</v>
      </c>
      <c r="X77" s="1">
        <f>SUMIF(C$3:C77,C77,G$3:G77)-G77</f>
        <v>15</v>
      </c>
      <c r="Y77" s="1">
        <f>SUMIF(C$3:C77,C77,F$3:F77)-F77</f>
        <v>9</v>
      </c>
      <c r="Z77" s="1">
        <f t="shared" si="61"/>
        <v>6</v>
      </c>
      <c r="AA77" s="1">
        <f t="shared" si="62"/>
        <v>3</v>
      </c>
      <c r="AB77" s="1">
        <f t="shared" si="63"/>
        <v>0</v>
      </c>
      <c r="AC77" s="1">
        <f>SUMIF($B$3:C77,B77,AA$3:AB77)-AA77</f>
        <v>31</v>
      </c>
      <c r="AD77" s="1">
        <f>SUMIF($AN$3:AO77,AN77,$AX$3:AY77)-AX77</f>
        <v>32</v>
      </c>
      <c r="AE77" t="str">
        <f t="shared" si="64"/>
        <v>LASK</v>
      </c>
      <c r="AF77">
        <f>COUNTIF($B$3:B77,B77)</f>
        <v>8</v>
      </c>
      <c r="AG77">
        <f>COUNTIF($C$3:C77,C77)</f>
        <v>8</v>
      </c>
      <c r="AI77" s="1" t="str">
        <f t="shared" si="27"/>
        <v>Salzburg</v>
      </c>
      <c r="AJ77" s="1" t="str">
        <f t="shared" si="28"/>
        <v>Graz</v>
      </c>
      <c r="AK77">
        <f t="shared" si="29"/>
        <v>0</v>
      </c>
      <c r="AL77" s="1">
        <f t="shared" si="30"/>
        <v>5</v>
      </c>
      <c r="AN77" t="str">
        <f t="shared" si="31"/>
        <v>Graz</v>
      </c>
      <c r="AO77" t="str">
        <f t="shared" si="32"/>
        <v>Salzburg</v>
      </c>
      <c r="AP77">
        <f t="shared" si="33"/>
        <v>0</v>
      </c>
      <c r="AQ77">
        <f t="shared" si="34"/>
        <v>5</v>
      </c>
      <c r="AS77" t="str">
        <f t="shared" si="35"/>
        <v>Graz</v>
      </c>
      <c r="AT77" t="str">
        <f t="shared" si="36"/>
        <v>Salzburg</v>
      </c>
      <c r="AU77">
        <f t="shared" si="37"/>
        <v>5</v>
      </c>
      <c r="AV77">
        <f t="shared" si="38"/>
        <v>0</v>
      </c>
      <c r="AX77">
        <f t="shared" si="39"/>
        <v>0</v>
      </c>
      <c r="AY77">
        <f t="shared" si="40"/>
        <v>3</v>
      </c>
    </row>
    <row r="78" spans="1:51" x14ac:dyDescent="0.3">
      <c r="A78">
        <v>16</v>
      </c>
      <c r="B78" s="1" t="s">
        <v>3</v>
      </c>
      <c r="C78" s="1" t="s">
        <v>8</v>
      </c>
      <c r="D78" s="1" t="str">
        <f t="shared" si="53"/>
        <v>S</v>
      </c>
      <c r="E78" s="1" t="str">
        <f t="shared" si="54"/>
        <v>N</v>
      </c>
      <c r="F78" s="1">
        <v>1</v>
      </c>
      <c r="G78" s="1">
        <v>0</v>
      </c>
      <c r="H78" s="1">
        <f t="shared" si="55"/>
        <v>1</v>
      </c>
      <c r="I78" s="4">
        <f>SUMIF($B$3:C78,B78,$F$3:G78)-F78</f>
        <v>27</v>
      </c>
      <c r="J78" s="4">
        <f>SUMIF($AI$3:AI78,AI78,$AK$3:AL78)-AK78</f>
        <v>5</v>
      </c>
      <c r="K78" s="4">
        <f t="shared" ref="K78:K141" si="65">I78-J78</f>
        <v>22</v>
      </c>
      <c r="L78" s="5">
        <f>SUMIF($AN$3:AO78,AN78,$AP$3:AQ78)-AP78</f>
        <v>21</v>
      </c>
      <c r="M78" s="5">
        <f>SUMIF($AS$3:AT78,AS78,$AU$3:AV78)-AU78</f>
        <v>20</v>
      </c>
      <c r="N78" s="5">
        <f t="shared" ref="N78:N141" si="66">L78-M78</f>
        <v>1</v>
      </c>
      <c r="O78" s="1">
        <f>SUMIF($B$3:B78,B78,F$3:F78)-F78</f>
        <v>12</v>
      </c>
      <c r="P78" s="1">
        <f>SUMIF($B$3:B78,B78,G$3:G78)-G78</f>
        <v>5</v>
      </c>
      <c r="Q78" s="1">
        <f t="shared" ref="Q78:Q141" si="67">O78-P78</f>
        <v>7</v>
      </c>
      <c r="R78" s="1">
        <f>SUMIF($C$3:C78,B78,$G$3:G78)</f>
        <v>15</v>
      </c>
      <c r="S78" s="1">
        <f>SUMIF($C$3:C78,B78,$F$3:F78)</f>
        <v>14</v>
      </c>
      <c r="T78" s="1">
        <f t="shared" ref="T78:T141" si="68">R78-S78</f>
        <v>1</v>
      </c>
      <c r="U78" s="1">
        <f>SUMIF($B$3:B78,C78,$F$3:F78)</f>
        <v>13</v>
      </c>
      <c r="V78" s="1">
        <f>SUMIF($B$3:B78,C78,$G$3:G78)</f>
        <v>10</v>
      </c>
      <c r="W78" s="1">
        <f t="shared" ref="W78:W141" si="69">U78-V78</f>
        <v>3</v>
      </c>
      <c r="X78" s="1">
        <f>SUMIF(C$3:C78,C78,G$3:G78)-G78</f>
        <v>8</v>
      </c>
      <c r="Y78" s="1">
        <f>SUMIF(C$3:C78,C78,F$3:F78)-F78</f>
        <v>10</v>
      </c>
      <c r="Z78" s="1">
        <f t="shared" ref="Z78:Z141" si="70">X78-Y78</f>
        <v>-2</v>
      </c>
      <c r="AA78" s="1">
        <f t="shared" ref="AA78:AA141" si="71">IF(D78="S",3,IF(D78="N",0,1))</f>
        <v>3</v>
      </c>
      <c r="AB78" s="1">
        <f t="shared" ref="AB78:AB141" si="72">IF(E78="S",3,IF(E78="N",0,1))</f>
        <v>0</v>
      </c>
      <c r="AC78" s="1">
        <f>SUMIF($B$3:C78,B78,AA$3:AB78)-AA78</f>
        <v>32</v>
      </c>
      <c r="AD78" s="1">
        <f>SUMIF($AN$3:AO78,AN78,$AX$3:AY78)-AX78</f>
        <v>20</v>
      </c>
      <c r="AI78" s="1" t="str">
        <f t="shared" si="27"/>
        <v>Graz</v>
      </c>
      <c r="AJ78" s="1" t="str">
        <f t="shared" si="28"/>
        <v>LASK</v>
      </c>
      <c r="AK78">
        <f t="shared" si="29"/>
        <v>0</v>
      </c>
      <c r="AL78" s="1">
        <f t="shared" si="30"/>
        <v>1</v>
      </c>
      <c r="AN78" t="str">
        <f t="shared" si="31"/>
        <v>LASK</v>
      </c>
      <c r="AO78" t="str">
        <f t="shared" si="32"/>
        <v>Graz</v>
      </c>
      <c r="AP78">
        <f t="shared" si="33"/>
        <v>0</v>
      </c>
      <c r="AQ78">
        <f t="shared" si="34"/>
        <v>1</v>
      </c>
      <c r="AS78" t="str">
        <f t="shared" si="35"/>
        <v>LASK</v>
      </c>
      <c r="AT78" t="str">
        <f t="shared" si="36"/>
        <v>Graz</v>
      </c>
      <c r="AU78">
        <f t="shared" si="37"/>
        <v>1</v>
      </c>
      <c r="AV78">
        <f t="shared" si="38"/>
        <v>0</v>
      </c>
      <c r="AX78">
        <f t="shared" si="39"/>
        <v>0</v>
      </c>
      <c r="AY78">
        <f t="shared" si="40"/>
        <v>3</v>
      </c>
    </row>
    <row r="79" spans="1:51" x14ac:dyDescent="0.3">
      <c r="A79">
        <v>16</v>
      </c>
      <c r="B79" s="1" t="s">
        <v>6</v>
      </c>
      <c r="C79" s="1" t="s">
        <v>9</v>
      </c>
      <c r="D79" s="1" t="str">
        <f t="shared" si="53"/>
        <v>S</v>
      </c>
      <c r="E79" s="1" t="str">
        <f t="shared" si="54"/>
        <v>N</v>
      </c>
      <c r="F79" s="1">
        <v>3</v>
      </c>
      <c r="G79" s="1">
        <v>0</v>
      </c>
      <c r="H79" s="1">
        <f t="shared" si="55"/>
        <v>3</v>
      </c>
      <c r="I79" s="4">
        <f>SUMIF($B$3:C79,B79,$F$3:G79)-F79</f>
        <v>16</v>
      </c>
      <c r="J79" s="4">
        <f>SUMIF($AI$3:AI79,AI79,$AK$3:AL79)-AK79</f>
        <v>11</v>
      </c>
      <c r="K79" s="4">
        <f t="shared" si="65"/>
        <v>5</v>
      </c>
      <c r="L79" s="5">
        <f>SUMIF($AN$3:AO79,AN79,$AP$3:AQ79)-AP79</f>
        <v>10</v>
      </c>
      <c r="M79" s="5">
        <f>SUMIF($AS$3:AT79,AS79,$AU$3:AV79)-AU79</f>
        <v>33</v>
      </c>
      <c r="N79" s="5">
        <f t="shared" si="66"/>
        <v>-23</v>
      </c>
      <c r="O79" s="1">
        <f>SUMIF($B$3:B79,B79,F$3:F79)-F79</f>
        <v>13</v>
      </c>
      <c r="P79" s="1">
        <f>SUMIF($B$3:B79,B79,G$3:G79)-G79</f>
        <v>11</v>
      </c>
      <c r="Q79" s="1">
        <f t="shared" si="67"/>
        <v>2</v>
      </c>
      <c r="R79" s="1">
        <f>SUMIF($C$3:C79,B79,$G$3:G79)</f>
        <v>3</v>
      </c>
      <c r="S79" s="1">
        <f>SUMIF($C$3:C79,B79,$F$3:F79)</f>
        <v>11</v>
      </c>
      <c r="T79" s="1">
        <f t="shared" si="68"/>
        <v>-8</v>
      </c>
      <c r="U79" s="1">
        <f>SUMIF($B$3:B79,C79,$F$3:F79)</f>
        <v>4</v>
      </c>
      <c r="V79" s="1">
        <f>SUMIF($B$3:B79,C79,$G$3:G79)</f>
        <v>14</v>
      </c>
      <c r="W79" s="1">
        <f t="shared" si="69"/>
        <v>-10</v>
      </c>
      <c r="X79" s="1">
        <f>SUMIF(C$3:C79,C79,G$3:G79)-G79</f>
        <v>6</v>
      </c>
      <c r="Y79" s="1">
        <f>SUMIF(C$3:C79,C79,F$3:F79)-F79</f>
        <v>19</v>
      </c>
      <c r="Z79" s="1">
        <f t="shared" si="70"/>
        <v>-13</v>
      </c>
      <c r="AA79" s="1">
        <f t="shared" si="71"/>
        <v>3</v>
      </c>
      <c r="AB79" s="1">
        <f t="shared" si="72"/>
        <v>0</v>
      </c>
      <c r="AC79" s="1">
        <f>SUMIF($B$3:C79,B79,AA$3:AB79)-AA79</f>
        <v>16</v>
      </c>
      <c r="AD79" s="1">
        <f>SUMIF($AN$3:AO79,AN79,$AX$3:AY79)-AX79</f>
        <v>4</v>
      </c>
      <c r="AI79" s="1" t="str">
        <f t="shared" si="27"/>
        <v>Altach</v>
      </c>
      <c r="AJ79" s="1" t="str">
        <f t="shared" si="28"/>
        <v>SKN</v>
      </c>
      <c r="AK79">
        <f t="shared" si="29"/>
        <v>0</v>
      </c>
      <c r="AL79" s="1">
        <f t="shared" si="30"/>
        <v>3</v>
      </c>
      <c r="AN79" t="str">
        <f t="shared" si="31"/>
        <v>SKN</v>
      </c>
      <c r="AO79" t="str">
        <f t="shared" si="32"/>
        <v>Altach</v>
      </c>
      <c r="AP79">
        <f t="shared" si="33"/>
        <v>0</v>
      </c>
      <c r="AQ79">
        <f t="shared" si="34"/>
        <v>3</v>
      </c>
      <c r="AS79" t="str">
        <f t="shared" si="35"/>
        <v>SKN</v>
      </c>
      <c r="AT79" t="str">
        <f t="shared" si="36"/>
        <v>Altach</v>
      </c>
      <c r="AU79">
        <f t="shared" si="37"/>
        <v>3</v>
      </c>
      <c r="AV79">
        <f t="shared" si="38"/>
        <v>0</v>
      </c>
      <c r="AX79">
        <f t="shared" si="39"/>
        <v>0</v>
      </c>
      <c r="AY79">
        <f t="shared" si="40"/>
        <v>3</v>
      </c>
    </row>
    <row r="80" spans="1:51" x14ac:dyDescent="0.3">
      <c r="A80">
        <v>16</v>
      </c>
      <c r="B80" s="1" t="s">
        <v>5</v>
      </c>
      <c r="C80" s="1" t="s">
        <v>4</v>
      </c>
      <c r="D80" s="1" t="str">
        <f t="shared" si="53"/>
        <v>S</v>
      </c>
      <c r="E80" s="1" t="str">
        <f t="shared" si="54"/>
        <v>N</v>
      </c>
      <c r="F80" s="1">
        <v>2</v>
      </c>
      <c r="G80" s="1">
        <v>0</v>
      </c>
      <c r="H80" s="1">
        <f t="shared" si="55"/>
        <v>2</v>
      </c>
      <c r="I80" s="4">
        <f>SUMIF($B$3:C80,B80,$F$3:G80)-F80</f>
        <v>27</v>
      </c>
      <c r="J80" s="4">
        <f>SUMIF($AI$3:AI80,AI80,$AK$3:AL80)-AK80</f>
        <v>9</v>
      </c>
      <c r="K80" s="4">
        <f t="shared" si="65"/>
        <v>18</v>
      </c>
      <c r="L80" s="5">
        <f>SUMIF($AN$3:AO80,AN80,$AP$3:AQ80)-AP80</f>
        <v>18</v>
      </c>
      <c r="M80" s="5">
        <f>SUMIF($AS$3:AT80,AS80,$AU$3:AV80)-AU80</f>
        <v>26</v>
      </c>
      <c r="N80" s="5">
        <f t="shared" si="66"/>
        <v>-8</v>
      </c>
      <c r="O80" s="1">
        <f>SUMIF($B$3:B80,B80,F$3:F80)-F80</f>
        <v>15</v>
      </c>
      <c r="P80" s="1">
        <f>SUMIF($B$3:B80,B80,G$3:G80)-G80</f>
        <v>9</v>
      </c>
      <c r="Q80" s="1">
        <f t="shared" si="67"/>
        <v>6</v>
      </c>
      <c r="R80" s="1">
        <f>SUMIF($C$3:C80,B80,$G$3:G80)</f>
        <v>12</v>
      </c>
      <c r="S80" s="1">
        <f>SUMIF($C$3:C80,B80,$F$3:F80)</f>
        <v>16</v>
      </c>
      <c r="T80" s="1">
        <f t="shared" si="68"/>
        <v>-4</v>
      </c>
      <c r="U80" s="1">
        <f>SUMIF($B$3:B80,C80,$F$3:F80)</f>
        <v>7</v>
      </c>
      <c r="V80" s="1">
        <f>SUMIF($B$3:B80,C80,$G$3:G80)</f>
        <v>15</v>
      </c>
      <c r="W80" s="1">
        <f t="shared" si="69"/>
        <v>-8</v>
      </c>
      <c r="X80" s="1">
        <f>SUMIF(C$3:C80,C80,G$3:G80)-G80</f>
        <v>11</v>
      </c>
      <c r="Y80" s="1">
        <f>SUMIF(C$3:C80,C80,F$3:F80)-F80</f>
        <v>11</v>
      </c>
      <c r="Z80" s="1">
        <f t="shared" si="70"/>
        <v>0</v>
      </c>
      <c r="AA80" s="1">
        <f t="shared" si="71"/>
        <v>3</v>
      </c>
      <c r="AB80" s="1">
        <f t="shared" si="72"/>
        <v>0</v>
      </c>
      <c r="AC80" s="1">
        <f>SUMIF($B$3:C80,B80,AA$3:AB80)-AA80</f>
        <v>22</v>
      </c>
      <c r="AD80" s="1">
        <f>SUMIF($AN$3:AO80,AN80,$AX$3:AY80)-AX80</f>
        <v>14</v>
      </c>
      <c r="AI80" s="1" t="str">
        <f t="shared" si="27"/>
        <v>Admira</v>
      </c>
      <c r="AJ80" s="1" t="str">
        <f t="shared" si="28"/>
        <v>Mattersburg</v>
      </c>
      <c r="AK80">
        <f t="shared" si="29"/>
        <v>0</v>
      </c>
      <c r="AL80" s="1">
        <f t="shared" si="30"/>
        <v>2</v>
      </c>
      <c r="AN80" t="str">
        <f t="shared" si="31"/>
        <v>Mattersburg</v>
      </c>
      <c r="AO80" t="str">
        <f t="shared" si="32"/>
        <v>Admira</v>
      </c>
      <c r="AP80">
        <f t="shared" si="33"/>
        <v>0</v>
      </c>
      <c r="AQ80">
        <f t="shared" si="34"/>
        <v>2</v>
      </c>
      <c r="AS80" t="str">
        <f t="shared" si="35"/>
        <v>Mattersburg</v>
      </c>
      <c r="AT80" t="str">
        <f t="shared" si="36"/>
        <v>Admira</v>
      </c>
      <c r="AU80">
        <f t="shared" si="37"/>
        <v>2</v>
      </c>
      <c r="AV80">
        <f t="shared" si="38"/>
        <v>0</v>
      </c>
      <c r="AX80">
        <f t="shared" si="39"/>
        <v>0</v>
      </c>
      <c r="AY80">
        <f t="shared" si="40"/>
        <v>3</v>
      </c>
    </row>
    <row r="81" spans="1:51" x14ac:dyDescent="0.3">
      <c r="A81">
        <v>16</v>
      </c>
      <c r="B81" s="1" t="s">
        <v>7</v>
      </c>
      <c r="C81" s="1" t="s">
        <v>2</v>
      </c>
      <c r="D81" s="1" t="str">
        <f t="shared" si="53"/>
        <v>N</v>
      </c>
      <c r="E81" s="1" t="str">
        <f t="shared" si="54"/>
        <v>S</v>
      </c>
      <c r="F81" s="1">
        <v>1</v>
      </c>
      <c r="G81" s="1">
        <v>2</v>
      </c>
      <c r="H81" s="1">
        <f t="shared" si="55"/>
        <v>-1</v>
      </c>
      <c r="I81" s="4">
        <f>SUMIF($B$3:C81,B81,$F$3:G81)-F81</f>
        <v>15</v>
      </c>
      <c r="J81" s="4">
        <f>SUMIF($AI$3:AI81,AI81,$AK$3:AL81)-AK81</f>
        <v>7</v>
      </c>
      <c r="K81" s="4">
        <f t="shared" si="65"/>
        <v>8</v>
      </c>
      <c r="L81" s="5">
        <f>SUMIF($AN$3:AO81,AN81,$AP$3:AQ81)-AP81</f>
        <v>26</v>
      </c>
      <c r="M81" s="5">
        <f>SUMIF($AS$3:AT81,AS81,$AU$3:AV81)-AU81</f>
        <v>25</v>
      </c>
      <c r="N81" s="5">
        <f t="shared" si="66"/>
        <v>1</v>
      </c>
      <c r="O81" s="1">
        <f>SUMIF($B$3:B81,B81,F$3:F81)-F81</f>
        <v>7</v>
      </c>
      <c r="P81" s="1">
        <f>SUMIF($B$3:B81,B81,G$3:G81)-G81</f>
        <v>7</v>
      </c>
      <c r="Q81" s="1">
        <f t="shared" si="67"/>
        <v>0</v>
      </c>
      <c r="R81" s="1">
        <f>SUMIF($C$3:C81,B81,$G$3:G81)</f>
        <v>8</v>
      </c>
      <c r="S81" s="1">
        <f>SUMIF($C$3:C81,B81,$F$3:F81)</f>
        <v>14</v>
      </c>
      <c r="T81" s="1">
        <f t="shared" si="68"/>
        <v>-6</v>
      </c>
      <c r="U81" s="1">
        <f>SUMIF($B$3:B81,C81,$F$3:F81)</f>
        <v>16</v>
      </c>
      <c r="V81" s="1">
        <f>SUMIF($B$3:B81,C81,$G$3:G81)</f>
        <v>13</v>
      </c>
      <c r="W81" s="1">
        <f t="shared" si="69"/>
        <v>3</v>
      </c>
      <c r="X81" s="1">
        <f>SUMIF(C$3:C81,C81,G$3:G81)-G81</f>
        <v>10</v>
      </c>
      <c r="Y81" s="1">
        <f>SUMIF(C$3:C81,C81,F$3:F81)-F81</f>
        <v>12</v>
      </c>
      <c r="Z81" s="1">
        <f t="shared" si="70"/>
        <v>-2</v>
      </c>
      <c r="AA81" s="1">
        <f t="shared" si="71"/>
        <v>0</v>
      </c>
      <c r="AB81" s="1">
        <f t="shared" si="72"/>
        <v>3</v>
      </c>
      <c r="AC81" s="1">
        <f>SUMIF($B$3:C81,B81,AA$3:AB81)-AA81</f>
        <v>14</v>
      </c>
      <c r="AD81" s="1">
        <f>SUMIF($AN$3:AO81,AN81,$AX$3:AY81)-AX81</f>
        <v>19</v>
      </c>
      <c r="AI81" s="1" t="str">
        <f t="shared" si="27"/>
        <v>WAC</v>
      </c>
      <c r="AJ81" s="1" t="str">
        <f t="shared" si="28"/>
        <v>Austria</v>
      </c>
      <c r="AK81">
        <f t="shared" si="29"/>
        <v>2</v>
      </c>
      <c r="AL81" s="1">
        <f t="shared" si="30"/>
        <v>1</v>
      </c>
      <c r="AN81" t="str">
        <f t="shared" si="31"/>
        <v>Austria</v>
      </c>
      <c r="AO81" t="str">
        <f t="shared" si="32"/>
        <v>WAC</v>
      </c>
      <c r="AP81">
        <f t="shared" si="33"/>
        <v>2</v>
      </c>
      <c r="AQ81">
        <f t="shared" si="34"/>
        <v>1</v>
      </c>
      <c r="AS81" t="str">
        <f t="shared" si="35"/>
        <v>Austria</v>
      </c>
      <c r="AT81" t="str">
        <f t="shared" si="36"/>
        <v>WAC</v>
      </c>
      <c r="AU81">
        <f t="shared" si="37"/>
        <v>1</v>
      </c>
      <c r="AV81">
        <f t="shared" si="38"/>
        <v>2</v>
      </c>
      <c r="AX81">
        <f t="shared" si="39"/>
        <v>3</v>
      </c>
      <c r="AY81">
        <f t="shared" si="40"/>
        <v>0</v>
      </c>
    </row>
    <row r="82" spans="1:51" x14ac:dyDescent="0.3">
      <c r="A82">
        <v>16</v>
      </c>
      <c r="B82" s="1" t="s">
        <v>0</v>
      </c>
      <c r="C82" s="1" t="s">
        <v>1</v>
      </c>
      <c r="D82" s="1" t="str">
        <f t="shared" si="53"/>
        <v>N</v>
      </c>
      <c r="E82" s="1" t="str">
        <f t="shared" si="54"/>
        <v>S</v>
      </c>
      <c r="F82" s="1">
        <v>2</v>
      </c>
      <c r="G82" s="1">
        <v>3</v>
      </c>
      <c r="H82" s="1">
        <f t="shared" si="55"/>
        <v>-1</v>
      </c>
      <c r="I82" s="4">
        <f>SUMIF($B$3:C82,B82,$F$3:G82)-F82</f>
        <v>25</v>
      </c>
      <c r="J82" s="4">
        <f>SUMIF($AI$3:AI82,AI82,$AK$3:AL82)-AK82</f>
        <v>8</v>
      </c>
      <c r="K82" s="4">
        <f t="shared" si="65"/>
        <v>17</v>
      </c>
      <c r="L82" s="5">
        <f>SUMIF($AN$3:AO82,AN82,$AP$3:AQ82)-AP82</f>
        <v>34</v>
      </c>
      <c r="M82" s="5">
        <f>SUMIF($AS$3:AT82,AS82,$AU$3:AV82)-AU82</f>
        <v>11</v>
      </c>
      <c r="N82" s="5">
        <f t="shared" si="66"/>
        <v>23</v>
      </c>
      <c r="O82" s="1">
        <f>SUMIF($B$3:B82,B82,F$3:F82)-F82</f>
        <v>12</v>
      </c>
      <c r="P82" s="1">
        <f>SUMIF($B$3:B82,B82,G$3:G82)-G82</f>
        <v>8</v>
      </c>
      <c r="Q82" s="1">
        <f t="shared" si="67"/>
        <v>4</v>
      </c>
      <c r="R82" s="1">
        <f>SUMIF($C$3:C82,B82,$G$3:G82)</f>
        <v>13</v>
      </c>
      <c r="S82" s="1">
        <f>SUMIF($C$3:C82,B82,$F$3:F82)</f>
        <v>9</v>
      </c>
      <c r="T82" s="1">
        <f t="shared" si="68"/>
        <v>4</v>
      </c>
      <c r="U82" s="1">
        <f>SUMIF($B$3:B82,C82,$F$3:F82)</f>
        <v>22</v>
      </c>
      <c r="V82" s="1">
        <f>SUMIF($B$3:B82,C82,$G$3:G82)</f>
        <v>6</v>
      </c>
      <c r="W82" s="1">
        <f t="shared" si="69"/>
        <v>16</v>
      </c>
      <c r="X82" s="1">
        <f>SUMIF(C$3:C82,C82,G$3:G82)-G82</f>
        <v>12</v>
      </c>
      <c r="Y82" s="1">
        <f>SUMIF(C$3:C82,C82,F$3:F82)-F82</f>
        <v>5</v>
      </c>
      <c r="Z82" s="1">
        <f t="shared" si="70"/>
        <v>7</v>
      </c>
      <c r="AA82" s="1">
        <f t="shared" si="71"/>
        <v>0</v>
      </c>
      <c r="AB82" s="1">
        <f t="shared" si="72"/>
        <v>3</v>
      </c>
      <c r="AC82" s="1">
        <f>SUMIF($B$3:C82,B82,AA$3:AB82)-AA82</f>
        <v>29</v>
      </c>
      <c r="AD82" s="1">
        <f>SUMIF($AN$3:AO82,AN82,$AX$3:AY82)-AX82</f>
        <v>34</v>
      </c>
      <c r="AI82" s="1" t="str">
        <f t="shared" si="27"/>
        <v>Rapid</v>
      </c>
      <c r="AJ82" s="1" t="str">
        <f t="shared" si="28"/>
        <v>Salzburg</v>
      </c>
      <c r="AK82">
        <f t="shared" si="29"/>
        <v>3</v>
      </c>
      <c r="AL82" s="1">
        <f t="shared" si="30"/>
        <v>2</v>
      </c>
      <c r="AN82" t="str">
        <f t="shared" si="31"/>
        <v>Salzburg</v>
      </c>
      <c r="AO82" t="str">
        <f t="shared" si="32"/>
        <v>Rapid</v>
      </c>
      <c r="AP82">
        <f t="shared" si="33"/>
        <v>3</v>
      </c>
      <c r="AQ82">
        <f t="shared" si="34"/>
        <v>2</v>
      </c>
      <c r="AS82" t="str">
        <f t="shared" si="35"/>
        <v>Salzburg</v>
      </c>
      <c r="AT82" t="str">
        <f t="shared" si="36"/>
        <v>Rapid</v>
      </c>
      <c r="AU82">
        <f t="shared" si="37"/>
        <v>2</v>
      </c>
      <c r="AV82">
        <f t="shared" si="38"/>
        <v>3</v>
      </c>
      <c r="AX82">
        <f t="shared" si="39"/>
        <v>3</v>
      </c>
      <c r="AY82">
        <f t="shared" si="40"/>
        <v>0</v>
      </c>
    </row>
    <row r="83" spans="1:51" x14ac:dyDescent="0.3">
      <c r="A83">
        <v>17</v>
      </c>
      <c r="B83" s="1" t="s">
        <v>3</v>
      </c>
      <c r="C83" s="1" t="s">
        <v>5</v>
      </c>
      <c r="D83" s="1" t="str">
        <f t="shared" si="53"/>
        <v>S</v>
      </c>
      <c r="E83" s="1" t="str">
        <f t="shared" si="54"/>
        <v>N</v>
      </c>
      <c r="F83" s="1">
        <v>6</v>
      </c>
      <c r="G83" s="1">
        <v>1</v>
      </c>
      <c r="H83" s="1">
        <f t="shared" si="55"/>
        <v>5</v>
      </c>
      <c r="I83" s="4">
        <f>SUMIF($B$3:C83,B83,$F$3:G83)-F83</f>
        <v>28</v>
      </c>
      <c r="J83" s="4">
        <f>SUMIF($AI$3:AI83,AI83,$AK$3:AL83)-AK83</f>
        <v>5</v>
      </c>
      <c r="K83" s="4">
        <f t="shared" si="65"/>
        <v>23</v>
      </c>
      <c r="L83" s="5">
        <f>SUMIF($AN$3:AO83,AN83,$AP$3:AQ83)-AP83</f>
        <v>29</v>
      </c>
      <c r="M83" s="5">
        <f>SUMIF($AS$3:AT83,AS83,$AU$3:AV83)-AU83</f>
        <v>25</v>
      </c>
      <c r="N83" s="5">
        <f t="shared" si="66"/>
        <v>4</v>
      </c>
      <c r="O83" s="1">
        <f>SUMIF($B$3:B83,B83,F$3:F83)-F83</f>
        <v>13</v>
      </c>
      <c r="P83" s="1">
        <f>SUMIF($B$3:B83,B83,G$3:G83)-G83</f>
        <v>5</v>
      </c>
      <c r="Q83" s="1">
        <f t="shared" si="67"/>
        <v>8</v>
      </c>
      <c r="R83" s="1">
        <f>SUMIF($C$3:C83,B83,$G$3:G83)</f>
        <v>15</v>
      </c>
      <c r="S83" s="1">
        <f>SUMIF($C$3:C83,B83,$F$3:F83)</f>
        <v>14</v>
      </c>
      <c r="T83" s="1">
        <f t="shared" si="68"/>
        <v>1</v>
      </c>
      <c r="U83" s="1">
        <f>SUMIF($B$3:B83,C83,$F$3:F83)</f>
        <v>17</v>
      </c>
      <c r="V83" s="1">
        <f>SUMIF($B$3:B83,C83,$G$3:G83)</f>
        <v>9</v>
      </c>
      <c r="W83" s="1">
        <f t="shared" si="69"/>
        <v>8</v>
      </c>
      <c r="X83" s="1">
        <f>SUMIF(C$3:C83,C83,G$3:G83)-G83</f>
        <v>12</v>
      </c>
      <c r="Y83" s="1">
        <f>SUMIF(C$3:C83,C83,F$3:F83)-F83</f>
        <v>16</v>
      </c>
      <c r="Z83" s="1">
        <f t="shared" si="70"/>
        <v>-4</v>
      </c>
      <c r="AA83" s="1">
        <f t="shared" si="71"/>
        <v>3</v>
      </c>
      <c r="AB83" s="1">
        <f t="shared" si="72"/>
        <v>0</v>
      </c>
      <c r="AC83" s="1">
        <f>SUMIF($B$3:C83,B83,AA$3:AB83)-AA83</f>
        <v>35</v>
      </c>
      <c r="AD83" s="1">
        <f>SUMIF($AN$3:AO83,AN83,$AX$3:AY83)-AX83</f>
        <v>25</v>
      </c>
      <c r="AI83" s="1" t="str">
        <f t="shared" si="27"/>
        <v>Graz</v>
      </c>
      <c r="AJ83" s="1" t="str">
        <f t="shared" si="28"/>
        <v>Admira</v>
      </c>
      <c r="AK83">
        <f t="shared" si="29"/>
        <v>1</v>
      </c>
      <c r="AL83" s="1">
        <f t="shared" si="30"/>
        <v>6</v>
      </c>
      <c r="AN83" t="str">
        <f t="shared" si="31"/>
        <v>Admira</v>
      </c>
      <c r="AO83" t="str">
        <f t="shared" si="32"/>
        <v>Graz</v>
      </c>
      <c r="AP83">
        <f t="shared" si="33"/>
        <v>1</v>
      </c>
      <c r="AQ83">
        <f t="shared" si="34"/>
        <v>6</v>
      </c>
      <c r="AS83" t="str">
        <f t="shared" si="35"/>
        <v>Admira</v>
      </c>
      <c r="AT83" t="str">
        <f t="shared" si="36"/>
        <v>Graz</v>
      </c>
      <c r="AU83">
        <f t="shared" si="37"/>
        <v>6</v>
      </c>
      <c r="AV83">
        <f t="shared" si="38"/>
        <v>1</v>
      </c>
      <c r="AX83">
        <f t="shared" si="39"/>
        <v>0</v>
      </c>
      <c r="AY83">
        <f t="shared" si="40"/>
        <v>3</v>
      </c>
    </row>
    <row r="84" spans="1:51" x14ac:dyDescent="0.3">
      <c r="A84">
        <v>17</v>
      </c>
      <c r="B84" s="1" t="s">
        <v>1</v>
      </c>
      <c r="C84" s="1" t="s">
        <v>4</v>
      </c>
      <c r="D84" s="1" t="str">
        <f t="shared" si="53"/>
        <v>S</v>
      </c>
      <c r="E84" s="1" t="str">
        <f t="shared" si="54"/>
        <v>N</v>
      </c>
      <c r="F84" s="1">
        <v>2</v>
      </c>
      <c r="G84" s="1">
        <v>0</v>
      </c>
      <c r="H84" s="1">
        <f t="shared" si="55"/>
        <v>2</v>
      </c>
      <c r="I84" s="4">
        <f>SUMIF($B$3:C84,B84,$F$3:G84)-F84</f>
        <v>37</v>
      </c>
      <c r="J84" s="4">
        <f>SUMIF($AI$3:AI84,AI84,$AK$3:AL84)-AK84</f>
        <v>6</v>
      </c>
      <c r="K84" s="4">
        <f t="shared" si="65"/>
        <v>31</v>
      </c>
      <c r="L84" s="5">
        <f>SUMIF($AN$3:AO84,AN84,$AP$3:AQ84)-AP84</f>
        <v>18</v>
      </c>
      <c r="M84" s="5">
        <f>SUMIF($AS$3:AT84,AS84,$AU$3:AV84)-AU84</f>
        <v>28</v>
      </c>
      <c r="N84" s="5">
        <f t="shared" si="66"/>
        <v>-10</v>
      </c>
      <c r="O84" s="1">
        <f>SUMIF($B$3:B84,B84,F$3:F84)-F84</f>
        <v>22</v>
      </c>
      <c r="P84" s="1">
        <f>SUMIF($B$3:B84,B84,G$3:G84)-G84</f>
        <v>6</v>
      </c>
      <c r="Q84" s="1">
        <f t="shared" si="67"/>
        <v>16</v>
      </c>
      <c r="R84" s="1">
        <f>SUMIF($C$3:C84,B84,$G$3:G84)</f>
        <v>15</v>
      </c>
      <c r="S84" s="1">
        <f>SUMIF($C$3:C84,B84,$F$3:F84)</f>
        <v>7</v>
      </c>
      <c r="T84" s="1">
        <f t="shared" si="68"/>
        <v>8</v>
      </c>
      <c r="U84" s="1">
        <f>SUMIF($B$3:B84,C84,$F$3:F84)</f>
        <v>7</v>
      </c>
      <c r="V84" s="1">
        <f>SUMIF($B$3:B84,C84,$G$3:G84)</f>
        <v>15</v>
      </c>
      <c r="W84" s="1">
        <f t="shared" si="69"/>
        <v>-8</v>
      </c>
      <c r="X84" s="1">
        <f>SUMIF(C$3:C84,C84,G$3:G84)-G84</f>
        <v>11</v>
      </c>
      <c r="Y84" s="1">
        <f>SUMIF(C$3:C84,C84,F$3:F84)-F84</f>
        <v>13</v>
      </c>
      <c r="Z84" s="1">
        <f t="shared" si="70"/>
        <v>-2</v>
      </c>
      <c r="AA84" s="1">
        <f t="shared" si="71"/>
        <v>3</v>
      </c>
      <c r="AB84" s="1">
        <f t="shared" si="72"/>
        <v>0</v>
      </c>
      <c r="AC84" s="1">
        <f>SUMIF($B$3:C84,B84,AA$3:AB84)-AA84</f>
        <v>37</v>
      </c>
      <c r="AD84" s="1">
        <f>SUMIF($AN$3:AO84,AN84,$AX$3:AY84)-AX84</f>
        <v>14</v>
      </c>
      <c r="AI84" s="1" t="str">
        <f t="shared" si="27"/>
        <v>Salzburg</v>
      </c>
      <c r="AJ84" s="1" t="str">
        <f t="shared" si="28"/>
        <v>Mattersburg</v>
      </c>
      <c r="AK84">
        <f t="shared" si="29"/>
        <v>0</v>
      </c>
      <c r="AL84" s="1">
        <f t="shared" si="30"/>
        <v>2</v>
      </c>
      <c r="AN84" t="str">
        <f t="shared" si="31"/>
        <v>Mattersburg</v>
      </c>
      <c r="AO84" t="str">
        <f t="shared" si="32"/>
        <v>Salzburg</v>
      </c>
      <c r="AP84">
        <f t="shared" si="33"/>
        <v>0</v>
      </c>
      <c r="AQ84">
        <f t="shared" si="34"/>
        <v>2</v>
      </c>
      <c r="AS84" t="str">
        <f t="shared" si="35"/>
        <v>Mattersburg</v>
      </c>
      <c r="AT84" t="str">
        <f t="shared" si="36"/>
        <v>Salzburg</v>
      </c>
      <c r="AU84">
        <f t="shared" si="37"/>
        <v>2</v>
      </c>
      <c r="AV84">
        <f t="shared" si="38"/>
        <v>0</v>
      </c>
      <c r="AX84">
        <f t="shared" si="39"/>
        <v>0</v>
      </c>
      <c r="AY84">
        <f t="shared" si="40"/>
        <v>3</v>
      </c>
    </row>
    <row r="85" spans="1:51" x14ac:dyDescent="0.3">
      <c r="A85">
        <v>17</v>
      </c>
      <c r="B85" s="1" t="s">
        <v>9</v>
      </c>
      <c r="C85" s="1" t="s">
        <v>2</v>
      </c>
      <c r="D85" s="1" t="str">
        <f t="shared" si="53"/>
        <v>S</v>
      </c>
      <c r="E85" s="1" t="str">
        <f t="shared" si="54"/>
        <v>N</v>
      </c>
      <c r="F85" s="1">
        <v>1</v>
      </c>
      <c r="G85" s="1">
        <v>0</v>
      </c>
      <c r="H85" s="1">
        <f t="shared" si="55"/>
        <v>1</v>
      </c>
      <c r="I85" s="4">
        <f>SUMIF($B$3:C85,B85,$F$3:G85)-F85</f>
        <v>10</v>
      </c>
      <c r="J85" s="4">
        <f>SUMIF($AI$3:AI85,AI85,$AK$3:AL85)-AK85</f>
        <v>14</v>
      </c>
      <c r="K85" s="4">
        <f t="shared" si="65"/>
        <v>-4</v>
      </c>
      <c r="L85" s="5">
        <f>SUMIF($AN$3:AO85,AN85,$AP$3:AQ85)-AP85</f>
        <v>28</v>
      </c>
      <c r="M85" s="5">
        <f>SUMIF($AS$3:AT85,AS85,$AU$3:AV85)-AU85</f>
        <v>26</v>
      </c>
      <c r="N85" s="5">
        <f t="shared" si="66"/>
        <v>2</v>
      </c>
      <c r="O85" s="1">
        <f>SUMIF($B$3:B85,B85,F$3:F85)-F85</f>
        <v>4</v>
      </c>
      <c r="P85" s="1">
        <f>SUMIF($B$3:B85,B85,G$3:G85)-G85</f>
        <v>14</v>
      </c>
      <c r="Q85" s="1">
        <f t="shared" si="67"/>
        <v>-10</v>
      </c>
      <c r="R85" s="1">
        <f>SUMIF($C$3:C85,B85,$G$3:G85)</f>
        <v>6</v>
      </c>
      <c r="S85" s="1">
        <f>SUMIF($C$3:C85,B85,$F$3:F85)</f>
        <v>22</v>
      </c>
      <c r="T85" s="1">
        <f t="shared" si="68"/>
        <v>-16</v>
      </c>
      <c r="U85" s="1">
        <f>SUMIF($B$3:B85,C85,$F$3:F85)</f>
        <v>16</v>
      </c>
      <c r="V85" s="1">
        <f>SUMIF($B$3:B85,C85,$G$3:G85)</f>
        <v>13</v>
      </c>
      <c r="W85" s="1">
        <f t="shared" si="69"/>
        <v>3</v>
      </c>
      <c r="X85" s="1">
        <f>SUMIF(C$3:C85,C85,G$3:G85)-G85</f>
        <v>12</v>
      </c>
      <c r="Y85" s="1">
        <f>SUMIF(C$3:C85,C85,F$3:F85)-F85</f>
        <v>13</v>
      </c>
      <c r="Z85" s="1">
        <f t="shared" si="70"/>
        <v>-1</v>
      </c>
      <c r="AA85" s="1">
        <f t="shared" si="71"/>
        <v>3</v>
      </c>
      <c r="AB85" s="1">
        <f t="shared" si="72"/>
        <v>0</v>
      </c>
      <c r="AC85" s="1">
        <f>SUMIF($B$3:C85,B85,AA$3:AB85)-AA85</f>
        <v>4</v>
      </c>
      <c r="AD85" s="1">
        <f>SUMIF($AN$3:AO85,AN85,$AX$3:AY85)-AX85</f>
        <v>22</v>
      </c>
      <c r="AI85" s="1" t="str">
        <f t="shared" si="27"/>
        <v>SKN</v>
      </c>
      <c r="AJ85" s="1" t="str">
        <f t="shared" si="28"/>
        <v>Austria</v>
      </c>
      <c r="AK85">
        <f t="shared" si="29"/>
        <v>0</v>
      </c>
      <c r="AL85" s="1">
        <f t="shared" si="30"/>
        <v>1</v>
      </c>
      <c r="AN85" t="str">
        <f t="shared" si="31"/>
        <v>Austria</v>
      </c>
      <c r="AO85" t="str">
        <f t="shared" si="32"/>
        <v>SKN</v>
      </c>
      <c r="AP85">
        <f t="shared" si="33"/>
        <v>0</v>
      </c>
      <c r="AQ85">
        <f t="shared" si="34"/>
        <v>1</v>
      </c>
      <c r="AS85" t="str">
        <f t="shared" si="35"/>
        <v>Austria</v>
      </c>
      <c r="AT85" t="str">
        <f t="shared" si="36"/>
        <v>SKN</v>
      </c>
      <c r="AU85">
        <f t="shared" si="37"/>
        <v>1</v>
      </c>
      <c r="AV85">
        <f t="shared" si="38"/>
        <v>0</v>
      </c>
      <c r="AX85">
        <f t="shared" si="39"/>
        <v>0</v>
      </c>
      <c r="AY85">
        <f t="shared" si="40"/>
        <v>3</v>
      </c>
    </row>
    <row r="86" spans="1:51" x14ac:dyDescent="0.3">
      <c r="A86">
        <v>17</v>
      </c>
      <c r="B86" s="1" t="s">
        <v>8</v>
      </c>
      <c r="C86" s="1" t="s">
        <v>7</v>
      </c>
      <c r="D86" s="1" t="str">
        <f t="shared" si="53"/>
        <v>S</v>
      </c>
      <c r="E86" s="1" t="str">
        <f t="shared" si="54"/>
        <v>N</v>
      </c>
      <c r="F86" s="1">
        <v>2</v>
      </c>
      <c r="G86" s="1">
        <v>0</v>
      </c>
      <c r="H86" s="1">
        <f t="shared" si="55"/>
        <v>2</v>
      </c>
      <c r="I86" s="4">
        <f>SUMIF($B$3:C86,B86,$F$3:G86)-F86</f>
        <v>21</v>
      </c>
      <c r="J86" s="4">
        <f>SUMIF($AI$3:AI86,AI86,$AK$3:AL86)-AK86</f>
        <v>10</v>
      </c>
      <c r="K86" s="4">
        <f t="shared" si="65"/>
        <v>11</v>
      </c>
      <c r="L86" s="5">
        <f>SUMIF($AN$3:AO86,AN86,$AP$3:AQ86)-AP86</f>
        <v>16</v>
      </c>
      <c r="M86" s="5">
        <f>SUMIF($AS$3:AT86,AS86,$AU$3:AV86)-AU86</f>
        <v>23</v>
      </c>
      <c r="N86" s="5">
        <f t="shared" si="66"/>
        <v>-7</v>
      </c>
      <c r="O86" s="1">
        <f>SUMIF($B$3:B86,B86,F$3:F86)-F86</f>
        <v>13</v>
      </c>
      <c r="P86" s="1">
        <f>SUMIF($B$3:B86,B86,G$3:G86)-G86</f>
        <v>10</v>
      </c>
      <c r="Q86" s="1">
        <f t="shared" si="67"/>
        <v>3</v>
      </c>
      <c r="R86" s="1">
        <f>SUMIF($C$3:C86,B86,$G$3:G86)</f>
        <v>8</v>
      </c>
      <c r="S86" s="1">
        <f>SUMIF($C$3:C86,B86,$F$3:F86)</f>
        <v>11</v>
      </c>
      <c r="T86" s="1">
        <f t="shared" si="68"/>
        <v>-3</v>
      </c>
      <c r="U86" s="1">
        <f>SUMIF($B$3:B86,C86,$F$3:F86)</f>
        <v>8</v>
      </c>
      <c r="V86" s="1">
        <f>SUMIF($B$3:B86,C86,$G$3:G86)</f>
        <v>9</v>
      </c>
      <c r="W86" s="1">
        <f t="shared" si="69"/>
        <v>-1</v>
      </c>
      <c r="X86" s="1">
        <f>SUMIF(C$3:C86,C86,G$3:G86)-G86</f>
        <v>8</v>
      </c>
      <c r="Y86" s="1">
        <f>SUMIF(C$3:C86,C86,F$3:F86)-F86</f>
        <v>14</v>
      </c>
      <c r="Z86" s="1">
        <f t="shared" si="70"/>
        <v>-6</v>
      </c>
      <c r="AA86" s="1">
        <f t="shared" si="71"/>
        <v>3</v>
      </c>
      <c r="AB86" s="1">
        <f t="shared" si="72"/>
        <v>0</v>
      </c>
      <c r="AC86" s="1">
        <f>SUMIF($B$3:C86,B86,AA$3:AB86)-AA86</f>
        <v>20</v>
      </c>
      <c r="AD86" s="1">
        <f>SUMIF($AN$3:AO86,AN86,$AX$3:AY86)-AX86</f>
        <v>14</v>
      </c>
      <c r="AI86" s="1" t="str">
        <f t="shared" si="27"/>
        <v>LASK</v>
      </c>
      <c r="AJ86" s="1" t="str">
        <f t="shared" si="28"/>
        <v>WAC</v>
      </c>
      <c r="AK86">
        <f t="shared" si="29"/>
        <v>0</v>
      </c>
      <c r="AL86" s="1">
        <f t="shared" si="30"/>
        <v>2</v>
      </c>
      <c r="AN86" t="str">
        <f t="shared" si="31"/>
        <v>WAC</v>
      </c>
      <c r="AO86" t="str">
        <f t="shared" si="32"/>
        <v>LASK</v>
      </c>
      <c r="AP86">
        <f t="shared" si="33"/>
        <v>0</v>
      </c>
      <c r="AQ86">
        <f t="shared" si="34"/>
        <v>2</v>
      </c>
      <c r="AS86" t="str">
        <f t="shared" si="35"/>
        <v>WAC</v>
      </c>
      <c r="AT86" t="str">
        <f t="shared" si="36"/>
        <v>LASK</v>
      </c>
      <c r="AU86">
        <f t="shared" si="37"/>
        <v>2</v>
      </c>
      <c r="AV86">
        <f t="shared" si="38"/>
        <v>0</v>
      </c>
      <c r="AX86">
        <f t="shared" si="39"/>
        <v>0</v>
      </c>
      <c r="AY86">
        <f t="shared" si="40"/>
        <v>3</v>
      </c>
    </row>
    <row r="87" spans="1:51" x14ac:dyDescent="0.3">
      <c r="A87">
        <v>17</v>
      </c>
      <c r="B87" s="1" t="s">
        <v>0</v>
      </c>
      <c r="C87" s="1" t="s">
        <v>6</v>
      </c>
      <c r="D87" s="1" t="str">
        <f t="shared" si="53"/>
        <v>N</v>
      </c>
      <c r="E87" s="1" t="str">
        <f t="shared" si="54"/>
        <v>S</v>
      </c>
      <c r="F87" s="1">
        <v>1</v>
      </c>
      <c r="G87" s="1">
        <v>2</v>
      </c>
      <c r="H87" s="1">
        <f t="shared" si="55"/>
        <v>-1</v>
      </c>
      <c r="I87" s="4">
        <f>SUMIF($B$3:C87,B87,$F$3:G87)-F87</f>
        <v>27</v>
      </c>
      <c r="J87" s="4">
        <f>SUMIF($AI$3:AI87,AI87,$AK$3:AL87)-AK87</f>
        <v>11</v>
      </c>
      <c r="K87" s="4">
        <f t="shared" si="65"/>
        <v>16</v>
      </c>
      <c r="L87" s="5">
        <f>SUMIF($AN$3:AO87,AN87,$AP$3:AQ87)-AP87</f>
        <v>19</v>
      </c>
      <c r="M87" s="5">
        <f>SUMIF($AS$3:AT87,AS87,$AU$3:AV87)-AU87</f>
        <v>22</v>
      </c>
      <c r="N87" s="5">
        <f t="shared" si="66"/>
        <v>-3</v>
      </c>
      <c r="O87" s="1">
        <f>SUMIF($B$3:B87,B87,F$3:F87)-F87</f>
        <v>14</v>
      </c>
      <c r="P87" s="1">
        <f>SUMIF($B$3:B87,B87,G$3:G87)-G87</f>
        <v>11</v>
      </c>
      <c r="Q87" s="1">
        <f t="shared" si="67"/>
        <v>3</v>
      </c>
      <c r="R87" s="1">
        <f>SUMIF($C$3:C87,B87,$G$3:G87)</f>
        <v>13</v>
      </c>
      <c r="S87" s="1">
        <f>SUMIF($C$3:C87,B87,$F$3:F87)</f>
        <v>9</v>
      </c>
      <c r="T87" s="1">
        <f t="shared" si="68"/>
        <v>4</v>
      </c>
      <c r="U87" s="1">
        <f>SUMIF($B$3:B87,C87,$F$3:F87)</f>
        <v>16</v>
      </c>
      <c r="V87" s="1">
        <f>SUMIF($B$3:B87,C87,$G$3:G87)</f>
        <v>11</v>
      </c>
      <c r="W87" s="1">
        <f t="shared" si="69"/>
        <v>5</v>
      </c>
      <c r="X87" s="1">
        <f>SUMIF(C$3:C87,C87,G$3:G87)-G87</f>
        <v>3</v>
      </c>
      <c r="Y87" s="1">
        <f>SUMIF(C$3:C87,C87,F$3:F87)-F87</f>
        <v>11</v>
      </c>
      <c r="Z87" s="1">
        <f t="shared" si="70"/>
        <v>-8</v>
      </c>
      <c r="AA87" s="1">
        <f t="shared" si="71"/>
        <v>0</v>
      </c>
      <c r="AB87" s="1">
        <f t="shared" si="72"/>
        <v>3</v>
      </c>
      <c r="AC87" s="1">
        <f>SUMIF($B$3:C87,B87,AA$3:AB87)-AA87</f>
        <v>29</v>
      </c>
      <c r="AD87" s="1">
        <f>SUMIF($AN$3:AO87,AN87,$AX$3:AY87)-AX87</f>
        <v>19</v>
      </c>
      <c r="AI87" s="1" t="str">
        <f t="shared" si="27"/>
        <v>Rapid</v>
      </c>
      <c r="AJ87" s="1" t="str">
        <f t="shared" si="28"/>
        <v>Altach</v>
      </c>
      <c r="AK87">
        <f t="shared" si="29"/>
        <v>2</v>
      </c>
      <c r="AL87" s="1">
        <f t="shared" si="30"/>
        <v>1</v>
      </c>
      <c r="AN87" t="str">
        <f t="shared" si="31"/>
        <v>Altach</v>
      </c>
      <c r="AO87" t="str">
        <f t="shared" si="32"/>
        <v>Rapid</v>
      </c>
      <c r="AP87">
        <f t="shared" si="33"/>
        <v>2</v>
      </c>
      <c r="AQ87">
        <f t="shared" si="34"/>
        <v>1</v>
      </c>
      <c r="AS87" t="str">
        <f t="shared" si="35"/>
        <v>Altach</v>
      </c>
      <c r="AT87" t="str">
        <f t="shared" si="36"/>
        <v>Rapid</v>
      </c>
      <c r="AU87">
        <f t="shared" si="37"/>
        <v>1</v>
      </c>
      <c r="AV87">
        <f t="shared" si="38"/>
        <v>2</v>
      </c>
      <c r="AX87">
        <f t="shared" si="39"/>
        <v>3</v>
      </c>
      <c r="AY87">
        <f t="shared" si="40"/>
        <v>0</v>
      </c>
    </row>
    <row r="88" spans="1:51" x14ac:dyDescent="0.3">
      <c r="A88">
        <f>A87+1</f>
        <v>18</v>
      </c>
      <c r="B88" s="1" t="s">
        <v>7</v>
      </c>
      <c r="C88" s="1" t="s">
        <v>0</v>
      </c>
      <c r="D88" s="1" t="str">
        <f t="shared" si="53"/>
        <v>U</v>
      </c>
      <c r="E88" s="1" t="str">
        <f t="shared" si="54"/>
        <v>U</v>
      </c>
      <c r="F88" s="1">
        <v>0</v>
      </c>
      <c r="G88" s="1">
        <v>0</v>
      </c>
      <c r="H88" s="1">
        <f t="shared" si="55"/>
        <v>0</v>
      </c>
      <c r="I88" s="4">
        <f>SUMIF($B$3:C88,B88,$F$3:G88)-F88</f>
        <v>16</v>
      </c>
      <c r="J88" s="4">
        <f>SUMIF($AI$3:AI88,AI88,$AK$3:AL88)-AK88</f>
        <v>9</v>
      </c>
      <c r="K88" s="4">
        <f t="shared" si="65"/>
        <v>7</v>
      </c>
      <c r="L88" s="5">
        <f>SUMIF($AN$3:AO88,AN88,$AP$3:AQ88)-AP88</f>
        <v>28</v>
      </c>
      <c r="M88" s="5">
        <f>SUMIF($AS$3:AT88,AS88,$AU$3:AV88)-AU88</f>
        <v>22</v>
      </c>
      <c r="N88" s="5">
        <f t="shared" si="66"/>
        <v>6</v>
      </c>
      <c r="O88" s="1">
        <f>SUMIF($B$3:B88,B88,F$3:F88)-F88</f>
        <v>8</v>
      </c>
      <c r="P88" s="1">
        <f>SUMIF($B$3:B88,B88,G$3:G88)-G88</f>
        <v>9</v>
      </c>
      <c r="Q88" s="1">
        <f t="shared" si="67"/>
        <v>-1</v>
      </c>
      <c r="R88" s="1">
        <f>SUMIF($C$3:C88,B88,$G$3:G88)</f>
        <v>8</v>
      </c>
      <c r="S88" s="1">
        <f>SUMIF($C$3:C88,B88,$F$3:F88)</f>
        <v>16</v>
      </c>
      <c r="T88" s="1">
        <f t="shared" si="68"/>
        <v>-8</v>
      </c>
      <c r="U88" s="1">
        <f>SUMIF($B$3:B88,C88,$F$3:F88)</f>
        <v>15</v>
      </c>
      <c r="V88" s="1">
        <f>SUMIF($B$3:B88,C88,$G$3:G88)</f>
        <v>13</v>
      </c>
      <c r="W88" s="1">
        <f t="shared" si="69"/>
        <v>2</v>
      </c>
      <c r="X88" s="1">
        <f>SUMIF(C$3:C88,C88,G$3:G88)-G88</f>
        <v>13</v>
      </c>
      <c r="Y88" s="1">
        <f>SUMIF(C$3:C88,C88,F$3:F88)-F88</f>
        <v>9</v>
      </c>
      <c r="Z88" s="1">
        <f t="shared" si="70"/>
        <v>4</v>
      </c>
      <c r="AA88" s="1">
        <f t="shared" si="71"/>
        <v>1</v>
      </c>
      <c r="AB88" s="1">
        <f t="shared" si="72"/>
        <v>1</v>
      </c>
      <c r="AC88" s="1">
        <f>SUMIF($B$3:C88,B88,AA$3:AB88)-AA88</f>
        <v>14</v>
      </c>
      <c r="AD88" s="1">
        <f>SUMIF($AN$3:AO88,AN88,$AX$3:AY88)-AX88</f>
        <v>29</v>
      </c>
      <c r="AI88" s="1" t="str">
        <f t="shared" si="27"/>
        <v>WAC</v>
      </c>
      <c r="AJ88" s="1" t="str">
        <f t="shared" si="28"/>
        <v>Rapid</v>
      </c>
      <c r="AK88">
        <f t="shared" si="29"/>
        <v>0</v>
      </c>
      <c r="AL88" s="1">
        <f t="shared" si="30"/>
        <v>0</v>
      </c>
      <c r="AN88" t="str">
        <f t="shared" si="31"/>
        <v>Rapid</v>
      </c>
      <c r="AO88" t="str">
        <f t="shared" si="32"/>
        <v>WAC</v>
      </c>
      <c r="AP88">
        <f t="shared" si="33"/>
        <v>0</v>
      </c>
      <c r="AQ88">
        <f t="shared" si="34"/>
        <v>0</v>
      </c>
      <c r="AS88" t="str">
        <f t="shared" si="35"/>
        <v>Rapid</v>
      </c>
      <c r="AT88" t="str">
        <f t="shared" si="36"/>
        <v>WAC</v>
      </c>
      <c r="AU88">
        <f t="shared" si="37"/>
        <v>0</v>
      </c>
      <c r="AV88">
        <f t="shared" si="38"/>
        <v>0</v>
      </c>
      <c r="AX88">
        <f t="shared" si="39"/>
        <v>1</v>
      </c>
      <c r="AY88">
        <f t="shared" si="40"/>
        <v>1</v>
      </c>
    </row>
    <row r="89" spans="1:51" x14ac:dyDescent="0.3">
      <c r="A89">
        <f>A88</f>
        <v>18</v>
      </c>
      <c r="B89" s="1" t="s">
        <v>4</v>
      </c>
      <c r="C89" s="1" t="s">
        <v>8</v>
      </c>
      <c r="D89" s="1" t="str">
        <f t="shared" si="53"/>
        <v>S</v>
      </c>
      <c r="E89" s="1" t="str">
        <f t="shared" si="54"/>
        <v>N</v>
      </c>
      <c r="F89" s="1">
        <v>1</v>
      </c>
      <c r="G89" s="1">
        <v>0</v>
      </c>
      <c r="H89" s="1">
        <f t="shared" si="55"/>
        <v>1</v>
      </c>
      <c r="I89" s="4">
        <f>SUMIF($B$3:C89,B89,$F$3:G89)-F89</f>
        <v>18</v>
      </c>
      <c r="J89" s="4">
        <f>SUMIF($AI$3:AI89,AI89,$AK$3:AL89)-AK89</f>
        <v>15</v>
      </c>
      <c r="K89" s="4">
        <f t="shared" si="65"/>
        <v>3</v>
      </c>
      <c r="L89" s="5">
        <f>SUMIF($AN$3:AO89,AN89,$AP$3:AQ89)-AP89</f>
        <v>23</v>
      </c>
      <c r="M89" s="5">
        <f>SUMIF($AS$3:AT89,AS89,$AU$3:AV89)-AU89</f>
        <v>21</v>
      </c>
      <c r="N89" s="5">
        <f t="shared" si="66"/>
        <v>2</v>
      </c>
      <c r="O89" s="1">
        <f>SUMIF($B$3:B89,B89,F$3:F89)-F89</f>
        <v>7</v>
      </c>
      <c r="P89" s="1">
        <f>SUMIF($B$3:B89,B89,G$3:G89)-G89</f>
        <v>15</v>
      </c>
      <c r="Q89" s="1">
        <f t="shared" si="67"/>
        <v>-8</v>
      </c>
      <c r="R89" s="1">
        <f>SUMIF($C$3:C89,B89,$G$3:G89)</f>
        <v>11</v>
      </c>
      <c r="S89" s="1">
        <f>SUMIF($C$3:C89,B89,$F$3:F89)</f>
        <v>15</v>
      </c>
      <c r="T89" s="1">
        <f t="shared" si="68"/>
        <v>-4</v>
      </c>
      <c r="U89" s="1">
        <f>SUMIF($B$3:B89,C89,$F$3:F89)</f>
        <v>15</v>
      </c>
      <c r="V89" s="1">
        <f>SUMIF($B$3:B89,C89,$G$3:G89)</f>
        <v>10</v>
      </c>
      <c r="W89" s="1">
        <f t="shared" si="69"/>
        <v>5</v>
      </c>
      <c r="X89" s="1">
        <f>SUMIF(C$3:C89,C89,G$3:G89)-G89</f>
        <v>8</v>
      </c>
      <c r="Y89" s="1">
        <f>SUMIF(C$3:C89,C89,F$3:F89)-F89</f>
        <v>11</v>
      </c>
      <c r="Z89" s="1">
        <f t="shared" si="70"/>
        <v>-3</v>
      </c>
      <c r="AA89" s="1">
        <f t="shared" si="71"/>
        <v>3</v>
      </c>
      <c r="AB89" s="1">
        <f t="shared" si="72"/>
        <v>0</v>
      </c>
      <c r="AC89" s="1">
        <f>SUMIF($B$3:C89,B89,AA$3:AB89)-AA89</f>
        <v>14</v>
      </c>
      <c r="AD89" s="1">
        <f>SUMIF($AN$3:AO89,AN89,$AX$3:AY89)-AX89</f>
        <v>23</v>
      </c>
      <c r="AI89" s="1" t="str">
        <f t="shared" si="27"/>
        <v>Mattersburg</v>
      </c>
      <c r="AJ89" s="1" t="str">
        <f t="shared" si="28"/>
        <v>LASK</v>
      </c>
      <c r="AK89">
        <f t="shared" si="29"/>
        <v>0</v>
      </c>
      <c r="AL89" s="1">
        <f t="shared" si="30"/>
        <v>1</v>
      </c>
      <c r="AN89" t="str">
        <f t="shared" si="31"/>
        <v>LASK</v>
      </c>
      <c r="AO89" t="str">
        <f t="shared" si="32"/>
        <v>Mattersburg</v>
      </c>
      <c r="AP89">
        <f t="shared" si="33"/>
        <v>0</v>
      </c>
      <c r="AQ89">
        <f t="shared" si="34"/>
        <v>1</v>
      </c>
      <c r="AS89" t="str">
        <f t="shared" si="35"/>
        <v>LASK</v>
      </c>
      <c r="AT89" t="str">
        <f t="shared" si="36"/>
        <v>Mattersburg</v>
      </c>
      <c r="AU89">
        <f t="shared" si="37"/>
        <v>1</v>
      </c>
      <c r="AV89">
        <f t="shared" si="38"/>
        <v>0</v>
      </c>
      <c r="AX89">
        <f t="shared" si="39"/>
        <v>0</v>
      </c>
      <c r="AY89">
        <f t="shared" si="40"/>
        <v>3</v>
      </c>
    </row>
    <row r="90" spans="1:51" x14ac:dyDescent="0.3">
      <c r="A90">
        <f t="shared" ref="A90:A92" si="73">A89</f>
        <v>18</v>
      </c>
      <c r="B90" s="1" t="s">
        <v>6</v>
      </c>
      <c r="C90" s="1" t="s">
        <v>3</v>
      </c>
      <c r="D90" s="1" t="str">
        <f t="shared" si="53"/>
        <v>N</v>
      </c>
      <c r="E90" s="1" t="str">
        <f t="shared" si="54"/>
        <v>S</v>
      </c>
      <c r="F90" s="1">
        <v>1</v>
      </c>
      <c r="G90" s="1">
        <v>2</v>
      </c>
      <c r="H90" s="1">
        <f t="shared" si="55"/>
        <v>-1</v>
      </c>
      <c r="I90" s="4">
        <f>SUMIF($B$3:C90,B90,$F$3:G90)-F90</f>
        <v>21</v>
      </c>
      <c r="J90" s="4">
        <f>SUMIF($AI$3:AI90,AI90,$AK$3:AL90)-AK90</f>
        <v>11</v>
      </c>
      <c r="K90" s="4">
        <f t="shared" si="65"/>
        <v>10</v>
      </c>
      <c r="L90" s="5">
        <f>SUMIF($AN$3:AO90,AN90,$AP$3:AQ90)-AP90</f>
        <v>34</v>
      </c>
      <c r="M90" s="5">
        <f>SUMIF($AS$3:AT90,AS90,$AU$3:AV90)-AU90</f>
        <v>20</v>
      </c>
      <c r="N90" s="5">
        <f t="shared" si="66"/>
        <v>14</v>
      </c>
      <c r="O90" s="1">
        <f>SUMIF($B$3:B90,B90,F$3:F90)-F90</f>
        <v>16</v>
      </c>
      <c r="P90" s="1">
        <f>SUMIF($B$3:B90,B90,G$3:G90)-G90</f>
        <v>11</v>
      </c>
      <c r="Q90" s="1">
        <f t="shared" si="67"/>
        <v>5</v>
      </c>
      <c r="R90" s="1">
        <f>SUMIF($C$3:C90,B90,$G$3:G90)</f>
        <v>5</v>
      </c>
      <c r="S90" s="1">
        <f>SUMIF($C$3:C90,B90,$F$3:F90)</f>
        <v>12</v>
      </c>
      <c r="T90" s="1">
        <f t="shared" si="68"/>
        <v>-7</v>
      </c>
      <c r="U90" s="1">
        <f>SUMIF($B$3:B90,C90,$F$3:F90)</f>
        <v>19</v>
      </c>
      <c r="V90" s="1">
        <f>SUMIF($B$3:B90,C90,$G$3:G90)</f>
        <v>6</v>
      </c>
      <c r="W90" s="1">
        <f t="shared" si="69"/>
        <v>13</v>
      </c>
      <c r="X90" s="1">
        <f>SUMIF(C$3:C90,C90,G$3:G90)-G90</f>
        <v>15</v>
      </c>
      <c r="Y90" s="1">
        <f>SUMIF(C$3:C90,C90,F$3:F90)-F90</f>
        <v>14</v>
      </c>
      <c r="Z90" s="1">
        <f t="shared" si="70"/>
        <v>1</v>
      </c>
      <c r="AA90" s="1">
        <f t="shared" si="71"/>
        <v>0</v>
      </c>
      <c r="AB90" s="1">
        <f t="shared" si="72"/>
        <v>3</v>
      </c>
      <c r="AC90" s="1">
        <f>SUMIF($B$3:C90,B90,AA$3:AB90)-AA90</f>
        <v>22</v>
      </c>
      <c r="AD90" s="1">
        <f>SUMIF($AN$3:AO90,AN90,$AX$3:AY90)-AX90</f>
        <v>38</v>
      </c>
      <c r="AI90" s="1" t="str">
        <f t="shared" si="27"/>
        <v>Altach</v>
      </c>
      <c r="AJ90" s="1" t="str">
        <f t="shared" si="28"/>
        <v>Graz</v>
      </c>
      <c r="AK90">
        <f t="shared" si="29"/>
        <v>2</v>
      </c>
      <c r="AL90" s="1">
        <f t="shared" si="30"/>
        <v>1</v>
      </c>
      <c r="AN90" t="str">
        <f t="shared" si="31"/>
        <v>Graz</v>
      </c>
      <c r="AO90" t="str">
        <f t="shared" si="32"/>
        <v>Altach</v>
      </c>
      <c r="AP90">
        <f t="shared" si="33"/>
        <v>2</v>
      </c>
      <c r="AQ90">
        <f t="shared" si="34"/>
        <v>1</v>
      </c>
      <c r="AS90" t="str">
        <f t="shared" si="35"/>
        <v>Graz</v>
      </c>
      <c r="AT90" t="str">
        <f t="shared" si="36"/>
        <v>Altach</v>
      </c>
      <c r="AU90">
        <f t="shared" si="37"/>
        <v>1</v>
      </c>
      <c r="AV90">
        <f t="shared" si="38"/>
        <v>2</v>
      </c>
      <c r="AX90">
        <f t="shared" si="39"/>
        <v>3</v>
      </c>
      <c r="AY90">
        <f t="shared" si="40"/>
        <v>0</v>
      </c>
    </row>
    <row r="91" spans="1:51" x14ac:dyDescent="0.3">
      <c r="A91">
        <f t="shared" si="73"/>
        <v>18</v>
      </c>
      <c r="B91" s="1" t="s">
        <v>5</v>
      </c>
      <c r="C91" s="1" t="s">
        <v>9</v>
      </c>
      <c r="D91" s="1" t="str">
        <f t="shared" si="53"/>
        <v>S</v>
      </c>
      <c r="E91" s="1" t="str">
        <f t="shared" si="54"/>
        <v>N</v>
      </c>
      <c r="F91" s="1">
        <v>1</v>
      </c>
      <c r="G91" s="1">
        <v>0</v>
      </c>
      <c r="H91" s="1">
        <f t="shared" si="55"/>
        <v>1</v>
      </c>
      <c r="I91" s="4">
        <f>SUMIF($B$3:C91,B91,$F$3:G91)-F91</f>
        <v>30</v>
      </c>
      <c r="J91" s="4">
        <f>SUMIF($AI$3:AI91,AI91,$AK$3:AL91)-AK91</f>
        <v>9</v>
      </c>
      <c r="K91" s="4">
        <f t="shared" si="65"/>
        <v>21</v>
      </c>
      <c r="L91" s="5">
        <f>SUMIF($AN$3:AO91,AN91,$AP$3:AQ91)-AP91</f>
        <v>11</v>
      </c>
      <c r="M91" s="5">
        <f>SUMIF($AS$3:AT91,AS91,$AU$3:AV91)-AU91</f>
        <v>36</v>
      </c>
      <c r="N91" s="5">
        <f t="shared" si="66"/>
        <v>-25</v>
      </c>
      <c r="O91" s="1">
        <f>SUMIF($B$3:B91,B91,F$3:F91)-F91</f>
        <v>17</v>
      </c>
      <c r="P91" s="1">
        <f>SUMIF($B$3:B91,B91,G$3:G91)-G91</f>
        <v>9</v>
      </c>
      <c r="Q91" s="1">
        <f t="shared" si="67"/>
        <v>8</v>
      </c>
      <c r="R91" s="1">
        <f>SUMIF($C$3:C91,B91,$G$3:G91)</f>
        <v>13</v>
      </c>
      <c r="S91" s="1">
        <f>SUMIF($C$3:C91,B91,$F$3:F91)</f>
        <v>22</v>
      </c>
      <c r="T91" s="1">
        <f t="shared" si="68"/>
        <v>-9</v>
      </c>
      <c r="U91" s="1">
        <f>SUMIF($B$3:B91,C91,$F$3:F91)</f>
        <v>5</v>
      </c>
      <c r="V91" s="1">
        <f>SUMIF($B$3:B91,C91,$G$3:G91)</f>
        <v>14</v>
      </c>
      <c r="W91" s="1">
        <f t="shared" si="69"/>
        <v>-9</v>
      </c>
      <c r="X91" s="1">
        <f>SUMIF(C$3:C91,C91,G$3:G91)-G91</f>
        <v>6</v>
      </c>
      <c r="Y91" s="1">
        <f>SUMIF(C$3:C91,C91,F$3:F91)-F91</f>
        <v>22</v>
      </c>
      <c r="Z91" s="1">
        <f t="shared" si="70"/>
        <v>-16</v>
      </c>
      <c r="AA91" s="1">
        <f t="shared" si="71"/>
        <v>3</v>
      </c>
      <c r="AB91" s="1">
        <f t="shared" si="72"/>
        <v>0</v>
      </c>
      <c r="AC91" s="1">
        <f>SUMIF($B$3:C91,B91,AA$3:AB91)-AA91</f>
        <v>25</v>
      </c>
      <c r="AD91" s="1">
        <f>SUMIF($AN$3:AO91,AN91,$AX$3:AY91)-AX91</f>
        <v>7</v>
      </c>
      <c r="AI91" s="1" t="str">
        <f t="shared" si="27"/>
        <v>Admira</v>
      </c>
      <c r="AJ91" s="1" t="str">
        <f t="shared" si="28"/>
        <v>SKN</v>
      </c>
      <c r="AK91">
        <f t="shared" si="29"/>
        <v>0</v>
      </c>
      <c r="AL91" s="1">
        <f t="shared" si="30"/>
        <v>1</v>
      </c>
      <c r="AN91" t="str">
        <f t="shared" si="31"/>
        <v>SKN</v>
      </c>
      <c r="AO91" t="str">
        <f t="shared" si="32"/>
        <v>Admira</v>
      </c>
      <c r="AP91">
        <f t="shared" si="33"/>
        <v>0</v>
      </c>
      <c r="AQ91">
        <f t="shared" si="34"/>
        <v>1</v>
      </c>
      <c r="AS91" t="str">
        <f t="shared" si="35"/>
        <v>SKN</v>
      </c>
      <c r="AT91" t="str">
        <f t="shared" si="36"/>
        <v>Admira</v>
      </c>
      <c r="AU91">
        <f t="shared" si="37"/>
        <v>1</v>
      </c>
      <c r="AV91">
        <f t="shared" si="38"/>
        <v>0</v>
      </c>
      <c r="AX91">
        <f t="shared" si="39"/>
        <v>0</v>
      </c>
      <c r="AY91">
        <f t="shared" si="40"/>
        <v>3</v>
      </c>
    </row>
    <row r="92" spans="1:51" x14ac:dyDescent="0.3">
      <c r="A92">
        <f t="shared" si="73"/>
        <v>18</v>
      </c>
      <c r="B92" s="1" t="s">
        <v>2</v>
      </c>
      <c r="C92" s="1" t="s">
        <v>1</v>
      </c>
      <c r="D92" s="1" t="str">
        <f t="shared" si="53"/>
        <v>U</v>
      </c>
      <c r="E92" s="1" t="str">
        <f t="shared" si="54"/>
        <v>U</v>
      </c>
      <c r="F92" s="1">
        <v>1</v>
      </c>
      <c r="G92" s="1">
        <v>1</v>
      </c>
      <c r="H92" s="1">
        <f t="shared" si="55"/>
        <v>0</v>
      </c>
      <c r="I92" s="4">
        <f>SUMIF($B$3:C92,B92,$F$3:G92)-F92</f>
        <v>28</v>
      </c>
      <c r="J92" s="4">
        <f>SUMIF($AI$3:AI92,AI92,$AK$3:AL92)-AK92</f>
        <v>13</v>
      </c>
      <c r="K92" s="4">
        <f t="shared" si="65"/>
        <v>15</v>
      </c>
      <c r="L92" s="5">
        <f>SUMIF($AN$3:AO92,AN92,$AP$3:AQ92)-AP92</f>
        <v>39</v>
      </c>
      <c r="M92" s="5">
        <f>SUMIF($AS$3:AT92,AS92,$AU$3:AV92)-AU92</f>
        <v>13</v>
      </c>
      <c r="N92" s="5">
        <f t="shared" si="66"/>
        <v>26</v>
      </c>
      <c r="O92" s="1">
        <f>SUMIF($B$3:B92,B92,F$3:F92)-F92</f>
        <v>16</v>
      </c>
      <c r="P92" s="1">
        <f>SUMIF($B$3:B92,B92,G$3:G92)-G92</f>
        <v>13</v>
      </c>
      <c r="Q92" s="1">
        <f t="shared" si="67"/>
        <v>3</v>
      </c>
      <c r="R92" s="1">
        <f>SUMIF($C$3:C92,B92,$G$3:G92)</f>
        <v>12</v>
      </c>
      <c r="S92" s="1">
        <f>SUMIF($C$3:C92,B92,$F$3:F92)</f>
        <v>14</v>
      </c>
      <c r="T92" s="1">
        <f t="shared" si="68"/>
        <v>-2</v>
      </c>
      <c r="U92" s="1">
        <f>SUMIF($B$3:B92,C92,$F$3:F92)</f>
        <v>24</v>
      </c>
      <c r="V92" s="1">
        <f>SUMIF($B$3:B92,C92,$G$3:G92)</f>
        <v>6</v>
      </c>
      <c r="W92" s="1">
        <f t="shared" si="69"/>
        <v>18</v>
      </c>
      <c r="X92" s="1">
        <f>SUMIF(C$3:C92,C92,G$3:G92)-G92</f>
        <v>15</v>
      </c>
      <c r="Y92" s="1">
        <f>SUMIF(C$3:C92,C92,F$3:F92)-F92</f>
        <v>7</v>
      </c>
      <c r="Z92" s="1">
        <f t="shared" si="70"/>
        <v>8</v>
      </c>
      <c r="AA92" s="1">
        <f t="shared" si="71"/>
        <v>1</v>
      </c>
      <c r="AB92" s="1">
        <f t="shared" si="72"/>
        <v>1</v>
      </c>
      <c r="AC92" s="1">
        <f>SUMIF($B$3:C92,B92,AA$3:AB92)-AA92</f>
        <v>22</v>
      </c>
      <c r="AD92" s="1">
        <f>SUMIF($AN$3:AO92,AN92,$AX$3:AY92)-AX92</f>
        <v>40</v>
      </c>
      <c r="AI92" s="1" t="str">
        <f t="shared" si="27"/>
        <v>Austria</v>
      </c>
      <c r="AJ92" s="1" t="str">
        <f t="shared" si="28"/>
        <v>Salzburg</v>
      </c>
      <c r="AK92">
        <f t="shared" si="29"/>
        <v>1</v>
      </c>
      <c r="AL92" s="1">
        <f t="shared" si="30"/>
        <v>1</v>
      </c>
      <c r="AN92" t="str">
        <f t="shared" si="31"/>
        <v>Salzburg</v>
      </c>
      <c r="AO92" t="str">
        <f t="shared" si="32"/>
        <v>Austria</v>
      </c>
      <c r="AP92">
        <f t="shared" si="33"/>
        <v>1</v>
      </c>
      <c r="AQ92">
        <f t="shared" si="34"/>
        <v>1</v>
      </c>
      <c r="AS92" t="str">
        <f t="shared" si="35"/>
        <v>Salzburg</v>
      </c>
      <c r="AT92" t="str">
        <f t="shared" si="36"/>
        <v>Austria</v>
      </c>
      <c r="AU92">
        <f t="shared" si="37"/>
        <v>1</v>
      </c>
      <c r="AV92">
        <f t="shared" si="38"/>
        <v>1</v>
      </c>
      <c r="AX92">
        <f t="shared" si="39"/>
        <v>1</v>
      </c>
      <c r="AY92">
        <f t="shared" si="40"/>
        <v>1</v>
      </c>
    </row>
    <row r="93" spans="1:51" x14ac:dyDescent="0.3">
      <c r="A93">
        <f t="shared" ref="A93" si="74">A92+1</f>
        <v>19</v>
      </c>
      <c r="B93" s="1" t="s">
        <v>0</v>
      </c>
      <c r="C93" s="1" t="s">
        <v>4</v>
      </c>
      <c r="D93" s="1" t="str">
        <f t="shared" si="53"/>
        <v>U</v>
      </c>
      <c r="E93" s="1" t="str">
        <f t="shared" si="54"/>
        <v>U</v>
      </c>
      <c r="F93" s="1">
        <v>2</v>
      </c>
      <c r="G93" s="1">
        <v>2</v>
      </c>
      <c r="H93" s="1">
        <f t="shared" si="55"/>
        <v>0</v>
      </c>
      <c r="I93" s="4">
        <f>SUMIF($B$3:C93,B93,$F$3:G93)-F93</f>
        <v>28</v>
      </c>
      <c r="J93" s="4">
        <f>SUMIF($AI$3:AI93,AI93,$AK$3:AL93)-AK93</f>
        <v>13</v>
      </c>
      <c r="K93" s="4">
        <f t="shared" si="65"/>
        <v>15</v>
      </c>
      <c r="L93" s="5">
        <f>SUMIF($AN$3:AO93,AN93,$AP$3:AQ93)-AP93</f>
        <v>19</v>
      </c>
      <c r="M93" s="5">
        <f>SUMIF($AS$3:AT93,AS93,$AU$3:AV93)-AU93</f>
        <v>30</v>
      </c>
      <c r="N93" s="5">
        <f t="shared" si="66"/>
        <v>-11</v>
      </c>
      <c r="O93" s="1">
        <f>SUMIF($B$3:B93,B93,F$3:F93)-F93</f>
        <v>15</v>
      </c>
      <c r="P93" s="1">
        <f>SUMIF($B$3:B93,B93,G$3:G93)-G93</f>
        <v>13</v>
      </c>
      <c r="Q93" s="1">
        <f t="shared" si="67"/>
        <v>2</v>
      </c>
      <c r="R93" s="1">
        <f>SUMIF($C$3:C93,B93,$G$3:G93)</f>
        <v>13</v>
      </c>
      <c r="S93" s="1">
        <f>SUMIF($C$3:C93,B93,$F$3:F93)</f>
        <v>9</v>
      </c>
      <c r="T93" s="1">
        <f t="shared" si="68"/>
        <v>4</v>
      </c>
      <c r="U93" s="1">
        <f>SUMIF($B$3:B93,C93,$F$3:F93)</f>
        <v>8</v>
      </c>
      <c r="V93" s="1">
        <f>SUMIF($B$3:B93,C93,$G$3:G93)</f>
        <v>15</v>
      </c>
      <c r="W93" s="1">
        <f t="shared" si="69"/>
        <v>-7</v>
      </c>
      <c r="X93" s="1">
        <f>SUMIF(C$3:C93,C93,G$3:G93)-G93</f>
        <v>11</v>
      </c>
      <c r="Y93" s="1">
        <f>SUMIF(C$3:C93,C93,F$3:F93)-F93</f>
        <v>15</v>
      </c>
      <c r="Z93" s="1">
        <f t="shared" si="70"/>
        <v>-4</v>
      </c>
      <c r="AA93" s="1">
        <f t="shared" si="71"/>
        <v>1</v>
      </c>
      <c r="AB93" s="1">
        <f t="shared" si="72"/>
        <v>1</v>
      </c>
      <c r="AC93" s="1">
        <f>SUMIF($B$3:C93,B93,AA$3:AB93)-AA93</f>
        <v>30</v>
      </c>
      <c r="AD93" s="1">
        <f>SUMIF($AN$3:AO93,AN93,$AX$3:AY93)-AX93</f>
        <v>17</v>
      </c>
      <c r="AI93" s="1" t="str">
        <f t="shared" si="27"/>
        <v>Rapid</v>
      </c>
      <c r="AJ93" s="1" t="str">
        <f t="shared" si="28"/>
        <v>Mattersburg</v>
      </c>
      <c r="AK93">
        <f t="shared" si="29"/>
        <v>2</v>
      </c>
      <c r="AL93" s="1">
        <f t="shared" si="30"/>
        <v>2</v>
      </c>
      <c r="AN93" t="str">
        <f t="shared" si="31"/>
        <v>Mattersburg</v>
      </c>
      <c r="AO93" t="str">
        <f t="shared" si="32"/>
        <v>Rapid</v>
      </c>
      <c r="AP93">
        <f t="shared" si="33"/>
        <v>2</v>
      </c>
      <c r="AQ93">
        <f t="shared" si="34"/>
        <v>2</v>
      </c>
      <c r="AS93" t="str">
        <f t="shared" si="35"/>
        <v>Mattersburg</v>
      </c>
      <c r="AT93" t="str">
        <f t="shared" si="36"/>
        <v>Rapid</v>
      </c>
      <c r="AU93">
        <f t="shared" si="37"/>
        <v>2</v>
      </c>
      <c r="AV93">
        <f t="shared" si="38"/>
        <v>2</v>
      </c>
      <c r="AX93">
        <f t="shared" si="39"/>
        <v>1</v>
      </c>
      <c r="AY93">
        <f t="shared" si="40"/>
        <v>1</v>
      </c>
    </row>
    <row r="94" spans="1:51" x14ac:dyDescent="0.3">
      <c r="A94">
        <f t="shared" ref="A94:A157" si="75">A93</f>
        <v>19</v>
      </c>
      <c r="B94" s="1" t="s">
        <v>3</v>
      </c>
      <c r="C94" s="1" t="s">
        <v>9</v>
      </c>
      <c r="D94" s="1" t="str">
        <f t="shared" si="53"/>
        <v>S</v>
      </c>
      <c r="E94" s="1" t="str">
        <f t="shared" si="54"/>
        <v>N</v>
      </c>
      <c r="F94" s="1">
        <v>3</v>
      </c>
      <c r="G94" s="1">
        <v>2</v>
      </c>
      <c r="H94" s="1">
        <f t="shared" si="55"/>
        <v>1</v>
      </c>
      <c r="I94" s="4">
        <f>SUMIF($B$3:C94,B94,$F$3:G94)-F94</f>
        <v>36</v>
      </c>
      <c r="J94" s="4">
        <f>SUMIF($AI$3:AI94,AI94,$AK$3:AL94)-AK94</f>
        <v>6</v>
      </c>
      <c r="K94" s="4">
        <f t="shared" si="65"/>
        <v>30</v>
      </c>
      <c r="L94" s="5">
        <f>SUMIF($AN$3:AO94,AN94,$AP$3:AQ94)-AP94</f>
        <v>11</v>
      </c>
      <c r="M94" s="5">
        <f>SUMIF($AS$3:AT94,AS94,$AU$3:AV94)-AU94</f>
        <v>37</v>
      </c>
      <c r="N94" s="5">
        <f t="shared" si="66"/>
        <v>-26</v>
      </c>
      <c r="O94" s="1">
        <f>SUMIF($B$3:B94,B94,F$3:F94)-F94</f>
        <v>19</v>
      </c>
      <c r="P94" s="1">
        <f>SUMIF($B$3:B94,B94,G$3:G94)-G94</f>
        <v>6</v>
      </c>
      <c r="Q94" s="1">
        <f t="shared" si="67"/>
        <v>13</v>
      </c>
      <c r="R94" s="1">
        <f>SUMIF($C$3:C94,B94,$G$3:G94)</f>
        <v>17</v>
      </c>
      <c r="S94" s="1">
        <f>SUMIF($C$3:C94,B94,$F$3:F94)</f>
        <v>15</v>
      </c>
      <c r="T94" s="1">
        <f t="shared" si="68"/>
        <v>2</v>
      </c>
      <c r="U94" s="1">
        <f>SUMIF($B$3:B94,C94,$F$3:F94)</f>
        <v>5</v>
      </c>
      <c r="V94" s="1">
        <f>SUMIF($B$3:B94,C94,$G$3:G94)</f>
        <v>14</v>
      </c>
      <c r="W94" s="1">
        <f t="shared" si="69"/>
        <v>-9</v>
      </c>
      <c r="X94" s="1">
        <f>SUMIF(C$3:C94,C94,G$3:G94)-G94</f>
        <v>6</v>
      </c>
      <c r="Y94" s="1">
        <f>SUMIF(C$3:C94,C94,F$3:F94)-F94</f>
        <v>23</v>
      </c>
      <c r="Z94" s="1">
        <f t="shared" si="70"/>
        <v>-17</v>
      </c>
      <c r="AA94" s="1">
        <f t="shared" si="71"/>
        <v>3</v>
      </c>
      <c r="AB94" s="1">
        <f t="shared" si="72"/>
        <v>0</v>
      </c>
      <c r="AC94" s="1">
        <f>SUMIF($B$3:C94,B94,AA$3:AB94)-AA94</f>
        <v>41</v>
      </c>
      <c r="AD94" s="1">
        <f>SUMIF($AN$3:AO94,AN94,$AX$3:AY94)-AX94</f>
        <v>7</v>
      </c>
      <c r="AI94" s="1" t="str">
        <f t="shared" si="27"/>
        <v>Graz</v>
      </c>
      <c r="AJ94" s="1" t="str">
        <f t="shared" si="28"/>
        <v>SKN</v>
      </c>
      <c r="AK94">
        <f t="shared" si="29"/>
        <v>2</v>
      </c>
      <c r="AL94" s="1">
        <f t="shared" si="30"/>
        <v>3</v>
      </c>
      <c r="AN94" t="str">
        <f t="shared" si="31"/>
        <v>SKN</v>
      </c>
      <c r="AO94" t="str">
        <f t="shared" si="32"/>
        <v>Graz</v>
      </c>
      <c r="AP94">
        <f t="shared" si="33"/>
        <v>2</v>
      </c>
      <c r="AQ94">
        <f t="shared" si="34"/>
        <v>3</v>
      </c>
      <c r="AS94" t="str">
        <f t="shared" si="35"/>
        <v>SKN</v>
      </c>
      <c r="AT94" t="str">
        <f t="shared" si="36"/>
        <v>Graz</v>
      </c>
      <c r="AU94">
        <f t="shared" si="37"/>
        <v>3</v>
      </c>
      <c r="AV94">
        <f t="shared" si="38"/>
        <v>2</v>
      </c>
      <c r="AX94">
        <f t="shared" si="39"/>
        <v>0</v>
      </c>
      <c r="AY94">
        <f t="shared" si="40"/>
        <v>3</v>
      </c>
    </row>
    <row r="95" spans="1:51" x14ac:dyDescent="0.3">
      <c r="A95">
        <f t="shared" si="75"/>
        <v>19</v>
      </c>
      <c r="B95" s="1" t="s">
        <v>8</v>
      </c>
      <c r="C95" s="1" t="s">
        <v>5</v>
      </c>
      <c r="D95" s="1" t="str">
        <f t="shared" si="53"/>
        <v>S</v>
      </c>
      <c r="E95" s="1" t="str">
        <f t="shared" si="54"/>
        <v>N</v>
      </c>
      <c r="F95" s="1">
        <v>2</v>
      </c>
      <c r="G95" s="1">
        <v>1</v>
      </c>
      <c r="H95" s="1">
        <f t="shared" si="55"/>
        <v>1</v>
      </c>
      <c r="I95" s="4">
        <f>SUMIF($B$3:C95,B95,$F$3:G95)-F95</f>
        <v>23</v>
      </c>
      <c r="J95" s="4">
        <f>SUMIF($AI$3:AI95,AI95,$AK$3:AL95)-AK95</f>
        <v>10</v>
      </c>
      <c r="K95" s="4">
        <f t="shared" si="65"/>
        <v>13</v>
      </c>
      <c r="L95" s="5">
        <f>SUMIF($AN$3:AO95,AN95,$AP$3:AQ95)-AP95</f>
        <v>31</v>
      </c>
      <c r="M95" s="5">
        <f>SUMIF($AS$3:AT95,AS95,$AU$3:AV95)-AU95</f>
        <v>31</v>
      </c>
      <c r="N95" s="5">
        <f t="shared" si="66"/>
        <v>0</v>
      </c>
      <c r="O95" s="1">
        <f>SUMIF($B$3:B95,B95,F$3:F95)-F95</f>
        <v>15</v>
      </c>
      <c r="P95" s="1">
        <f>SUMIF($B$3:B95,B95,G$3:G95)-G95</f>
        <v>10</v>
      </c>
      <c r="Q95" s="1">
        <f t="shared" si="67"/>
        <v>5</v>
      </c>
      <c r="R95" s="1">
        <f>SUMIF($C$3:C95,B95,$G$3:G95)</f>
        <v>8</v>
      </c>
      <c r="S95" s="1">
        <f>SUMIF($C$3:C95,B95,$F$3:F95)</f>
        <v>12</v>
      </c>
      <c r="T95" s="1">
        <f t="shared" si="68"/>
        <v>-4</v>
      </c>
      <c r="U95" s="1">
        <f>SUMIF($B$3:B95,C95,$F$3:F95)</f>
        <v>18</v>
      </c>
      <c r="V95" s="1">
        <f>SUMIF($B$3:B95,C95,$G$3:G95)</f>
        <v>9</v>
      </c>
      <c r="W95" s="1">
        <f t="shared" si="69"/>
        <v>9</v>
      </c>
      <c r="X95" s="1">
        <f>SUMIF(C$3:C95,C95,G$3:G95)-G95</f>
        <v>13</v>
      </c>
      <c r="Y95" s="1">
        <f>SUMIF(C$3:C95,C95,F$3:F95)-F95</f>
        <v>22</v>
      </c>
      <c r="Z95" s="1">
        <f t="shared" si="70"/>
        <v>-9</v>
      </c>
      <c r="AA95" s="1">
        <f t="shared" si="71"/>
        <v>3</v>
      </c>
      <c r="AB95" s="1">
        <f t="shared" si="72"/>
        <v>0</v>
      </c>
      <c r="AC95" s="1">
        <f>SUMIF($B$3:C95,B95,AA$3:AB95)-AA95</f>
        <v>23</v>
      </c>
      <c r="AD95" s="1">
        <f>SUMIF($AN$3:AO95,AN95,$AX$3:AY95)-AX95</f>
        <v>28</v>
      </c>
      <c r="AI95" s="1" t="str">
        <f t="shared" si="27"/>
        <v>LASK</v>
      </c>
      <c r="AJ95" s="1" t="str">
        <f t="shared" si="28"/>
        <v>Admira</v>
      </c>
      <c r="AK95">
        <f t="shared" si="29"/>
        <v>1</v>
      </c>
      <c r="AL95" s="1">
        <f t="shared" si="30"/>
        <v>2</v>
      </c>
      <c r="AN95" t="str">
        <f t="shared" si="31"/>
        <v>Admira</v>
      </c>
      <c r="AO95" t="str">
        <f t="shared" si="32"/>
        <v>LASK</v>
      </c>
      <c r="AP95">
        <f t="shared" si="33"/>
        <v>1</v>
      </c>
      <c r="AQ95">
        <f t="shared" si="34"/>
        <v>2</v>
      </c>
      <c r="AS95" t="str">
        <f t="shared" si="35"/>
        <v>Admira</v>
      </c>
      <c r="AT95" t="str">
        <f t="shared" si="36"/>
        <v>LASK</v>
      </c>
      <c r="AU95">
        <f t="shared" si="37"/>
        <v>2</v>
      </c>
      <c r="AV95">
        <f t="shared" si="38"/>
        <v>1</v>
      </c>
      <c r="AX95">
        <f t="shared" si="39"/>
        <v>0</v>
      </c>
      <c r="AY95">
        <f t="shared" si="40"/>
        <v>3</v>
      </c>
    </row>
    <row r="96" spans="1:51" x14ac:dyDescent="0.3">
      <c r="A96">
        <f t="shared" si="75"/>
        <v>19</v>
      </c>
      <c r="B96" s="1" t="s">
        <v>6</v>
      </c>
      <c r="C96" s="1" t="s">
        <v>2</v>
      </c>
      <c r="D96" s="1" t="str">
        <f t="shared" si="53"/>
        <v>S</v>
      </c>
      <c r="E96" s="1" t="str">
        <f t="shared" si="54"/>
        <v>N</v>
      </c>
      <c r="F96" s="1">
        <v>1</v>
      </c>
      <c r="G96" s="1">
        <v>0</v>
      </c>
      <c r="H96" s="1">
        <f t="shared" si="55"/>
        <v>1</v>
      </c>
      <c r="I96" s="4">
        <f>SUMIF($B$3:C96,B96,$F$3:G96)-F96</f>
        <v>22</v>
      </c>
      <c r="J96" s="4">
        <f>SUMIF($AI$3:AI96,AI96,$AK$3:AL96)-AK96</f>
        <v>13</v>
      </c>
      <c r="K96" s="4">
        <f t="shared" si="65"/>
        <v>9</v>
      </c>
      <c r="L96" s="5">
        <f>SUMIF($AN$3:AO96,AN96,$AP$3:AQ96)-AP96</f>
        <v>29</v>
      </c>
      <c r="M96" s="5">
        <f>SUMIF($AS$3:AT96,AS96,$AU$3:AV96)-AU96</f>
        <v>28</v>
      </c>
      <c r="N96" s="5">
        <f t="shared" si="66"/>
        <v>1</v>
      </c>
      <c r="O96" s="1">
        <f>SUMIF($B$3:B96,B96,F$3:F96)-F96</f>
        <v>17</v>
      </c>
      <c r="P96" s="1">
        <f>SUMIF($B$3:B96,B96,G$3:G96)-G96</f>
        <v>13</v>
      </c>
      <c r="Q96" s="1">
        <f t="shared" si="67"/>
        <v>4</v>
      </c>
      <c r="R96" s="1">
        <f>SUMIF($C$3:C96,B96,$G$3:G96)</f>
        <v>5</v>
      </c>
      <c r="S96" s="1">
        <f>SUMIF($C$3:C96,B96,$F$3:F96)</f>
        <v>12</v>
      </c>
      <c r="T96" s="1">
        <f t="shared" si="68"/>
        <v>-7</v>
      </c>
      <c r="U96" s="1">
        <f>SUMIF($B$3:B96,C96,$F$3:F96)</f>
        <v>17</v>
      </c>
      <c r="V96" s="1">
        <f>SUMIF($B$3:B96,C96,$G$3:G96)</f>
        <v>14</v>
      </c>
      <c r="W96" s="1">
        <f t="shared" si="69"/>
        <v>3</v>
      </c>
      <c r="X96" s="1">
        <f>SUMIF(C$3:C96,C96,G$3:G96)-G96</f>
        <v>12</v>
      </c>
      <c r="Y96" s="1">
        <f>SUMIF(C$3:C96,C96,F$3:F96)-F96</f>
        <v>14</v>
      </c>
      <c r="Z96" s="1">
        <f t="shared" si="70"/>
        <v>-2</v>
      </c>
      <c r="AA96" s="1">
        <f t="shared" si="71"/>
        <v>3</v>
      </c>
      <c r="AB96" s="1">
        <f t="shared" si="72"/>
        <v>0</v>
      </c>
      <c r="AC96" s="1">
        <f>SUMIF($B$3:C96,B96,AA$3:AB96)-AA96</f>
        <v>22</v>
      </c>
      <c r="AD96" s="1">
        <f>SUMIF($AN$3:AO96,AN96,$AX$3:AY96)-AX96</f>
        <v>23</v>
      </c>
      <c r="AI96" s="1" t="str">
        <f t="shared" si="27"/>
        <v>Altach</v>
      </c>
      <c r="AJ96" s="1" t="str">
        <f t="shared" si="28"/>
        <v>Austria</v>
      </c>
      <c r="AK96">
        <f t="shared" si="29"/>
        <v>0</v>
      </c>
      <c r="AL96" s="1">
        <f t="shared" si="30"/>
        <v>1</v>
      </c>
      <c r="AN96" t="str">
        <f t="shared" si="31"/>
        <v>Austria</v>
      </c>
      <c r="AO96" t="str">
        <f t="shared" si="32"/>
        <v>Altach</v>
      </c>
      <c r="AP96">
        <f t="shared" si="33"/>
        <v>0</v>
      </c>
      <c r="AQ96">
        <f t="shared" si="34"/>
        <v>1</v>
      </c>
      <c r="AS96" t="str">
        <f t="shared" si="35"/>
        <v>Austria</v>
      </c>
      <c r="AT96" t="str">
        <f t="shared" si="36"/>
        <v>Altach</v>
      </c>
      <c r="AU96">
        <f t="shared" si="37"/>
        <v>1</v>
      </c>
      <c r="AV96">
        <f t="shared" si="38"/>
        <v>0</v>
      </c>
      <c r="AX96">
        <f t="shared" si="39"/>
        <v>0</v>
      </c>
      <c r="AY96">
        <f t="shared" si="40"/>
        <v>3</v>
      </c>
    </row>
    <row r="97" spans="1:51" x14ac:dyDescent="0.3">
      <c r="A97">
        <f t="shared" si="75"/>
        <v>19</v>
      </c>
      <c r="B97" s="1" t="s">
        <v>7</v>
      </c>
      <c r="C97" s="1" t="s">
        <v>1</v>
      </c>
      <c r="D97" s="1" t="str">
        <f t="shared" si="53"/>
        <v>U</v>
      </c>
      <c r="E97" s="1" t="str">
        <f t="shared" si="54"/>
        <v>U</v>
      </c>
      <c r="F97" s="1">
        <v>0</v>
      </c>
      <c r="G97" s="1">
        <v>0</v>
      </c>
      <c r="H97" s="1">
        <f t="shared" si="55"/>
        <v>0</v>
      </c>
      <c r="I97" s="4">
        <f>SUMIF($B$3:C97,B97,$F$3:G97)-F97</f>
        <v>16</v>
      </c>
      <c r="J97" s="4">
        <f>SUMIF($AI$3:AI97,AI97,$AK$3:AL97)-AK97</f>
        <v>9</v>
      </c>
      <c r="K97" s="4">
        <f t="shared" si="65"/>
        <v>7</v>
      </c>
      <c r="L97" s="5">
        <f>SUMIF($AN$3:AO97,AN97,$AP$3:AQ97)-AP97</f>
        <v>40</v>
      </c>
      <c r="M97" s="5">
        <f>SUMIF($AS$3:AT97,AS97,$AU$3:AV97)-AU97</f>
        <v>14</v>
      </c>
      <c r="N97" s="5">
        <f t="shared" si="66"/>
        <v>26</v>
      </c>
      <c r="O97" s="1">
        <f>SUMIF($B$3:B97,B97,F$3:F97)-F97</f>
        <v>8</v>
      </c>
      <c r="P97" s="1">
        <f>SUMIF($B$3:B97,B97,G$3:G97)-G97</f>
        <v>9</v>
      </c>
      <c r="Q97" s="1">
        <f t="shared" si="67"/>
        <v>-1</v>
      </c>
      <c r="R97" s="1">
        <f>SUMIF($C$3:C97,B97,$G$3:G97)</f>
        <v>8</v>
      </c>
      <c r="S97" s="1">
        <f>SUMIF($C$3:C97,B97,$F$3:F97)</f>
        <v>16</v>
      </c>
      <c r="T97" s="1">
        <f t="shared" si="68"/>
        <v>-8</v>
      </c>
      <c r="U97" s="1">
        <f>SUMIF($B$3:B97,C97,$F$3:F97)</f>
        <v>24</v>
      </c>
      <c r="V97" s="1">
        <f>SUMIF($B$3:B97,C97,$G$3:G97)</f>
        <v>6</v>
      </c>
      <c r="W97" s="1">
        <f t="shared" si="69"/>
        <v>18</v>
      </c>
      <c r="X97" s="1">
        <f>SUMIF(C$3:C97,C97,G$3:G97)-G97</f>
        <v>16</v>
      </c>
      <c r="Y97" s="1">
        <f>SUMIF(C$3:C97,C97,F$3:F97)-F97</f>
        <v>8</v>
      </c>
      <c r="Z97" s="1">
        <f t="shared" si="70"/>
        <v>8</v>
      </c>
      <c r="AA97" s="1">
        <f t="shared" si="71"/>
        <v>1</v>
      </c>
      <c r="AB97" s="1">
        <f t="shared" si="72"/>
        <v>1</v>
      </c>
      <c r="AC97" s="1">
        <f>SUMIF($B$3:C97,B97,AA$3:AB97)-AA97</f>
        <v>15</v>
      </c>
      <c r="AD97" s="1">
        <f>SUMIF($AN$3:AO97,AN97,$AX$3:AY97)-AX97</f>
        <v>41</v>
      </c>
      <c r="AI97" s="1" t="str">
        <f t="shared" si="27"/>
        <v>WAC</v>
      </c>
      <c r="AJ97" s="1" t="str">
        <f t="shared" si="28"/>
        <v>Salzburg</v>
      </c>
      <c r="AK97">
        <f t="shared" si="29"/>
        <v>0</v>
      </c>
      <c r="AL97" s="1">
        <f t="shared" si="30"/>
        <v>0</v>
      </c>
      <c r="AN97" t="str">
        <f t="shared" si="31"/>
        <v>Salzburg</v>
      </c>
      <c r="AO97" t="str">
        <f t="shared" si="32"/>
        <v>WAC</v>
      </c>
      <c r="AP97">
        <f t="shared" si="33"/>
        <v>0</v>
      </c>
      <c r="AQ97">
        <f t="shared" si="34"/>
        <v>0</v>
      </c>
      <c r="AS97" t="str">
        <f t="shared" si="35"/>
        <v>Salzburg</v>
      </c>
      <c r="AT97" t="str">
        <f t="shared" si="36"/>
        <v>WAC</v>
      </c>
      <c r="AU97">
        <f t="shared" si="37"/>
        <v>0</v>
      </c>
      <c r="AV97">
        <f t="shared" si="38"/>
        <v>0</v>
      </c>
      <c r="AX97">
        <f t="shared" si="39"/>
        <v>1</v>
      </c>
      <c r="AY97">
        <f t="shared" si="40"/>
        <v>1</v>
      </c>
    </row>
    <row r="98" spans="1:51" x14ac:dyDescent="0.3">
      <c r="A98">
        <f t="shared" ref="A98" si="76">A97+1</f>
        <v>20</v>
      </c>
      <c r="B98" s="1" t="s">
        <v>1</v>
      </c>
      <c r="C98" s="1" t="s">
        <v>8</v>
      </c>
      <c r="D98" s="1" t="str">
        <f t="shared" si="53"/>
        <v>U</v>
      </c>
      <c r="E98" s="1" t="str">
        <f t="shared" si="54"/>
        <v>U</v>
      </c>
      <c r="F98" s="1">
        <v>0</v>
      </c>
      <c r="G98" s="1">
        <v>0</v>
      </c>
      <c r="H98" s="1">
        <f t="shared" si="55"/>
        <v>0</v>
      </c>
      <c r="I98" s="4">
        <f>SUMIF($B$3:C98,B98,$F$3:G98)-F98</f>
        <v>40</v>
      </c>
      <c r="J98" s="4">
        <f>SUMIF($AI$3:AI98,AI98,$AK$3:AL98)-AK98</f>
        <v>6</v>
      </c>
      <c r="K98" s="4">
        <f t="shared" si="65"/>
        <v>34</v>
      </c>
      <c r="L98" s="5">
        <f>SUMIF($AN$3:AO98,AN98,$AP$3:AQ98)-AP98</f>
        <v>25</v>
      </c>
      <c r="M98" s="5">
        <f>SUMIF($AS$3:AT98,AS98,$AU$3:AV98)-AU98</f>
        <v>23</v>
      </c>
      <c r="N98" s="5">
        <f t="shared" si="66"/>
        <v>2</v>
      </c>
      <c r="O98" s="1">
        <f>SUMIF($B$3:B98,B98,F$3:F98)-F98</f>
        <v>24</v>
      </c>
      <c r="P98" s="1">
        <f>SUMIF($B$3:B98,B98,G$3:G98)-G98</f>
        <v>6</v>
      </c>
      <c r="Q98" s="1">
        <f t="shared" si="67"/>
        <v>18</v>
      </c>
      <c r="R98" s="1">
        <f>SUMIF($C$3:C98,B98,$G$3:G98)</f>
        <v>16</v>
      </c>
      <c r="S98" s="1">
        <f>SUMIF($C$3:C98,B98,$F$3:F98)</f>
        <v>8</v>
      </c>
      <c r="T98" s="1">
        <f t="shared" si="68"/>
        <v>8</v>
      </c>
      <c r="U98" s="1">
        <f>SUMIF($B$3:B98,C98,$F$3:F98)</f>
        <v>17</v>
      </c>
      <c r="V98" s="1">
        <f>SUMIF($B$3:B98,C98,$G$3:G98)</f>
        <v>11</v>
      </c>
      <c r="W98" s="1">
        <f t="shared" si="69"/>
        <v>6</v>
      </c>
      <c r="X98" s="1">
        <f>SUMIF(C$3:C98,C98,G$3:G98)-G98</f>
        <v>8</v>
      </c>
      <c r="Y98" s="1">
        <f>SUMIF(C$3:C98,C98,F$3:F98)-F98</f>
        <v>12</v>
      </c>
      <c r="Z98" s="1">
        <f t="shared" si="70"/>
        <v>-4</v>
      </c>
      <c r="AA98" s="1">
        <f t="shared" si="71"/>
        <v>1</v>
      </c>
      <c r="AB98" s="1">
        <f t="shared" si="72"/>
        <v>1</v>
      </c>
      <c r="AC98" s="1">
        <f>SUMIF($B$3:C98,B98,AA$3:AB98)-AA98</f>
        <v>42</v>
      </c>
      <c r="AD98" s="1">
        <f>SUMIF($AN$3:AO98,AN98,$AX$3:AY98)-AX98</f>
        <v>26</v>
      </c>
      <c r="AI98" s="1" t="str">
        <f t="shared" si="27"/>
        <v>Salzburg</v>
      </c>
      <c r="AJ98" s="1" t="str">
        <f t="shared" si="28"/>
        <v>LASK</v>
      </c>
      <c r="AK98">
        <f t="shared" si="29"/>
        <v>0</v>
      </c>
      <c r="AL98" s="1">
        <f t="shared" si="30"/>
        <v>0</v>
      </c>
      <c r="AN98" t="str">
        <f t="shared" si="31"/>
        <v>LASK</v>
      </c>
      <c r="AO98" t="str">
        <f t="shared" si="32"/>
        <v>Salzburg</v>
      </c>
      <c r="AP98">
        <f t="shared" si="33"/>
        <v>0</v>
      </c>
      <c r="AQ98">
        <f t="shared" si="34"/>
        <v>0</v>
      </c>
      <c r="AS98" t="str">
        <f t="shared" si="35"/>
        <v>LASK</v>
      </c>
      <c r="AT98" t="str">
        <f t="shared" si="36"/>
        <v>Salzburg</v>
      </c>
      <c r="AU98">
        <f t="shared" si="37"/>
        <v>0</v>
      </c>
      <c r="AV98">
        <f t="shared" si="38"/>
        <v>0</v>
      </c>
      <c r="AX98">
        <f t="shared" si="39"/>
        <v>1</v>
      </c>
      <c r="AY98">
        <f t="shared" si="40"/>
        <v>1</v>
      </c>
    </row>
    <row r="99" spans="1:51" x14ac:dyDescent="0.3">
      <c r="A99">
        <f t="shared" ref="A99" si="77">A98</f>
        <v>20</v>
      </c>
      <c r="B99" s="1" t="s">
        <v>9</v>
      </c>
      <c r="C99" s="1" t="s">
        <v>0</v>
      </c>
      <c r="D99" s="1" t="str">
        <f t="shared" si="53"/>
        <v>N</v>
      </c>
      <c r="E99" s="1" t="str">
        <f t="shared" si="54"/>
        <v>S</v>
      </c>
      <c r="F99" s="1">
        <v>0</v>
      </c>
      <c r="G99" s="1">
        <v>5</v>
      </c>
      <c r="H99" s="1">
        <f t="shared" si="55"/>
        <v>-5</v>
      </c>
      <c r="I99" s="4">
        <f>SUMIF($B$3:C99,B99,$F$3:G99)-F99</f>
        <v>13</v>
      </c>
      <c r="J99" s="4">
        <f>SUMIF($AI$3:AI99,AI99,$AK$3:AL99)-AK99</f>
        <v>14</v>
      </c>
      <c r="K99" s="4">
        <f t="shared" si="65"/>
        <v>-1</v>
      </c>
      <c r="L99" s="5">
        <f>SUMIF($AN$3:AO99,AN99,$AP$3:AQ99)-AP99</f>
        <v>30</v>
      </c>
      <c r="M99" s="5">
        <f>SUMIF($AS$3:AT99,AS99,$AU$3:AV99)-AU99</f>
        <v>24</v>
      </c>
      <c r="N99" s="5">
        <f t="shared" si="66"/>
        <v>6</v>
      </c>
      <c r="O99" s="1">
        <f>SUMIF($B$3:B99,B99,F$3:F99)-F99</f>
        <v>5</v>
      </c>
      <c r="P99" s="1">
        <f>SUMIF($B$3:B99,B99,G$3:G99)-G99</f>
        <v>14</v>
      </c>
      <c r="Q99" s="1">
        <f t="shared" si="67"/>
        <v>-9</v>
      </c>
      <c r="R99" s="1">
        <f>SUMIF($C$3:C99,B99,$G$3:G99)</f>
        <v>8</v>
      </c>
      <c r="S99" s="1">
        <f>SUMIF($C$3:C99,B99,$F$3:F99)</f>
        <v>26</v>
      </c>
      <c r="T99" s="1">
        <f t="shared" si="68"/>
        <v>-18</v>
      </c>
      <c r="U99" s="1">
        <f>SUMIF($B$3:B99,C99,$F$3:F99)</f>
        <v>17</v>
      </c>
      <c r="V99" s="1">
        <f>SUMIF($B$3:B99,C99,$G$3:G99)</f>
        <v>15</v>
      </c>
      <c r="W99" s="1">
        <f t="shared" si="69"/>
        <v>2</v>
      </c>
      <c r="X99" s="1">
        <f>SUMIF(C$3:C99,C99,G$3:G99)-G99</f>
        <v>13</v>
      </c>
      <c r="Y99" s="1">
        <f>SUMIF(C$3:C99,C99,F$3:F99)-F99</f>
        <v>9</v>
      </c>
      <c r="Z99" s="1">
        <f t="shared" si="70"/>
        <v>4</v>
      </c>
      <c r="AA99" s="1">
        <f t="shared" si="71"/>
        <v>0</v>
      </c>
      <c r="AB99" s="1">
        <f t="shared" si="72"/>
        <v>3</v>
      </c>
      <c r="AC99" s="1">
        <f>SUMIF($B$3:C99,B99,AA$3:AB99)-AA99</f>
        <v>7</v>
      </c>
      <c r="AD99" s="1">
        <f>SUMIF($AN$3:AO99,AN99,$AX$3:AY99)-AX99</f>
        <v>31</v>
      </c>
      <c r="AI99" s="1" t="str">
        <f t="shared" si="27"/>
        <v>SKN</v>
      </c>
      <c r="AJ99" s="1" t="str">
        <f t="shared" si="28"/>
        <v>Rapid</v>
      </c>
      <c r="AK99">
        <f t="shared" si="29"/>
        <v>5</v>
      </c>
      <c r="AL99" s="1">
        <f t="shared" si="30"/>
        <v>0</v>
      </c>
      <c r="AN99" t="str">
        <f t="shared" si="31"/>
        <v>Rapid</v>
      </c>
      <c r="AO99" t="str">
        <f t="shared" si="32"/>
        <v>SKN</v>
      </c>
      <c r="AP99">
        <f t="shared" si="33"/>
        <v>5</v>
      </c>
      <c r="AQ99">
        <f t="shared" si="34"/>
        <v>0</v>
      </c>
      <c r="AS99" t="str">
        <f t="shared" si="35"/>
        <v>Rapid</v>
      </c>
      <c r="AT99" t="str">
        <f t="shared" si="36"/>
        <v>SKN</v>
      </c>
      <c r="AU99">
        <f t="shared" si="37"/>
        <v>0</v>
      </c>
      <c r="AV99">
        <f t="shared" si="38"/>
        <v>5</v>
      </c>
      <c r="AX99">
        <f t="shared" si="39"/>
        <v>3</v>
      </c>
      <c r="AY99">
        <f t="shared" si="40"/>
        <v>0</v>
      </c>
    </row>
    <row r="100" spans="1:51" x14ac:dyDescent="0.3">
      <c r="A100">
        <f t="shared" si="75"/>
        <v>20</v>
      </c>
      <c r="B100" s="1" t="s">
        <v>5</v>
      </c>
      <c r="C100" s="1" t="s">
        <v>6</v>
      </c>
      <c r="D100" s="1" t="str">
        <f t="shared" si="53"/>
        <v>S</v>
      </c>
      <c r="E100" s="1" t="str">
        <f t="shared" si="54"/>
        <v>N</v>
      </c>
      <c r="F100" s="1">
        <v>3</v>
      </c>
      <c r="G100" s="1">
        <v>1</v>
      </c>
      <c r="H100" s="1">
        <f t="shared" si="55"/>
        <v>2</v>
      </c>
      <c r="I100" s="4">
        <f>SUMIF($B$3:C100,B100,$F$3:G100)-F100</f>
        <v>32</v>
      </c>
      <c r="J100" s="4">
        <f>SUMIF($AI$3:AI100,AI100,$AK$3:AL100)-AK100</f>
        <v>9</v>
      </c>
      <c r="K100" s="4">
        <f t="shared" si="65"/>
        <v>23</v>
      </c>
      <c r="L100" s="5">
        <f>SUMIF($AN$3:AO100,AN100,$AP$3:AQ100)-AP100</f>
        <v>23</v>
      </c>
      <c r="M100" s="5">
        <f>SUMIF($AS$3:AT100,AS100,$AU$3:AV100)-AU100</f>
        <v>25</v>
      </c>
      <c r="N100" s="5">
        <f t="shared" si="66"/>
        <v>-2</v>
      </c>
      <c r="O100" s="1">
        <f>SUMIF($B$3:B100,B100,F$3:F100)-F100</f>
        <v>18</v>
      </c>
      <c r="P100" s="1">
        <f>SUMIF($B$3:B100,B100,G$3:G100)-G100</f>
        <v>9</v>
      </c>
      <c r="Q100" s="1">
        <f t="shared" si="67"/>
        <v>9</v>
      </c>
      <c r="R100" s="1">
        <f>SUMIF($C$3:C100,B100,$G$3:G100)</f>
        <v>14</v>
      </c>
      <c r="S100" s="1">
        <f>SUMIF($C$3:C100,B100,$F$3:F100)</f>
        <v>24</v>
      </c>
      <c r="T100" s="1">
        <f t="shared" si="68"/>
        <v>-10</v>
      </c>
      <c r="U100" s="1">
        <f>SUMIF($B$3:B100,C100,$F$3:F100)</f>
        <v>18</v>
      </c>
      <c r="V100" s="1">
        <f>SUMIF($B$3:B100,C100,$G$3:G100)</f>
        <v>13</v>
      </c>
      <c r="W100" s="1">
        <f t="shared" si="69"/>
        <v>5</v>
      </c>
      <c r="X100" s="1">
        <f>SUMIF(C$3:C100,C100,G$3:G100)-G100</f>
        <v>5</v>
      </c>
      <c r="Y100" s="1">
        <f>SUMIF(C$3:C100,C100,F$3:F100)-F100</f>
        <v>12</v>
      </c>
      <c r="Z100" s="1">
        <f t="shared" si="70"/>
        <v>-7</v>
      </c>
      <c r="AA100" s="1">
        <f t="shared" si="71"/>
        <v>3</v>
      </c>
      <c r="AB100" s="1">
        <f t="shared" si="72"/>
        <v>0</v>
      </c>
      <c r="AC100" s="1">
        <f>SUMIF($B$3:C100,B100,AA$3:AB100)-AA100</f>
        <v>28</v>
      </c>
      <c r="AD100" s="1">
        <f>SUMIF($AN$3:AO100,AN100,$AX$3:AY100)-AX100</f>
        <v>25</v>
      </c>
      <c r="AI100" s="1" t="str">
        <f t="shared" si="27"/>
        <v>Admira</v>
      </c>
      <c r="AJ100" s="1" t="str">
        <f t="shared" si="28"/>
        <v>Altach</v>
      </c>
      <c r="AK100">
        <f t="shared" si="29"/>
        <v>1</v>
      </c>
      <c r="AL100" s="1">
        <f t="shared" si="30"/>
        <v>3</v>
      </c>
      <c r="AN100" t="str">
        <f t="shared" si="31"/>
        <v>Altach</v>
      </c>
      <c r="AO100" t="str">
        <f t="shared" si="32"/>
        <v>Admira</v>
      </c>
      <c r="AP100">
        <f t="shared" si="33"/>
        <v>1</v>
      </c>
      <c r="AQ100">
        <f t="shared" si="34"/>
        <v>3</v>
      </c>
      <c r="AS100" t="str">
        <f t="shared" si="35"/>
        <v>Altach</v>
      </c>
      <c r="AT100" t="str">
        <f t="shared" si="36"/>
        <v>Admira</v>
      </c>
      <c r="AU100">
        <f t="shared" si="37"/>
        <v>3</v>
      </c>
      <c r="AV100">
        <f t="shared" si="38"/>
        <v>1</v>
      </c>
      <c r="AX100">
        <f t="shared" si="39"/>
        <v>0</v>
      </c>
      <c r="AY100">
        <f t="shared" si="40"/>
        <v>3</v>
      </c>
    </row>
    <row r="101" spans="1:51" x14ac:dyDescent="0.3">
      <c r="A101">
        <f t="shared" si="75"/>
        <v>20</v>
      </c>
      <c r="B101" s="1" t="s">
        <v>4</v>
      </c>
      <c r="C101" s="1" t="s">
        <v>7</v>
      </c>
      <c r="D101" s="1" t="str">
        <f t="shared" si="53"/>
        <v>S</v>
      </c>
      <c r="E101" s="1" t="str">
        <f t="shared" si="54"/>
        <v>N</v>
      </c>
      <c r="F101" s="1">
        <v>5</v>
      </c>
      <c r="G101" s="1">
        <v>1</v>
      </c>
      <c r="H101" s="1">
        <f t="shared" si="55"/>
        <v>4</v>
      </c>
      <c r="I101" s="4">
        <f>SUMIF($B$3:C101,B101,$F$3:G101)-F101</f>
        <v>21</v>
      </c>
      <c r="J101" s="4">
        <f>SUMIF($AI$3:AI101,AI101,$AK$3:AL101)-AK101</f>
        <v>15</v>
      </c>
      <c r="K101" s="4">
        <f t="shared" si="65"/>
        <v>6</v>
      </c>
      <c r="L101" s="5">
        <f>SUMIF($AN$3:AO101,AN101,$AP$3:AQ101)-AP101</f>
        <v>16</v>
      </c>
      <c r="M101" s="5">
        <f>SUMIF($AS$3:AT101,AS101,$AU$3:AV101)-AU101</f>
        <v>25</v>
      </c>
      <c r="N101" s="5">
        <f t="shared" si="66"/>
        <v>-9</v>
      </c>
      <c r="O101" s="1">
        <f>SUMIF($B$3:B101,B101,F$3:F101)-F101</f>
        <v>8</v>
      </c>
      <c r="P101" s="1">
        <f>SUMIF($B$3:B101,B101,G$3:G101)-G101</f>
        <v>15</v>
      </c>
      <c r="Q101" s="1">
        <f t="shared" si="67"/>
        <v>-7</v>
      </c>
      <c r="R101" s="1">
        <f>SUMIF($C$3:C101,B101,$G$3:G101)</f>
        <v>13</v>
      </c>
      <c r="S101" s="1">
        <f>SUMIF($C$3:C101,B101,$F$3:F101)</f>
        <v>17</v>
      </c>
      <c r="T101" s="1">
        <f t="shared" si="68"/>
        <v>-4</v>
      </c>
      <c r="U101" s="1">
        <f>SUMIF($B$3:B101,C101,$F$3:F101)</f>
        <v>8</v>
      </c>
      <c r="V101" s="1">
        <f>SUMIF($B$3:B101,C101,$G$3:G101)</f>
        <v>9</v>
      </c>
      <c r="W101" s="1">
        <f t="shared" si="69"/>
        <v>-1</v>
      </c>
      <c r="X101" s="1">
        <f>SUMIF(C$3:C101,C101,G$3:G101)-G101</f>
        <v>8</v>
      </c>
      <c r="Y101" s="1">
        <f>SUMIF(C$3:C101,C101,F$3:F101)-F101</f>
        <v>16</v>
      </c>
      <c r="Z101" s="1">
        <f t="shared" si="70"/>
        <v>-8</v>
      </c>
      <c r="AA101" s="1">
        <f t="shared" si="71"/>
        <v>3</v>
      </c>
      <c r="AB101" s="1">
        <f t="shared" si="72"/>
        <v>0</v>
      </c>
      <c r="AC101" s="1">
        <f>SUMIF($B$3:C101,B101,AA$3:AB101)-AA101</f>
        <v>18</v>
      </c>
      <c r="AD101" s="1">
        <f>SUMIF($AN$3:AO101,AN101,$AX$3:AY101)-AX101</f>
        <v>16</v>
      </c>
      <c r="AI101" s="1" t="str">
        <f t="shared" si="27"/>
        <v>Mattersburg</v>
      </c>
      <c r="AJ101" s="1" t="str">
        <f t="shared" si="28"/>
        <v>WAC</v>
      </c>
      <c r="AK101">
        <f t="shared" si="29"/>
        <v>1</v>
      </c>
      <c r="AL101" s="1">
        <f t="shared" si="30"/>
        <v>5</v>
      </c>
      <c r="AN101" t="str">
        <f t="shared" si="31"/>
        <v>WAC</v>
      </c>
      <c r="AO101" t="str">
        <f t="shared" si="32"/>
        <v>Mattersburg</v>
      </c>
      <c r="AP101">
        <f t="shared" si="33"/>
        <v>1</v>
      </c>
      <c r="AQ101">
        <f t="shared" si="34"/>
        <v>5</v>
      </c>
      <c r="AS101" t="str">
        <f t="shared" si="35"/>
        <v>WAC</v>
      </c>
      <c r="AT101" t="str">
        <f t="shared" si="36"/>
        <v>Mattersburg</v>
      </c>
      <c r="AU101">
        <f t="shared" si="37"/>
        <v>5</v>
      </c>
      <c r="AV101">
        <f t="shared" si="38"/>
        <v>1</v>
      </c>
      <c r="AX101">
        <f t="shared" si="39"/>
        <v>0</v>
      </c>
      <c r="AY101">
        <f t="shared" si="40"/>
        <v>3</v>
      </c>
    </row>
    <row r="102" spans="1:51" x14ac:dyDescent="0.3">
      <c r="A102">
        <f t="shared" si="75"/>
        <v>20</v>
      </c>
      <c r="B102" s="1" t="s">
        <v>2</v>
      </c>
      <c r="C102" s="1" t="s">
        <v>3</v>
      </c>
      <c r="D102" s="1" t="str">
        <f t="shared" si="53"/>
        <v>S</v>
      </c>
      <c r="E102" s="1" t="str">
        <f t="shared" si="54"/>
        <v>N</v>
      </c>
      <c r="F102" s="1">
        <v>1</v>
      </c>
      <c r="G102" s="1">
        <v>0</v>
      </c>
      <c r="H102" s="1">
        <f t="shared" si="55"/>
        <v>1</v>
      </c>
      <c r="I102" s="4">
        <f>SUMIF($B$3:C102,B102,$F$3:G102)-F102</f>
        <v>29</v>
      </c>
      <c r="J102" s="4">
        <f>SUMIF($AI$3:AI102,AI102,$AK$3:AL102)-AK102</f>
        <v>14</v>
      </c>
      <c r="K102" s="4">
        <f t="shared" si="65"/>
        <v>15</v>
      </c>
      <c r="L102" s="5">
        <f>SUMIF($AN$3:AO102,AN102,$AP$3:AQ102)-AP102</f>
        <v>39</v>
      </c>
      <c r="M102" s="5">
        <f>SUMIF($AS$3:AT102,AS102,$AU$3:AV102)-AU102</f>
        <v>23</v>
      </c>
      <c r="N102" s="5">
        <f t="shared" si="66"/>
        <v>16</v>
      </c>
      <c r="O102" s="1">
        <f>SUMIF($B$3:B102,B102,F$3:F102)-F102</f>
        <v>17</v>
      </c>
      <c r="P102" s="1">
        <f>SUMIF($B$3:B102,B102,G$3:G102)-G102</f>
        <v>14</v>
      </c>
      <c r="Q102" s="1">
        <f t="shared" si="67"/>
        <v>3</v>
      </c>
      <c r="R102" s="1">
        <f>SUMIF($C$3:C102,B102,$G$3:G102)</f>
        <v>12</v>
      </c>
      <c r="S102" s="1">
        <f>SUMIF($C$3:C102,B102,$F$3:F102)</f>
        <v>15</v>
      </c>
      <c r="T102" s="1">
        <f t="shared" si="68"/>
        <v>-3</v>
      </c>
      <c r="U102" s="1">
        <f>SUMIF($B$3:B102,C102,$F$3:F102)</f>
        <v>22</v>
      </c>
      <c r="V102" s="1">
        <f>SUMIF($B$3:B102,C102,$G$3:G102)</f>
        <v>8</v>
      </c>
      <c r="W102" s="1">
        <f t="shared" si="69"/>
        <v>14</v>
      </c>
      <c r="X102" s="1">
        <f>SUMIF(C$3:C102,C102,G$3:G102)-G102</f>
        <v>17</v>
      </c>
      <c r="Y102" s="1">
        <f>SUMIF(C$3:C102,C102,F$3:F102)-F102</f>
        <v>15</v>
      </c>
      <c r="Z102" s="1">
        <f t="shared" si="70"/>
        <v>2</v>
      </c>
      <c r="AA102" s="1">
        <f t="shared" si="71"/>
        <v>3</v>
      </c>
      <c r="AB102" s="1">
        <f t="shared" si="72"/>
        <v>0</v>
      </c>
      <c r="AC102" s="1">
        <f>SUMIF($B$3:C102,B102,AA$3:AB102)-AA102</f>
        <v>23</v>
      </c>
      <c r="AD102" s="1">
        <f>SUMIF($AN$3:AO102,AN102,$AX$3:AY102)-AX102</f>
        <v>44</v>
      </c>
      <c r="AI102" s="1" t="str">
        <f t="shared" si="27"/>
        <v>Austria</v>
      </c>
      <c r="AJ102" s="1" t="str">
        <f t="shared" si="28"/>
        <v>Graz</v>
      </c>
      <c r="AK102">
        <f t="shared" si="29"/>
        <v>0</v>
      </c>
      <c r="AL102" s="1">
        <f t="shared" si="30"/>
        <v>1</v>
      </c>
      <c r="AN102" t="str">
        <f t="shared" si="31"/>
        <v>Graz</v>
      </c>
      <c r="AO102" t="str">
        <f t="shared" si="32"/>
        <v>Austria</v>
      </c>
      <c r="AP102">
        <f t="shared" si="33"/>
        <v>0</v>
      </c>
      <c r="AQ102">
        <f t="shared" si="34"/>
        <v>1</v>
      </c>
      <c r="AS102" t="str">
        <f t="shared" si="35"/>
        <v>Graz</v>
      </c>
      <c r="AT102" t="str">
        <f t="shared" si="36"/>
        <v>Austria</v>
      </c>
      <c r="AU102">
        <f t="shared" si="37"/>
        <v>1</v>
      </c>
      <c r="AV102">
        <f t="shared" si="38"/>
        <v>0</v>
      </c>
      <c r="AX102">
        <f t="shared" si="39"/>
        <v>0</v>
      </c>
      <c r="AY102">
        <f t="shared" si="40"/>
        <v>3</v>
      </c>
    </row>
    <row r="103" spans="1:51" x14ac:dyDescent="0.3">
      <c r="A103">
        <f t="shared" ref="A103" si="78">A102+1</f>
        <v>21</v>
      </c>
      <c r="B103" s="1" t="s">
        <v>4</v>
      </c>
      <c r="C103" s="1" t="s">
        <v>3</v>
      </c>
      <c r="D103" s="1" t="str">
        <f t="shared" si="53"/>
        <v>S</v>
      </c>
      <c r="E103" s="1" t="str">
        <f t="shared" si="54"/>
        <v>N</v>
      </c>
      <c r="F103" s="1">
        <v>1</v>
      </c>
      <c r="G103" s="1">
        <v>0</v>
      </c>
      <c r="H103" s="1">
        <f t="shared" si="55"/>
        <v>1</v>
      </c>
      <c r="I103" s="4">
        <f>SUMIF($B$3:C103,B103,$F$3:G103)-F103</f>
        <v>26</v>
      </c>
      <c r="J103" s="4">
        <f>SUMIF($AI$3:AI103,AI103,$AK$3:AL103)-AK103</f>
        <v>16</v>
      </c>
      <c r="K103" s="4">
        <f t="shared" si="65"/>
        <v>10</v>
      </c>
      <c r="L103" s="5">
        <f>SUMIF($AN$3:AO103,AN103,$AP$3:AQ103)-AP103</f>
        <v>39</v>
      </c>
      <c r="M103" s="5">
        <f>SUMIF($AS$3:AT103,AS103,$AU$3:AV103)-AU103</f>
        <v>24</v>
      </c>
      <c r="N103" s="5">
        <f t="shared" si="66"/>
        <v>15</v>
      </c>
      <c r="O103" s="1">
        <f>SUMIF($B$3:B103,B103,F$3:F103)-F103</f>
        <v>13</v>
      </c>
      <c r="P103" s="1">
        <f>SUMIF($B$3:B103,B103,G$3:G103)-G103</f>
        <v>16</v>
      </c>
      <c r="Q103" s="1">
        <f t="shared" si="67"/>
        <v>-3</v>
      </c>
      <c r="R103" s="1">
        <f>SUMIF($C$3:C103,B103,$G$3:G103)</f>
        <v>13</v>
      </c>
      <c r="S103" s="1">
        <f>SUMIF($C$3:C103,B103,$F$3:F103)</f>
        <v>17</v>
      </c>
      <c r="T103" s="1">
        <f t="shared" si="68"/>
        <v>-4</v>
      </c>
      <c r="U103" s="1">
        <f>SUMIF($B$3:B103,C103,$F$3:F103)</f>
        <v>22</v>
      </c>
      <c r="V103" s="1">
        <f>SUMIF($B$3:B103,C103,$G$3:G103)</f>
        <v>8</v>
      </c>
      <c r="W103" s="1">
        <f t="shared" si="69"/>
        <v>14</v>
      </c>
      <c r="X103" s="1">
        <f>SUMIF(C$3:C103,C103,G$3:G103)-G103</f>
        <v>17</v>
      </c>
      <c r="Y103" s="1">
        <f>SUMIF(C$3:C103,C103,F$3:F103)-F103</f>
        <v>16</v>
      </c>
      <c r="Z103" s="1">
        <f t="shared" si="70"/>
        <v>1</v>
      </c>
      <c r="AA103" s="1">
        <f t="shared" si="71"/>
        <v>3</v>
      </c>
      <c r="AB103" s="1">
        <f t="shared" si="72"/>
        <v>0</v>
      </c>
      <c r="AC103" s="1">
        <f>SUMIF($B$3:C103,B103,AA$3:AB103)-AA103</f>
        <v>21</v>
      </c>
      <c r="AD103" s="1">
        <f>SUMIF($AN$3:AO103,AN103,$AX$3:AY103)-AX103</f>
        <v>44</v>
      </c>
      <c r="AI103" s="1" t="str">
        <f t="shared" si="27"/>
        <v>Mattersburg</v>
      </c>
      <c r="AJ103" s="1" t="str">
        <f t="shared" si="28"/>
        <v>Graz</v>
      </c>
      <c r="AK103">
        <f t="shared" si="29"/>
        <v>0</v>
      </c>
      <c r="AL103" s="1">
        <f t="shared" si="30"/>
        <v>1</v>
      </c>
      <c r="AN103" t="str">
        <f t="shared" si="31"/>
        <v>Graz</v>
      </c>
      <c r="AO103" t="str">
        <f t="shared" si="32"/>
        <v>Mattersburg</v>
      </c>
      <c r="AP103">
        <f t="shared" si="33"/>
        <v>0</v>
      </c>
      <c r="AQ103">
        <f t="shared" si="34"/>
        <v>1</v>
      </c>
      <c r="AS103" t="str">
        <f t="shared" si="35"/>
        <v>Graz</v>
      </c>
      <c r="AT103" t="str">
        <f t="shared" si="36"/>
        <v>Mattersburg</v>
      </c>
      <c r="AU103">
        <f t="shared" si="37"/>
        <v>1</v>
      </c>
      <c r="AV103">
        <f t="shared" si="38"/>
        <v>0</v>
      </c>
      <c r="AX103">
        <f t="shared" si="39"/>
        <v>0</v>
      </c>
      <c r="AY103">
        <f t="shared" si="40"/>
        <v>3</v>
      </c>
    </row>
    <row r="104" spans="1:51" x14ac:dyDescent="0.3">
      <c r="A104">
        <f t="shared" ref="A104" si="79">A103</f>
        <v>21</v>
      </c>
      <c r="B104" s="1" t="s">
        <v>8</v>
      </c>
      <c r="C104" s="1" t="s">
        <v>9</v>
      </c>
      <c r="D104" s="1" t="str">
        <f t="shared" si="53"/>
        <v>S</v>
      </c>
      <c r="E104" s="1" t="str">
        <f t="shared" si="54"/>
        <v>N</v>
      </c>
      <c r="F104" s="1">
        <v>2</v>
      </c>
      <c r="G104" s="1">
        <v>1</v>
      </c>
      <c r="H104" s="1">
        <f t="shared" si="55"/>
        <v>1</v>
      </c>
      <c r="I104" s="4">
        <f>SUMIF($B$3:C104,B104,$F$3:G104)-F104</f>
        <v>25</v>
      </c>
      <c r="J104" s="4">
        <f>SUMIF($AI$3:AI104,AI104,$AK$3:AL104)-AK104</f>
        <v>11</v>
      </c>
      <c r="K104" s="4">
        <f t="shared" si="65"/>
        <v>14</v>
      </c>
      <c r="L104" s="5">
        <f>SUMIF($AN$3:AO104,AN104,$AP$3:AQ104)-AP104</f>
        <v>13</v>
      </c>
      <c r="M104" s="5">
        <f>SUMIF($AS$3:AT104,AS104,$AU$3:AV104)-AU104</f>
        <v>45</v>
      </c>
      <c r="N104" s="5">
        <f t="shared" si="66"/>
        <v>-32</v>
      </c>
      <c r="O104" s="1">
        <f>SUMIF($B$3:B104,B104,F$3:F104)-F104</f>
        <v>17</v>
      </c>
      <c r="P104" s="1">
        <f>SUMIF($B$3:B104,B104,G$3:G104)-G104</f>
        <v>11</v>
      </c>
      <c r="Q104" s="1">
        <f t="shared" si="67"/>
        <v>6</v>
      </c>
      <c r="R104" s="1">
        <f>SUMIF($C$3:C104,B104,$G$3:G104)</f>
        <v>8</v>
      </c>
      <c r="S104" s="1">
        <f>SUMIF($C$3:C104,B104,$F$3:F104)</f>
        <v>12</v>
      </c>
      <c r="T104" s="1">
        <f t="shared" si="68"/>
        <v>-4</v>
      </c>
      <c r="U104" s="1">
        <f>SUMIF($B$3:B104,C104,$F$3:F104)</f>
        <v>5</v>
      </c>
      <c r="V104" s="1">
        <f>SUMIF($B$3:B104,C104,$G$3:G104)</f>
        <v>19</v>
      </c>
      <c r="W104" s="1">
        <f t="shared" si="69"/>
        <v>-14</v>
      </c>
      <c r="X104" s="1">
        <f>SUMIF(C$3:C104,C104,G$3:G104)-G104</f>
        <v>8</v>
      </c>
      <c r="Y104" s="1">
        <f>SUMIF(C$3:C104,C104,F$3:F104)-F104</f>
        <v>26</v>
      </c>
      <c r="Z104" s="1">
        <f t="shared" si="70"/>
        <v>-18</v>
      </c>
      <c r="AA104" s="1">
        <f t="shared" si="71"/>
        <v>3</v>
      </c>
      <c r="AB104" s="1">
        <f t="shared" si="72"/>
        <v>0</v>
      </c>
      <c r="AC104" s="1">
        <f>SUMIF($B$3:C104,B104,AA$3:AB104)-AA104</f>
        <v>27</v>
      </c>
      <c r="AD104" s="1">
        <f>SUMIF($AN$3:AO104,AN104,$AX$3:AY104)-AX104</f>
        <v>7</v>
      </c>
      <c r="AI104" s="1" t="str">
        <f t="shared" si="27"/>
        <v>LASK</v>
      </c>
      <c r="AJ104" s="1" t="str">
        <f t="shared" si="28"/>
        <v>SKN</v>
      </c>
      <c r="AK104">
        <f t="shared" si="29"/>
        <v>1</v>
      </c>
      <c r="AL104" s="1">
        <f t="shared" si="30"/>
        <v>2</v>
      </c>
      <c r="AN104" t="str">
        <f t="shared" si="31"/>
        <v>SKN</v>
      </c>
      <c r="AO104" t="str">
        <f t="shared" si="32"/>
        <v>LASK</v>
      </c>
      <c r="AP104">
        <f t="shared" si="33"/>
        <v>1</v>
      </c>
      <c r="AQ104">
        <f t="shared" si="34"/>
        <v>2</v>
      </c>
      <c r="AS104" t="str">
        <f t="shared" si="35"/>
        <v>SKN</v>
      </c>
      <c r="AT104" t="str">
        <f t="shared" si="36"/>
        <v>LASK</v>
      </c>
      <c r="AU104">
        <f t="shared" si="37"/>
        <v>2</v>
      </c>
      <c r="AV104">
        <f t="shared" si="38"/>
        <v>1</v>
      </c>
      <c r="AX104">
        <f t="shared" si="39"/>
        <v>0</v>
      </c>
      <c r="AY104">
        <f t="shared" si="40"/>
        <v>3</v>
      </c>
    </row>
    <row r="105" spans="1:51" x14ac:dyDescent="0.3">
      <c r="A105">
        <f t="shared" si="75"/>
        <v>21</v>
      </c>
      <c r="B105" s="1" t="s">
        <v>7</v>
      </c>
      <c r="C105" s="1" t="s">
        <v>6</v>
      </c>
      <c r="D105" s="1" t="str">
        <f t="shared" si="53"/>
        <v>U</v>
      </c>
      <c r="E105" s="1" t="str">
        <f t="shared" si="54"/>
        <v>U</v>
      </c>
      <c r="F105" s="1">
        <v>0</v>
      </c>
      <c r="G105" s="1">
        <v>0</v>
      </c>
      <c r="H105" s="1">
        <f t="shared" si="55"/>
        <v>0</v>
      </c>
      <c r="I105" s="4">
        <f>SUMIF($B$3:C105,B105,$F$3:G105)-F105</f>
        <v>17</v>
      </c>
      <c r="J105" s="4">
        <f>SUMIF($AI$3:AI105,AI105,$AK$3:AL105)-AK105</f>
        <v>9</v>
      </c>
      <c r="K105" s="4">
        <f t="shared" si="65"/>
        <v>8</v>
      </c>
      <c r="L105" s="5">
        <f>SUMIF($AN$3:AO105,AN105,$AP$3:AQ105)-AP105</f>
        <v>24</v>
      </c>
      <c r="M105" s="5">
        <f>SUMIF($AS$3:AT105,AS105,$AU$3:AV105)-AU105</f>
        <v>28</v>
      </c>
      <c r="N105" s="5">
        <f t="shared" si="66"/>
        <v>-4</v>
      </c>
      <c r="O105" s="1">
        <f>SUMIF($B$3:B105,B105,F$3:F105)-F105</f>
        <v>8</v>
      </c>
      <c r="P105" s="1">
        <f>SUMIF($B$3:B105,B105,G$3:G105)-G105</f>
        <v>9</v>
      </c>
      <c r="Q105" s="1">
        <f t="shared" si="67"/>
        <v>-1</v>
      </c>
      <c r="R105" s="1">
        <f>SUMIF($C$3:C105,B105,$G$3:G105)</f>
        <v>9</v>
      </c>
      <c r="S105" s="1">
        <f>SUMIF($C$3:C105,B105,$F$3:F105)</f>
        <v>21</v>
      </c>
      <c r="T105" s="1">
        <f t="shared" si="68"/>
        <v>-12</v>
      </c>
      <c r="U105" s="1">
        <f>SUMIF($B$3:B105,C105,$F$3:F105)</f>
        <v>18</v>
      </c>
      <c r="V105" s="1">
        <f>SUMIF($B$3:B105,C105,$G$3:G105)</f>
        <v>13</v>
      </c>
      <c r="W105" s="1">
        <f t="shared" si="69"/>
        <v>5</v>
      </c>
      <c r="X105" s="1">
        <f>SUMIF(C$3:C105,C105,G$3:G105)-G105</f>
        <v>6</v>
      </c>
      <c r="Y105" s="1">
        <f>SUMIF(C$3:C105,C105,F$3:F105)-F105</f>
        <v>15</v>
      </c>
      <c r="Z105" s="1">
        <f t="shared" si="70"/>
        <v>-9</v>
      </c>
      <c r="AA105" s="1">
        <f t="shared" si="71"/>
        <v>1</v>
      </c>
      <c r="AB105" s="1">
        <f t="shared" si="72"/>
        <v>1</v>
      </c>
      <c r="AC105" s="1">
        <f>SUMIF($B$3:C105,B105,AA$3:AB105)-AA105</f>
        <v>16</v>
      </c>
      <c r="AD105" s="1">
        <f>SUMIF($AN$3:AO105,AN105,$AX$3:AY105)-AX105</f>
        <v>25</v>
      </c>
      <c r="AI105" s="1" t="str">
        <f t="shared" si="27"/>
        <v>WAC</v>
      </c>
      <c r="AJ105" s="1" t="str">
        <f t="shared" si="28"/>
        <v>Altach</v>
      </c>
      <c r="AK105">
        <f t="shared" si="29"/>
        <v>0</v>
      </c>
      <c r="AL105" s="1">
        <f t="shared" si="30"/>
        <v>0</v>
      </c>
      <c r="AN105" t="str">
        <f t="shared" si="31"/>
        <v>Altach</v>
      </c>
      <c r="AO105" t="str">
        <f t="shared" si="32"/>
        <v>WAC</v>
      </c>
      <c r="AP105">
        <f t="shared" si="33"/>
        <v>0</v>
      </c>
      <c r="AQ105">
        <f t="shared" si="34"/>
        <v>0</v>
      </c>
      <c r="AS105" t="str">
        <f t="shared" si="35"/>
        <v>Altach</v>
      </c>
      <c r="AT105" t="str">
        <f t="shared" si="36"/>
        <v>WAC</v>
      </c>
      <c r="AU105">
        <f t="shared" si="37"/>
        <v>0</v>
      </c>
      <c r="AV105">
        <f t="shared" si="38"/>
        <v>0</v>
      </c>
      <c r="AX105">
        <f t="shared" si="39"/>
        <v>1</v>
      </c>
      <c r="AY105">
        <f t="shared" si="40"/>
        <v>1</v>
      </c>
    </row>
    <row r="106" spans="1:51" x14ac:dyDescent="0.3">
      <c r="A106">
        <f t="shared" si="75"/>
        <v>21</v>
      </c>
      <c r="B106" s="1" t="s">
        <v>1</v>
      </c>
      <c r="C106" s="1" t="s">
        <v>5</v>
      </c>
      <c r="D106" s="1" t="str">
        <f t="shared" si="53"/>
        <v>S</v>
      </c>
      <c r="E106" s="1" t="str">
        <f t="shared" si="54"/>
        <v>N</v>
      </c>
      <c r="F106" s="1">
        <v>2</v>
      </c>
      <c r="G106" s="1">
        <v>1</v>
      </c>
      <c r="H106" s="1">
        <f t="shared" si="55"/>
        <v>1</v>
      </c>
      <c r="I106" s="4">
        <f>SUMIF($B$3:C106,B106,$F$3:G106)-F106</f>
        <v>40</v>
      </c>
      <c r="J106" s="4">
        <f>SUMIF($AI$3:AI106,AI106,$AK$3:AL106)-AK106</f>
        <v>6</v>
      </c>
      <c r="K106" s="4">
        <f t="shared" si="65"/>
        <v>34</v>
      </c>
      <c r="L106" s="5">
        <f>SUMIF($AN$3:AO106,AN106,$AP$3:AQ106)-AP106</f>
        <v>35</v>
      </c>
      <c r="M106" s="5">
        <f>SUMIF($AS$3:AT106,AS106,$AU$3:AV106)-AU106</f>
        <v>34</v>
      </c>
      <c r="N106" s="5">
        <f t="shared" si="66"/>
        <v>1</v>
      </c>
      <c r="O106" s="1">
        <f>SUMIF($B$3:B106,B106,F$3:F106)-F106</f>
        <v>24</v>
      </c>
      <c r="P106" s="1">
        <f>SUMIF($B$3:B106,B106,G$3:G106)-G106</f>
        <v>6</v>
      </c>
      <c r="Q106" s="1">
        <f t="shared" si="67"/>
        <v>18</v>
      </c>
      <c r="R106" s="1">
        <f>SUMIF($C$3:C106,B106,$G$3:G106)</f>
        <v>16</v>
      </c>
      <c r="S106" s="1">
        <f>SUMIF($C$3:C106,B106,$F$3:F106)</f>
        <v>8</v>
      </c>
      <c r="T106" s="1">
        <f t="shared" si="68"/>
        <v>8</v>
      </c>
      <c r="U106" s="1">
        <f>SUMIF($B$3:B106,C106,$F$3:F106)</f>
        <v>21</v>
      </c>
      <c r="V106" s="1">
        <f>SUMIF($B$3:B106,C106,$G$3:G106)</f>
        <v>10</v>
      </c>
      <c r="W106" s="1">
        <f t="shared" si="69"/>
        <v>11</v>
      </c>
      <c r="X106" s="1">
        <f>SUMIF(C$3:C106,C106,G$3:G106)-G106</f>
        <v>14</v>
      </c>
      <c r="Y106" s="1">
        <f>SUMIF(C$3:C106,C106,F$3:F106)-F106</f>
        <v>24</v>
      </c>
      <c r="Z106" s="1">
        <f t="shared" si="70"/>
        <v>-10</v>
      </c>
      <c r="AA106" s="1">
        <f t="shared" si="71"/>
        <v>3</v>
      </c>
      <c r="AB106" s="1">
        <f t="shared" si="72"/>
        <v>0</v>
      </c>
      <c r="AC106" s="1">
        <f>SUMIF($B$3:C106,B106,AA$3:AB106)-AA106</f>
        <v>43</v>
      </c>
      <c r="AD106" s="1">
        <f>SUMIF($AN$3:AO106,AN106,$AX$3:AY106)-AX106</f>
        <v>31</v>
      </c>
      <c r="AI106" s="1" t="str">
        <f t="shared" si="27"/>
        <v>Salzburg</v>
      </c>
      <c r="AJ106" s="1" t="str">
        <f t="shared" si="28"/>
        <v>Admira</v>
      </c>
      <c r="AK106">
        <f t="shared" si="29"/>
        <v>1</v>
      </c>
      <c r="AL106" s="1">
        <f t="shared" si="30"/>
        <v>2</v>
      </c>
      <c r="AN106" t="str">
        <f t="shared" si="31"/>
        <v>Admira</v>
      </c>
      <c r="AO106" t="str">
        <f t="shared" si="32"/>
        <v>Salzburg</v>
      </c>
      <c r="AP106">
        <f t="shared" si="33"/>
        <v>1</v>
      </c>
      <c r="AQ106">
        <f t="shared" si="34"/>
        <v>2</v>
      </c>
      <c r="AS106" t="str">
        <f t="shared" si="35"/>
        <v>Admira</v>
      </c>
      <c r="AT106" t="str">
        <f t="shared" si="36"/>
        <v>Salzburg</v>
      </c>
      <c r="AU106">
        <f t="shared" si="37"/>
        <v>2</v>
      </c>
      <c r="AV106">
        <f t="shared" si="38"/>
        <v>1</v>
      </c>
      <c r="AX106">
        <f t="shared" si="39"/>
        <v>0</v>
      </c>
      <c r="AY106">
        <f t="shared" si="40"/>
        <v>3</v>
      </c>
    </row>
    <row r="107" spans="1:51" x14ac:dyDescent="0.3">
      <c r="A107">
        <f t="shared" si="75"/>
        <v>21</v>
      </c>
      <c r="B107" s="1" t="s">
        <v>0</v>
      </c>
      <c r="C107" s="1" t="s">
        <v>2</v>
      </c>
      <c r="D107" s="1" t="str">
        <f t="shared" si="53"/>
        <v>U</v>
      </c>
      <c r="E107" s="1" t="str">
        <f t="shared" si="54"/>
        <v>U</v>
      </c>
      <c r="F107" s="1">
        <v>1</v>
      </c>
      <c r="G107" s="1">
        <v>1</v>
      </c>
      <c r="H107" s="1">
        <f t="shared" si="55"/>
        <v>0</v>
      </c>
      <c r="I107" s="4">
        <f>SUMIF($B$3:C107,B107,$F$3:G107)-F107</f>
        <v>35</v>
      </c>
      <c r="J107" s="4">
        <f>SUMIF($AI$3:AI107,AI107,$AK$3:AL107)-AK107</f>
        <v>15</v>
      </c>
      <c r="K107" s="4">
        <f t="shared" si="65"/>
        <v>20</v>
      </c>
      <c r="L107" s="5">
        <f>SUMIF($AN$3:AO107,AN107,$AP$3:AQ107)-AP107</f>
        <v>30</v>
      </c>
      <c r="M107" s="5">
        <f>SUMIF($AS$3:AT107,AS107,$AU$3:AV107)-AU107</f>
        <v>29</v>
      </c>
      <c r="N107" s="5">
        <f t="shared" si="66"/>
        <v>1</v>
      </c>
      <c r="O107" s="1">
        <f>SUMIF($B$3:B107,B107,F$3:F107)-F107</f>
        <v>17</v>
      </c>
      <c r="P107" s="1">
        <f>SUMIF($B$3:B107,B107,G$3:G107)-G107</f>
        <v>15</v>
      </c>
      <c r="Q107" s="1">
        <f t="shared" si="67"/>
        <v>2</v>
      </c>
      <c r="R107" s="1">
        <f>SUMIF($C$3:C107,B107,$G$3:G107)</f>
        <v>18</v>
      </c>
      <c r="S107" s="1">
        <f>SUMIF($C$3:C107,B107,$F$3:F107)</f>
        <v>9</v>
      </c>
      <c r="T107" s="1">
        <f t="shared" si="68"/>
        <v>9</v>
      </c>
      <c r="U107" s="1">
        <f>SUMIF($B$3:B107,C107,$F$3:F107)</f>
        <v>18</v>
      </c>
      <c r="V107" s="1">
        <f>SUMIF($B$3:B107,C107,$G$3:G107)</f>
        <v>14</v>
      </c>
      <c r="W107" s="1">
        <f t="shared" si="69"/>
        <v>4</v>
      </c>
      <c r="X107" s="1">
        <f>SUMIF(C$3:C107,C107,G$3:G107)-G107</f>
        <v>12</v>
      </c>
      <c r="Y107" s="1">
        <f>SUMIF(C$3:C107,C107,F$3:F107)-F107</f>
        <v>15</v>
      </c>
      <c r="Z107" s="1">
        <f t="shared" si="70"/>
        <v>-3</v>
      </c>
      <c r="AA107" s="1">
        <f t="shared" si="71"/>
        <v>1</v>
      </c>
      <c r="AB107" s="1">
        <f t="shared" si="72"/>
        <v>1</v>
      </c>
      <c r="AC107" s="1">
        <f>SUMIF($B$3:C107,B107,AA$3:AB107)-AA107</f>
        <v>34</v>
      </c>
      <c r="AD107" s="1">
        <f>SUMIF($AN$3:AO107,AN107,$AX$3:AY107)-AX107</f>
        <v>26</v>
      </c>
      <c r="AI107" s="1" t="str">
        <f t="shared" si="27"/>
        <v>Rapid</v>
      </c>
      <c r="AJ107" s="1" t="str">
        <f t="shared" si="28"/>
        <v>Austria</v>
      </c>
      <c r="AK107">
        <f t="shared" si="29"/>
        <v>1</v>
      </c>
      <c r="AL107" s="1">
        <f t="shared" si="30"/>
        <v>1</v>
      </c>
      <c r="AN107" t="str">
        <f t="shared" si="31"/>
        <v>Austria</v>
      </c>
      <c r="AO107" t="str">
        <f t="shared" si="32"/>
        <v>Rapid</v>
      </c>
      <c r="AP107">
        <f t="shared" si="33"/>
        <v>1</v>
      </c>
      <c r="AQ107">
        <f t="shared" si="34"/>
        <v>1</v>
      </c>
      <c r="AS107" t="str">
        <f t="shared" si="35"/>
        <v>Austria</v>
      </c>
      <c r="AT107" t="str">
        <f t="shared" si="36"/>
        <v>Rapid</v>
      </c>
      <c r="AU107">
        <f t="shared" si="37"/>
        <v>1</v>
      </c>
      <c r="AV107">
        <f t="shared" si="38"/>
        <v>1</v>
      </c>
      <c r="AX107">
        <f t="shared" si="39"/>
        <v>1</v>
      </c>
      <c r="AY107">
        <f t="shared" si="40"/>
        <v>1</v>
      </c>
    </row>
    <row r="108" spans="1:51" x14ac:dyDescent="0.3">
      <c r="A108">
        <f t="shared" ref="A108" si="80">A107+1</f>
        <v>22</v>
      </c>
      <c r="B108" s="1" t="s">
        <v>6</v>
      </c>
      <c r="C108" s="1" t="s">
        <v>1</v>
      </c>
      <c r="D108" s="1" t="str">
        <f t="shared" si="53"/>
        <v>N</v>
      </c>
      <c r="E108" s="1" t="str">
        <f t="shared" si="54"/>
        <v>S</v>
      </c>
      <c r="F108" s="1">
        <v>0</v>
      </c>
      <c r="G108" s="1">
        <v>1</v>
      </c>
      <c r="H108" s="1">
        <f t="shared" si="55"/>
        <v>-1</v>
      </c>
      <c r="I108" s="4">
        <f>SUMIF($B$3:C108,B108,$F$3:G108)-F108</f>
        <v>24</v>
      </c>
      <c r="J108" s="4">
        <f>SUMIF($AI$3:AI108,AI108,$AK$3:AL108)-AK108</f>
        <v>13</v>
      </c>
      <c r="K108" s="4">
        <f t="shared" si="65"/>
        <v>11</v>
      </c>
      <c r="L108" s="5">
        <f>SUMIF($AN$3:AO108,AN108,$AP$3:AQ108)-AP108</f>
        <v>42</v>
      </c>
      <c r="M108" s="5">
        <f>SUMIF($AS$3:AT108,AS108,$AU$3:AV108)-AU108</f>
        <v>15</v>
      </c>
      <c r="N108" s="5">
        <f t="shared" si="66"/>
        <v>27</v>
      </c>
      <c r="O108" s="1">
        <f>SUMIF($B$3:B108,B108,F$3:F108)-F108</f>
        <v>18</v>
      </c>
      <c r="P108" s="1">
        <f>SUMIF($B$3:B108,B108,G$3:G108)-G108</f>
        <v>13</v>
      </c>
      <c r="Q108" s="1">
        <f t="shared" si="67"/>
        <v>5</v>
      </c>
      <c r="R108" s="1">
        <f>SUMIF($C$3:C108,B108,$G$3:G108)</f>
        <v>6</v>
      </c>
      <c r="S108" s="1">
        <f>SUMIF($C$3:C108,B108,$F$3:F108)</f>
        <v>15</v>
      </c>
      <c r="T108" s="1">
        <f t="shared" si="68"/>
        <v>-9</v>
      </c>
      <c r="U108" s="1">
        <f>SUMIF($B$3:B108,C108,$F$3:F108)</f>
        <v>26</v>
      </c>
      <c r="V108" s="1">
        <f>SUMIF($B$3:B108,C108,$G$3:G108)</f>
        <v>7</v>
      </c>
      <c r="W108" s="1">
        <f t="shared" si="69"/>
        <v>19</v>
      </c>
      <c r="X108" s="1">
        <f>SUMIF(C$3:C108,C108,G$3:G108)-G108</f>
        <v>16</v>
      </c>
      <c r="Y108" s="1">
        <f>SUMIF(C$3:C108,C108,F$3:F108)-F108</f>
        <v>8</v>
      </c>
      <c r="Z108" s="1">
        <f t="shared" si="70"/>
        <v>8</v>
      </c>
      <c r="AA108" s="1">
        <f t="shared" si="71"/>
        <v>0</v>
      </c>
      <c r="AB108" s="1">
        <f t="shared" si="72"/>
        <v>3</v>
      </c>
      <c r="AC108" s="1">
        <f>SUMIF($B$3:C108,B108,AA$3:AB108)-AA108</f>
        <v>26</v>
      </c>
      <c r="AD108" s="1">
        <f>SUMIF($AN$3:AO108,AN108,$AX$3:AY108)-AX108</f>
        <v>46</v>
      </c>
      <c r="AI108" s="1" t="str">
        <f t="shared" si="27"/>
        <v>Altach</v>
      </c>
      <c r="AJ108" s="1" t="str">
        <f t="shared" si="28"/>
        <v>Salzburg</v>
      </c>
      <c r="AK108">
        <f t="shared" si="29"/>
        <v>1</v>
      </c>
      <c r="AL108" s="1">
        <f t="shared" si="30"/>
        <v>0</v>
      </c>
      <c r="AN108" t="str">
        <f t="shared" si="31"/>
        <v>Salzburg</v>
      </c>
      <c r="AO108" t="str">
        <f t="shared" si="32"/>
        <v>Altach</v>
      </c>
      <c r="AP108">
        <f t="shared" si="33"/>
        <v>1</v>
      </c>
      <c r="AQ108">
        <f t="shared" si="34"/>
        <v>0</v>
      </c>
      <c r="AS108" t="str">
        <f t="shared" si="35"/>
        <v>Salzburg</v>
      </c>
      <c r="AT108" t="str">
        <f t="shared" si="36"/>
        <v>Altach</v>
      </c>
      <c r="AU108">
        <f t="shared" si="37"/>
        <v>0</v>
      </c>
      <c r="AV108">
        <f t="shared" si="38"/>
        <v>1</v>
      </c>
      <c r="AX108">
        <f t="shared" si="39"/>
        <v>3</v>
      </c>
      <c r="AY108">
        <f t="shared" si="40"/>
        <v>0</v>
      </c>
    </row>
    <row r="109" spans="1:51" x14ac:dyDescent="0.3">
      <c r="A109">
        <f t="shared" ref="A109" si="81">A108</f>
        <v>22</v>
      </c>
      <c r="B109" s="1" t="s">
        <v>2</v>
      </c>
      <c r="C109" s="1" t="s">
        <v>8</v>
      </c>
      <c r="D109" s="1" t="str">
        <f t="shared" si="53"/>
        <v>N</v>
      </c>
      <c r="E109" s="1" t="str">
        <f t="shared" si="54"/>
        <v>S</v>
      </c>
      <c r="F109" s="1">
        <v>1</v>
      </c>
      <c r="G109" s="1">
        <v>3</v>
      </c>
      <c r="H109" s="1">
        <f t="shared" si="55"/>
        <v>-2</v>
      </c>
      <c r="I109" s="4">
        <f>SUMIF($B$3:C109,B109,$F$3:G109)-F109</f>
        <v>31</v>
      </c>
      <c r="J109" s="4">
        <f>SUMIF($AI$3:AI109,AI109,$AK$3:AL109)-AK109</f>
        <v>14</v>
      </c>
      <c r="K109" s="4">
        <f t="shared" si="65"/>
        <v>17</v>
      </c>
      <c r="L109" s="5">
        <f>SUMIF($AN$3:AO109,AN109,$AP$3:AQ109)-AP109</f>
        <v>27</v>
      </c>
      <c r="M109" s="5">
        <f>SUMIF($AS$3:AT109,AS109,$AU$3:AV109)-AU109</f>
        <v>24</v>
      </c>
      <c r="N109" s="5">
        <f t="shared" si="66"/>
        <v>3</v>
      </c>
      <c r="O109" s="1">
        <f>SUMIF($B$3:B109,B109,F$3:F109)-F109</f>
        <v>18</v>
      </c>
      <c r="P109" s="1">
        <f>SUMIF($B$3:B109,B109,G$3:G109)-G109</f>
        <v>14</v>
      </c>
      <c r="Q109" s="1">
        <f t="shared" si="67"/>
        <v>4</v>
      </c>
      <c r="R109" s="1">
        <f>SUMIF($C$3:C109,B109,$G$3:G109)</f>
        <v>13</v>
      </c>
      <c r="S109" s="1">
        <f>SUMIF($C$3:C109,B109,$F$3:F109)</f>
        <v>16</v>
      </c>
      <c r="T109" s="1">
        <f t="shared" si="68"/>
        <v>-3</v>
      </c>
      <c r="U109" s="1">
        <f>SUMIF($B$3:B109,C109,$F$3:F109)</f>
        <v>19</v>
      </c>
      <c r="V109" s="1">
        <f>SUMIF($B$3:B109,C109,$G$3:G109)</f>
        <v>12</v>
      </c>
      <c r="W109" s="1">
        <f t="shared" si="69"/>
        <v>7</v>
      </c>
      <c r="X109" s="1">
        <f>SUMIF(C$3:C109,C109,G$3:G109)-G109</f>
        <v>8</v>
      </c>
      <c r="Y109" s="1">
        <f>SUMIF(C$3:C109,C109,F$3:F109)-F109</f>
        <v>12</v>
      </c>
      <c r="Z109" s="1">
        <f t="shared" si="70"/>
        <v>-4</v>
      </c>
      <c r="AA109" s="1">
        <f t="shared" si="71"/>
        <v>0</v>
      </c>
      <c r="AB109" s="1">
        <f t="shared" si="72"/>
        <v>3</v>
      </c>
      <c r="AC109" s="1">
        <f>SUMIF($B$3:C109,B109,AA$3:AB109)-AA109</f>
        <v>27</v>
      </c>
      <c r="AD109" s="1">
        <f>SUMIF($AN$3:AO109,AN109,$AX$3:AY109)-AX109</f>
        <v>30</v>
      </c>
      <c r="AI109" s="1" t="str">
        <f t="shared" si="27"/>
        <v>Austria</v>
      </c>
      <c r="AJ109" s="1" t="str">
        <f t="shared" si="28"/>
        <v>LASK</v>
      </c>
      <c r="AK109">
        <f t="shared" si="29"/>
        <v>3</v>
      </c>
      <c r="AL109" s="1">
        <f t="shared" si="30"/>
        <v>1</v>
      </c>
      <c r="AN109" t="str">
        <f t="shared" si="31"/>
        <v>LASK</v>
      </c>
      <c r="AO109" t="str">
        <f t="shared" si="32"/>
        <v>Austria</v>
      </c>
      <c r="AP109">
        <f t="shared" si="33"/>
        <v>3</v>
      </c>
      <c r="AQ109">
        <f t="shared" si="34"/>
        <v>1</v>
      </c>
      <c r="AS109" t="str">
        <f t="shared" si="35"/>
        <v>LASK</v>
      </c>
      <c r="AT109" t="str">
        <f t="shared" si="36"/>
        <v>Austria</v>
      </c>
      <c r="AU109">
        <f t="shared" si="37"/>
        <v>1</v>
      </c>
      <c r="AV109">
        <f t="shared" si="38"/>
        <v>3</v>
      </c>
      <c r="AX109">
        <f t="shared" si="39"/>
        <v>3</v>
      </c>
      <c r="AY109">
        <f t="shared" si="40"/>
        <v>0</v>
      </c>
    </row>
    <row r="110" spans="1:51" x14ac:dyDescent="0.3">
      <c r="A110">
        <f t="shared" si="75"/>
        <v>22</v>
      </c>
      <c r="B110" s="1" t="s">
        <v>3</v>
      </c>
      <c r="C110" s="1" t="s">
        <v>7</v>
      </c>
      <c r="D110" s="1" t="str">
        <f t="shared" si="53"/>
        <v>N</v>
      </c>
      <c r="E110" s="1" t="str">
        <f t="shared" si="54"/>
        <v>S</v>
      </c>
      <c r="F110" s="1">
        <v>0</v>
      </c>
      <c r="G110" s="1">
        <v>1</v>
      </c>
      <c r="H110" s="1">
        <f t="shared" si="55"/>
        <v>-1</v>
      </c>
      <c r="I110" s="4">
        <f>SUMIF($B$3:C110,B110,$F$3:G110)-F110</f>
        <v>39</v>
      </c>
      <c r="J110" s="4">
        <f>SUMIF($AI$3:AI110,AI110,$AK$3:AL110)-AK110</f>
        <v>8</v>
      </c>
      <c r="K110" s="4">
        <f t="shared" si="65"/>
        <v>31</v>
      </c>
      <c r="L110" s="5">
        <f>SUMIF($AN$3:AO110,AN110,$AP$3:AQ110)-AP110</f>
        <v>17</v>
      </c>
      <c r="M110" s="5">
        <f>SUMIF($AS$3:AT110,AS110,$AU$3:AV110)-AU110</f>
        <v>30</v>
      </c>
      <c r="N110" s="5">
        <f t="shared" si="66"/>
        <v>-13</v>
      </c>
      <c r="O110" s="1">
        <f>SUMIF($B$3:B110,B110,F$3:F110)-F110</f>
        <v>22</v>
      </c>
      <c r="P110" s="1">
        <f>SUMIF($B$3:B110,B110,G$3:G110)-G110</f>
        <v>8</v>
      </c>
      <c r="Q110" s="1">
        <f t="shared" si="67"/>
        <v>14</v>
      </c>
      <c r="R110" s="1">
        <f>SUMIF($C$3:C110,B110,$G$3:G110)</f>
        <v>17</v>
      </c>
      <c r="S110" s="1">
        <f>SUMIF($C$3:C110,B110,$F$3:F110)</f>
        <v>17</v>
      </c>
      <c r="T110" s="1">
        <f t="shared" si="68"/>
        <v>0</v>
      </c>
      <c r="U110" s="1">
        <f>SUMIF($B$3:B110,C110,$F$3:F110)</f>
        <v>8</v>
      </c>
      <c r="V110" s="1">
        <f>SUMIF($B$3:B110,C110,$G$3:G110)</f>
        <v>9</v>
      </c>
      <c r="W110" s="1">
        <f t="shared" si="69"/>
        <v>-1</v>
      </c>
      <c r="X110" s="1">
        <f>SUMIF(C$3:C110,C110,G$3:G110)-G110</f>
        <v>9</v>
      </c>
      <c r="Y110" s="1">
        <f>SUMIF(C$3:C110,C110,F$3:F110)-F110</f>
        <v>21</v>
      </c>
      <c r="Z110" s="1">
        <f t="shared" si="70"/>
        <v>-12</v>
      </c>
      <c r="AA110" s="1">
        <f t="shared" si="71"/>
        <v>0</v>
      </c>
      <c r="AB110" s="1">
        <f t="shared" si="72"/>
        <v>3</v>
      </c>
      <c r="AC110" s="1">
        <f>SUMIF($B$3:C110,B110,AA$3:AB110)-AA110</f>
        <v>44</v>
      </c>
      <c r="AD110" s="1">
        <f>SUMIF($AN$3:AO110,AN110,$AX$3:AY110)-AX110</f>
        <v>17</v>
      </c>
      <c r="AI110" s="1" t="str">
        <f t="shared" si="27"/>
        <v>Graz</v>
      </c>
      <c r="AJ110" s="1" t="str">
        <f t="shared" si="28"/>
        <v>WAC</v>
      </c>
      <c r="AK110">
        <f t="shared" si="29"/>
        <v>1</v>
      </c>
      <c r="AL110" s="1">
        <f t="shared" si="30"/>
        <v>0</v>
      </c>
      <c r="AN110" t="str">
        <f t="shared" si="31"/>
        <v>WAC</v>
      </c>
      <c r="AO110" t="str">
        <f t="shared" si="32"/>
        <v>Graz</v>
      </c>
      <c r="AP110">
        <f t="shared" si="33"/>
        <v>1</v>
      </c>
      <c r="AQ110">
        <f t="shared" si="34"/>
        <v>0</v>
      </c>
      <c r="AS110" t="str">
        <f t="shared" si="35"/>
        <v>WAC</v>
      </c>
      <c r="AT110" t="str">
        <f t="shared" si="36"/>
        <v>Graz</v>
      </c>
      <c r="AU110">
        <f t="shared" si="37"/>
        <v>0</v>
      </c>
      <c r="AV110">
        <f t="shared" si="38"/>
        <v>1</v>
      </c>
      <c r="AX110">
        <f t="shared" si="39"/>
        <v>3</v>
      </c>
      <c r="AY110">
        <f t="shared" si="40"/>
        <v>0</v>
      </c>
    </row>
    <row r="111" spans="1:51" x14ac:dyDescent="0.3">
      <c r="A111">
        <f t="shared" si="75"/>
        <v>22</v>
      </c>
      <c r="B111" s="1" t="s">
        <v>9</v>
      </c>
      <c r="C111" s="1" t="s">
        <v>4</v>
      </c>
      <c r="D111" s="1" t="str">
        <f t="shared" si="53"/>
        <v>N</v>
      </c>
      <c r="E111" s="1" t="str">
        <f t="shared" si="54"/>
        <v>S</v>
      </c>
      <c r="F111" s="1">
        <v>0</v>
      </c>
      <c r="G111" s="1">
        <v>3</v>
      </c>
      <c r="H111" s="1">
        <f t="shared" si="55"/>
        <v>-3</v>
      </c>
      <c r="I111" s="4">
        <f>SUMIF($B$3:C111,B111,$F$3:G111)-F111</f>
        <v>14</v>
      </c>
      <c r="J111" s="4">
        <f>SUMIF($AI$3:AI111,AI111,$AK$3:AL111)-AK111</f>
        <v>19</v>
      </c>
      <c r="K111" s="4">
        <f t="shared" si="65"/>
        <v>-5</v>
      </c>
      <c r="L111" s="5">
        <f>SUMIF($AN$3:AO111,AN111,$AP$3:AQ111)-AP111</f>
        <v>27</v>
      </c>
      <c r="M111" s="5">
        <f>SUMIF($AS$3:AT111,AS111,$AU$3:AV111)-AU111</f>
        <v>33</v>
      </c>
      <c r="N111" s="5">
        <f t="shared" si="66"/>
        <v>-6</v>
      </c>
      <c r="O111" s="1">
        <f>SUMIF($B$3:B111,B111,F$3:F111)-F111</f>
        <v>5</v>
      </c>
      <c r="P111" s="1">
        <f>SUMIF($B$3:B111,B111,G$3:G111)-G111</f>
        <v>19</v>
      </c>
      <c r="Q111" s="1">
        <f t="shared" si="67"/>
        <v>-14</v>
      </c>
      <c r="R111" s="1">
        <f>SUMIF($C$3:C111,B111,$G$3:G111)</f>
        <v>9</v>
      </c>
      <c r="S111" s="1">
        <f>SUMIF($C$3:C111,B111,$F$3:F111)</f>
        <v>28</v>
      </c>
      <c r="T111" s="1">
        <f t="shared" si="68"/>
        <v>-19</v>
      </c>
      <c r="U111" s="1">
        <f>SUMIF($B$3:B111,C111,$F$3:F111)</f>
        <v>14</v>
      </c>
      <c r="V111" s="1">
        <f>SUMIF($B$3:B111,C111,$G$3:G111)</f>
        <v>16</v>
      </c>
      <c r="W111" s="1">
        <f t="shared" si="69"/>
        <v>-2</v>
      </c>
      <c r="X111" s="1">
        <f>SUMIF(C$3:C111,C111,G$3:G111)-G111</f>
        <v>13</v>
      </c>
      <c r="Y111" s="1">
        <f>SUMIF(C$3:C111,C111,F$3:F111)-F111</f>
        <v>17</v>
      </c>
      <c r="Z111" s="1">
        <f t="shared" si="70"/>
        <v>-4</v>
      </c>
      <c r="AA111" s="1">
        <f t="shared" si="71"/>
        <v>0</v>
      </c>
      <c r="AB111" s="1">
        <f t="shared" si="72"/>
        <v>3</v>
      </c>
      <c r="AC111" s="1">
        <f>SUMIF($B$3:C111,B111,AA$3:AB111)-AA111</f>
        <v>7</v>
      </c>
      <c r="AD111" s="1">
        <f>SUMIF($AN$3:AO111,AN111,$AX$3:AY111)-AX111</f>
        <v>24</v>
      </c>
      <c r="AI111" s="1" t="str">
        <f t="shared" si="27"/>
        <v>SKN</v>
      </c>
      <c r="AJ111" s="1" t="str">
        <f t="shared" si="28"/>
        <v>Mattersburg</v>
      </c>
      <c r="AK111">
        <f t="shared" si="29"/>
        <v>3</v>
      </c>
      <c r="AL111" s="1">
        <f t="shared" si="30"/>
        <v>0</v>
      </c>
      <c r="AN111" t="str">
        <f t="shared" si="31"/>
        <v>Mattersburg</v>
      </c>
      <c r="AO111" t="str">
        <f t="shared" si="32"/>
        <v>SKN</v>
      </c>
      <c r="AP111">
        <f t="shared" si="33"/>
        <v>3</v>
      </c>
      <c r="AQ111">
        <f t="shared" si="34"/>
        <v>0</v>
      </c>
      <c r="AS111" t="str">
        <f t="shared" si="35"/>
        <v>Mattersburg</v>
      </c>
      <c r="AT111" t="str">
        <f t="shared" si="36"/>
        <v>SKN</v>
      </c>
      <c r="AU111">
        <f t="shared" si="37"/>
        <v>0</v>
      </c>
      <c r="AV111">
        <f t="shared" si="38"/>
        <v>3</v>
      </c>
      <c r="AX111">
        <f t="shared" si="39"/>
        <v>3</v>
      </c>
      <c r="AY111">
        <f t="shared" si="40"/>
        <v>0</v>
      </c>
    </row>
    <row r="112" spans="1:51" x14ac:dyDescent="0.3">
      <c r="A112">
        <f t="shared" si="75"/>
        <v>22</v>
      </c>
      <c r="B112" s="1" t="s">
        <v>5</v>
      </c>
      <c r="C112" s="1" t="s">
        <v>0</v>
      </c>
      <c r="D112" s="1" t="str">
        <f t="shared" si="53"/>
        <v>S</v>
      </c>
      <c r="E112" s="1" t="str">
        <f t="shared" si="54"/>
        <v>N</v>
      </c>
      <c r="F112" s="1">
        <v>2</v>
      </c>
      <c r="G112" s="1">
        <v>1</v>
      </c>
      <c r="H112" s="1">
        <f t="shared" si="55"/>
        <v>1</v>
      </c>
      <c r="I112" s="4">
        <f>SUMIF($B$3:C112,B112,$F$3:G112)-F112</f>
        <v>36</v>
      </c>
      <c r="J112" s="4">
        <f>SUMIF($AI$3:AI112,AI112,$AK$3:AL112)-AK112</f>
        <v>10</v>
      </c>
      <c r="K112" s="4">
        <f t="shared" si="65"/>
        <v>26</v>
      </c>
      <c r="L112" s="5">
        <f>SUMIF($AN$3:AO112,AN112,$AP$3:AQ112)-AP112</f>
        <v>36</v>
      </c>
      <c r="M112" s="5">
        <f>SUMIF($AS$3:AT112,AS112,$AU$3:AV112)-AU112</f>
        <v>25</v>
      </c>
      <c r="N112" s="5">
        <f t="shared" si="66"/>
        <v>11</v>
      </c>
      <c r="O112" s="1">
        <f>SUMIF($B$3:B112,B112,F$3:F112)-F112</f>
        <v>21</v>
      </c>
      <c r="P112" s="1">
        <f>SUMIF($B$3:B112,B112,G$3:G112)-G112</f>
        <v>10</v>
      </c>
      <c r="Q112" s="1">
        <f t="shared" si="67"/>
        <v>11</v>
      </c>
      <c r="R112" s="1">
        <f>SUMIF($C$3:C112,B112,$G$3:G112)</f>
        <v>15</v>
      </c>
      <c r="S112" s="1">
        <f>SUMIF($C$3:C112,B112,$F$3:F112)</f>
        <v>26</v>
      </c>
      <c r="T112" s="1">
        <f t="shared" si="68"/>
        <v>-11</v>
      </c>
      <c r="U112" s="1">
        <f>SUMIF($B$3:B112,C112,$F$3:F112)</f>
        <v>18</v>
      </c>
      <c r="V112" s="1">
        <f>SUMIF($B$3:B112,C112,$G$3:G112)</f>
        <v>16</v>
      </c>
      <c r="W112" s="1">
        <f t="shared" si="69"/>
        <v>2</v>
      </c>
      <c r="X112" s="1">
        <f>SUMIF(C$3:C112,C112,G$3:G112)-G112</f>
        <v>18</v>
      </c>
      <c r="Y112" s="1">
        <f>SUMIF(C$3:C112,C112,F$3:F112)-F112</f>
        <v>9</v>
      </c>
      <c r="Z112" s="1">
        <f t="shared" si="70"/>
        <v>9</v>
      </c>
      <c r="AA112" s="1">
        <f t="shared" si="71"/>
        <v>3</v>
      </c>
      <c r="AB112" s="1">
        <f t="shared" si="72"/>
        <v>0</v>
      </c>
      <c r="AC112" s="1">
        <f>SUMIF($B$3:C112,B112,AA$3:AB112)-AA112</f>
        <v>31</v>
      </c>
      <c r="AD112" s="1">
        <f>SUMIF($AN$3:AO112,AN112,$AX$3:AY112)-AX112</f>
        <v>35</v>
      </c>
      <c r="AI112" s="1" t="str">
        <f t="shared" si="27"/>
        <v>Admira</v>
      </c>
      <c r="AJ112" s="1" t="str">
        <f t="shared" si="28"/>
        <v>Rapid</v>
      </c>
      <c r="AK112">
        <f t="shared" si="29"/>
        <v>1</v>
      </c>
      <c r="AL112" s="1">
        <f t="shared" si="30"/>
        <v>2</v>
      </c>
      <c r="AN112" t="str">
        <f t="shared" si="31"/>
        <v>Rapid</v>
      </c>
      <c r="AO112" t="str">
        <f t="shared" si="32"/>
        <v>Admira</v>
      </c>
      <c r="AP112">
        <f t="shared" si="33"/>
        <v>1</v>
      </c>
      <c r="AQ112">
        <f t="shared" si="34"/>
        <v>2</v>
      </c>
      <c r="AS112" t="str">
        <f t="shared" si="35"/>
        <v>Rapid</v>
      </c>
      <c r="AT112" t="str">
        <f t="shared" si="36"/>
        <v>Admira</v>
      </c>
      <c r="AU112">
        <f t="shared" si="37"/>
        <v>2</v>
      </c>
      <c r="AV112">
        <f t="shared" si="38"/>
        <v>1</v>
      </c>
      <c r="AX112">
        <f t="shared" si="39"/>
        <v>0</v>
      </c>
      <c r="AY112">
        <f t="shared" si="40"/>
        <v>3</v>
      </c>
    </row>
    <row r="113" spans="1:51" x14ac:dyDescent="0.3">
      <c r="A113">
        <f t="shared" ref="A113" si="82">A112+1</f>
        <v>23</v>
      </c>
      <c r="B113" s="1" t="s">
        <v>0</v>
      </c>
      <c r="C113" s="1" t="s">
        <v>3</v>
      </c>
      <c r="D113" s="1" t="str">
        <f t="shared" si="53"/>
        <v>U</v>
      </c>
      <c r="E113" s="1" t="str">
        <f t="shared" si="54"/>
        <v>U</v>
      </c>
      <c r="F113" s="1">
        <v>1</v>
      </c>
      <c r="G113" s="1">
        <v>1</v>
      </c>
      <c r="H113" s="1">
        <f t="shared" si="55"/>
        <v>0</v>
      </c>
      <c r="I113" s="4">
        <f>SUMIF($B$3:C113,B113,$F$3:G113)-F113</f>
        <v>37</v>
      </c>
      <c r="J113" s="4">
        <f>SUMIF($AI$3:AI113,AI113,$AK$3:AL113)-AK113</f>
        <v>16</v>
      </c>
      <c r="K113" s="4">
        <f t="shared" si="65"/>
        <v>21</v>
      </c>
      <c r="L113" s="5">
        <f>SUMIF($AN$3:AO113,AN113,$AP$3:AQ113)-AP113</f>
        <v>39</v>
      </c>
      <c r="M113" s="5">
        <f>SUMIF($AS$3:AT113,AS113,$AU$3:AV113)-AU113</f>
        <v>26</v>
      </c>
      <c r="N113" s="5">
        <f t="shared" si="66"/>
        <v>13</v>
      </c>
      <c r="O113" s="1">
        <f>SUMIF($B$3:B113,B113,F$3:F113)-F113</f>
        <v>18</v>
      </c>
      <c r="P113" s="1">
        <f>SUMIF($B$3:B113,B113,G$3:G113)-G113</f>
        <v>16</v>
      </c>
      <c r="Q113" s="1">
        <f t="shared" si="67"/>
        <v>2</v>
      </c>
      <c r="R113" s="1">
        <f>SUMIF($C$3:C113,B113,$G$3:G113)</f>
        <v>19</v>
      </c>
      <c r="S113" s="1">
        <f>SUMIF($C$3:C113,B113,$F$3:F113)</f>
        <v>11</v>
      </c>
      <c r="T113" s="1">
        <f t="shared" si="68"/>
        <v>8</v>
      </c>
      <c r="U113" s="1">
        <f>SUMIF($B$3:B113,C113,$F$3:F113)</f>
        <v>22</v>
      </c>
      <c r="V113" s="1">
        <f>SUMIF($B$3:B113,C113,$G$3:G113)</f>
        <v>9</v>
      </c>
      <c r="W113" s="1">
        <f t="shared" si="69"/>
        <v>13</v>
      </c>
      <c r="X113" s="1">
        <f>SUMIF(C$3:C113,C113,G$3:G113)-G113</f>
        <v>17</v>
      </c>
      <c r="Y113" s="1">
        <f>SUMIF(C$3:C113,C113,F$3:F113)-F113</f>
        <v>17</v>
      </c>
      <c r="Z113" s="1">
        <f t="shared" si="70"/>
        <v>0</v>
      </c>
      <c r="AA113" s="1">
        <f t="shared" si="71"/>
        <v>1</v>
      </c>
      <c r="AB113" s="1">
        <f t="shared" si="72"/>
        <v>1</v>
      </c>
      <c r="AC113" s="1">
        <f>SUMIF($B$3:C113,B113,AA$3:AB113)-AA113</f>
        <v>35</v>
      </c>
      <c r="AD113" s="1">
        <f>SUMIF($AN$3:AO113,AN113,$AX$3:AY113)-AX113</f>
        <v>44</v>
      </c>
      <c r="AI113" s="1" t="str">
        <f t="shared" si="27"/>
        <v>Rapid</v>
      </c>
      <c r="AJ113" s="1" t="str">
        <f t="shared" si="28"/>
        <v>Graz</v>
      </c>
      <c r="AK113">
        <f t="shared" si="29"/>
        <v>1</v>
      </c>
      <c r="AL113" s="1">
        <f t="shared" si="30"/>
        <v>1</v>
      </c>
      <c r="AN113" t="str">
        <f t="shared" si="31"/>
        <v>Graz</v>
      </c>
      <c r="AO113" t="str">
        <f t="shared" si="32"/>
        <v>Rapid</v>
      </c>
      <c r="AP113">
        <f t="shared" si="33"/>
        <v>1</v>
      </c>
      <c r="AQ113">
        <f t="shared" si="34"/>
        <v>1</v>
      </c>
      <c r="AS113" t="str">
        <f t="shared" si="35"/>
        <v>Graz</v>
      </c>
      <c r="AT113" t="str">
        <f t="shared" si="36"/>
        <v>Rapid</v>
      </c>
      <c r="AU113">
        <f t="shared" si="37"/>
        <v>1</v>
      </c>
      <c r="AV113">
        <f t="shared" si="38"/>
        <v>1</v>
      </c>
      <c r="AX113">
        <f t="shared" si="39"/>
        <v>1</v>
      </c>
      <c r="AY113">
        <f t="shared" si="40"/>
        <v>1</v>
      </c>
    </row>
    <row r="114" spans="1:51" x14ac:dyDescent="0.3">
      <c r="A114">
        <f t="shared" ref="A114" si="83">A113</f>
        <v>23</v>
      </c>
      <c r="B114" s="1" t="s">
        <v>8</v>
      </c>
      <c r="C114" s="1" t="s">
        <v>6</v>
      </c>
      <c r="D114" s="1" t="str">
        <f t="shared" si="53"/>
        <v>S</v>
      </c>
      <c r="E114" s="1" t="str">
        <f t="shared" si="54"/>
        <v>N</v>
      </c>
      <c r="F114" s="1">
        <v>2</v>
      </c>
      <c r="G114" s="1">
        <v>0</v>
      </c>
      <c r="H114" s="1">
        <f t="shared" si="55"/>
        <v>2</v>
      </c>
      <c r="I114" s="4">
        <f>SUMIF($B$3:C114,B114,$F$3:G114)-F114</f>
        <v>30</v>
      </c>
      <c r="J114" s="4">
        <f>SUMIF($AI$3:AI114,AI114,$AK$3:AL114)-AK114</f>
        <v>12</v>
      </c>
      <c r="K114" s="4">
        <f t="shared" si="65"/>
        <v>18</v>
      </c>
      <c r="L114" s="5">
        <f>SUMIF($AN$3:AO114,AN114,$AP$3:AQ114)-AP114</f>
        <v>24</v>
      </c>
      <c r="M114" s="5">
        <f>SUMIF($AS$3:AT114,AS114,$AU$3:AV114)-AU114</f>
        <v>29</v>
      </c>
      <c r="N114" s="5">
        <f t="shared" si="66"/>
        <v>-5</v>
      </c>
      <c r="O114" s="1">
        <f>SUMIF($B$3:B114,B114,F$3:F114)-F114</f>
        <v>19</v>
      </c>
      <c r="P114" s="1">
        <f>SUMIF($B$3:B114,B114,G$3:G114)-G114</f>
        <v>12</v>
      </c>
      <c r="Q114" s="1">
        <f t="shared" si="67"/>
        <v>7</v>
      </c>
      <c r="R114" s="1">
        <f>SUMIF($C$3:C114,B114,$G$3:G114)</f>
        <v>11</v>
      </c>
      <c r="S114" s="1">
        <f>SUMIF($C$3:C114,B114,$F$3:F114)</f>
        <v>13</v>
      </c>
      <c r="T114" s="1">
        <f t="shared" si="68"/>
        <v>-2</v>
      </c>
      <c r="U114" s="1">
        <f>SUMIF($B$3:B114,C114,$F$3:F114)</f>
        <v>18</v>
      </c>
      <c r="V114" s="1">
        <f>SUMIF($B$3:B114,C114,$G$3:G114)</f>
        <v>14</v>
      </c>
      <c r="W114" s="1">
        <f t="shared" si="69"/>
        <v>4</v>
      </c>
      <c r="X114" s="1">
        <f>SUMIF(C$3:C114,C114,G$3:G114)-G114</f>
        <v>6</v>
      </c>
      <c r="Y114" s="1">
        <f>SUMIF(C$3:C114,C114,F$3:F114)-F114</f>
        <v>15</v>
      </c>
      <c r="Z114" s="1">
        <f t="shared" si="70"/>
        <v>-9</v>
      </c>
      <c r="AA114" s="1">
        <f t="shared" si="71"/>
        <v>3</v>
      </c>
      <c r="AB114" s="1">
        <f t="shared" si="72"/>
        <v>0</v>
      </c>
      <c r="AC114" s="1">
        <f>SUMIF($B$3:C114,B114,AA$3:AB114)-AA114</f>
        <v>33</v>
      </c>
      <c r="AD114" s="1">
        <f>SUMIF($AN$3:AO114,AN114,$AX$3:AY114)-AX114</f>
        <v>26</v>
      </c>
      <c r="AI114" s="1" t="str">
        <f t="shared" si="27"/>
        <v>LASK</v>
      </c>
      <c r="AJ114" s="1" t="str">
        <f t="shared" si="28"/>
        <v>Altach</v>
      </c>
      <c r="AK114">
        <f t="shared" si="29"/>
        <v>0</v>
      </c>
      <c r="AL114" s="1">
        <f t="shared" si="30"/>
        <v>2</v>
      </c>
      <c r="AN114" t="str">
        <f t="shared" si="31"/>
        <v>Altach</v>
      </c>
      <c r="AO114" t="str">
        <f t="shared" si="32"/>
        <v>LASK</v>
      </c>
      <c r="AP114">
        <f t="shared" si="33"/>
        <v>0</v>
      </c>
      <c r="AQ114">
        <f t="shared" si="34"/>
        <v>2</v>
      </c>
      <c r="AS114" t="str">
        <f t="shared" si="35"/>
        <v>Altach</v>
      </c>
      <c r="AT114" t="str">
        <f t="shared" si="36"/>
        <v>LASK</v>
      </c>
      <c r="AU114">
        <f t="shared" si="37"/>
        <v>2</v>
      </c>
      <c r="AV114">
        <f t="shared" si="38"/>
        <v>0</v>
      </c>
      <c r="AX114">
        <f t="shared" si="39"/>
        <v>0</v>
      </c>
      <c r="AY114">
        <f t="shared" si="40"/>
        <v>3</v>
      </c>
    </row>
    <row r="115" spans="1:51" x14ac:dyDescent="0.3">
      <c r="A115">
        <f t="shared" si="75"/>
        <v>23</v>
      </c>
      <c r="B115" s="1" t="s">
        <v>4</v>
      </c>
      <c r="C115" s="1" t="s">
        <v>2</v>
      </c>
      <c r="D115" s="1" t="str">
        <f t="shared" si="53"/>
        <v>S</v>
      </c>
      <c r="E115" s="1" t="str">
        <f t="shared" si="54"/>
        <v>N</v>
      </c>
      <c r="F115" s="1">
        <v>2</v>
      </c>
      <c r="G115" s="1">
        <v>1</v>
      </c>
      <c r="H115" s="1">
        <f t="shared" si="55"/>
        <v>1</v>
      </c>
      <c r="I115" s="4">
        <f>SUMIF($B$3:C115,B115,$F$3:G115)-F115</f>
        <v>30</v>
      </c>
      <c r="J115" s="4">
        <f>SUMIF($AI$3:AI115,AI115,$AK$3:AL115)-AK115</f>
        <v>16</v>
      </c>
      <c r="K115" s="4">
        <f t="shared" si="65"/>
        <v>14</v>
      </c>
      <c r="L115" s="5">
        <f>SUMIF($AN$3:AO115,AN115,$AP$3:AQ115)-AP115</f>
        <v>32</v>
      </c>
      <c r="M115" s="5">
        <f>SUMIF($AS$3:AT115,AS115,$AU$3:AV115)-AU115</f>
        <v>33</v>
      </c>
      <c r="N115" s="5">
        <f t="shared" si="66"/>
        <v>-1</v>
      </c>
      <c r="O115" s="1">
        <f>SUMIF($B$3:B115,B115,F$3:F115)-F115</f>
        <v>14</v>
      </c>
      <c r="P115" s="1">
        <f>SUMIF($B$3:B115,B115,G$3:G115)-G115</f>
        <v>16</v>
      </c>
      <c r="Q115" s="1">
        <f t="shared" si="67"/>
        <v>-2</v>
      </c>
      <c r="R115" s="1">
        <f>SUMIF($C$3:C115,B115,$G$3:G115)</f>
        <v>16</v>
      </c>
      <c r="S115" s="1">
        <f>SUMIF($C$3:C115,B115,$F$3:F115)</f>
        <v>17</v>
      </c>
      <c r="T115" s="1">
        <f t="shared" si="68"/>
        <v>-1</v>
      </c>
      <c r="U115" s="1">
        <f>SUMIF($B$3:B115,C115,$F$3:F115)</f>
        <v>19</v>
      </c>
      <c r="V115" s="1">
        <f>SUMIF($B$3:B115,C115,$G$3:G115)</f>
        <v>17</v>
      </c>
      <c r="W115" s="1">
        <f t="shared" si="69"/>
        <v>2</v>
      </c>
      <c r="X115" s="1">
        <f>SUMIF(C$3:C115,C115,G$3:G115)-G115</f>
        <v>13</v>
      </c>
      <c r="Y115" s="1">
        <f>SUMIF(C$3:C115,C115,F$3:F115)-F115</f>
        <v>16</v>
      </c>
      <c r="Z115" s="1">
        <f t="shared" si="70"/>
        <v>-3</v>
      </c>
      <c r="AA115" s="1">
        <f t="shared" si="71"/>
        <v>3</v>
      </c>
      <c r="AB115" s="1">
        <f t="shared" si="72"/>
        <v>0</v>
      </c>
      <c r="AC115" s="1">
        <f>SUMIF($B$3:C115,B115,AA$3:AB115)-AA115</f>
        <v>27</v>
      </c>
      <c r="AD115" s="1">
        <f>SUMIF($AN$3:AO115,AN115,$AX$3:AY115)-AX115</f>
        <v>27</v>
      </c>
      <c r="AI115" s="1" t="str">
        <f t="shared" si="27"/>
        <v>Mattersburg</v>
      </c>
      <c r="AJ115" s="1" t="str">
        <f t="shared" si="28"/>
        <v>Austria</v>
      </c>
      <c r="AK115">
        <f t="shared" si="29"/>
        <v>1</v>
      </c>
      <c r="AL115" s="1">
        <f t="shared" si="30"/>
        <v>2</v>
      </c>
      <c r="AN115" t="str">
        <f t="shared" si="31"/>
        <v>Austria</v>
      </c>
      <c r="AO115" t="str">
        <f t="shared" si="32"/>
        <v>Mattersburg</v>
      </c>
      <c r="AP115">
        <f t="shared" si="33"/>
        <v>1</v>
      </c>
      <c r="AQ115">
        <f t="shared" si="34"/>
        <v>2</v>
      </c>
      <c r="AS115" t="str">
        <f t="shared" si="35"/>
        <v>Austria</v>
      </c>
      <c r="AT115" t="str">
        <f t="shared" si="36"/>
        <v>Mattersburg</v>
      </c>
      <c r="AU115">
        <f t="shared" si="37"/>
        <v>2</v>
      </c>
      <c r="AV115">
        <f t="shared" si="38"/>
        <v>1</v>
      </c>
      <c r="AX115">
        <f t="shared" si="39"/>
        <v>0</v>
      </c>
      <c r="AY115">
        <f t="shared" si="40"/>
        <v>3</v>
      </c>
    </row>
    <row r="116" spans="1:51" x14ac:dyDescent="0.3">
      <c r="A116">
        <f t="shared" si="75"/>
        <v>23</v>
      </c>
      <c r="B116" s="1" t="s">
        <v>7</v>
      </c>
      <c r="C116" s="1" t="s">
        <v>5</v>
      </c>
      <c r="D116" s="1" t="str">
        <f t="shared" si="53"/>
        <v>N</v>
      </c>
      <c r="E116" s="1" t="str">
        <f t="shared" si="54"/>
        <v>S</v>
      </c>
      <c r="F116" s="1">
        <v>1</v>
      </c>
      <c r="G116" s="1">
        <v>3</v>
      </c>
      <c r="H116" s="1">
        <f t="shared" si="55"/>
        <v>-2</v>
      </c>
      <c r="I116" s="4">
        <f>SUMIF($B$3:C116,B116,$F$3:G116)-F116</f>
        <v>18</v>
      </c>
      <c r="J116" s="4">
        <f>SUMIF($AI$3:AI116,AI116,$AK$3:AL116)-AK116</f>
        <v>9</v>
      </c>
      <c r="K116" s="4">
        <f t="shared" si="65"/>
        <v>9</v>
      </c>
      <c r="L116" s="5">
        <f>SUMIF($AN$3:AO116,AN116,$AP$3:AQ116)-AP116</f>
        <v>38</v>
      </c>
      <c r="M116" s="5">
        <f>SUMIF($AS$3:AT116,AS116,$AU$3:AV116)-AU116</f>
        <v>37</v>
      </c>
      <c r="N116" s="5">
        <f t="shared" si="66"/>
        <v>1</v>
      </c>
      <c r="O116" s="1">
        <f>SUMIF($B$3:B116,B116,F$3:F116)-F116</f>
        <v>8</v>
      </c>
      <c r="P116" s="1">
        <f>SUMIF($B$3:B116,B116,G$3:G116)-G116</f>
        <v>9</v>
      </c>
      <c r="Q116" s="1">
        <f t="shared" si="67"/>
        <v>-1</v>
      </c>
      <c r="R116" s="1">
        <f>SUMIF($C$3:C116,B116,$G$3:G116)</f>
        <v>10</v>
      </c>
      <c r="S116" s="1">
        <f>SUMIF($C$3:C116,B116,$F$3:F116)</f>
        <v>21</v>
      </c>
      <c r="T116" s="1">
        <f t="shared" si="68"/>
        <v>-11</v>
      </c>
      <c r="U116" s="1">
        <f>SUMIF($B$3:B116,C116,$F$3:F116)</f>
        <v>23</v>
      </c>
      <c r="V116" s="1">
        <f>SUMIF($B$3:B116,C116,$G$3:G116)</f>
        <v>11</v>
      </c>
      <c r="W116" s="1">
        <f t="shared" si="69"/>
        <v>12</v>
      </c>
      <c r="X116" s="1">
        <f>SUMIF(C$3:C116,C116,G$3:G116)-G116</f>
        <v>15</v>
      </c>
      <c r="Y116" s="1">
        <f>SUMIF(C$3:C116,C116,F$3:F116)-F116</f>
        <v>26</v>
      </c>
      <c r="Z116" s="1">
        <f t="shared" si="70"/>
        <v>-11</v>
      </c>
      <c r="AA116" s="1">
        <f t="shared" si="71"/>
        <v>0</v>
      </c>
      <c r="AB116" s="1">
        <f t="shared" si="72"/>
        <v>3</v>
      </c>
      <c r="AC116" s="1">
        <f>SUMIF($B$3:C116,B116,AA$3:AB116)-AA116</f>
        <v>20</v>
      </c>
      <c r="AD116" s="1">
        <f>SUMIF($AN$3:AO116,AN116,$AX$3:AY116)-AX116</f>
        <v>34</v>
      </c>
      <c r="AI116" s="1" t="str">
        <f t="shared" si="27"/>
        <v>WAC</v>
      </c>
      <c r="AJ116" s="1" t="str">
        <f t="shared" si="28"/>
        <v>Admira</v>
      </c>
      <c r="AK116">
        <f t="shared" si="29"/>
        <v>3</v>
      </c>
      <c r="AL116" s="1">
        <f t="shared" si="30"/>
        <v>1</v>
      </c>
      <c r="AN116" t="str">
        <f t="shared" si="31"/>
        <v>Admira</v>
      </c>
      <c r="AO116" t="str">
        <f t="shared" si="32"/>
        <v>WAC</v>
      </c>
      <c r="AP116">
        <f t="shared" si="33"/>
        <v>3</v>
      </c>
      <c r="AQ116">
        <f t="shared" si="34"/>
        <v>1</v>
      </c>
      <c r="AS116" t="str">
        <f t="shared" si="35"/>
        <v>Admira</v>
      </c>
      <c r="AT116" t="str">
        <f t="shared" si="36"/>
        <v>WAC</v>
      </c>
      <c r="AU116">
        <f t="shared" si="37"/>
        <v>1</v>
      </c>
      <c r="AV116">
        <f t="shared" si="38"/>
        <v>3</v>
      </c>
      <c r="AX116">
        <f t="shared" si="39"/>
        <v>3</v>
      </c>
      <c r="AY116">
        <f t="shared" si="40"/>
        <v>0</v>
      </c>
    </row>
    <row r="117" spans="1:51" x14ac:dyDescent="0.3">
      <c r="A117">
        <f t="shared" si="75"/>
        <v>23</v>
      </c>
      <c r="B117" s="1" t="s">
        <v>1</v>
      </c>
      <c r="C117" s="1" t="s">
        <v>9</v>
      </c>
      <c r="D117" s="1" t="str">
        <f t="shared" si="53"/>
        <v>S</v>
      </c>
      <c r="E117" s="1" t="str">
        <f t="shared" si="54"/>
        <v>N</v>
      </c>
      <c r="F117" s="1">
        <v>4</v>
      </c>
      <c r="G117" s="1">
        <v>0</v>
      </c>
      <c r="H117" s="1">
        <f t="shared" si="55"/>
        <v>4</v>
      </c>
      <c r="I117" s="4">
        <f>SUMIF($B$3:C117,B117,$F$3:G117)-F117</f>
        <v>43</v>
      </c>
      <c r="J117" s="4">
        <f>SUMIF($AI$3:AI117,AI117,$AK$3:AL117)-AK117</f>
        <v>7</v>
      </c>
      <c r="K117" s="4">
        <f t="shared" si="65"/>
        <v>36</v>
      </c>
      <c r="L117" s="5">
        <f>SUMIF($AN$3:AO117,AN117,$AP$3:AQ117)-AP117</f>
        <v>14</v>
      </c>
      <c r="M117" s="5">
        <f>SUMIF($AS$3:AT117,AS117,$AU$3:AV117)-AU117</f>
        <v>50</v>
      </c>
      <c r="N117" s="5">
        <f t="shared" si="66"/>
        <v>-36</v>
      </c>
      <c r="O117" s="1">
        <f>SUMIF($B$3:B117,B117,F$3:F117)-F117</f>
        <v>26</v>
      </c>
      <c r="P117" s="1">
        <f>SUMIF($B$3:B117,B117,G$3:G117)-G117</f>
        <v>7</v>
      </c>
      <c r="Q117" s="1">
        <f t="shared" si="67"/>
        <v>19</v>
      </c>
      <c r="R117" s="1">
        <f>SUMIF($C$3:C117,B117,$G$3:G117)</f>
        <v>17</v>
      </c>
      <c r="S117" s="1">
        <f>SUMIF($C$3:C117,B117,$F$3:F117)</f>
        <v>8</v>
      </c>
      <c r="T117" s="1">
        <f t="shared" si="68"/>
        <v>9</v>
      </c>
      <c r="U117" s="1">
        <f>SUMIF($B$3:B117,C117,$F$3:F117)</f>
        <v>5</v>
      </c>
      <c r="V117" s="1">
        <f>SUMIF($B$3:B117,C117,$G$3:G117)</f>
        <v>22</v>
      </c>
      <c r="W117" s="1">
        <f t="shared" si="69"/>
        <v>-17</v>
      </c>
      <c r="X117" s="1">
        <f>SUMIF(C$3:C117,C117,G$3:G117)-G117</f>
        <v>9</v>
      </c>
      <c r="Y117" s="1">
        <f>SUMIF(C$3:C117,C117,F$3:F117)-F117</f>
        <v>28</v>
      </c>
      <c r="Z117" s="1">
        <f t="shared" si="70"/>
        <v>-19</v>
      </c>
      <c r="AA117" s="1">
        <f t="shared" si="71"/>
        <v>3</v>
      </c>
      <c r="AB117" s="1">
        <f t="shared" si="72"/>
        <v>0</v>
      </c>
      <c r="AC117" s="1">
        <f>SUMIF($B$3:C117,B117,AA$3:AB117)-AA117</f>
        <v>49</v>
      </c>
      <c r="AD117" s="1">
        <f>SUMIF($AN$3:AO117,AN117,$AX$3:AY117)-AX117</f>
        <v>7</v>
      </c>
      <c r="AI117" s="1" t="str">
        <f t="shared" si="27"/>
        <v>Salzburg</v>
      </c>
      <c r="AJ117" s="1" t="str">
        <f t="shared" si="28"/>
        <v>SKN</v>
      </c>
      <c r="AK117">
        <f t="shared" si="29"/>
        <v>0</v>
      </c>
      <c r="AL117" s="1">
        <f t="shared" si="30"/>
        <v>4</v>
      </c>
      <c r="AN117" t="str">
        <f t="shared" si="31"/>
        <v>SKN</v>
      </c>
      <c r="AO117" t="str">
        <f t="shared" si="32"/>
        <v>Salzburg</v>
      </c>
      <c r="AP117">
        <f t="shared" si="33"/>
        <v>0</v>
      </c>
      <c r="AQ117">
        <f t="shared" si="34"/>
        <v>4</v>
      </c>
      <c r="AS117" t="str">
        <f t="shared" si="35"/>
        <v>SKN</v>
      </c>
      <c r="AT117" t="str">
        <f t="shared" si="36"/>
        <v>Salzburg</v>
      </c>
      <c r="AU117">
        <f t="shared" si="37"/>
        <v>4</v>
      </c>
      <c r="AV117">
        <f t="shared" si="38"/>
        <v>0</v>
      </c>
      <c r="AX117">
        <f t="shared" si="39"/>
        <v>0</v>
      </c>
      <c r="AY117">
        <f t="shared" si="40"/>
        <v>3</v>
      </c>
    </row>
    <row r="118" spans="1:51" x14ac:dyDescent="0.3">
      <c r="A118">
        <f t="shared" ref="A118" si="84">A117+1</f>
        <v>24</v>
      </c>
      <c r="B118" s="1" t="s">
        <v>5</v>
      </c>
      <c r="C118" s="1" t="s">
        <v>2</v>
      </c>
      <c r="D118" s="1" t="str">
        <f t="shared" si="53"/>
        <v>S</v>
      </c>
      <c r="E118" s="1" t="str">
        <f t="shared" si="54"/>
        <v>N</v>
      </c>
      <c r="F118" s="1">
        <v>2</v>
      </c>
      <c r="G118" s="1">
        <v>1</v>
      </c>
      <c r="H118" s="1">
        <f t="shared" si="55"/>
        <v>1</v>
      </c>
      <c r="I118" s="4">
        <f>SUMIF($B$3:C118,B118,$F$3:G118)-F118</f>
        <v>41</v>
      </c>
      <c r="J118" s="4">
        <f>SUMIF($AI$3:AI118,AI118,$AK$3:AL118)-AK118</f>
        <v>11</v>
      </c>
      <c r="K118" s="4">
        <f t="shared" si="65"/>
        <v>30</v>
      </c>
      <c r="L118" s="5">
        <f>SUMIF($AN$3:AO118,AN118,$AP$3:AQ118)-AP118</f>
        <v>33</v>
      </c>
      <c r="M118" s="5">
        <f>SUMIF($AS$3:AT118,AS118,$AU$3:AV118)-AU118</f>
        <v>35</v>
      </c>
      <c r="N118" s="5">
        <f t="shared" si="66"/>
        <v>-2</v>
      </c>
      <c r="O118" s="1">
        <f>SUMIF($B$3:B118,B118,F$3:F118)-F118</f>
        <v>23</v>
      </c>
      <c r="P118" s="1">
        <f>SUMIF($B$3:B118,B118,G$3:G118)-G118</f>
        <v>11</v>
      </c>
      <c r="Q118" s="1">
        <f t="shared" si="67"/>
        <v>12</v>
      </c>
      <c r="R118" s="1">
        <f>SUMIF($C$3:C118,B118,$G$3:G118)</f>
        <v>18</v>
      </c>
      <c r="S118" s="1">
        <f>SUMIF($C$3:C118,B118,$F$3:F118)</f>
        <v>27</v>
      </c>
      <c r="T118" s="1">
        <f t="shared" si="68"/>
        <v>-9</v>
      </c>
      <c r="U118" s="1">
        <f>SUMIF($B$3:B118,C118,$F$3:F118)</f>
        <v>19</v>
      </c>
      <c r="V118" s="1">
        <f>SUMIF($B$3:B118,C118,$G$3:G118)</f>
        <v>17</v>
      </c>
      <c r="W118" s="1">
        <f t="shared" si="69"/>
        <v>2</v>
      </c>
      <c r="X118" s="1">
        <f>SUMIF(C$3:C118,C118,G$3:G118)-G118</f>
        <v>14</v>
      </c>
      <c r="Y118" s="1">
        <f>SUMIF(C$3:C118,C118,F$3:F118)-F118</f>
        <v>18</v>
      </c>
      <c r="Z118" s="1">
        <f t="shared" si="70"/>
        <v>-4</v>
      </c>
      <c r="AA118" s="1">
        <f t="shared" si="71"/>
        <v>3</v>
      </c>
      <c r="AB118" s="1">
        <f t="shared" si="72"/>
        <v>0</v>
      </c>
      <c r="AC118" s="1">
        <f>SUMIF($B$3:C118,B118,AA$3:AB118)-AA118</f>
        <v>37</v>
      </c>
      <c r="AD118" s="1">
        <f>SUMIF($AN$3:AO118,AN118,$AX$3:AY118)-AX118</f>
        <v>27</v>
      </c>
      <c r="AI118" s="1" t="str">
        <f t="shared" si="27"/>
        <v>Admira</v>
      </c>
      <c r="AJ118" s="1" t="str">
        <f t="shared" si="28"/>
        <v>Austria</v>
      </c>
      <c r="AK118">
        <f t="shared" si="29"/>
        <v>1</v>
      </c>
      <c r="AL118" s="1">
        <f t="shared" si="30"/>
        <v>2</v>
      </c>
      <c r="AN118" t="str">
        <f t="shared" si="31"/>
        <v>Austria</v>
      </c>
      <c r="AO118" t="str">
        <f t="shared" si="32"/>
        <v>Admira</v>
      </c>
      <c r="AP118">
        <f t="shared" si="33"/>
        <v>1</v>
      </c>
      <c r="AQ118">
        <f t="shared" si="34"/>
        <v>2</v>
      </c>
      <c r="AS118" t="str">
        <f t="shared" si="35"/>
        <v>Austria</v>
      </c>
      <c r="AT118" t="str">
        <f t="shared" si="36"/>
        <v>Admira</v>
      </c>
      <c r="AU118">
        <f t="shared" si="37"/>
        <v>2</v>
      </c>
      <c r="AV118">
        <f t="shared" si="38"/>
        <v>1</v>
      </c>
      <c r="AX118">
        <f t="shared" si="39"/>
        <v>0</v>
      </c>
      <c r="AY118">
        <f t="shared" si="40"/>
        <v>3</v>
      </c>
    </row>
    <row r="119" spans="1:51" x14ac:dyDescent="0.3">
      <c r="A119">
        <f t="shared" ref="A119" si="85">A118</f>
        <v>24</v>
      </c>
      <c r="B119" s="1" t="s">
        <v>7</v>
      </c>
      <c r="C119" s="1" t="s">
        <v>9</v>
      </c>
      <c r="D119" s="1" t="str">
        <f t="shared" si="53"/>
        <v>N</v>
      </c>
      <c r="E119" s="1" t="str">
        <f t="shared" si="54"/>
        <v>S</v>
      </c>
      <c r="F119" s="1">
        <v>0</v>
      </c>
      <c r="G119" s="1">
        <v>1</v>
      </c>
      <c r="H119" s="1">
        <f t="shared" si="55"/>
        <v>-1</v>
      </c>
      <c r="I119" s="4">
        <f>SUMIF($B$3:C119,B119,$F$3:G119)-F119</f>
        <v>19</v>
      </c>
      <c r="J119" s="4">
        <f>SUMIF($AI$3:AI119,AI119,$AK$3:AL119)-AK119</f>
        <v>12</v>
      </c>
      <c r="K119" s="4">
        <f t="shared" si="65"/>
        <v>7</v>
      </c>
      <c r="L119" s="5">
        <f>SUMIF($AN$3:AO119,AN119,$AP$3:AQ119)-AP119</f>
        <v>14</v>
      </c>
      <c r="M119" s="5">
        <f>SUMIF($AS$3:AT119,AS119,$AU$3:AV119)-AU119</f>
        <v>54</v>
      </c>
      <c r="N119" s="5">
        <f t="shared" si="66"/>
        <v>-40</v>
      </c>
      <c r="O119" s="1">
        <f>SUMIF($B$3:B119,B119,F$3:F119)-F119</f>
        <v>9</v>
      </c>
      <c r="P119" s="1">
        <f>SUMIF($B$3:B119,B119,G$3:G119)-G119</f>
        <v>12</v>
      </c>
      <c r="Q119" s="1">
        <f t="shared" si="67"/>
        <v>-3</v>
      </c>
      <c r="R119" s="1">
        <f>SUMIF($C$3:C119,B119,$G$3:G119)</f>
        <v>10</v>
      </c>
      <c r="S119" s="1">
        <f>SUMIF($C$3:C119,B119,$F$3:F119)</f>
        <v>21</v>
      </c>
      <c r="T119" s="1">
        <f t="shared" si="68"/>
        <v>-11</v>
      </c>
      <c r="U119" s="1">
        <f>SUMIF($B$3:B119,C119,$F$3:F119)</f>
        <v>5</v>
      </c>
      <c r="V119" s="1">
        <f>SUMIF($B$3:B119,C119,$G$3:G119)</f>
        <v>22</v>
      </c>
      <c r="W119" s="1">
        <f t="shared" si="69"/>
        <v>-17</v>
      </c>
      <c r="X119" s="1">
        <f>SUMIF(C$3:C119,C119,G$3:G119)-G119</f>
        <v>9</v>
      </c>
      <c r="Y119" s="1">
        <f>SUMIF(C$3:C119,C119,F$3:F119)-F119</f>
        <v>32</v>
      </c>
      <c r="Z119" s="1">
        <f t="shared" si="70"/>
        <v>-23</v>
      </c>
      <c r="AA119" s="1">
        <f t="shared" si="71"/>
        <v>0</v>
      </c>
      <c r="AB119" s="1">
        <f t="shared" si="72"/>
        <v>3</v>
      </c>
      <c r="AC119" s="1">
        <f>SUMIF($B$3:C119,B119,AA$3:AB119)-AA119</f>
        <v>20</v>
      </c>
      <c r="AD119" s="1">
        <f>SUMIF($AN$3:AO119,AN119,$AX$3:AY119)-AX119</f>
        <v>7</v>
      </c>
      <c r="AI119" s="1" t="str">
        <f t="shared" si="27"/>
        <v>WAC</v>
      </c>
      <c r="AJ119" s="1" t="str">
        <f t="shared" si="28"/>
        <v>SKN</v>
      </c>
      <c r="AK119">
        <f t="shared" si="29"/>
        <v>1</v>
      </c>
      <c r="AL119" s="1">
        <f t="shared" si="30"/>
        <v>0</v>
      </c>
      <c r="AN119" t="str">
        <f t="shared" si="31"/>
        <v>SKN</v>
      </c>
      <c r="AO119" t="str">
        <f t="shared" si="32"/>
        <v>WAC</v>
      </c>
      <c r="AP119">
        <f t="shared" si="33"/>
        <v>1</v>
      </c>
      <c r="AQ119">
        <f t="shared" si="34"/>
        <v>0</v>
      </c>
      <c r="AS119" t="str">
        <f t="shared" si="35"/>
        <v>SKN</v>
      </c>
      <c r="AT119" t="str">
        <f t="shared" si="36"/>
        <v>WAC</v>
      </c>
      <c r="AU119">
        <f t="shared" si="37"/>
        <v>0</v>
      </c>
      <c r="AV119">
        <f t="shared" si="38"/>
        <v>1</v>
      </c>
      <c r="AX119">
        <f t="shared" si="39"/>
        <v>3</v>
      </c>
      <c r="AY119">
        <f t="shared" si="40"/>
        <v>0</v>
      </c>
    </row>
    <row r="120" spans="1:51" x14ac:dyDescent="0.3">
      <c r="A120">
        <f t="shared" si="75"/>
        <v>24</v>
      </c>
      <c r="B120" s="1" t="s">
        <v>0</v>
      </c>
      <c r="C120" s="1" t="s">
        <v>8</v>
      </c>
      <c r="D120" s="1" t="str">
        <f t="shared" si="53"/>
        <v>S</v>
      </c>
      <c r="E120" s="1" t="str">
        <f t="shared" si="54"/>
        <v>N</v>
      </c>
      <c r="F120" s="1">
        <v>2</v>
      </c>
      <c r="G120" s="1">
        <v>0</v>
      </c>
      <c r="H120" s="1">
        <f t="shared" si="55"/>
        <v>2</v>
      </c>
      <c r="I120" s="4">
        <f>SUMIF($B$3:C120,B120,$F$3:G120)-F120</f>
        <v>38</v>
      </c>
      <c r="J120" s="4">
        <f>SUMIF($AI$3:AI120,AI120,$AK$3:AL120)-AK120</f>
        <v>17</v>
      </c>
      <c r="K120" s="4">
        <f t="shared" si="65"/>
        <v>21</v>
      </c>
      <c r="L120" s="5">
        <f>SUMIF($AN$3:AO120,AN120,$AP$3:AQ120)-AP120</f>
        <v>32</v>
      </c>
      <c r="M120" s="5">
        <f>SUMIF($AS$3:AT120,AS120,$AU$3:AV120)-AU120</f>
        <v>25</v>
      </c>
      <c r="N120" s="5">
        <f t="shared" si="66"/>
        <v>7</v>
      </c>
      <c r="O120" s="1">
        <f>SUMIF($B$3:B120,B120,F$3:F120)-F120</f>
        <v>19</v>
      </c>
      <c r="P120" s="1">
        <f>SUMIF($B$3:B120,B120,G$3:G120)-G120</f>
        <v>17</v>
      </c>
      <c r="Q120" s="1">
        <f t="shared" si="67"/>
        <v>2</v>
      </c>
      <c r="R120" s="1">
        <f>SUMIF($C$3:C120,B120,$G$3:G120)</f>
        <v>19</v>
      </c>
      <c r="S120" s="1">
        <f>SUMIF($C$3:C120,B120,$F$3:F120)</f>
        <v>11</v>
      </c>
      <c r="T120" s="1">
        <f t="shared" si="68"/>
        <v>8</v>
      </c>
      <c r="U120" s="1">
        <f>SUMIF($B$3:B120,C120,$F$3:F120)</f>
        <v>21</v>
      </c>
      <c r="V120" s="1">
        <f>SUMIF($B$3:B120,C120,$G$3:G120)</f>
        <v>12</v>
      </c>
      <c r="W120" s="1">
        <f t="shared" si="69"/>
        <v>9</v>
      </c>
      <c r="X120" s="1">
        <f>SUMIF(C$3:C120,C120,G$3:G120)-G120</f>
        <v>11</v>
      </c>
      <c r="Y120" s="1">
        <f>SUMIF(C$3:C120,C120,F$3:F120)-F120</f>
        <v>13</v>
      </c>
      <c r="Z120" s="1">
        <f t="shared" si="70"/>
        <v>-2</v>
      </c>
      <c r="AA120" s="1">
        <f t="shared" si="71"/>
        <v>3</v>
      </c>
      <c r="AB120" s="1">
        <f t="shared" si="72"/>
        <v>0</v>
      </c>
      <c r="AC120" s="1">
        <f>SUMIF($B$3:C120,B120,AA$3:AB120)-AA120</f>
        <v>36</v>
      </c>
      <c r="AD120" s="1">
        <f>SUMIF($AN$3:AO120,AN120,$AX$3:AY120)-AX120</f>
        <v>36</v>
      </c>
      <c r="AI120" s="1" t="str">
        <f t="shared" si="27"/>
        <v>Rapid</v>
      </c>
      <c r="AJ120" s="1" t="str">
        <f t="shared" si="28"/>
        <v>LASK</v>
      </c>
      <c r="AK120">
        <f t="shared" si="29"/>
        <v>0</v>
      </c>
      <c r="AL120" s="1">
        <f t="shared" si="30"/>
        <v>2</v>
      </c>
      <c r="AN120" t="str">
        <f t="shared" si="31"/>
        <v>LASK</v>
      </c>
      <c r="AO120" t="str">
        <f t="shared" si="32"/>
        <v>Rapid</v>
      </c>
      <c r="AP120">
        <f t="shared" si="33"/>
        <v>0</v>
      </c>
      <c r="AQ120">
        <f t="shared" si="34"/>
        <v>2</v>
      </c>
      <c r="AS120" t="str">
        <f t="shared" si="35"/>
        <v>LASK</v>
      </c>
      <c r="AT120" t="str">
        <f t="shared" si="36"/>
        <v>Rapid</v>
      </c>
      <c r="AU120">
        <f t="shared" si="37"/>
        <v>2</v>
      </c>
      <c r="AV120">
        <f t="shared" si="38"/>
        <v>0</v>
      </c>
      <c r="AX120">
        <f t="shared" si="39"/>
        <v>0</v>
      </c>
      <c r="AY120">
        <f t="shared" si="40"/>
        <v>3</v>
      </c>
    </row>
    <row r="121" spans="1:51" x14ac:dyDescent="0.3">
      <c r="A121">
        <f t="shared" si="75"/>
        <v>24</v>
      </c>
      <c r="B121" s="1" t="s">
        <v>6</v>
      </c>
      <c r="C121" s="1" t="s">
        <v>4</v>
      </c>
      <c r="D121" s="1" t="str">
        <f t="shared" si="53"/>
        <v>U</v>
      </c>
      <c r="E121" s="1" t="str">
        <f t="shared" si="54"/>
        <v>U</v>
      </c>
      <c r="F121" s="1">
        <v>1</v>
      </c>
      <c r="G121" s="1">
        <v>1</v>
      </c>
      <c r="H121" s="1">
        <f t="shared" si="55"/>
        <v>0</v>
      </c>
      <c r="I121" s="4">
        <f>SUMIF($B$3:C121,B121,$F$3:G121)-F121</f>
        <v>24</v>
      </c>
      <c r="J121" s="4">
        <f>SUMIF($AI$3:AI121,AI121,$AK$3:AL121)-AK121</f>
        <v>14</v>
      </c>
      <c r="K121" s="4">
        <f t="shared" si="65"/>
        <v>10</v>
      </c>
      <c r="L121" s="5">
        <f>SUMIF($AN$3:AO121,AN121,$AP$3:AQ121)-AP121</f>
        <v>32</v>
      </c>
      <c r="M121" s="5">
        <f>SUMIF($AS$3:AT121,AS121,$AU$3:AV121)-AU121</f>
        <v>34</v>
      </c>
      <c r="N121" s="5">
        <f t="shared" si="66"/>
        <v>-2</v>
      </c>
      <c r="O121" s="1">
        <f>SUMIF($B$3:B121,B121,F$3:F121)-F121</f>
        <v>18</v>
      </c>
      <c r="P121" s="1">
        <f>SUMIF($B$3:B121,B121,G$3:G121)-G121</f>
        <v>14</v>
      </c>
      <c r="Q121" s="1">
        <f t="shared" si="67"/>
        <v>4</v>
      </c>
      <c r="R121" s="1">
        <f>SUMIF($C$3:C121,B121,$G$3:G121)</f>
        <v>6</v>
      </c>
      <c r="S121" s="1">
        <f>SUMIF($C$3:C121,B121,$F$3:F121)</f>
        <v>17</v>
      </c>
      <c r="T121" s="1">
        <f t="shared" si="68"/>
        <v>-11</v>
      </c>
      <c r="U121" s="1">
        <f>SUMIF($B$3:B121,C121,$F$3:F121)</f>
        <v>16</v>
      </c>
      <c r="V121" s="1">
        <f>SUMIF($B$3:B121,C121,$G$3:G121)</f>
        <v>17</v>
      </c>
      <c r="W121" s="1">
        <f t="shared" si="69"/>
        <v>-1</v>
      </c>
      <c r="X121" s="1">
        <f>SUMIF(C$3:C121,C121,G$3:G121)-G121</f>
        <v>16</v>
      </c>
      <c r="Y121" s="1">
        <f>SUMIF(C$3:C121,C121,F$3:F121)-F121</f>
        <v>17</v>
      </c>
      <c r="Z121" s="1">
        <f t="shared" si="70"/>
        <v>-1</v>
      </c>
      <c r="AA121" s="1">
        <f t="shared" si="71"/>
        <v>1</v>
      </c>
      <c r="AB121" s="1">
        <f t="shared" si="72"/>
        <v>1</v>
      </c>
      <c r="AC121" s="1">
        <f>SUMIF($B$3:C121,B121,AA$3:AB121)-AA121</f>
        <v>26</v>
      </c>
      <c r="AD121" s="1">
        <f>SUMIF($AN$3:AO121,AN121,$AX$3:AY121)-AX121</f>
        <v>30</v>
      </c>
      <c r="AI121" s="1" t="str">
        <f t="shared" si="27"/>
        <v>Altach</v>
      </c>
      <c r="AJ121" s="1" t="str">
        <f t="shared" si="28"/>
        <v>Mattersburg</v>
      </c>
      <c r="AK121">
        <f t="shared" si="29"/>
        <v>1</v>
      </c>
      <c r="AL121" s="1">
        <f t="shared" si="30"/>
        <v>1</v>
      </c>
      <c r="AN121" t="str">
        <f t="shared" si="31"/>
        <v>Mattersburg</v>
      </c>
      <c r="AO121" t="str">
        <f t="shared" si="32"/>
        <v>Altach</v>
      </c>
      <c r="AP121">
        <f t="shared" si="33"/>
        <v>1</v>
      </c>
      <c r="AQ121">
        <f t="shared" si="34"/>
        <v>1</v>
      </c>
      <c r="AS121" t="str">
        <f t="shared" si="35"/>
        <v>Mattersburg</v>
      </c>
      <c r="AT121" t="str">
        <f t="shared" si="36"/>
        <v>Altach</v>
      </c>
      <c r="AU121">
        <f t="shared" si="37"/>
        <v>1</v>
      </c>
      <c r="AV121">
        <f t="shared" si="38"/>
        <v>1</v>
      </c>
      <c r="AX121">
        <f t="shared" si="39"/>
        <v>1</v>
      </c>
      <c r="AY121">
        <f t="shared" si="40"/>
        <v>1</v>
      </c>
    </row>
    <row r="122" spans="1:51" x14ac:dyDescent="0.3">
      <c r="A122">
        <f t="shared" si="75"/>
        <v>24</v>
      </c>
      <c r="B122" s="1" t="s">
        <v>3</v>
      </c>
      <c r="C122" s="1" t="s">
        <v>1</v>
      </c>
      <c r="D122" s="1" t="str">
        <f t="shared" si="53"/>
        <v>N</v>
      </c>
      <c r="E122" s="1" t="str">
        <f t="shared" si="54"/>
        <v>S</v>
      </c>
      <c r="F122" s="1">
        <v>2</v>
      </c>
      <c r="G122" s="1">
        <v>4</v>
      </c>
      <c r="H122" s="1">
        <f t="shared" si="55"/>
        <v>-2</v>
      </c>
      <c r="I122" s="4">
        <f>SUMIF($B$3:C122,B122,$F$3:G122)-F122</f>
        <v>40</v>
      </c>
      <c r="J122" s="4">
        <f>SUMIF($AI$3:AI122,AI122,$AK$3:AL122)-AK122</f>
        <v>9</v>
      </c>
      <c r="K122" s="4">
        <f t="shared" si="65"/>
        <v>31</v>
      </c>
      <c r="L122" s="5">
        <f>SUMIF($AN$3:AO122,AN122,$AP$3:AQ122)-AP122</f>
        <v>47</v>
      </c>
      <c r="M122" s="5">
        <f>SUMIF($AS$3:AT122,AS122,$AU$3:AV122)-AU122</f>
        <v>15</v>
      </c>
      <c r="N122" s="5">
        <f t="shared" si="66"/>
        <v>32</v>
      </c>
      <c r="O122" s="1">
        <f>SUMIF($B$3:B122,B122,F$3:F122)-F122</f>
        <v>22</v>
      </c>
      <c r="P122" s="1">
        <f>SUMIF($B$3:B122,B122,G$3:G122)-G122</f>
        <v>9</v>
      </c>
      <c r="Q122" s="1">
        <f t="shared" si="67"/>
        <v>13</v>
      </c>
      <c r="R122" s="1">
        <f>SUMIF($C$3:C122,B122,$G$3:G122)</f>
        <v>18</v>
      </c>
      <c r="S122" s="1">
        <f>SUMIF($C$3:C122,B122,$F$3:F122)</f>
        <v>18</v>
      </c>
      <c r="T122" s="1">
        <f t="shared" si="68"/>
        <v>0</v>
      </c>
      <c r="U122" s="1">
        <f>SUMIF($B$3:B122,C122,$F$3:F122)</f>
        <v>30</v>
      </c>
      <c r="V122" s="1">
        <f>SUMIF($B$3:B122,C122,$G$3:G122)</f>
        <v>7</v>
      </c>
      <c r="W122" s="1">
        <f t="shared" si="69"/>
        <v>23</v>
      </c>
      <c r="X122" s="1">
        <f>SUMIF(C$3:C122,C122,G$3:G122)-G122</f>
        <v>17</v>
      </c>
      <c r="Y122" s="1">
        <f>SUMIF(C$3:C122,C122,F$3:F122)-F122</f>
        <v>8</v>
      </c>
      <c r="Z122" s="1">
        <f t="shared" si="70"/>
        <v>9</v>
      </c>
      <c r="AA122" s="1">
        <f t="shared" si="71"/>
        <v>0</v>
      </c>
      <c r="AB122" s="1">
        <f t="shared" si="72"/>
        <v>3</v>
      </c>
      <c r="AC122" s="1">
        <f>SUMIF($B$3:C122,B122,AA$3:AB122)-AA122</f>
        <v>45</v>
      </c>
      <c r="AD122" s="1">
        <f>SUMIF($AN$3:AO122,AN122,$AX$3:AY122)-AX122</f>
        <v>52</v>
      </c>
      <c r="AI122" s="1" t="str">
        <f t="shared" si="27"/>
        <v>Graz</v>
      </c>
      <c r="AJ122" s="1" t="str">
        <f t="shared" si="28"/>
        <v>Salzburg</v>
      </c>
      <c r="AK122">
        <f t="shared" si="29"/>
        <v>4</v>
      </c>
      <c r="AL122" s="1">
        <f t="shared" si="30"/>
        <v>2</v>
      </c>
      <c r="AN122" t="str">
        <f t="shared" si="31"/>
        <v>Salzburg</v>
      </c>
      <c r="AO122" t="str">
        <f t="shared" si="32"/>
        <v>Graz</v>
      </c>
      <c r="AP122">
        <f t="shared" si="33"/>
        <v>4</v>
      </c>
      <c r="AQ122">
        <f t="shared" si="34"/>
        <v>2</v>
      </c>
      <c r="AS122" t="str">
        <f t="shared" si="35"/>
        <v>Salzburg</v>
      </c>
      <c r="AT122" t="str">
        <f t="shared" si="36"/>
        <v>Graz</v>
      </c>
      <c r="AU122">
        <f t="shared" si="37"/>
        <v>2</v>
      </c>
      <c r="AV122">
        <f t="shared" si="38"/>
        <v>4</v>
      </c>
      <c r="AX122">
        <f t="shared" si="39"/>
        <v>3</v>
      </c>
      <c r="AY122">
        <f t="shared" si="40"/>
        <v>0</v>
      </c>
    </row>
    <row r="123" spans="1:51" x14ac:dyDescent="0.3">
      <c r="A123">
        <f t="shared" ref="A123" si="86">A122+1</f>
        <v>25</v>
      </c>
      <c r="B123" s="1" t="s">
        <v>8</v>
      </c>
      <c r="C123" s="1" t="s">
        <v>3</v>
      </c>
      <c r="D123" s="1" t="str">
        <f t="shared" si="53"/>
        <v>N</v>
      </c>
      <c r="E123" s="1" t="str">
        <f t="shared" si="54"/>
        <v>S</v>
      </c>
      <c r="F123" s="1">
        <v>0</v>
      </c>
      <c r="G123" s="1">
        <v>2</v>
      </c>
      <c r="H123" s="1">
        <f t="shared" si="55"/>
        <v>-2</v>
      </c>
      <c r="I123" s="4">
        <f>SUMIF($B$3:C123,B123,$F$3:G123)-F123</f>
        <v>32</v>
      </c>
      <c r="J123" s="4">
        <f>SUMIF($AI$3:AI123,AI123,$AK$3:AL123)-AK123</f>
        <v>12</v>
      </c>
      <c r="K123" s="4">
        <f t="shared" si="65"/>
        <v>20</v>
      </c>
      <c r="L123" s="5">
        <f>SUMIF($AN$3:AO123,AN123,$AP$3:AQ123)-AP123</f>
        <v>42</v>
      </c>
      <c r="M123" s="5">
        <f>SUMIF($AS$3:AT123,AS123,$AU$3:AV123)-AU123</f>
        <v>31</v>
      </c>
      <c r="N123" s="5">
        <f t="shared" si="66"/>
        <v>11</v>
      </c>
      <c r="O123" s="1">
        <f>SUMIF($B$3:B123,B123,F$3:F123)-F123</f>
        <v>21</v>
      </c>
      <c r="P123" s="1">
        <f>SUMIF($B$3:B123,B123,G$3:G123)-G123</f>
        <v>12</v>
      </c>
      <c r="Q123" s="1">
        <f t="shared" si="67"/>
        <v>9</v>
      </c>
      <c r="R123" s="1">
        <f>SUMIF($C$3:C123,B123,$G$3:G123)</f>
        <v>11</v>
      </c>
      <c r="S123" s="1">
        <f>SUMIF($C$3:C123,B123,$F$3:F123)</f>
        <v>15</v>
      </c>
      <c r="T123" s="1">
        <f t="shared" si="68"/>
        <v>-4</v>
      </c>
      <c r="U123" s="1">
        <f>SUMIF($B$3:B123,C123,$F$3:F123)</f>
        <v>24</v>
      </c>
      <c r="V123" s="1">
        <f>SUMIF($B$3:B123,C123,$G$3:G123)</f>
        <v>13</v>
      </c>
      <c r="W123" s="1">
        <f t="shared" si="69"/>
        <v>11</v>
      </c>
      <c r="X123" s="1">
        <f>SUMIF(C$3:C123,C123,G$3:G123)-G123</f>
        <v>18</v>
      </c>
      <c r="Y123" s="1">
        <f>SUMIF(C$3:C123,C123,F$3:F123)-F123</f>
        <v>18</v>
      </c>
      <c r="Z123" s="1">
        <f t="shared" si="70"/>
        <v>0</v>
      </c>
      <c r="AA123" s="1">
        <f t="shared" si="71"/>
        <v>0</v>
      </c>
      <c r="AB123" s="1">
        <f t="shared" si="72"/>
        <v>3</v>
      </c>
      <c r="AC123" s="1">
        <f>SUMIF($B$3:C123,B123,AA$3:AB123)-AA123</f>
        <v>36</v>
      </c>
      <c r="AD123" s="1">
        <f>SUMIF($AN$3:AO123,AN123,$AX$3:AY123)-AX123</f>
        <v>45</v>
      </c>
      <c r="AI123" s="1" t="str">
        <f t="shared" si="27"/>
        <v>LASK</v>
      </c>
      <c r="AJ123" s="1" t="str">
        <f t="shared" si="28"/>
        <v>Graz</v>
      </c>
      <c r="AK123">
        <f t="shared" si="29"/>
        <v>2</v>
      </c>
      <c r="AL123" s="1">
        <f t="shared" si="30"/>
        <v>0</v>
      </c>
      <c r="AN123" t="str">
        <f t="shared" si="31"/>
        <v>Graz</v>
      </c>
      <c r="AO123" t="str">
        <f t="shared" si="32"/>
        <v>LASK</v>
      </c>
      <c r="AP123">
        <f t="shared" si="33"/>
        <v>2</v>
      </c>
      <c r="AQ123">
        <f t="shared" si="34"/>
        <v>0</v>
      </c>
      <c r="AS123" t="str">
        <f t="shared" si="35"/>
        <v>Graz</v>
      </c>
      <c r="AT123" t="str">
        <f t="shared" si="36"/>
        <v>LASK</v>
      </c>
      <c r="AU123">
        <f t="shared" si="37"/>
        <v>0</v>
      </c>
      <c r="AV123">
        <f t="shared" si="38"/>
        <v>2</v>
      </c>
      <c r="AX123">
        <f t="shared" si="39"/>
        <v>3</v>
      </c>
      <c r="AY123">
        <f t="shared" si="40"/>
        <v>0</v>
      </c>
    </row>
    <row r="124" spans="1:51" x14ac:dyDescent="0.3">
      <c r="A124">
        <f t="shared" ref="A124" si="87">A123</f>
        <v>25</v>
      </c>
      <c r="B124" s="1" t="s">
        <v>9</v>
      </c>
      <c r="C124" s="1" t="s">
        <v>6</v>
      </c>
      <c r="D124" s="1" t="str">
        <f t="shared" si="53"/>
        <v>N</v>
      </c>
      <c r="E124" s="1" t="str">
        <f t="shared" si="54"/>
        <v>S</v>
      </c>
      <c r="F124" s="1">
        <v>1</v>
      </c>
      <c r="G124" s="1">
        <v>2</v>
      </c>
      <c r="H124" s="1">
        <f t="shared" si="55"/>
        <v>-1</v>
      </c>
      <c r="I124" s="4">
        <f>SUMIF($B$3:C124,B124,$F$3:G124)-F124</f>
        <v>15</v>
      </c>
      <c r="J124" s="4">
        <f>SUMIF($AI$3:AI124,AI124,$AK$3:AL124)-AK124</f>
        <v>22</v>
      </c>
      <c r="K124" s="4">
        <f t="shared" si="65"/>
        <v>-7</v>
      </c>
      <c r="L124" s="5">
        <f>SUMIF($AN$3:AO124,AN124,$AP$3:AQ124)-AP124</f>
        <v>25</v>
      </c>
      <c r="M124" s="5">
        <f>SUMIF($AS$3:AT124,AS124,$AU$3:AV124)-AU124</f>
        <v>32</v>
      </c>
      <c r="N124" s="5">
        <f t="shared" si="66"/>
        <v>-7</v>
      </c>
      <c r="O124" s="1">
        <f>SUMIF($B$3:B124,B124,F$3:F124)-F124</f>
        <v>5</v>
      </c>
      <c r="P124" s="1">
        <f>SUMIF($B$3:B124,B124,G$3:G124)-G124</f>
        <v>22</v>
      </c>
      <c r="Q124" s="1">
        <f t="shared" si="67"/>
        <v>-17</v>
      </c>
      <c r="R124" s="1">
        <f>SUMIF($C$3:C124,B124,$G$3:G124)</f>
        <v>10</v>
      </c>
      <c r="S124" s="1">
        <f>SUMIF($C$3:C124,B124,$F$3:F124)</f>
        <v>32</v>
      </c>
      <c r="T124" s="1">
        <f t="shared" si="68"/>
        <v>-22</v>
      </c>
      <c r="U124" s="1">
        <f>SUMIF($B$3:B124,C124,$F$3:F124)</f>
        <v>19</v>
      </c>
      <c r="V124" s="1">
        <f>SUMIF($B$3:B124,C124,$G$3:G124)</f>
        <v>15</v>
      </c>
      <c r="W124" s="1">
        <f t="shared" si="69"/>
        <v>4</v>
      </c>
      <c r="X124" s="1">
        <f>SUMIF(C$3:C124,C124,G$3:G124)-G124</f>
        <v>6</v>
      </c>
      <c r="Y124" s="1">
        <f>SUMIF(C$3:C124,C124,F$3:F124)-F124</f>
        <v>17</v>
      </c>
      <c r="Z124" s="1">
        <f t="shared" si="70"/>
        <v>-11</v>
      </c>
      <c r="AA124" s="1">
        <f t="shared" si="71"/>
        <v>0</v>
      </c>
      <c r="AB124" s="1">
        <f t="shared" si="72"/>
        <v>3</v>
      </c>
      <c r="AC124" s="1">
        <f>SUMIF($B$3:C124,B124,AA$3:AB124)-AA124</f>
        <v>10</v>
      </c>
      <c r="AD124" s="1">
        <f>SUMIF($AN$3:AO124,AN124,$AX$3:AY124)-AX124</f>
        <v>27</v>
      </c>
      <c r="AI124" s="1" t="str">
        <f t="shared" si="27"/>
        <v>SKN</v>
      </c>
      <c r="AJ124" s="1" t="str">
        <f t="shared" si="28"/>
        <v>Altach</v>
      </c>
      <c r="AK124">
        <f t="shared" si="29"/>
        <v>2</v>
      </c>
      <c r="AL124" s="1">
        <f t="shared" si="30"/>
        <v>1</v>
      </c>
      <c r="AN124" t="str">
        <f t="shared" si="31"/>
        <v>Altach</v>
      </c>
      <c r="AO124" t="str">
        <f t="shared" si="32"/>
        <v>SKN</v>
      </c>
      <c r="AP124">
        <f t="shared" si="33"/>
        <v>2</v>
      </c>
      <c r="AQ124">
        <f t="shared" si="34"/>
        <v>1</v>
      </c>
      <c r="AS124" t="str">
        <f t="shared" si="35"/>
        <v>Altach</v>
      </c>
      <c r="AT124" t="str">
        <f t="shared" si="36"/>
        <v>SKN</v>
      </c>
      <c r="AU124">
        <f t="shared" si="37"/>
        <v>1</v>
      </c>
      <c r="AV124">
        <f t="shared" si="38"/>
        <v>2</v>
      </c>
      <c r="AX124">
        <f t="shared" si="39"/>
        <v>3</v>
      </c>
      <c r="AY124">
        <f t="shared" si="40"/>
        <v>0</v>
      </c>
    </row>
    <row r="125" spans="1:51" x14ac:dyDescent="0.3">
      <c r="A125">
        <f t="shared" si="75"/>
        <v>25</v>
      </c>
      <c r="B125" s="1" t="s">
        <v>2</v>
      </c>
      <c r="C125" s="1" t="s">
        <v>7</v>
      </c>
      <c r="D125" s="1" t="str">
        <f t="shared" si="53"/>
        <v>S</v>
      </c>
      <c r="E125" s="1" t="str">
        <f t="shared" si="54"/>
        <v>N</v>
      </c>
      <c r="F125" s="1">
        <v>2</v>
      </c>
      <c r="G125" s="1">
        <v>0</v>
      </c>
      <c r="H125" s="1">
        <f t="shared" si="55"/>
        <v>2</v>
      </c>
      <c r="I125" s="4">
        <f>SUMIF($B$3:C125,B125,$F$3:G125)-F125</f>
        <v>34</v>
      </c>
      <c r="J125" s="4">
        <f>SUMIF($AI$3:AI125,AI125,$AK$3:AL125)-AK125</f>
        <v>17</v>
      </c>
      <c r="K125" s="4">
        <f t="shared" si="65"/>
        <v>17</v>
      </c>
      <c r="L125" s="5">
        <f>SUMIF($AN$3:AO125,AN125,$AP$3:AQ125)-AP125</f>
        <v>19</v>
      </c>
      <c r="M125" s="5">
        <f>SUMIF($AS$3:AT125,AS125,$AU$3:AV125)-AU125</f>
        <v>34</v>
      </c>
      <c r="N125" s="5">
        <f t="shared" si="66"/>
        <v>-15</v>
      </c>
      <c r="O125" s="1">
        <f>SUMIF($B$3:B125,B125,F$3:F125)-F125</f>
        <v>19</v>
      </c>
      <c r="P125" s="1">
        <f>SUMIF($B$3:B125,B125,G$3:G125)-G125</f>
        <v>17</v>
      </c>
      <c r="Q125" s="1">
        <f t="shared" si="67"/>
        <v>2</v>
      </c>
      <c r="R125" s="1">
        <f>SUMIF($C$3:C125,B125,$G$3:G125)</f>
        <v>15</v>
      </c>
      <c r="S125" s="1">
        <f>SUMIF($C$3:C125,B125,$F$3:F125)</f>
        <v>20</v>
      </c>
      <c r="T125" s="1">
        <f t="shared" si="68"/>
        <v>-5</v>
      </c>
      <c r="U125" s="1">
        <f>SUMIF($B$3:B125,C125,$F$3:F125)</f>
        <v>9</v>
      </c>
      <c r="V125" s="1">
        <f>SUMIF($B$3:B125,C125,$G$3:G125)</f>
        <v>13</v>
      </c>
      <c r="W125" s="1">
        <f t="shared" si="69"/>
        <v>-4</v>
      </c>
      <c r="X125" s="1">
        <f>SUMIF(C$3:C125,C125,G$3:G125)-G125</f>
        <v>10</v>
      </c>
      <c r="Y125" s="1">
        <f>SUMIF(C$3:C125,C125,F$3:F125)-F125</f>
        <v>21</v>
      </c>
      <c r="Z125" s="1">
        <f t="shared" si="70"/>
        <v>-11</v>
      </c>
      <c r="AA125" s="1">
        <f t="shared" si="71"/>
        <v>3</v>
      </c>
      <c r="AB125" s="1">
        <f t="shared" si="72"/>
        <v>0</v>
      </c>
      <c r="AC125" s="1">
        <f>SUMIF($B$3:C125,B125,AA$3:AB125)-AA125</f>
        <v>27</v>
      </c>
      <c r="AD125" s="1">
        <f>SUMIF($AN$3:AO125,AN125,$AX$3:AY125)-AX125</f>
        <v>20</v>
      </c>
      <c r="AI125" s="1" t="str">
        <f t="shared" si="27"/>
        <v>Austria</v>
      </c>
      <c r="AJ125" s="1" t="str">
        <f t="shared" si="28"/>
        <v>WAC</v>
      </c>
      <c r="AK125">
        <f t="shared" si="29"/>
        <v>0</v>
      </c>
      <c r="AL125" s="1">
        <f t="shared" si="30"/>
        <v>2</v>
      </c>
      <c r="AN125" t="str">
        <f t="shared" si="31"/>
        <v>WAC</v>
      </c>
      <c r="AO125" t="str">
        <f t="shared" si="32"/>
        <v>Austria</v>
      </c>
      <c r="AP125">
        <f t="shared" si="33"/>
        <v>0</v>
      </c>
      <c r="AQ125">
        <f t="shared" si="34"/>
        <v>2</v>
      </c>
      <c r="AS125" t="str">
        <f t="shared" si="35"/>
        <v>WAC</v>
      </c>
      <c r="AT125" t="str">
        <f t="shared" si="36"/>
        <v>Austria</v>
      </c>
      <c r="AU125">
        <f t="shared" si="37"/>
        <v>2</v>
      </c>
      <c r="AV125">
        <f t="shared" si="38"/>
        <v>0</v>
      </c>
      <c r="AX125">
        <f t="shared" si="39"/>
        <v>0</v>
      </c>
      <c r="AY125">
        <f t="shared" si="40"/>
        <v>3</v>
      </c>
    </row>
    <row r="126" spans="1:51" x14ac:dyDescent="0.3">
      <c r="A126">
        <f t="shared" si="75"/>
        <v>25</v>
      </c>
      <c r="B126" s="1" t="s">
        <v>4</v>
      </c>
      <c r="C126" s="1" t="s">
        <v>5</v>
      </c>
      <c r="D126" s="1" t="str">
        <f t="shared" si="53"/>
        <v>S</v>
      </c>
      <c r="E126" s="1" t="str">
        <f t="shared" si="54"/>
        <v>N</v>
      </c>
      <c r="F126" s="1">
        <v>3</v>
      </c>
      <c r="G126" s="1">
        <v>2</v>
      </c>
      <c r="H126" s="1">
        <f t="shared" si="55"/>
        <v>1</v>
      </c>
      <c r="I126" s="4">
        <f>SUMIF($B$3:C126,B126,$F$3:G126)-F126</f>
        <v>33</v>
      </c>
      <c r="J126" s="4">
        <f>SUMIF($AI$3:AI126,AI126,$AK$3:AL126)-AK126</f>
        <v>17</v>
      </c>
      <c r="K126" s="4">
        <f t="shared" si="65"/>
        <v>16</v>
      </c>
      <c r="L126" s="5">
        <f>SUMIF($AN$3:AO126,AN126,$AP$3:AQ126)-AP126</f>
        <v>43</v>
      </c>
      <c r="M126" s="5">
        <f>SUMIF($AS$3:AT126,AS126,$AU$3:AV126)-AU126</f>
        <v>39</v>
      </c>
      <c r="N126" s="5">
        <f t="shared" si="66"/>
        <v>4</v>
      </c>
      <c r="O126" s="1">
        <f>SUMIF($B$3:B126,B126,F$3:F126)-F126</f>
        <v>16</v>
      </c>
      <c r="P126" s="1">
        <f>SUMIF($B$3:B126,B126,G$3:G126)-G126</f>
        <v>17</v>
      </c>
      <c r="Q126" s="1">
        <f t="shared" si="67"/>
        <v>-1</v>
      </c>
      <c r="R126" s="1">
        <f>SUMIF($C$3:C126,B126,$G$3:G126)</f>
        <v>17</v>
      </c>
      <c r="S126" s="1">
        <f>SUMIF($C$3:C126,B126,$F$3:F126)</f>
        <v>18</v>
      </c>
      <c r="T126" s="1">
        <f t="shared" si="68"/>
        <v>-1</v>
      </c>
      <c r="U126" s="1">
        <f>SUMIF($B$3:B126,C126,$F$3:F126)</f>
        <v>25</v>
      </c>
      <c r="V126" s="1">
        <f>SUMIF($B$3:B126,C126,$G$3:G126)</f>
        <v>12</v>
      </c>
      <c r="W126" s="1">
        <f t="shared" si="69"/>
        <v>13</v>
      </c>
      <c r="X126" s="1">
        <f>SUMIF(C$3:C126,C126,G$3:G126)-G126</f>
        <v>18</v>
      </c>
      <c r="Y126" s="1">
        <f>SUMIF(C$3:C126,C126,F$3:F126)-F126</f>
        <v>27</v>
      </c>
      <c r="Z126" s="1">
        <f t="shared" si="70"/>
        <v>-9</v>
      </c>
      <c r="AA126" s="1">
        <f t="shared" si="71"/>
        <v>3</v>
      </c>
      <c r="AB126" s="1">
        <f t="shared" si="72"/>
        <v>0</v>
      </c>
      <c r="AC126" s="1">
        <f>SUMIF($B$3:C126,B126,AA$3:AB126)-AA126</f>
        <v>31</v>
      </c>
      <c r="AD126" s="1">
        <f>SUMIF($AN$3:AO126,AN126,$AX$3:AY126)-AX126</f>
        <v>40</v>
      </c>
      <c r="AI126" s="1" t="str">
        <f t="shared" si="27"/>
        <v>Mattersburg</v>
      </c>
      <c r="AJ126" s="1" t="str">
        <f t="shared" si="28"/>
        <v>Admira</v>
      </c>
      <c r="AK126">
        <f t="shared" si="29"/>
        <v>2</v>
      </c>
      <c r="AL126" s="1">
        <f t="shared" si="30"/>
        <v>3</v>
      </c>
      <c r="AN126" t="str">
        <f t="shared" si="31"/>
        <v>Admira</v>
      </c>
      <c r="AO126" t="str">
        <f t="shared" si="32"/>
        <v>Mattersburg</v>
      </c>
      <c r="AP126">
        <f t="shared" si="33"/>
        <v>2</v>
      </c>
      <c r="AQ126">
        <f t="shared" si="34"/>
        <v>3</v>
      </c>
      <c r="AS126" t="str">
        <f t="shared" si="35"/>
        <v>Admira</v>
      </c>
      <c r="AT126" t="str">
        <f t="shared" si="36"/>
        <v>Mattersburg</v>
      </c>
      <c r="AU126">
        <f t="shared" si="37"/>
        <v>3</v>
      </c>
      <c r="AV126">
        <f t="shared" si="38"/>
        <v>2</v>
      </c>
      <c r="AX126">
        <f t="shared" si="39"/>
        <v>0</v>
      </c>
      <c r="AY126">
        <f t="shared" si="40"/>
        <v>3</v>
      </c>
    </row>
    <row r="127" spans="1:51" x14ac:dyDescent="0.3">
      <c r="A127">
        <f t="shared" si="75"/>
        <v>25</v>
      </c>
      <c r="B127" s="1" t="s">
        <v>1</v>
      </c>
      <c r="C127" s="1" t="s">
        <v>0</v>
      </c>
      <c r="D127" s="1" t="str">
        <f t="shared" si="53"/>
        <v>S</v>
      </c>
      <c r="E127" s="1" t="str">
        <f t="shared" si="54"/>
        <v>N</v>
      </c>
      <c r="F127" s="1">
        <v>1</v>
      </c>
      <c r="G127" s="1">
        <v>0</v>
      </c>
      <c r="H127" s="1">
        <f t="shared" si="55"/>
        <v>1</v>
      </c>
      <c r="I127" s="4">
        <f>SUMIF($B$3:C127,B127,$F$3:G127)-F127</f>
        <v>51</v>
      </c>
      <c r="J127" s="4">
        <f>SUMIF($AI$3:AI127,AI127,$AK$3:AL127)-AK127</f>
        <v>7</v>
      </c>
      <c r="K127" s="4">
        <f t="shared" si="65"/>
        <v>44</v>
      </c>
      <c r="L127" s="5">
        <f>SUMIF($AN$3:AO127,AN127,$AP$3:AQ127)-AP127</f>
        <v>40</v>
      </c>
      <c r="M127" s="5">
        <f>SUMIF($AS$3:AT127,AS127,$AU$3:AV127)-AU127</f>
        <v>28</v>
      </c>
      <c r="N127" s="5">
        <f t="shared" si="66"/>
        <v>12</v>
      </c>
      <c r="O127" s="1">
        <f>SUMIF($B$3:B127,B127,F$3:F127)-F127</f>
        <v>30</v>
      </c>
      <c r="P127" s="1">
        <f>SUMIF($B$3:B127,B127,G$3:G127)-G127</f>
        <v>7</v>
      </c>
      <c r="Q127" s="1">
        <f t="shared" si="67"/>
        <v>23</v>
      </c>
      <c r="R127" s="1">
        <f>SUMIF($C$3:C127,B127,$G$3:G127)</f>
        <v>21</v>
      </c>
      <c r="S127" s="1">
        <f>SUMIF($C$3:C127,B127,$F$3:F127)</f>
        <v>10</v>
      </c>
      <c r="T127" s="1">
        <f t="shared" si="68"/>
        <v>11</v>
      </c>
      <c r="U127" s="1">
        <f>SUMIF($B$3:B127,C127,$F$3:F127)</f>
        <v>21</v>
      </c>
      <c r="V127" s="1">
        <f>SUMIF($B$3:B127,C127,$G$3:G127)</f>
        <v>17</v>
      </c>
      <c r="W127" s="1">
        <f t="shared" si="69"/>
        <v>4</v>
      </c>
      <c r="X127" s="1">
        <f>SUMIF(C$3:C127,C127,G$3:G127)-G127</f>
        <v>19</v>
      </c>
      <c r="Y127" s="1">
        <f>SUMIF(C$3:C127,C127,F$3:F127)-F127</f>
        <v>11</v>
      </c>
      <c r="Z127" s="1">
        <f t="shared" si="70"/>
        <v>8</v>
      </c>
      <c r="AA127" s="1">
        <f t="shared" si="71"/>
        <v>3</v>
      </c>
      <c r="AB127" s="1">
        <f t="shared" si="72"/>
        <v>0</v>
      </c>
      <c r="AC127" s="1">
        <f>SUMIF($B$3:C127,B127,AA$3:AB127)-AA127</f>
        <v>55</v>
      </c>
      <c r="AD127" s="1">
        <f>SUMIF($AN$3:AO127,AN127,$AX$3:AY127)-AX127</f>
        <v>39</v>
      </c>
      <c r="AI127" s="1" t="str">
        <f t="shared" si="27"/>
        <v>Salzburg</v>
      </c>
      <c r="AJ127" s="1" t="str">
        <f t="shared" si="28"/>
        <v>Rapid</v>
      </c>
      <c r="AK127">
        <f t="shared" si="29"/>
        <v>0</v>
      </c>
      <c r="AL127" s="1">
        <f t="shared" si="30"/>
        <v>1</v>
      </c>
      <c r="AN127" t="str">
        <f t="shared" si="31"/>
        <v>Rapid</v>
      </c>
      <c r="AO127" t="str">
        <f t="shared" si="32"/>
        <v>Salzburg</v>
      </c>
      <c r="AP127">
        <f t="shared" si="33"/>
        <v>0</v>
      </c>
      <c r="AQ127">
        <f t="shared" si="34"/>
        <v>1</v>
      </c>
      <c r="AS127" t="str">
        <f t="shared" si="35"/>
        <v>Rapid</v>
      </c>
      <c r="AT127" t="str">
        <f t="shared" si="36"/>
        <v>Salzburg</v>
      </c>
      <c r="AU127">
        <f t="shared" si="37"/>
        <v>1</v>
      </c>
      <c r="AV127">
        <f t="shared" si="38"/>
        <v>0</v>
      </c>
      <c r="AX127">
        <f t="shared" si="39"/>
        <v>0</v>
      </c>
      <c r="AY127">
        <f t="shared" si="40"/>
        <v>3</v>
      </c>
    </row>
    <row r="128" spans="1:51" x14ac:dyDescent="0.3">
      <c r="A128">
        <f t="shared" ref="A128" si="88">A127+1</f>
        <v>26</v>
      </c>
      <c r="B128" s="1" t="s">
        <v>6</v>
      </c>
      <c r="C128" s="1" t="s">
        <v>0</v>
      </c>
      <c r="D128" s="1" t="str">
        <f t="shared" si="53"/>
        <v>U</v>
      </c>
      <c r="E128" s="1" t="str">
        <f t="shared" si="54"/>
        <v>U</v>
      </c>
      <c r="F128" s="1">
        <v>0</v>
      </c>
      <c r="G128" s="1">
        <v>0</v>
      </c>
      <c r="H128" s="1">
        <f t="shared" si="55"/>
        <v>0</v>
      </c>
      <c r="I128" s="4">
        <f>SUMIF($B$3:C128,B128,$F$3:G128)-F128</f>
        <v>27</v>
      </c>
      <c r="J128" s="4">
        <f>SUMIF($AI$3:AI128,AI128,$AK$3:AL128)-AK128</f>
        <v>15</v>
      </c>
      <c r="K128" s="4">
        <f t="shared" si="65"/>
        <v>12</v>
      </c>
      <c r="L128" s="5">
        <f>SUMIF($AN$3:AO128,AN128,$AP$3:AQ128)-AP128</f>
        <v>40</v>
      </c>
      <c r="M128" s="5">
        <f>SUMIF($AS$3:AT128,AS128,$AU$3:AV128)-AU128</f>
        <v>29</v>
      </c>
      <c r="N128" s="5">
        <f t="shared" si="66"/>
        <v>11</v>
      </c>
      <c r="O128" s="1">
        <f>SUMIF($B$3:B128,B128,F$3:F128)-F128</f>
        <v>19</v>
      </c>
      <c r="P128" s="1">
        <f>SUMIF($B$3:B128,B128,G$3:G128)-G128</f>
        <v>15</v>
      </c>
      <c r="Q128" s="1">
        <f t="shared" si="67"/>
        <v>4</v>
      </c>
      <c r="R128" s="1">
        <f>SUMIF($C$3:C128,B128,$G$3:G128)</f>
        <v>8</v>
      </c>
      <c r="S128" s="1">
        <f>SUMIF($C$3:C128,B128,$F$3:F128)</f>
        <v>18</v>
      </c>
      <c r="T128" s="1">
        <f t="shared" si="68"/>
        <v>-10</v>
      </c>
      <c r="U128" s="1">
        <f>SUMIF($B$3:B128,C128,$F$3:F128)</f>
        <v>21</v>
      </c>
      <c r="V128" s="1">
        <f>SUMIF($B$3:B128,C128,$G$3:G128)</f>
        <v>17</v>
      </c>
      <c r="W128" s="1">
        <f t="shared" si="69"/>
        <v>4</v>
      </c>
      <c r="X128" s="1">
        <f>SUMIF(C$3:C128,C128,G$3:G128)-G128</f>
        <v>19</v>
      </c>
      <c r="Y128" s="1">
        <f>SUMIF(C$3:C128,C128,F$3:F128)-F128</f>
        <v>12</v>
      </c>
      <c r="Z128" s="1">
        <f t="shared" si="70"/>
        <v>7</v>
      </c>
      <c r="AA128" s="1">
        <f t="shared" si="71"/>
        <v>1</v>
      </c>
      <c r="AB128" s="1">
        <f t="shared" si="72"/>
        <v>1</v>
      </c>
      <c r="AC128" s="1">
        <f>SUMIF($B$3:C128,B128,AA$3:AB128)-AA128</f>
        <v>30</v>
      </c>
      <c r="AD128" s="1">
        <f>SUMIF($AN$3:AO128,AN128,$AX$3:AY128)-AX128</f>
        <v>39</v>
      </c>
      <c r="AI128" s="1" t="str">
        <f t="shared" si="27"/>
        <v>Altach</v>
      </c>
      <c r="AJ128" s="1" t="str">
        <f t="shared" si="28"/>
        <v>Rapid</v>
      </c>
      <c r="AK128">
        <f t="shared" si="29"/>
        <v>0</v>
      </c>
      <c r="AL128" s="1">
        <f t="shared" si="30"/>
        <v>0</v>
      </c>
      <c r="AN128" t="str">
        <f t="shared" si="31"/>
        <v>Rapid</v>
      </c>
      <c r="AO128" t="str">
        <f t="shared" si="32"/>
        <v>Altach</v>
      </c>
      <c r="AP128">
        <f t="shared" si="33"/>
        <v>0</v>
      </c>
      <c r="AQ128">
        <f t="shared" si="34"/>
        <v>0</v>
      </c>
      <c r="AS128" t="str">
        <f t="shared" si="35"/>
        <v>Rapid</v>
      </c>
      <c r="AT128" t="str">
        <f t="shared" si="36"/>
        <v>Altach</v>
      </c>
      <c r="AU128">
        <f t="shared" si="37"/>
        <v>0</v>
      </c>
      <c r="AV128">
        <f t="shared" si="38"/>
        <v>0</v>
      </c>
      <c r="AX128">
        <f t="shared" si="39"/>
        <v>1</v>
      </c>
      <c r="AY128">
        <f t="shared" si="40"/>
        <v>1</v>
      </c>
    </row>
    <row r="129" spans="1:51" x14ac:dyDescent="0.3">
      <c r="A129">
        <f t="shared" ref="A129" si="89">A128</f>
        <v>26</v>
      </c>
      <c r="B129" s="1" t="s">
        <v>2</v>
      </c>
      <c r="C129" s="1" t="s">
        <v>9</v>
      </c>
      <c r="D129" s="1" t="str">
        <f t="shared" si="53"/>
        <v>S</v>
      </c>
      <c r="E129" s="1" t="str">
        <f t="shared" si="54"/>
        <v>N</v>
      </c>
      <c r="F129" s="1">
        <v>4</v>
      </c>
      <c r="G129" s="1">
        <v>0</v>
      </c>
      <c r="H129" s="1">
        <f t="shared" si="55"/>
        <v>4</v>
      </c>
      <c r="I129" s="4">
        <f>SUMIF($B$3:C129,B129,$F$3:G129)-F129</f>
        <v>36</v>
      </c>
      <c r="J129" s="4">
        <f>SUMIF($AI$3:AI129,AI129,$AK$3:AL129)-AK129</f>
        <v>17</v>
      </c>
      <c r="K129" s="4">
        <f t="shared" si="65"/>
        <v>19</v>
      </c>
      <c r="L129" s="5">
        <f>SUMIF($AN$3:AO129,AN129,$AP$3:AQ129)-AP129</f>
        <v>16</v>
      </c>
      <c r="M129" s="5">
        <f>SUMIF($AS$3:AT129,AS129,$AU$3:AV129)-AU129</f>
        <v>56</v>
      </c>
      <c r="N129" s="5">
        <f t="shared" si="66"/>
        <v>-40</v>
      </c>
      <c r="O129" s="1">
        <f>SUMIF($B$3:B129,B129,F$3:F129)-F129</f>
        <v>21</v>
      </c>
      <c r="P129" s="1">
        <f>SUMIF($B$3:B129,B129,G$3:G129)-G129</f>
        <v>17</v>
      </c>
      <c r="Q129" s="1">
        <f t="shared" si="67"/>
        <v>4</v>
      </c>
      <c r="R129" s="1">
        <f>SUMIF($C$3:C129,B129,$G$3:G129)</f>
        <v>15</v>
      </c>
      <c r="S129" s="1">
        <f>SUMIF($C$3:C129,B129,$F$3:F129)</f>
        <v>20</v>
      </c>
      <c r="T129" s="1">
        <f t="shared" si="68"/>
        <v>-5</v>
      </c>
      <c r="U129" s="1">
        <f>SUMIF($B$3:B129,C129,$F$3:F129)</f>
        <v>6</v>
      </c>
      <c r="V129" s="1">
        <f>SUMIF($B$3:B129,C129,$G$3:G129)</f>
        <v>24</v>
      </c>
      <c r="W129" s="1">
        <f t="shared" si="69"/>
        <v>-18</v>
      </c>
      <c r="X129" s="1">
        <f>SUMIF(C$3:C129,C129,G$3:G129)-G129</f>
        <v>10</v>
      </c>
      <c r="Y129" s="1">
        <f>SUMIF(C$3:C129,C129,F$3:F129)-F129</f>
        <v>32</v>
      </c>
      <c r="Z129" s="1">
        <f t="shared" si="70"/>
        <v>-22</v>
      </c>
      <c r="AA129" s="1">
        <f t="shared" si="71"/>
        <v>3</v>
      </c>
      <c r="AB129" s="1">
        <f t="shared" si="72"/>
        <v>0</v>
      </c>
      <c r="AC129" s="1">
        <f>SUMIF($B$3:C129,B129,AA$3:AB129)-AA129</f>
        <v>30</v>
      </c>
      <c r="AD129" s="1">
        <f>SUMIF($AN$3:AO129,AN129,$AX$3:AY129)-AX129</f>
        <v>10</v>
      </c>
      <c r="AI129" s="1" t="str">
        <f t="shared" si="27"/>
        <v>Austria</v>
      </c>
      <c r="AJ129" s="1" t="str">
        <f t="shared" si="28"/>
        <v>SKN</v>
      </c>
      <c r="AK129">
        <f t="shared" si="29"/>
        <v>0</v>
      </c>
      <c r="AL129" s="1">
        <f t="shared" si="30"/>
        <v>4</v>
      </c>
      <c r="AN129" t="str">
        <f t="shared" si="31"/>
        <v>SKN</v>
      </c>
      <c r="AO129" t="str">
        <f t="shared" si="32"/>
        <v>Austria</v>
      </c>
      <c r="AP129">
        <f t="shared" si="33"/>
        <v>0</v>
      </c>
      <c r="AQ129">
        <f t="shared" si="34"/>
        <v>4</v>
      </c>
      <c r="AS129" t="str">
        <f t="shared" si="35"/>
        <v>SKN</v>
      </c>
      <c r="AT129" t="str">
        <f t="shared" si="36"/>
        <v>Austria</v>
      </c>
      <c r="AU129">
        <f t="shared" si="37"/>
        <v>4</v>
      </c>
      <c r="AV129">
        <f t="shared" si="38"/>
        <v>0</v>
      </c>
      <c r="AX129">
        <f t="shared" si="39"/>
        <v>0</v>
      </c>
      <c r="AY129">
        <f t="shared" si="40"/>
        <v>3</v>
      </c>
    </row>
    <row r="130" spans="1:51" x14ac:dyDescent="0.3">
      <c r="A130">
        <f t="shared" si="75"/>
        <v>26</v>
      </c>
      <c r="B130" s="1" t="s">
        <v>7</v>
      </c>
      <c r="C130" s="1" t="s">
        <v>8</v>
      </c>
      <c r="D130" s="1" t="str">
        <f t="shared" si="53"/>
        <v>N</v>
      </c>
      <c r="E130" s="1" t="str">
        <f t="shared" si="54"/>
        <v>S</v>
      </c>
      <c r="F130" s="1">
        <v>0</v>
      </c>
      <c r="G130" s="1">
        <v>3</v>
      </c>
      <c r="H130" s="1">
        <f t="shared" si="55"/>
        <v>-3</v>
      </c>
      <c r="I130" s="4">
        <f>SUMIF($B$3:C130,B130,$F$3:G130)-F130</f>
        <v>19</v>
      </c>
      <c r="J130" s="4">
        <f>SUMIF($AI$3:AI130,AI130,$AK$3:AL130)-AK130</f>
        <v>13</v>
      </c>
      <c r="K130" s="4">
        <f t="shared" si="65"/>
        <v>6</v>
      </c>
      <c r="L130" s="5">
        <f>SUMIF($AN$3:AO130,AN130,$AP$3:AQ130)-AP130</f>
        <v>32</v>
      </c>
      <c r="M130" s="5">
        <f>SUMIF($AS$3:AT130,AS130,$AU$3:AV130)-AU130</f>
        <v>29</v>
      </c>
      <c r="N130" s="5">
        <f t="shared" si="66"/>
        <v>3</v>
      </c>
      <c r="O130" s="1">
        <f>SUMIF($B$3:B130,B130,F$3:F130)-F130</f>
        <v>9</v>
      </c>
      <c r="P130" s="1">
        <f>SUMIF($B$3:B130,B130,G$3:G130)-G130</f>
        <v>13</v>
      </c>
      <c r="Q130" s="1">
        <f t="shared" si="67"/>
        <v>-4</v>
      </c>
      <c r="R130" s="1">
        <f>SUMIF($C$3:C130,B130,$G$3:G130)</f>
        <v>10</v>
      </c>
      <c r="S130" s="1">
        <f>SUMIF($C$3:C130,B130,$F$3:F130)</f>
        <v>23</v>
      </c>
      <c r="T130" s="1">
        <f t="shared" si="68"/>
        <v>-13</v>
      </c>
      <c r="U130" s="1">
        <f>SUMIF($B$3:B130,C130,$F$3:F130)</f>
        <v>21</v>
      </c>
      <c r="V130" s="1">
        <f>SUMIF($B$3:B130,C130,$G$3:G130)</f>
        <v>14</v>
      </c>
      <c r="W130" s="1">
        <f t="shared" si="69"/>
        <v>7</v>
      </c>
      <c r="X130" s="1">
        <f>SUMIF(C$3:C130,C130,G$3:G130)-G130</f>
        <v>11</v>
      </c>
      <c r="Y130" s="1">
        <f>SUMIF(C$3:C130,C130,F$3:F130)-F130</f>
        <v>15</v>
      </c>
      <c r="Z130" s="1">
        <f t="shared" si="70"/>
        <v>-4</v>
      </c>
      <c r="AA130" s="1">
        <f t="shared" si="71"/>
        <v>0</v>
      </c>
      <c r="AB130" s="1">
        <f t="shared" si="72"/>
        <v>3</v>
      </c>
      <c r="AC130" s="1">
        <f>SUMIF($B$3:C130,B130,AA$3:AB130)-AA130</f>
        <v>20</v>
      </c>
      <c r="AD130" s="1">
        <f>SUMIF($AN$3:AO130,AN130,$AX$3:AY130)-AX130</f>
        <v>36</v>
      </c>
      <c r="AI130" s="1" t="str">
        <f t="shared" si="27"/>
        <v>WAC</v>
      </c>
      <c r="AJ130" s="1" t="str">
        <f t="shared" si="28"/>
        <v>LASK</v>
      </c>
      <c r="AK130">
        <f t="shared" si="29"/>
        <v>3</v>
      </c>
      <c r="AL130" s="1">
        <f t="shared" si="30"/>
        <v>0</v>
      </c>
      <c r="AN130" t="str">
        <f t="shared" si="31"/>
        <v>LASK</v>
      </c>
      <c r="AO130" t="str">
        <f t="shared" si="32"/>
        <v>WAC</v>
      </c>
      <c r="AP130">
        <f t="shared" si="33"/>
        <v>3</v>
      </c>
      <c r="AQ130">
        <f t="shared" si="34"/>
        <v>0</v>
      </c>
      <c r="AS130" t="str">
        <f t="shared" si="35"/>
        <v>LASK</v>
      </c>
      <c r="AT130" t="str">
        <f t="shared" si="36"/>
        <v>WAC</v>
      </c>
      <c r="AU130">
        <f t="shared" si="37"/>
        <v>0</v>
      </c>
      <c r="AV130">
        <f t="shared" si="38"/>
        <v>3</v>
      </c>
      <c r="AX130">
        <f t="shared" si="39"/>
        <v>3</v>
      </c>
      <c r="AY130">
        <f t="shared" si="40"/>
        <v>0</v>
      </c>
    </row>
    <row r="131" spans="1:51" x14ac:dyDescent="0.3">
      <c r="A131">
        <f t="shared" si="75"/>
        <v>26</v>
      </c>
      <c r="B131" s="1" t="s">
        <v>5</v>
      </c>
      <c r="C131" s="1" t="s">
        <v>3</v>
      </c>
      <c r="D131" s="1" t="str">
        <f t="shared" si="53"/>
        <v>N</v>
      </c>
      <c r="E131" s="1" t="str">
        <f t="shared" si="54"/>
        <v>S</v>
      </c>
      <c r="F131" s="1">
        <v>2</v>
      </c>
      <c r="G131" s="1">
        <v>4</v>
      </c>
      <c r="H131" s="1">
        <f t="shared" si="55"/>
        <v>-2</v>
      </c>
      <c r="I131" s="4">
        <f>SUMIF($B$3:C131,B131,$F$3:G131)-F131</f>
        <v>45</v>
      </c>
      <c r="J131" s="4">
        <f>SUMIF($AI$3:AI131,AI131,$AK$3:AL131)-AK131</f>
        <v>12</v>
      </c>
      <c r="K131" s="4">
        <f t="shared" si="65"/>
        <v>33</v>
      </c>
      <c r="L131" s="5">
        <f>SUMIF($AN$3:AO131,AN131,$AP$3:AQ131)-AP131</f>
        <v>44</v>
      </c>
      <c r="M131" s="5">
        <f>SUMIF($AS$3:AT131,AS131,$AU$3:AV131)-AU131</f>
        <v>31</v>
      </c>
      <c r="N131" s="5">
        <f t="shared" si="66"/>
        <v>13</v>
      </c>
      <c r="O131" s="1">
        <f>SUMIF($B$3:B131,B131,F$3:F131)-F131</f>
        <v>25</v>
      </c>
      <c r="P131" s="1">
        <f>SUMIF($B$3:B131,B131,G$3:G131)-G131</f>
        <v>12</v>
      </c>
      <c r="Q131" s="1">
        <f t="shared" si="67"/>
        <v>13</v>
      </c>
      <c r="R131" s="1">
        <f>SUMIF($C$3:C131,B131,$G$3:G131)</f>
        <v>20</v>
      </c>
      <c r="S131" s="1">
        <f>SUMIF($C$3:C131,B131,$F$3:F131)</f>
        <v>30</v>
      </c>
      <c r="T131" s="1">
        <f t="shared" si="68"/>
        <v>-10</v>
      </c>
      <c r="U131" s="1">
        <f>SUMIF($B$3:B131,C131,$F$3:F131)</f>
        <v>24</v>
      </c>
      <c r="V131" s="1">
        <f>SUMIF($B$3:B131,C131,$G$3:G131)</f>
        <v>13</v>
      </c>
      <c r="W131" s="1">
        <f t="shared" si="69"/>
        <v>11</v>
      </c>
      <c r="X131" s="1">
        <f>SUMIF(C$3:C131,C131,G$3:G131)-G131</f>
        <v>20</v>
      </c>
      <c r="Y131" s="1">
        <f>SUMIF(C$3:C131,C131,F$3:F131)-F131</f>
        <v>18</v>
      </c>
      <c r="Z131" s="1">
        <f t="shared" si="70"/>
        <v>2</v>
      </c>
      <c r="AA131" s="1">
        <f t="shared" si="71"/>
        <v>0</v>
      </c>
      <c r="AB131" s="1">
        <f t="shared" si="72"/>
        <v>3</v>
      </c>
      <c r="AC131" s="1">
        <f>SUMIF($B$3:C131,B131,AA$3:AB131)-AA131</f>
        <v>40</v>
      </c>
      <c r="AD131" s="1">
        <f>SUMIF($AN$3:AO131,AN131,$AX$3:AY131)-AX131</f>
        <v>48</v>
      </c>
      <c r="AI131" s="1" t="str">
        <f t="shared" si="27"/>
        <v>Admira</v>
      </c>
      <c r="AJ131" s="1" t="str">
        <f t="shared" si="28"/>
        <v>Graz</v>
      </c>
      <c r="AK131">
        <f t="shared" si="29"/>
        <v>4</v>
      </c>
      <c r="AL131" s="1">
        <f t="shared" si="30"/>
        <v>2</v>
      </c>
      <c r="AN131" t="str">
        <f t="shared" si="31"/>
        <v>Graz</v>
      </c>
      <c r="AO131" t="str">
        <f t="shared" si="32"/>
        <v>Admira</v>
      </c>
      <c r="AP131">
        <f t="shared" si="33"/>
        <v>4</v>
      </c>
      <c r="AQ131">
        <f t="shared" si="34"/>
        <v>2</v>
      </c>
      <c r="AS131" t="str">
        <f t="shared" si="35"/>
        <v>Graz</v>
      </c>
      <c r="AT131" t="str">
        <f t="shared" si="36"/>
        <v>Admira</v>
      </c>
      <c r="AU131">
        <f t="shared" si="37"/>
        <v>2</v>
      </c>
      <c r="AV131">
        <f t="shared" si="38"/>
        <v>4</v>
      </c>
      <c r="AX131">
        <f t="shared" si="39"/>
        <v>3</v>
      </c>
      <c r="AY131">
        <f t="shared" si="40"/>
        <v>0</v>
      </c>
    </row>
    <row r="132" spans="1:51" x14ac:dyDescent="0.3">
      <c r="A132">
        <f t="shared" si="75"/>
        <v>26</v>
      </c>
      <c r="B132" s="1" t="s">
        <v>4</v>
      </c>
      <c r="C132" s="1" t="s">
        <v>1</v>
      </c>
      <c r="D132" s="1" t="str">
        <f t="shared" si="53"/>
        <v>U</v>
      </c>
      <c r="E132" s="1" t="str">
        <f t="shared" si="54"/>
        <v>U</v>
      </c>
      <c r="F132" s="1">
        <v>2</v>
      </c>
      <c r="G132" s="1">
        <v>2</v>
      </c>
      <c r="H132" s="1">
        <f t="shared" si="55"/>
        <v>0</v>
      </c>
      <c r="I132" s="4">
        <f>SUMIF($B$3:C132,B132,$F$3:G132)-F132</f>
        <v>36</v>
      </c>
      <c r="J132" s="4">
        <f>SUMIF($AI$3:AI132,AI132,$AK$3:AL132)-AK132</f>
        <v>19</v>
      </c>
      <c r="K132" s="4">
        <f t="shared" si="65"/>
        <v>17</v>
      </c>
      <c r="L132" s="5">
        <f>SUMIF($AN$3:AO132,AN132,$AP$3:AQ132)-AP132</f>
        <v>52</v>
      </c>
      <c r="M132" s="5">
        <f>SUMIF($AS$3:AT132,AS132,$AU$3:AV132)-AU132</f>
        <v>17</v>
      </c>
      <c r="N132" s="5">
        <f t="shared" si="66"/>
        <v>35</v>
      </c>
      <c r="O132" s="1">
        <f>SUMIF($B$3:B132,B132,F$3:F132)-F132</f>
        <v>19</v>
      </c>
      <c r="P132" s="1">
        <f>SUMIF($B$3:B132,B132,G$3:G132)-G132</f>
        <v>19</v>
      </c>
      <c r="Q132" s="1">
        <f t="shared" si="67"/>
        <v>0</v>
      </c>
      <c r="R132" s="1">
        <f>SUMIF($C$3:C132,B132,$G$3:G132)</f>
        <v>17</v>
      </c>
      <c r="S132" s="1">
        <f>SUMIF($C$3:C132,B132,$F$3:F132)</f>
        <v>18</v>
      </c>
      <c r="T132" s="1">
        <f t="shared" si="68"/>
        <v>-1</v>
      </c>
      <c r="U132" s="1">
        <f>SUMIF($B$3:B132,C132,$F$3:F132)</f>
        <v>31</v>
      </c>
      <c r="V132" s="1">
        <f>SUMIF($B$3:B132,C132,$G$3:G132)</f>
        <v>7</v>
      </c>
      <c r="W132" s="1">
        <f t="shared" si="69"/>
        <v>24</v>
      </c>
      <c r="X132" s="1">
        <f>SUMIF(C$3:C132,C132,G$3:G132)-G132</f>
        <v>21</v>
      </c>
      <c r="Y132" s="1">
        <f>SUMIF(C$3:C132,C132,F$3:F132)-F132</f>
        <v>10</v>
      </c>
      <c r="Z132" s="1">
        <f t="shared" si="70"/>
        <v>11</v>
      </c>
      <c r="AA132" s="1">
        <f t="shared" si="71"/>
        <v>1</v>
      </c>
      <c r="AB132" s="1">
        <f t="shared" si="72"/>
        <v>1</v>
      </c>
      <c r="AC132" s="1">
        <f>SUMIF($B$3:C132,B132,AA$3:AB132)-AA132</f>
        <v>34</v>
      </c>
      <c r="AD132" s="1">
        <f>SUMIF($AN$3:AO132,AN132,$AX$3:AY132)-AX132</f>
        <v>58</v>
      </c>
      <c r="AI132" s="1" t="str">
        <f t="shared" si="27"/>
        <v>Mattersburg</v>
      </c>
      <c r="AJ132" s="1" t="str">
        <f t="shared" si="28"/>
        <v>Salzburg</v>
      </c>
      <c r="AK132">
        <f t="shared" si="29"/>
        <v>2</v>
      </c>
      <c r="AL132" s="1">
        <f t="shared" si="30"/>
        <v>2</v>
      </c>
      <c r="AN132" t="str">
        <f t="shared" si="31"/>
        <v>Salzburg</v>
      </c>
      <c r="AO132" t="str">
        <f t="shared" si="32"/>
        <v>Mattersburg</v>
      </c>
      <c r="AP132">
        <f t="shared" si="33"/>
        <v>2</v>
      </c>
      <c r="AQ132">
        <f t="shared" si="34"/>
        <v>2</v>
      </c>
      <c r="AS132" t="str">
        <f t="shared" si="35"/>
        <v>Salzburg</v>
      </c>
      <c r="AT132" t="str">
        <f t="shared" si="36"/>
        <v>Mattersburg</v>
      </c>
      <c r="AU132">
        <f t="shared" si="37"/>
        <v>2</v>
      </c>
      <c r="AV132">
        <f t="shared" si="38"/>
        <v>2</v>
      </c>
      <c r="AX132">
        <f t="shared" si="39"/>
        <v>1</v>
      </c>
      <c r="AY132">
        <f t="shared" si="40"/>
        <v>1</v>
      </c>
    </row>
    <row r="133" spans="1:51" x14ac:dyDescent="0.3">
      <c r="A133">
        <f t="shared" ref="A133" si="90">A132+1</f>
        <v>27</v>
      </c>
      <c r="B133" s="1" t="s">
        <v>0</v>
      </c>
      <c r="C133" s="1" t="s">
        <v>7</v>
      </c>
      <c r="D133" s="1" t="str">
        <f t="shared" si="53"/>
        <v>S</v>
      </c>
      <c r="E133" s="1" t="str">
        <f t="shared" si="54"/>
        <v>N</v>
      </c>
      <c r="F133" s="1">
        <v>5</v>
      </c>
      <c r="G133" s="1">
        <v>1</v>
      </c>
      <c r="H133" s="1">
        <f t="shared" si="55"/>
        <v>4</v>
      </c>
      <c r="I133" s="4">
        <f>SUMIF($B$3:C133,B133,$F$3:G133)-F133</f>
        <v>40</v>
      </c>
      <c r="J133" s="4">
        <f>SUMIF($AI$3:AI133,AI133,$AK$3:AL133)-AK133</f>
        <v>17</v>
      </c>
      <c r="K133" s="4">
        <f t="shared" si="65"/>
        <v>23</v>
      </c>
      <c r="L133" s="5">
        <f>SUMIF($AN$3:AO133,AN133,$AP$3:AQ133)-AP133</f>
        <v>19</v>
      </c>
      <c r="M133" s="5">
        <f>SUMIF($AS$3:AT133,AS133,$AU$3:AV133)-AU133</f>
        <v>39</v>
      </c>
      <c r="N133" s="5">
        <f t="shared" si="66"/>
        <v>-20</v>
      </c>
      <c r="O133" s="1">
        <f>SUMIF($B$3:B133,B133,F$3:F133)-F133</f>
        <v>21</v>
      </c>
      <c r="P133" s="1">
        <f>SUMIF($B$3:B133,B133,G$3:G133)-G133</f>
        <v>17</v>
      </c>
      <c r="Q133" s="1">
        <f t="shared" si="67"/>
        <v>4</v>
      </c>
      <c r="R133" s="1">
        <f>SUMIF($C$3:C133,B133,$G$3:G133)</f>
        <v>19</v>
      </c>
      <c r="S133" s="1">
        <f>SUMIF($C$3:C133,B133,$F$3:F133)</f>
        <v>12</v>
      </c>
      <c r="T133" s="1">
        <f t="shared" si="68"/>
        <v>7</v>
      </c>
      <c r="U133" s="1">
        <f>SUMIF($B$3:B133,C133,$F$3:F133)</f>
        <v>9</v>
      </c>
      <c r="V133" s="1">
        <f>SUMIF($B$3:B133,C133,$G$3:G133)</f>
        <v>16</v>
      </c>
      <c r="W133" s="1">
        <f t="shared" si="69"/>
        <v>-7</v>
      </c>
      <c r="X133" s="1">
        <f>SUMIF(C$3:C133,C133,G$3:G133)-G133</f>
        <v>10</v>
      </c>
      <c r="Y133" s="1">
        <f>SUMIF(C$3:C133,C133,F$3:F133)-F133</f>
        <v>23</v>
      </c>
      <c r="Z133" s="1">
        <f t="shared" si="70"/>
        <v>-13</v>
      </c>
      <c r="AA133" s="1">
        <f t="shared" si="71"/>
        <v>3</v>
      </c>
      <c r="AB133" s="1">
        <f t="shared" si="72"/>
        <v>0</v>
      </c>
      <c r="AC133" s="1">
        <f>SUMIF($B$3:C133,B133,AA$3:AB133)-AA133</f>
        <v>40</v>
      </c>
      <c r="AD133" s="1">
        <f>SUMIF($AN$3:AO133,AN133,$AX$3:AY133)-AX133</f>
        <v>20</v>
      </c>
      <c r="AI133" s="1" t="str">
        <f t="shared" si="27"/>
        <v>Rapid</v>
      </c>
      <c r="AJ133" s="1" t="str">
        <f t="shared" si="28"/>
        <v>WAC</v>
      </c>
      <c r="AK133">
        <f t="shared" si="29"/>
        <v>1</v>
      </c>
      <c r="AL133" s="1">
        <f t="shared" si="30"/>
        <v>5</v>
      </c>
      <c r="AN133" t="str">
        <f t="shared" si="31"/>
        <v>WAC</v>
      </c>
      <c r="AO133" t="str">
        <f t="shared" si="32"/>
        <v>Rapid</v>
      </c>
      <c r="AP133">
        <f t="shared" si="33"/>
        <v>1</v>
      </c>
      <c r="AQ133">
        <f t="shared" si="34"/>
        <v>5</v>
      </c>
      <c r="AS133" t="str">
        <f t="shared" si="35"/>
        <v>WAC</v>
      </c>
      <c r="AT133" t="str">
        <f t="shared" si="36"/>
        <v>Rapid</v>
      </c>
      <c r="AU133">
        <f t="shared" si="37"/>
        <v>5</v>
      </c>
      <c r="AV133">
        <f t="shared" si="38"/>
        <v>1</v>
      </c>
      <c r="AX133">
        <f t="shared" si="39"/>
        <v>0</v>
      </c>
      <c r="AY133">
        <f t="shared" si="40"/>
        <v>3</v>
      </c>
    </row>
    <row r="134" spans="1:51" x14ac:dyDescent="0.3">
      <c r="A134">
        <f t="shared" ref="A134" si="91">A133</f>
        <v>27</v>
      </c>
      <c r="B134" s="1" t="s">
        <v>3</v>
      </c>
      <c r="C134" s="1" t="s">
        <v>6</v>
      </c>
      <c r="D134" s="1" t="str">
        <f t="shared" si="53"/>
        <v>S</v>
      </c>
      <c r="E134" s="1" t="str">
        <f t="shared" si="54"/>
        <v>N</v>
      </c>
      <c r="F134" s="1">
        <v>1</v>
      </c>
      <c r="G134" s="1">
        <v>0</v>
      </c>
      <c r="H134" s="1">
        <f t="shared" si="55"/>
        <v>1</v>
      </c>
      <c r="I134" s="4">
        <f>SUMIF($B$3:C134,B134,$F$3:G134)-F134</f>
        <v>48</v>
      </c>
      <c r="J134" s="4">
        <f>SUMIF($AI$3:AI134,AI134,$AK$3:AL134)-AK134</f>
        <v>13</v>
      </c>
      <c r="K134" s="4">
        <f t="shared" si="65"/>
        <v>35</v>
      </c>
      <c r="L134" s="5">
        <f>SUMIF($AN$3:AO134,AN134,$AP$3:AQ134)-AP134</f>
        <v>27</v>
      </c>
      <c r="M134" s="5">
        <f>SUMIF($AS$3:AT134,AS134,$AU$3:AV134)-AU134</f>
        <v>33</v>
      </c>
      <c r="N134" s="5">
        <f t="shared" si="66"/>
        <v>-6</v>
      </c>
      <c r="O134" s="1">
        <f>SUMIF($B$3:B134,B134,F$3:F134)-F134</f>
        <v>24</v>
      </c>
      <c r="P134" s="1">
        <f>SUMIF($B$3:B134,B134,G$3:G134)-G134</f>
        <v>13</v>
      </c>
      <c r="Q134" s="1">
        <f t="shared" si="67"/>
        <v>11</v>
      </c>
      <c r="R134" s="1">
        <f>SUMIF($C$3:C134,B134,$G$3:G134)</f>
        <v>24</v>
      </c>
      <c r="S134" s="1">
        <f>SUMIF($C$3:C134,B134,$F$3:F134)</f>
        <v>20</v>
      </c>
      <c r="T134" s="1">
        <f t="shared" si="68"/>
        <v>4</v>
      </c>
      <c r="U134" s="1">
        <f>SUMIF($B$3:B134,C134,$F$3:F134)</f>
        <v>19</v>
      </c>
      <c r="V134" s="1">
        <f>SUMIF($B$3:B134,C134,$G$3:G134)</f>
        <v>15</v>
      </c>
      <c r="W134" s="1">
        <f t="shared" si="69"/>
        <v>4</v>
      </c>
      <c r="X134" s="1">
        <f>SUMIF(C$3:C134,C134,G$3:G134)-G134</f>
        <v>8</v>
      </c>
      <c r="Y134" s="1">
        <f>SUMIF(C$3:C134,C134,F$3:F134)-F134</f>
        <v>18</v>
      </c>
      <c r="Z134" s="1">
        <f t="shared" si="70"/>
        <v>-10</v>
      </c>
      <c r="AA134" s="1">
        <f t="shared" si="71"/>
        <v>3</v>
      </c>
      <c r="AB134" s="1">
        <f t="shared" si="72"/>
        <v>0</v>
      </c>
      <c r="AC134" s="1">
        <f>SUMIF($B$3:C134,B134,AA$3:AB134)-AA134</f>
        <v>51</v>
      </c>
      <c r="AD134" s="1">
        <f>SUMIF($AN$3:AO134,AN134,$AX$3:AY134)-AX134</f>
        <v>31</v>
      </c>
      <c r="AI134" s="1" t="str">
        <f t="shared" si="27"/>
        <v>Graz</v>
      </c>
      <c r="AJ134" s="1" t="str">
        <f t="shared" si="28"/>
        <v>Altach</v>
      </c>
      <c r="AK134">
        <f t="shared" si="29"/>
        <v>0</v>
      </c>
      <c r="AL134" s="1">
        <f t="shared" si="30"/>
        <v>1</v>
      </c>
      <c r="AN134" t="str">
        <f t="shared" si="31"/>
        <v>Altach</v>
      </c>
      <c r="AO134" t="str">
        <f t="shared" si="32"/>
        <v>Graz</v>
      </c>
      <c r="AP134">
        <f t="shared" si="33"/>
        <v>0</v>
      </c>
      <c r="AQ134">
        <f t="shared" si="34"/>
        <v>1</v>
      </c>
      <c r="AS134" t="str">
        <f t="shared" si="35"/>
        <v>Altach</v>
      </c>
      <c r="AT134" t="str">
        <f t="shared" si="36"/>
        <v>Graz</v>
      </c>
      <c r="AU134">
        <f t="shared" si="37"/>
        <v>1</v>
      </c>
      <c r="AV134">
        <f t="shared" si="38"/>
        <v>0</v>
      </c>
      <c r="AX134">
        <f t="shared" si="39"/>
        <v>0</v>
      </c>
      <c r="AY134">
        <f t="shared" si="40"/>
        <v>3</v>
      </c>
    </row>
    <row r="135" spans="1:51" x14ac:dyDescent="0.3">
      <c r="A135">
        <f t="shared" si="75"/>
        <v>27</v>
      </c>
      <c r="B135" s="1" t="s">
        <v>8</v>
      </c>
      <c r="C135" s="1" t="s">
        <v>4</v>
      </c>
      <c r="D135" s="1" t="str">
        <f t="shared" si="53"/>
        <v>S</v>
      </c>
      <c r="E135" s="1" t="str">
        <f t="shared" si="54"/>
        <v>N</v>
      </c>
      <c r="F135" s="1">
        <v>3</v>
      </c>
      <c r="G135" s="1">
        <v>1</v>
      </c>
      <c r="H135" s="1">
        <f t="shared" si="55"/>
        <v>2</v>
      </c>
      <c r="I135" s="4">
        <f>SUMIF($B$3:C135,B135,$F$3:G135)-F135</f>
        <v>35</v>
      </c>
      <c r="J135" s="4">
        <f>SUMIF($AI$3:AI135,AI135,$AK$3:AL135)-AK135</f>
        <v>14</v>
      </c>
      <c r="K135" s="4">
        <f t="shared" si="65"/>
        <v>21</v>
      </c>
      <c r="L135" s="5">
        <f>SUMIF($AN$3:AO135,AN135,$AP$3:AQ135)-AP135</f>
        <v>38</v>
      </c>
      <c r="M135" s="5">
        <f>SUMIF($AS$3:AT135,AS135,$AU$3:AV135)-AU135</f>
        <v>39</v>
      </c>
      <c r="N135" s="5">
        <f t="shared" si="66"/>
        <v>-1</v>
      </c>
      <c r="O135" s="1">
        <f>SUMIF($B$3:B135,B135,F$3:F135)-F135</f>
        <v>21</v>
      </c>
      <c r="P135" s="1">
        <f>SUMIF($B$3:B135,B135,G$3:G135)-G135</f>
        <v>14</v>
      </c>
      <c r="Q135" s="1">
        <f t="shared" si="67"/>
        <v>7</v>
      </c>
      <c r="R135" s="1">
        <f>SUMIF($C$3:C135,B135,$G$3:G135)</f>
        <v>14</v>
      </c>
      <c r="S135" s="1">
        <f>SUMIF($C$3:C135,B135,$F$3:F135)</f>
        <v>15</v>
      </c>
      <c r="T135" s="1">
        <f t="shared" si="68"/>
        <v>-1</v>
      </c>
      <c r="U135" s="1">
        <f>SUMIF($B$3:B135,C135,$F$3:F135)</f>
        <v>21</v>
      </c>
      <c r="V135" s="1">
        <f>SUMIF($B$3:B135,C135,$G$3:G135)</f>
        <v>21</v>
      </c>
      <c r="W135" s="1">
        <f t="shared" si="69"/>
        <v>0</v>
      </c>
      <c r="X135" s="1">
        <f>SUMIF(C$3:C135,C135,G$3:G135)-G135</f>
        <v>17</v>
      </c>
      <c r="Y135" s="1">
        <f>SUMIF(C$3:C135,C135,F$3:F135)-F135</f>
        <v>18</v>
      </c>
      <c r="Z135" s="1">
        <f t="shared" si="70"/>
        <v>-1</v>
      </c>
      <c r="AA135" s="1">
        <f t="shared" si="71"/>
        <v>3</v>
      </c>
      <c r="AB135" s="1">
        <f t="shared" si="72"/>
        <v>0</v>
      </c>
      <c r="AC135" s="1">
        <f>SUMIF($B$3:C135,B135,AA$3:AB135)-AA135</f>
        <v>39</v>
      </c>
      <c r="AD135" s="1">
        <f>SUMIF($AN$3:AO135,AN135,$AX$3:AY135)-AX135</f>
        <v>35</v>
      </c>
      <c r="AI135" s="1" t="str">
        <f t="shared" si="27"/>
        <v>LASK</v>
      </c>
      <c r="AJ135" s="1" t="str">
        <f t="shared" si="28"/>
        <v>Mattersburg</v>
      </c>
      <c r="AK135">
        <f t="shared" si="29"/>
        <v>1</v>
      </c>
      <c r="AL135" s="1">
        <f t="shared" si="30"/>
        <v>3</v>
      </c>
      <c r="AN135" t="str">
        <f t="shared" si="31"/>
        <v>Mattersburg</v>
      </c>
      <c r="AO135" t="str">
        <f t="shared" si="32"/>
        <v>LASK</v>
      </c>
      <c r="AP135">
        <f t="shared" si="33"/>
        <v>1</v>
      </c>
      <c r="AQ135">
        <f t="shared" si="34"/>
        <v>3</v>
      </c>
      <c r="AS135" t="str">
        <f t="shared" si="35"/>
        <v>Mattersburg</v>
      </c>
      <c r="AT135" t="str">
        <f t="shared" si="36"/>
        <v>LASK</v>
      </c>
      <c r="AU135">
        <f t="shared" si="37"/>
        <v>3</v>
      </c>
      <c r="AV135">
        <f t="shared" si="38"/>
        <v>1</v>
      </c>
      <c r="AX135">
        <f t="shared" si="39"/>
        <v>0</v>
      </c>
      <c r="AY135">
        <f t="shared" si="40"/>
        <v>3</v>
      </c>
    </row>
    <row r="136" spans="1:51" x14ac:dyDescent="0.3">
      <c r="A136">
        <f t="shared" si="75"/>
        <v>27</v>
      </c>
      <c r="B136" s="1" t="s">
        <v>9</v>
      </c>
      <c r="C136" s="1" t="s">
        <v>5</v>
      </c>
      <c r="D136" s="1" t="str">
        <f t="shared" si="53"/>
        <v>N</v>
      </c>
      <c r="E136" s="1" t="str">
        <f t="shared" si="54"/>
        <v>S</v>
      </c>
      <c r="F136" s="1">
        <v>1</v>
      </c>
      <c r="G136" s="1">
        <v>2</v>
      </c>
      <c r="H136" s="1">
        <f t="shared" si="55"/>
        <v>-1</v>
      </c>
      <c r="I136" s="4">
        <f>SUMIF($B$3:C136,B136,$F$3:G136)-F136</f>
        <v>16</v>
      </c>
      <c r="J136" s="4">
        <f>SUMIF($AI$3:AI136,AI136,$AK$3:AL136)-AK136</f>
        <v>24</v>
      </c>
      <c r="K136" s="4">
        <f t="shared" si="65"/>
        <v>-8</v>
      </c>
      <c r="L136" s="5">
        <f>SUMIF($AN$3:AO136,AN136,$AP$3:AQ136)-AP136</f>
        <v>47</v>
      </c>
      <c r="M136" s="5">
        <f>SUMIF($AS$3:AT136,AS136,$AU$3:AV136)-AU136</f>
        <v>46</v>
      </c>
      <c r="N136" s="5">
        <f t="shared" si="66"/>
        <v>1</v>
      </c>
      <c r="O136" s="1">
        <f>SUMIF($B$3:B136,B136,F$3:F136)-F136</f>
        <v>6</v>
      </c>
      <c r="P136" s="1">
        <f>SUMIF($B$3:B136,B136,G$3:G136)-G136</f>
        <v>24</v>
      </c>
      <c r="Q136" s="1">
        <f t="shared" si="67"/>
        <v>-18</v>
      </c>
      <c r="R136" s="1">
        <f>SUMIF($C$3:C136,B136,$G$3:G136)</f>
        <v>10</v>
      </c>
      <c r="S136" s="1">
        <f>SUMIF($C$3:C136,B136,$F$3:F136)</f>
        <v>36</v>
      </c>
      <c r="T136" s="1">
        <f t="shared" si="68"/>
        <v>-26</v>
      </c>
      <c r="U136" s="1">
        <f>SUMIF($B$3:B136,C136,$F$3:F136)</f>
        <v>27</v>
      </c>
      <c r="V136" s="1">
        <f>SUMIF($B$3:B136,C136,$G$3:G136)</f>
        <v>16</v>
      </c>
      <c r="W136" s="1">
        <f t="shared" si="69"/>
        <v>11</v>
      </c>
      <c r="X136" s="1">
        <f>SUMIF(C$3:C136,C136,G$3:G136)-G136</f>
        <v>20</v>
      </c>
      <c r="Y136" s="1">
        <f>SUMIF(C$3:C136,C136,F$3:F136)-F136</f>
        <v>30</v>
      </c>
      <c r="Z136" s="1">
        <f t="shared" si="70"/>
        <v>-10</v>
      </c>
      <c r="AA136" s="1">
        <f t="shared" si="71"/>
        <v>0</v>
      </c>
      <c r="AB136" s="1">
        <f t="shared" si="72"/>
        <v>3</v>
      </c>
      <c r="AC136" s="1">
        <f>SUMIF($B$3:C136,B136,AA$3:AB136)-AA136</f>
        <v>10</v>
      </c>
      <c r="AD136" s="1">
        <f>SUMIF($AN$3:AO136,AN136,$AX$3:AY136)-AX136</f>
        <v>40</v>
      </c>
      <c r="AI136" s="1" t="str">
        <f t="shared" si="27"/>
        <v>SKN</v>
      </c>
      <c r="AJ136" s="1" t="str">
        <f t="shared" si="28"/>
        <v>Admira</v>
      </c>
      <c r="AK136">
        <f t="shared" si="29"/>
        <v>2</v>
      </c>
      <c r="AL136" s="1">
        <f t="shared" si="30"/>
        <v>1</v>
      </c>
      <c r="AN136" t="str">
        <f t="shared" si="31"/>
        <v>Admira</v>
      </c>
      <c r="AO136" t="str">
        <f t="shared" si="32"/>
        <v>SKN</v>
      </c>
      <c r="AP136">
        <f t="shared" si="33"/>
        <v>2</v>
      </c>
      <c r="AQ136">
        <f t="shared" si="34"/>
        <v>1</v>
      </c>
      <c r="AS136" t="str">
        <f t="shared" si="35"/>
        <v>Admira</v>
      </c>
      <c r="AT136" t="str">
        <f t="shared" si="36"/>
        <v>SKN</v>
      </c>
      <c r="AU136">
        <f t="shared" si="37"/>
        <v>1</v>
      </c>
      <c r="AV136">
        <f t="shared" si="38"/>
        <v>2</v>
      </c>
      <c r="AX136">
        <f t="shared" si="39"/>
        <v>3</v>
      </c>
      <c r="AY136">
        <f t="shared" si="40"/>
        <v>0</v>
      </c>
    </row>
    <row r="137" spans="1:51" x14ac:dyDescent="0.3">
      <c r="A137">
        <f t="shared" si="75"/>
        <v>27</v>
      </c>
      <c r="B137" s="1" t="s">
        <v>1</v>
      </c>
      <c r="C137" s="1" t="s">
        <v>2</v>
      </c>
      <c r="D137" s="1" t="str">
        <f t="shared" si="53"/>
        <v>S</v>
      </c>
      <c r="E137" s="1" t="str">
        <f t="shared" si="54"/>
        <v>N</v>
      </c>
      <c r="F137" s="1">
        <v>5</v>
      </c>
      <c r="G137" s="1">
        <v>0</v>
      </c>
      <c r="H137" s="1">
        <f t="shared" si="55"/>
        <v>5</v>
      </c>
      <c r="I137" s="4">
        <f>SUMIF($B$3:C137,B137,$F$3:G137)-F137</f>
        <v>54</v>
      </c>
      <c r="J137" s="4">
        <f>SUMIF($AI$3:AI137,AI137,$AK$3:AL137)-AK137</f>
        <v>7</v>
      </c>
      <c r="K137" s="4">
        <f t="shared" si="65"/>
        <v>47</v>
      </c>
      <c r="L137" s="5">
        <f>SUMIF($AN$3:AO137,AN137,$AP$3:AQ137)-AP137</f>
        <v>40</v>
      </c>
      <c r="M137" s="5">
        <f>SUMIF($AS$3:AT137,AS137,$AU$3:AV137)-AU137</f>
        <v>37</v>
      </c>
      <c r="N137" s="5">
        <f t="shared" si="66"/>
        <v>3</v>
      </c>
      <c r="O137" s="1">
        <f>SUMIF($B$3:B137,B137,F$3:F137)-F137</f>
        <v>31</v>
      </c>
      <c r="P137" s="1">
        <f>SUMIF($B$3:B137,B137,G$3:G137)-G137</f>
        <v>7</v>
      </c>
      <c r="Q137" s="1">
        <f t="shared" si="67"/>
        <v>24</v>
      </c>
      <c r="R137" s="1">
        <f>SUMIF($C$3:C137,B137,$G$3:G137)</f>
        <v>23</v>
      </c>
      <c r="S137" s="1">
        <f>SUMIF($C$3:C137,B137,$F$3:F137)</f>
        <v>12</v>
      </c>
      <c r="T137" s="1">
        <f t="shared" si="68"/>
        <v>11</v>
      </c>
      <c r="U137" s="1">
        <f>SUMIF($B$3:B137,C137,$F$3:F137)</f>
        <v>25</v>
      </c>
      <c r="V137" s="1">
        <f>SUMIF($B$3:B137,C137,$G$3:G137)</f>
        <v>17</v>
      </c>
      <c r="W137" s="1">
        <f t="shared" si="69"/>
        <v>8</v>
      </c>
      <c r="X137" s="1">
        <f>SUMIF(C$3:C137,C137,G$3:G137)-G137</f>
        <v>15</v>
      </c>
      <c r="Y137" s="1">
        <f>SUMIF(C$3:C137,C137,F$3:F137)-F137</f>
        <v>20</v>
      </c>
      <c r="Z137" s="1">
        <f t="shared" si="70"/>
        <v>-5</v>
      </c>
      <c r="AA137" s="1">
        <f t="shared" si="71"/>
        <v>3</v>
      </c>
      <c r="AB137" s="1">
        <f t="shared" si="72"/>
        <v>0</v>
      </c>
      <c r="AC137" s="1">
        <f>SUMIF($B$3:C137,B137,AA$3:AB137)-AA137</f>
        <v>59</v>
      </c>
      <c r="AD137" s="1">
        <f>SUMIF($AN$3:AO137,AN137,$AX$3:AY137)-AX137</f>
        <v>33</v>
      </c>
      <c r="AI137" s="1" t="str">
        <f t="shared" si="27"/>
        <v>Salzburg</v>
      </c>
      <c r="AJ137" s="1" t="str">
        <f t="shared" si="28"/>
        <v>Austria</v>
      </c>
      <c r="AK137">
        <f t="shared" si="29"/>
        <v>0</v>
      </c>
      <c r="AL137" s="1">
        <f t="shared" si="30"/>
        <v>5</v>
      </c>
      <c r="AN137" t="str">
        <f t="shared" si="31"/>
        <v>Austria</v>
      </c>
      <c r="AO137" t="str">
        <f t="shared" si="32"/>
        <v>Salzburg</v>
      </c>
      <c r="AP137">
        <f t="shared" si="33"/>
        <v>0</v>
      </c>
      <c r="AQ137">
        <f t="shared" si="34"/>
        <v>5</v>
      </c>
      <c r="AS137" t="str">
        <f t="shared" si="35"/>
        <v>Austria</v>
      </c>
      <c r="AT137" t="str">
        <f t="shared" si="36"/>
        <v>Salzburg</v>
      </c>
      <c r="AU137">
        <f t="shared" si="37"/>
        <v>5</v>
      </c>
      <c r="AV137">
        <f t="shared" si="38"/>
        <v>0</v>
      </c>
      <c r="AX137">
        <f t="shared" si="39"/>
        <v>0</v>
      </c>
      <c r="AY137">
        <f t="shared" si="40"/>
        <v>3</v>
      </c>
    </row>
    <row r="138" spans="1:51" x14ac:dyDescent="0.3">
      <c r="A138">
        <f t="shared" ref="A138" si="92">A137+1</f>
        <v>28</v>
      </c>
      <c r="B138" s="1" t="s">
        <v>5</v>
      </c>
      <c r="C138" s="1" t="s">
        <v>8</v>
      </c>
      <c r="D138" s="1" t="str">
        <f t="shared" si="53"/>
        <v>N</v>
      </c>
      <c r="E138" s="1" t="str">
        <f t="shared" si="54"/>
        <v>S</v>
      </c>
      <c r="F138" s="1">
        <v>0</v>
      </c>
      <c r="G138" s="1">
        <v>1</v>
      </c>
      <c r="H138" s="1">
        <f t="shared" si="55"/>
        <v>-1</v>
      </c>
      <c r="I138" s="4">
        <f>SUMIF($B$3:C138,B138,$F$3:G138)-F138</f>
        <v>49</v>
      </c>
      <c r="J138" s="4">
        <f>SUMIF($AI$3:AI138,AI138,$AK$3:AL138)-AK138</f>
        <v>16</v>
      </c>
      <c r="K138" s="4">
        <f t="shared" si="65"/>
        <v>33</v>
      </c>
      <c r="L138" s="5">
        <f>SUMIF($AN$3:AO138,AN138,$AP$3:AQ138)-AP138</f>
        <v>38</v>
      </c>
      <c r="M138" s="5">
        <f>SUMIF($AS$3:AT138,AS138,$AU$3:AV138)-AU138</f>
        <v>30</v>
      </c>
      <c r="N138" s="5">
        <f t="shared" si="66"/>
        <v>8</v>
      </c>
      <c r="O138" s="1">
        <f>SUMIF($B$3:B138,B138,F$3:F138)-F138</f>
        <v>27</v>
      </c>
      <c r="P138" s="1">
        <f>SUMIF($B$3:B138,B138,G$3:G138)-G138</f>
        <v>16</v>
      </c>
      <c r="Q138" s="1">
        <f t="shared" si="67"/>
        <v>11</v>
      </c>
      <c r="R138" s="1">
        <f>SUMIF($C$3:C138,B138,$G$3:G138)</f>
        <v>22</v>
      </c>
      <c r="S138" s="1">
        <f>SUMIF($C$3:C138,B138,$F$3:F138)</f>
        <v>31</v>
      </c>
      <c r="T138" s="1">
        <f t="shared" si="68"/>
        <v>-9</v>
      </c>
      <c r="U138" s="1">
        <f>SUMIF($B$3:B138,C138,$F$3:F138)</f>
        <v>24</v>
      </c>
      <c r="V138" s="1">
        <f>SUMIF($B$3:B138,C138,$G$3:G138)</f>
        <v>15</v>
      </c>
      <c r="W138" s="1">
        <f t="shared" si="69"/>
        <v>9</v>
      </c>
      <c r="X138" s="1">
        <f>SUMIF(C$3:C138,C138,G$3:G138)-G138</f>
        <v>14</v>
      </c>
      <c r="Y138" s="1">
        <f>SUMIF(C$3:C138,C138,F$3:F138)-F138</f>
        <v>15</v>
      </c>
      <c r="Z138" s="1">
        <f t="shared" si="70"/>
        <v>-1</v>
      </c>
      <c r="AA138" s="1">
        <f t="shared" si="71"/>
        <v>0</v>
      </c>
      <c r="AB138" s="1">
        <f t="shared" si="72"/>
        <v>3</v>
      </c>
      <c r="AC138" s="1">
        <f>SUMIF($B$3:C138,B138,AA$3:AB138)-AA138</f>
        <v>43</v>
      </c>
      <c r="AD138" s="1">
        <f>SUMIF($AN$3:AO138,AN138,$AX$3:AY138)-AX138</f>
        <v>42</v>
      </c>
      <c r="AI138" s="1" t="str">
        <f t="shared" si="27"/>
        <v>Admira</v>
      </c>
      <c r="AJ138" s="1" t="str">
        <f t="shared" si="28"/>
        <v>LASK</v>
      </c>
      <c r="AK138">
        <f t="shared" si="29"/>
        <v>1</v>
      </c>
      <c r="AL138" s="1">
        <f t="shared" si="30"/>
        <v>0</v>
      </c>
      <c r="AN138" t="str">
        <f t="shared" si="31"/>
        <v>LASK</v>
      </c>
      <c r="AO138" t="str">
        <f t="shared" si="32"/>
        <v>Admira</v>
      </c>
      <c r="AP138">
        <f t="shared" si="33"/>
        <v>1</v>
      </c>
      <c r="AQ138">
        <f t="shared" si="34"/>
        <v>0</v>
      </c>
      <c r="AS138" t="str">
        <f t="shared" si="35"/>
        <v>LASK</v>
      </c>
      <c r="AT138" t="str">
        <f t="shared" si="36"/>
        <v>Admira</v>
      </c>
      <c r="AU138">
        <f t="shared" si="37"/>
        <v>0</v>
      </c>
      <c r="AV138">
        <f t="shared" si="38"/>
        <v>1</v>
      </c>
      <c r="AX138">
        <f t="shared" si="39"/>
        <v>3</v>
      </c>
      <c r="AY138">
        <f t="shared" si="40"/>
        <v>0</v>
      </c>
    </row>
    <row r="139" spans="1:51" x14ac:dyDescent="0.3">
      <c r="A139">
        <f t="shared" ref="A139" si="93">A138</f>
        <v>28</v>
      </c>
      <c r="B139" s="1" t="s">
        <v>2</v>
      </c>
      <c r="C139" s="1" t="s">
        <v>6</v>
      </c>
      <c r="D139" s="1" t="str">
        <f t="shared" si="53"/>
        <v>S</v>
      </c>
      <c r="E139" s="1" t="str">
        <f t="shared" si="54"/>
        <v>N</v>
      </c>
      <c r="F139" s="1">
        <v>2</v>
      </c>
      <c r="G139" s="1">
        <v>1</v>
      </c>
      <c r="H139" s="1">
        <f t="shared" si="55"/>
        <v>1</v>
      </c>
      <c r="I139" s="4">
        <f>SUMIF($B$3:C139,B139,$F$3:G139)-F139</f>
        <v>40</v>
      </c>
      <c r="J139" s="4">
        <f>SUMIF($AI$3:AI139,AI139,$AK$3:AL139)-AK139</f>
        <v>17</v>
      </c>
      <c r="K139" s="4">
        <f t="shared" si="65"/>
        <v>23</v>
      </c>
      <c r="L139" s="5">
        <f>SUMIF($AN$3:AO139,AN139,$AP$3:AQ139)-AP139</f>
        <v>27</v>
      </c>
      <c r="M139" s="5">
        <f>SUMIF($AS$3:AT139,AS139,$AU$3:AV139)-AU139</f>
        <v>34</v>
      </c>
      <c r="N139" s="5">
        <f t="shared" si="66"/>
        <v>-7</v>
      </c>
      <c r="O139" s="1">
        <f>SUMIF($B$3:B139,B139,F$3:F139)-F139</f>
        <v>25</v>
      </c>
      <c r="P139" s="1">
        <f>SUMIF($B$3:B139,B139,G$3:G139)-G139</f>
        <v>17</v>
      </c>
      <c r="Q139" s="1">
        <f t="shared" si="67"/>
        <v>8</v>
      </c>
      <c r="R139" s="1">
        <f>SUMIF($C$3:C139,B139,$G$3:G139)</f>
        <v>15</v>
      </c>
      <c r="S139" s="1">
        <f>SUMIF($C$3:C139,B139,$F$3:F139)</f>
        <v>25</v>
      </c>
      <c r="T139" s="1">
        <f t="shared" si="68"/>
        <v>-10</v>
      </c>
      <c r="U139" s="1">
        <f>SUMIF($B$3:B139,C139,$F$3:F139)</f>
        <v>19</v>
      </c>
      <c r="V139" s="1">
        <f>SUMIF($B$3:B139,C139,$G$3:G139)</f>
        <v>15</v>
      </c>
      <c r="W139" s="1">
        <f t="shared" si="69"/>
        <v>4</v>
      </c>
      <c r="X139" s="1">
        <f>SUMIF(C$3:C139,C139,G$3:G139)-G139</f>
        <v>8</v>
      </c>
      <c r="Y139" s="1">
        <f>SUMIF(C$3:C139,C139,F$3:F139)-F139</f>
        <v>19</v>
      </c>
      <c r="Z139" s="1">
        <f t="shared" si="70"/>
        <v>-11</v>
      </c>
      <c r="AA139" s="1">
        <f t="shared" si="71"/>
        <v>3</v>
      </c>
      <c r="AB139" s="1">
        <f t="shared" si="72"/>
        <v>0</v>
      </c>
      <c r="AC139" s="1">
        <f>SUMIF($B$3:C139,B139,AA$3:AB139)-AA139</f>
        <v>33</v>
      </c>
      <c r="AD139" s="1">
        <f>SUMIF($AN$3:AO139,AN139,$AX$3:AY139)-AX139</f>
        <v>31</v>
      </c>
      <c r="AI139" s="1" t="str">
        <f t="shared" si="27"/>
        <v>Austria</v>
      </c>
      <c r="AJ139" s="1" t="str">
        <f t="shared" si="28"/>
        <v>Altach</v>
      </c>
      <c r="AK139">
        <f t="shared" si="29"/>
        <v>1</v>
      </c>
      <c r="AL139" s="1">
        <f t="shared" si="30"/>
        <v>2</v>
      </c>
      <c r="AN139" t="str">
        <f t="shared" si="31"/>
        <v>Altach</v>
      </c>
      <c r="AO139" t="str">
        <f t="shared" si="32"/>
        <v>Austria</v>
      </c>
      <c r="AP139">
        <f t="shared" si="33"/>
        <v>1</v>
      </c>
      <c r="AQ139">
        <f t="shared" si="34"/>
        <v>2</v>
      </c>
      <c r="AS139" t="str">
        <f t="shared" si="35"/>
        <v>Altach</v>
      </c>
      <c r="AT139" t="str">
        <f t="shared" si="36"/>
        <v>Austria</v>
      </c>
      <c r="AU139">
        <f t="shared" si="37"/>
        <v>2</v>
      </c>
      <c r="AV139">
        <f t="shared" si="38"/>
        <v>1</v>
      </c>
      <c r="AX139">
        <f t="shared" si="39"/>
        <v>0</v>
      </c>
      <c r="AY139">
        <f t="shared" si="40"/>
        <v>3</v>
      </c>
    </row>
    <row r="140" spans="1:51" x14ac:dyDescent="0.3">
      <c r="A140">
        <f t="shared" si="75"/>
        <v>28</v>
      </c>
      <c r="B140" s="1" t="s">
        <v>9</v>
      </c>
      <c r="C140" s="1" t="s">
        <v>3</v>
      </c>
      <c r="D140" s="1" t="str">
        <f t="shared" si="53"/>
        <v>N</v>
      </c>
      <c r="E140" s="1" t="str">
        <f t="shared" si="54"/>
        <v>S</v>
      </c>
      <c r="F140" s="1">
        <v>1</v>
      </c>
      <c r="G140" s="1">
        <v>5</v>
      </c>
      <c r="H140" s="1">
        <f t="shared" si="55"/>
        <v>-4</v>
      </c>
      <c r="I140" s="4">
        <f>SUMIF($B$3:C140,B140,$F$3:G140)-F140</f>
        <v>17</v>
      </c>
      <c r="J140" s="4">
        <f>SUMIF($AI$3:AI140,AI140,$AK$3:AL140)-AK140</f>
        <v>26</v>
      </c>
      <c r="K140" s="4">
        <f t="shared" si="65"/>
        <v>-9</v>
      </c>
      <c r="L140" s="5">
        <f>SUMIF($AN$3:AO140,AN140,$AP$3:AQ140)-AP140</f>
        <v>49</v>
      </c>
      <c r="M140" s="5">
        <f>SUMIF($AS$3:AT140,AS140,$AU$3:AV140)-AU140</f>
        <v>33</v>
      </c>
      <c r="N140" s="5">
        <f t="shared" si="66"/>
        <v>16</v>
      </c>
      <c r="O140" s="1">
        <f>SUMIF($B$3:B140,B140,F$3:F140)-F140</f>
        <v>7</v>
      </c>
      <c r="P140" s="1">
        <f>SUMIF($B$3:B140,B140,G$3:G140)-G140</f>
        <v>26</v>
      </c>
      <c r="Q140" s="1">
        <f t="shared" si="67"/>
        <v>-19</v>
      </c>
      <c r="R140" s="1">
        <f>SUMIF($C$3:C140,B140,$G$3:G140)</f>
        <v>10</v>
      </c>
      <c r="S140" s="1">
        <f>SUMIF($C$3:C140,B140,$F$3:F140)</f>
        <v>36</v>
      </c>
      <c r="T140" s="1">
        <f t="shared" si="68"/>
        <v>-26</v>
      </c>
      <c r="U140" s="1">
        <f>SUMIF($B$3:B140,C140,$F$3:F140)</f>
        <v>25</v>
      </c>
      <c r="V140" s="1">
        <f>SUMIF($B$3:B140,C140,$G$3:G140)</f>
        <v>13</v>
      </c>
      <c r="W140" s="1">
        <f t="shared" si="69"/>
        <v>12</v>
      </c>
      <c r="X140" s="1">
        <f>SUMIF(C$3:C140,C140,G$3:G140)-G140</f>
        <v>24</v>
      </c>
      <c r="Y140" s="1">
        <f>SUMIF(C$3:C140,C140,F$3:F140)-F140</f>
        <v>20</v>
      </c>
      <c r="Z140" s="1">
        <f t="shared" si="70"/>
        <v>4</v>
      </c>
      <c r="AA140" s="1">
        <f t="shared" si="71"/>
        <v>0</v>
      </c>
      <c r="AB140" s="1">
        <f t="shared" si="72"/>
        <v>3</v>
      </c>
      <c r="AC140" s="1">
        <f>SUMIF($B$3:C140,B140,AA$3:AB140)-AA140</f>
        <v>10</v>
      </c>
      <c r="AD140" s="1">
        <f>SUMIF($AN$3:AO140,AN140,$AX$3:AY140)-AX140</f>
        <v>54</v>
      </c>
      <c r="AI140" s="1" t="str">
        <f t="shared" si="27"/>
        <v>SKN</v>
      </c>
      <c r="AJ140" s="1" t="str">
        <f t="shared" si="28"/>
        <v>Graz</v>
      </c>
      <c r="AK140">
        <f t="shared" si="29"/>
        <v>5</v>
      </c>
      <c r="AL140" s="1">
        <f t="shared" si="30"/>
        <v>1</v>
      </c>
      <c r="AN140" t="str">
        <f t="shared" si="31"/>
        <v>Graz</v>
      </c>
      <c r="AO140" t="str">
        <f t="shared" si="32"/>
        <v>SKN</v>
      </c>
      <c r="AP140">
        <f t="shared" si="33"/>
        <v>5</v>
      </c>
      <c r="AQ140">
        <f t="shared" si="34"/>
        <v>1</v>
      </c>
      <c r="AS140" t="str">
        <f t="shared" si="35"/>
        <v>Graz</v>
      </c>
      <c r="AT140" t="str">
        <f t="shared" si="36"/>
        <v>SKN</v>
      </c>
      <c r="AU140">
        <f t="shared" si="37"/>
        <v>1</v>
      </c>
      <c r="AV140">
        <f t="shared" si="38"/>
        <v>5</v>
      </c>
      <c r="AX140">
        <f t="shared" si="39"/>
        <v>3</v>
      </c>
      <c r="AY140">
        <f t="shared" si="40"/>
        <v>0</v>
      </c>
    </row>
    <row r="141" spans="1:51" x14ac:dyDescent="0.3">
      <c r="A141">
        <f t="shared" si="75"/>
        <v>28</v>
      </c>
      <c r="B141" s="1" t="s">
        <v>1</v>
      </c>
      <c r="C141" s="1" t="s">
        <v>7</v>
      </c>
      <c r="D141" s="1" t="str">
        <f t="shared" si="53"/>
        <v>S</v>
      </c>
      <c r="E141" s="1" t="str">
        <f t="shared" si="54"/>
        <v>N</v>
      </c>
      <c r="F141" s="1">
        <v>2</v>
      </c>
      <c r="G141" s="1">
        <v>0</v>
      </c>
      <c r="H141" s="1">
        <f t="shared" si="55"/>
        <v>2</v>
      </c>
      <c r="I141" s="4">
        <f>SUMIF($B$3:C141,B141,$F$3:G141)-F141</f>
        <v>59</v>
      </c>
      <c r="J141" s="4">
        <f>SUMIF($AI$3:AI141,AI141,$AK$3:AL141)-AK141</f>
        <v>7</v>
      </c>
      <c r="K141" s="4">
        <f t="shared" si="65"/>
        <v>52</v>
      </c>
      <c r="L141" s="5">
        <f>SUMIF($AN$3:AO141,AN141,$AP$3:AQ141)-AP141</f>
        <v>20</v>
      </c>
      <c r="M141" s="5">
        <f>SUMIF($AS$3:AT141,AS141,$AU$3:AV141)-AU141</f>
        <v>44</v>
      </c>
      <c r="N141" s="5">
        <f t="shared" si="66"/>
        <v>-24</v>
      </c>
      <c r="O141" s="1">
        <f>SUMIF($B$3:B141,B141,F$3:F141)-F141</f>
        <v>36</v>
      </c>
      <c r="P141" s="1">
        <f>SUMIF($B$3:B141,B141,G$3:G141)-G141</f>
        <v>7</v>
      </c>
      <c r="Q141" s="1">
        <f t="shared" si="67"/>
        <v>29</v>
      </c>
      <c r="R141" s="1">
        <f>SUMIF($C$3:C141,B141,$G$3:G141)</f>
        <v>23</v>
      </c>
      <c r="S141" s="1">
        <f>SUMIF($C$3:C141,B141,$F$3:F141)</f>
        <v>12</v>
      </c>
      <c r="T141" s="1">
        <f t="shared" si="68"/>
        <v>11</v>
      </c>
      <c r="U141" s="1">
        <f>SUMIF($B$3:B141,C141,$F$3:F141)</f>
        <v>9</v>
      </c>
      <c r="V141" s="1">
        <f>SUMIF($B$3:B141,C141,$G$3:G141)</f>
        <v>16</v>
      </c>
      <c r="W141" s="1">
        <f t="shared" si="69"/>
        <v>-7</v>
      </c>
      <c r="X141" s="1">
        <f>SUMIF(C$3:C141,C141,G$3:G141)-G141</f>
        <v>11</v>
      </c>
      <c r="Y141" s="1">
        <f>SUMIF(C$3:C141,C141,F$3:F141)-F141</f>
        <v>28</v>
      </c>
      <c r="Z141" s="1">
        <f t="shared" si="70"/>
        <v>-17</v>
      </c>
      <c r="AA141" s="1">
        <f t="shared" si="71"/>
        <v>3</v>
      </c>
      <c r="AB141" s="1">
        <f t="shared" si="72"/>
        <v>0</v>
      </c>
      <c r="AC141" s="1">
        <f>SUMIF($B$3:C141,B141,AA$3:AB141)-AA141</f>
        <v>62</v>
      </c>
      <c r="AD141" s="1">
        <f>SUMIF($AN$3:AO141,AN141,$AX$3:AY141)-AX141</f>
        <v>20</v>
      </c>
      <c r="AI141" s="1" t="str">
        <f t="shared" si="27"/>
        <v>Salzburg</v>
      </c>
      <c r="AJ141" s="1" t="str">
        <f t="shared" si="28"/>
        <v>WAC</v>
      </c>
      <c r="AK141">
        <f t="shared" si="29"/>
        <v>0</v>
      </c>
      <c r="AL141" s="1">
        <f t="shared" si="30"/>
        <v>2</v>
      </c>
      <c r="AN141" t="str">
        <f t="shared" si="31"/>
        <v>WAC</v>
      </c>
      <c r="AO141" t="str">
        <f t="shared" si="32"/>
        <v>Salzburg</v>
      </c>
      <c r="AP141">
        <f t="shared" si="33"/>
        <v>0</v>
      </c>
      <c r="AQ141">
        <f t="shared" si="34"/>
        <v>2</v>
      </c>
      <c r="AS141" t="str">
        <f t="shared" si="35"/>
        <v>WAC</v>
      </c>
      <c r="AT141" t="str">
        <f t="shared" si="36"/>
        <v>Salzburg</v>
      </c>
      <c r="AU141">
        <f t="shared" si="37"/>
        <v>2</v>
      </c>
      <c r="AV141">
        <f t="shared" si="38"/>
        <v>0</v>
      </c>
      <c r="AX141">
        <f t="shared" si="39"/>
        <v>0</v>
      </c>
      <c r="AY141">
        <f t="shared" si="40"/>
        <v>3</v>
      </c>
    </row>
    <row r="142" spans="1:51" x14ac:dyDescent="0.3">
      <c r="A142">
        <f t="shared" si="75"/>
        <v>28</v>
      </c>
      <c r="B142" s="1" t="s">
        <v>4</v>
      </c>
      <c r="C142" s="1" t="s">
        <v>0</v>
      </c>
      <c r="D142" s="1" t="str">
        <f t="shared" si="53"/>
        <v>N</v>
      </c>
      <c r="E142" s="1" t="str">
        <f t="shared" si="54"/>
        <v>S</v>
      </c>
      <c r="F142" s="1">
        <v>2</v>
      </c>
      <c r="G142" s="1">
        <v>4</v>
      </c>
      <c r="H142" s="1">
        <f t="shared" si="55"/>
        <v>-2</v>
      </c>
      <c r="I142" s="4">
        <f>SUMIF($B$3:C142,B142,$F$3:G142)-F142</f>
        <v>39</v>
      </c>
      <c r="J142" s="4">
        <f>SUMIF($AI$3:AI142,AI142,$AK$3:AL142)-AK142</f>
        <v>21</v>
      </c>
      <c r="K142" s="4">
        <f t="shared" ref="K142:K182" si="94">I142-J142</f>
        <v>18</v>
      </c>
      <c r="L142" s="5">
        <f>SUMIF($AN$3:AO142,AN142,$AP$3:AQ142)-AP142</f>
        <v>45</v>
      </c>
      <c r="M142" s="5">
        <f>SUMIF($AS$3:AT142,AS142,$AU$3:AV142)-AU142</f>
        <v>30</v>
      </c>
      <c r="N142" s="5">
        <f t="shared" ref="N142:N182" si="95">L142-M142</f>
        <v>15</v>
      </c>
      <c r="O142" s="1">
        <f>SUMIF($B$3:B142,B142,F$3:F142)-F142</f>
        <v>21</v>
      </c>
      <c r="P142" s="1">
        <f>SUMIF($B$3:B142,B142,G$3:G142)-G142</f>
        <v>21</v>
      </c>
      <c r="Q142" s="1">
        <f t="shared" ref="Q142:Q182" si="96">O142-P142</f>
        <v>0</v>
      </c>
      <c r="R142" s="1">
        <f>SUMIF($C$3:C142,B142,$G$3:G142)</f>
        <v>18</v>
      </c>
      <c r="S142" s="1">
        <f>SUMIF($C$3:C142,B142,$F$3:F142)</f>
        <v>21</v>
      </c>
      <c r="T142" s="1">
        <f t="shared" ref="T142:T182" si="97">R142-S142</f>
        <v>-3</v>
      </c>
      <c r="U142" s="1">
        <f>SUMIF($B$3:B142,C142,$F$3:F142)</f>
        <v>26</v>
      </c>
      <c r="V142" s="1">
        <f>SUMIF($B$3:B142,C142,$G$3:G142)</f>
        <v>18</v>
      </c>
      <c r="W142" s="1">
        <f t="shared" ref="W142:W182" si="98">U142-V142</f>
        <v>8</v>
      </c>
      <c r="X142" s="1">
        <f>SUMIF(C$3:C142,C142,G$3:G142)-G142</f>
        <v>19</v>
      </c>
      <c r="Y142" s="1">
        <f>SUMIF(C$3:C142,C142,F$3:F142)-F142</f>
        <v>12</v>
      </c>
      <c r="Z142" s="1">
        <f t="shared" ref="Z142:Z182" si="99">X142-Y142</f>
        <v>7</v>
      </c>
      <c r="AA142" s="1">
        <f t="shared" ref="AA142:AA182" si="100">IF(D142="S",3,IF(D142="N",0,1))</f>
        <v>0</v>
      </c>
      <c r="AB142" s="1">
        <f t="shared" ref="AB142:AB182" si="101">IF(E142="S",3,IF(E142="N",0,1))</f>
        <v>3</v>
      </c>
      <c r="AC142" s="1">
        <f>SUMIF($B$3:C142,B142,AA$3:AB142)-AA142</f>
        <v>35</v>
      </c>
      <c r="AD142" s="1">
        <f>SUMIF($AN$3:AO142,AN142,$AX$3:AY142)-AX142</f>
        <v>43</v>
      </c>
      <c r="AI142" s="1" t="str">
        <f t="shared" si="27"/>
        <v>Mattersburg</v>
      </c>
      <c r="AJ142" s="1" t="str">
        <f t="shared" si="28"/>
        <v>Rapid</v>
      </c>
      <c r="AK142">
        <f t="shared" si="29"/>
        <v>4</v>
      </c>
      <c r="AL142" s="1">
        <f t="shared" si="30"/>
        <v>2</v>
      </c>
      <c r="AN142" t="str">
        <f t="shared" si="31"/>
        <v>Rapid</v>
      </c>
      <c r="AO142" t="str">
        <f t="shared" si="32"/>
        <v>Mattersburg</v>
      </c>
      <c r="AP142">
        <f t="shared" si="33"/>
        <v>4</v>
      </c>
      <c r="AQ142">
        <f t="shared" si="34"/>
        <v>2</v>
      </c>
      <c r="AS142" t="str">
        <f t="shared" si="35"/>
        <v>Rapid</v>
      </c>
      <c r="AT142" t="str">
        <f t="shared" si="36"/>
        <v>Mattersburg</v>
      </c>
      <c r="AU142">
        <f t="shared" si="37"/>
        <v>2</v>
      </c>
      <c r="AV142">
        <f t="shared" si="38"/>
        <v>4</v>
      </c>
      <c r="AX142">
        <f t="shared" si="39"/>
        <v>3</v>
      </c>
      <c r="AY142">
        <f t="shared" si="40"/>
        <v>0</v>
      </c>
    </row>
    <row r="143" spans="1:51" x14ac:dyDescent="0.3">
      <c r="A143">
        <f t="shared" ref="A143" si="102">A142+1</f>
        <v>29</v>
      </c>
      <c r="B143" s="1" t="s">
        <v>3</v>
      </c>
      <c r="C143" s="1" t="s">
        <v>2</v>
      </c>
      <c r="D143" s="1" t="str">
        <f t="shared" si="53"/>
        <v>N</v>
      </c>
      <c r="E143" s="1" t="str">
        <f t="shared" si="54"/>
        <v>S</v>
      </c>
      <c r="F143" s="1">
        <v>0</v>
      </c>
      <c r="G143" s="1">
        <v>2</v>
      </c>
      <c r="H143" s="1">
        <f t="shared" si="55"/>
        <v>-2</v>
      </c>
      <c r="I143" s="4">
        <f>SUMIF($B$3:C143,B143,$F$3:G143)-F143</f>
        <v>54</v>
      </c>
      <c r="J143" s="4">
        <f>SUMIF($AI$3:AI143,AI143,$AK$3:AL143)-AK143</f>
        <v>13</v>
      </c>
      <c r="K143" s="4">
        <f t="shared" si="94"/>
        <v>41</v>
      </c>
      <c r="L143" s="5">
        <f>SUMIF($AN$3:AO143,AN143,$AP$3:AQ143)-AP143</f>
        <v>42</v>
      </c>
      <c r="M143" s="5">
        <f>SUMIF($AS$3:AT143,AS143,$AU$3:AV143)-AU143</f>
        <v>43</v>
      </c>
      <c r="N143" s="5">
        <f t="shared" si="95"/>
        <v>-1</v>
      </c>
      <c r="O143" s="1">
        <f>SUMIF($B$3:B143,B143,F$3:F143)-F143</f>
        <v>25</v>
      </c>
      <c r="P143" s="1">
        <f>SUMIF($B$3:B143,B143,G$3:G143)-G143</f>
        <v>13</v>
      </c>
      <c r="Q143" s="1">
        <f t="shared" si="96"/>
        <v>12</v>
      </c>
      <c r="R143" s="1">
        <f>SUMIF($C$3:C143,B143,$G$3:G143)</f>
        <v>29</v>
      </c>
      <c r="S143" s="1">
        <f>SUMIF($C$3:C143,B143,$F$3:F143)</f>
        <v>21</v>
      </c>
      <c r="T143" s="1">
        <f t="shared" si="97"/>
        <v>8</v>
      </c>
      <c r="U143" s="1">
        <f>SUMIF($B$3:B143,C143,$F$3:F143)</f>
        <v>27</v>
      </c>
      <c r="V143" s="1">
        <f>SUMIF($B$3:B143,C143,$G$3:G143)</f>
        <v>18</v>
      </c>
      <c r="W143" s="1">
        <f t="shared" si="98"/>
        <v>9</v>
      </c>
      <c r="X143" s="1">
        <f>SUMIF(C$3:C143,C143,G$3:G143)-G143</f>
        <v>15</v>
      </c>
      <c r="Y143" s="1">
        <f>SUMIF(C$3:C143,C143,F$3:F143)-F143</f>
        <v>25</v>
      </c>
      <c r="Z143" s="1">
        <f t="shared" si="99"/>
        <v>-10</v>
      </c>
      <c r="AA143" s="1">
        <f t="shared" si="100"/>
        <v>0</v>
      </c>
      <c r="AB143" s="1">
        <f t="shared" si="101"/>
        <v>3</v>
      </c>
      <c r="AC143" s="1">
        <f>SUMIF($B$3:C143,B143,AA$3:AB143)-AA143</f>
        <v>57</v>
      </c>
      <c r="AD143" s="1">
        <f>SUMIF($AN$3:AO143,AN143,$AX$3:AY143)-AX143</f>
        <v>36</v>
      </c>
      <c r="AI143" s="1" t="str">
        <f t="shared" si="27"/>
        <v>Graz</v>
      </c>
      <c r="AJ143" s="1" t="str">
        <f t="shared" si="28"/>
        <v>Austria</v>
      </c>
      <c r="AK143">
        <f t="shared" si="29"/>
        <v>2</v>
      </c>
      <c r="AL143" s="1">
        <f t="shared" si="30"/>
        <v>0</v>
      </c>
      <c r="AN143" t="str">
        <f t="shared" si="31"/>
        <v>Austria</v>
      </c>
      <c r="AO143" t="str">
        <f t="shared" si="32"/>
        <v>Graz</v>
      </c>
      <c r="AP143">
        <f t="shared" si="33"/>
        <v>2</v>
      </c>
      <c r="AQ143">
        <f t="shared" si="34"/>
        <v>0</v>
      </c>
      <c r="AS143" t="str">
        <f t="shared" si="35"/>
        <v>Austria</v>
      </c>
      <c r="AT143" t="str">
        <f t="shared" si="36"/>
        <v>Graz</v>
      </c>
      <c r="AU143">
        <f t="shared" si="37"/>
        <v>0</v>
      </c>
      <c r="AV143">
        <f t="shared" si="38"/>
        <v>2</v>
      </c>
      <c r="AX143">
        <f t="shared" si="39"/>
        <v>3</v>
      </c>
      <c r="AY143">
        <f t="shared" si="40"/>
        <v>0</v>
      </c>
    </row>
    <row r="144" spans="1:51" x14ac:dyDescent="0.3">
      <c r="A144">
        <f t="shared" ref="A144" si="103">A143</f>
        <v>29</v>
      </c>
      <c r="B144" s="1" t="s">
        <v>6</v>
      </c>
      <c r="C144" s="1" t="s">
        <v>5</v>
      </c>
      <c r="D144" s="1" t="str">
        <f t="shared" si="53"/>
        <v>N</v>
      </c>
      <c r="E144" s="1" t="str">
        <f t="shared" si="54"/>
        <v>S</v>
      </c>
      <c r="F144" s="1">
        <v>1</v>
      </c>
      <c r="G144" s="1">
        <v>2</v>
      </c>
      <c r="H144" s="1">
        <f t="shared" si="55"/>
        <v>-1</v>
      </c>
      <c r="I144" s="4">
        <f>SUMIF($B$3:C144,B144,$F$3:G144)-F144</f>
        <v>28</v>
      </c>
      <c r="J144" s="4">
        <f>SUMIF($AI$3:AI144,AI144,$AK$3:AL144)-AK144</f>
        <v>15</v>
      </c>
      <c r="K144" s="4">
        <f t="shared" si="94"/>
        <v>13</v>
      </c>
      <c r="L144" s="5">
        <f>SUMIF($AN$3:AO144,AN144,$AP$3:AQ144)-AP144</f>
        <v>49</v>
      </c>
      <c r="M144" s="5">
        <f>SUMIF($AS$3:AT144,AS144,$AU$3:AV144)-AU144</f>
        <v>48</v>
      </c>
      <c r="N144" s="5">
        <f t="shared" si="95"/>
        <v>1</v>
      </c>
      <c r="O144" s="1">
        <f>SUMIF($B$3:B144,B144,F$3:F144)-F144</f>
        <v>19</v>
      </c>
      <c r="P144" s="1">
        <f>SUMIF($B$3:B144,B144,G$3:G144)-G144</f>
        <v>15</v>
      </c>
      <c r="Q144" s="1">
        <f t="shared" si="96"/>
        <v>4</v>
      </c>
      <c r="R144" s="1">
        <f>SUMIF($C$3:C144,B144,$G$3:G144)</f>
        <v>9</v>
      </c>
      <c r="S144" s="1">
        <f>SUMIF($C$3:C144,B144,$F$3:F144)</f>
        <v>21</v>
      </c>
      <c r="T144" s="1">
        <f t="shared" si="97"/>
        <v>-12</v>
      </c>
      <c r="U144" s="1">
        <f>SUMIF($B$3:B144,C144,$F$3:F144)</f>
        <v>27</v>
      </c>
      <c r="V144" s="1">
        <f>SUMIF($B$3:B144,C144,$G$3:G144)</f>
        <v>17</v>
      </c>
      <c r="W144" s="1">
        <f t="shared" si="98"/>
        <v>10</v>
      </c>
      <c r="X144" s="1">
        <f>SUMIF(C$3:C144,C144,G$3:G144)-G144</f>
        <v>22</v>
      </c>
      <c r="Y144" s="1">
        <f>SUMIF(C$3:C144,C144,F$3:F144)-F144</f>
        <v>31</v>
      </c>
      <c r="Z144" s="1">
        <f t="shared" si="99"/>
        <v>-9</v>
      </c>
      <c r="AA144" s="1">
        <f t="shared" si="100"/>
        <v>0</v>
      </c>
      <c r="AB144" s="1">
        <f t="shared" si="101"/>
        <v>3</v>
      </c>
      <c r="AC144" s="1">
        <f>SUMIF($B$3:C144,B144,AA$3:AB144)-AA144</f>
        <v>31</v>
      </c>
      <c r="AD144" s="1">
        <f>SUMIF($AN$3:AO144,AN144,$AX$3:AY144)-AX144</f>
        <v>43</v>
      </c>
      <c r="AI144" s="1" t="str">
        <f t="shared" si="27"/>
        <v>Altach</v>
      </c>
      <c r="AJ144" s="1" t="str">
        <f t="shared" si="28"/>
        <v>Admira</v>
      </c>
      <c r="AK144">
        <f t="shared" si="29"/>
        <v>2</v>
      </c>
      <c r="AL144" s="1">
        <f t="shared" si="30"/>
        <v>1</v>
      </c>
      <c r="AN144" t="str">
        <f t="shared" si="31"/>
        <v>Admira</v>
      </c>
      <c r="AO144" t="str">
        <f t="shared" si="32"/>
        <v>Altach</v>
      </c>
      <c r="AP144">
        <f t="shared" si="33"/>
        <v>2</v>
      </c>
      <c r="AQ144">
        <f t="shared" si="34"/>
        <v>1</v>
      </c>
      <c r="AS144" t="str">
        <f t="shared" si="35"/>
        <v>Admira</v>
      </c>
      <c r="AT144" t="str">
        <f t="shared" si="36"/>
        <v>Altach</v>
      </c>
      <c r="AU144">
        <f t="shared" si="37"/>
        <v>1</v>
      </c>
      <c r="AV144">
        <f t="shared" si="38"/>
        <v>2</v>
      </c>
      <c r="AX144">
        <f t="shared" si="39"/>
        <v>3</v>
      </c>
      <c r="AY144">
        <f t="shared" si="40"/>
        <v>0</v>
      </c>
    </row>
    <row r="145" spans="1:51" x14ac:dyDescent="0.3">
      <c r="A145">
        <f t="shared" si="75"/>
        <v>29</v>
      </c>
      <c r="B145" s="1" t="s">
        <v>0</v>
      </c>
      <c r="C145" s="1" t="s">
        <v>9</v>
      </c>
      <c r="D145" s="1" t="str">
        <f t="shared" si="53"/>
        <v>S</v>
      </c>
      <c r="E145" s="1" t="str">
        <f t="shared" si="54"/>
        <v>N</v>
      </c>
      <c r="F145" s="1">
        <v>2</v>
      </c>
      <c r="G145" s="1">
        <v>1</v>
      </c>
      <c r="H145" s="1">
        <f t="shared" si="55"/>
        <v>1</v>
      </c>
      <c r="I145" s="4">
        <f>SUMIF($B$3:C145,B145,$F$3:G145)-F145</f>
        <v>49</v>
      </c>
      <c r="J145" s="4">
        <f>SUMIF($AI$3:AI145,AI145,$AK$3:AL145)-AK145</f>
        <v>18</v>
      </c>
      <c r="K145" s="4">
        <f t="shared" si="94"/>
        <v>31</v>
      </c>
      <c r="L145" s="5">
        <f>SUMIF($AN$3:AO145,AN145,$AP$3:AQ145)-AP145</f>
        <v>18</v>
      </c>
      <c r="M145" s="5">
        <f>SUMIF($AS$3:AT145,AS145,$AU$3:AV145)-AU145</f>
        <v>67</v>
      </c>
      <c r="N145" s="5">
        <f t="shared" si="95"/>
        <v>-49</v>
      </c>
      <c r="O145" s="1">
        <f>SUMIF($B$3:B145,B145,F$3:F145)-F145</f>
        <v>26</v>
      </c>
      <c r="P145" s="1">
        <f>SUMIF($B$3:B145,B145,G$3:G145)-G145</f>
        <v>18</v>
      </c>
      <c r="Q145" s="1">
        <f t="shared" si="96"/>
        <v>8</v>
      </c>
      <c r="R145" s="1">
        <f>SUMIF($C$3:C145,B145,$G$3:G145)</f>
        <v>23</v>
      </c>
      <c r="S145" s="1">
        <f>SUMIF($C$3:C145,B145,$F$3:F145)</f>
        <v>14</v>
      </c>
      <c r="T145" s="1">
        <f t="shared" si="97"/>
        <v>9</v>
      </c>
      <c r="U145" s="1">
        <f>SUMIF($B$3:B145,C145,$F$3:F145)</f>
        <v>8</v>
      </c>
      <c r="V145" s="1">
        <f>SUMIF($B$3:B145,C145,$G$3:G145)</f>
        <v>31</v>
      </c>
      <c r="W145" s="1">
        <f t="shared" si="98"/>
        <v>-23</v>
      </c>
      <c r="X145" s="1">
        <f>SUMIF(C$3:C145,C145,G$3:G145)-G145</f>
        <v>10</v>
      </c>
      <c r="Y145" s="1">
        <f>SUMIF(C$3:C145,C145,F$3:F145)-F145</f>
        <v>36</v>
      </c>
      <c r="Z145" s="1">
        <f t="shared" si="99"/>
        <v>-26</v>
      </c>
      <c r="AA145" s="1">
        <f t="shared" si="100"/>
        <v>3</v>
      </c>
      <c r="AB145" s="1">
        <f t="shared" si="101"/>
        <v>0</v>
      </c>
      <c r="AC145" s="1">
        <f>SUMIF($B$3:C145,B145,AA$3:AB145)-AA145</f>
        <v>46</v>
      </c>
      <c r="AD145" s="1">
        <f>SUMIF($AN$3:AO145,AN145,$AX$3:AY145)-AX145</f>
        <v>10</v>
      </c>
      <c r="AI145" s="1" t="str">
        <f t="shared" si="27"/>
        <v>Rapid</v>
      </c>
      <c r="AJ145" s="1" t="str">
        <f t="shared" si="28"/>
        <v>SKN</v>
      </c>
      <c r="AK145">
        <f t="shared" si="29"/>
        <v>1</v>
      </c>
      <c r="AL145" s="1">
        <f t="shared" si="30"/>
        <v>2</v>
      </c>
      <c r="AN145" t="str">
        <f t="shared" si="31"/>
        <v>SKN</v>
      </c>
      <c r="AO145" t="str">
        <f t="shared" si="32"/>
        <v>Rapid</v>
      </c>
      <c r="AP145">
        <f t="shared" si="33"/>
        <v>1</v>
      </c>
      <c r="AQ145">
        <f t="shared" si="34"/>
        <v>2</v>
      </c>
      <c r="AS145" t="str">
        <f t="shared" si="35"/>
        <v>SKN</v>
      </c>
      <c r="AT145" t="str">
        <f t="shared" si="36"/>
        <v>Rapid</v>
      </c>
      <c r="AU145">
        <f t="shared" si="37"/>
        <v>2</v>
      </c>
      <c r="AV145">
        <f t="shared" si="38"/>
        <v>1</v>
      </c>
      <c r="AX145">
        <f t="shared" si="39"/>
        <v>0</v>
      </c>
      <c r="AY145">
        <f t="shared" si="40"/>
        <v>3</v>
      </c>
    </row>
    <row r="146" spans="1:51" x14ac:dyDescent="0.3">
      <c r="A146">
        <f t="shared" si="75"/>
        <v>29</v>
      </c>
      <c r="B146" s="1" t="s">
        <v>7</v>
      </c>
      <c r="C146" s="1" t="s">
        <v>4</v>
      </c>
      <c r="D146" s="1" t="str">
        <f t="shared" si="53"/>
        <v>N</v>
      </c>
      <c r="E146" s="1" t="str">
        <f t="shared" si="54"/>
        <v>S</v>
      </c>
      <c r="F146" s="1">
        <v>0</v>
      </c>
      <c r="G146" s="1">
        <v>2</v>
      </c>
      <c r="H146" s="1">
        <f t="shared" si="55"/>
        <v>-2</v>
      </c>
      <c r="I146" s="4">
        <f>SUMIF($B$3:C146,B146,$F$3:G146)-F146</f>
        <v>20</v>
      </c>
      <c r="J146" s="4">
        <f>SUMIF($AI$3:AI146,AI146,$AK$3:AL146)-AK146</f>
        <v>16</v>
      </c>
      <c r="K146" s="4">
        <f t="shared" si="94"/>
        <v>4</v>
      </c>
      <c r="L146" s="5">
        <f>SUMIF($AN$3:AO146,AN146,$AP$3:AQ146)-AP146</f>
        <v>41</v>
      </c>
      <c r="M146" s="5">
        <f>SUMIF($AS$3:AT146,AS146,$AU$3:AV146)-AU146</f>
        <v>46</v>
      </c>
      <c r="N146" s="5">
        <f t="shared" si="95"/>
        <v>-5</v>
      </c>
      <c r="O146" s="1">
        <f>SUMIF($B$3:B146,B146,F$3:F146)-F146</f>
        <v>9</v>
      </c>
      <c r="P146" s="1">
        <f>SUMIF($B$3:B146,B146,G$3:G146)-G146</f>
        <v>16</v>
      </c>
      <c r="Q146" s="1">
        <f t="shared" si="96"/>
        <v>-7</v>
      </c>
      <c r="R146" s="1">
        <f>SUMIF($C$3:C146,B146,$G$3:G146)</f>
        <v>11</v>
      </c>
      <c r="S146" s="1">
        <f>SUMIF($C$3:C146,B146,$F$3:F146)</f>
        <v>30</v>
      </c>
      <c r="T146" s="1">
        <f t="shared" si="97"/>
        <v>-19</v>
      </c>
      <c r="U146" s="1">
        <f>SUMIF($B$3:B146,C146,$F$3:F146)</f>
        <v>23</v>
      </c>
      <c r="V146" s="1">
        <f>SUMIF($B$3:B146,C146,$G$3:G146)</f>
        <v>25</v>
      </c>
      <c r="W146" s="1">
        <f t="shared" si="98"/>
        <v>-2</v>
      </c>
      <c r="X146" s="1">
        <f>SUMIF(C$3:C146,C146,G$3:G146)-G146</f>
        <v>18</v>
      </c>
      <c r="Y146" s="1">
        <f>SUMIF(C$3:C146,C146,F$3:F146)-F146</f>
        <v>21</v>
      </c>
      <c r="Z146" s="1">
        <f t="shared" si="99"/>
        <v>-3</v>
      </c>
      <c r="AA146" s="1">
        <f t="shared" si="100"/>
        <v>0</v>
      </c>
      <c r="AB146" s="1">
        <f t="shared" si="101"/>
        <v>3</v>
      </c>
      <c r="AC146" s="1">
        <f>SUMIF($B$3:C146,B146,AA$3:AB146)-AA146</f>
        <v>20</v>
      </c>
      <c r="AD146" s="1">
        <f>SUMIF($AN$3:AO146,AN146,$AX$3:AY146)-AX146</f>
        <v>35</v>
      </c>
      <c r="AI146" s="1" t="str">
        <f t="shared" si="27"/>
        <v>WAC</v>
      </c>
      <c r="AJ146" s="1" t="str">
        <f t="shared" si="28"/>
        <v>Mattersburg</v>
      </c>
      <c r="AK146">
        <f t="shared" si="29"/>
        <v>2</v>
      </c>
      <c r="AL146" s="1">
        <f t="shared" si="30"/>
        <v>0</v>
      </c>
      <c r="AN146" t="str">
        <f t="shared" si="31"/>
        <v>Mattersburg</v>
      </c>
      <c r="AO146" t="str">
        <f t="shared" si="32"/>
        <v>WAC</v>
      </c>
      <c r="AP146">
        <f t="shared" si="33"/>
        <v>2</v>
      </c>
      <c r="AQ146">
        <f t="shared" si="34"/>
        <v>0</v>
      </c>
      <c r="AS146" t="str">
        <f t="shared" si="35"/>
        <v>Mattersburg</v>
      </c>
      <c r="AT146" t="str">
        <f t="shared" si="36"/>
        <v>WAC</v>
      </c>
      <c r="AU146">
        <f t="shared" si="37"/>
        <v>0</v>
      </c>
      <c r="AV146">
        <f t="shared" si="38"/>
        <v>2</v>
      </c>
      <c r="AX146">
        <f t="shared" si="39"/>
        <v>3</v>
      </c>
      <c r="AY146">
        <f t="shared" si="40"/>
        <v>0</v>
      </c>
    </row>
    <row r="147" spans="1:51" x14ac:dyDescent="0.3">
      <c r="A147">
        <f t="shared" si="75"/>
        <v>29</v>
      </c>
      <c r="B147" s="1" t="s">
        <v>8</v>
      </c>
      <c r="C147" s="1" t="s">
        <v>1</v>
      </c>
      <c r="D147" s="1" t="str">
        <f t="shared" si="53"/>
        <v>S</v>
      </c>
      <c r="E147" s="1" t="str">
        <f t="shared" si="54"/>
        <v>N</v>
      </c>
      <c r="F147" s="1">
        <v>1</v>
      </c>
      <c r="G147" s="1">
        <v>0</v>
      </c>
      <c r="H147" s="1">
        <f t="shared" si="55"/>
        <v>1</v>
      </c>
      <c r="I147" s="4">
        <f>SUMIF($B$3:C147,B147,$F$3:G147)-F147</f>
        <v>39</v>
      </c>
      <c r="J147" s="4">
        <f>SUMIF($AI$3:AI147,AI147,$AK$3:AL147)-AK147</f>
        <v>15</v>
      </c>
      <c r="K147" s="4">
        <f t="shared" si="94"/>
        <v>24</v>
      </c>
      <c r="L147" s="5">
        <f>SUMIF($AN$3:AO147,AN147,$AP$3:AQ147)-AP147</f>
        <v>61</v>
      </c>
      <c r="M147" s="5">
        <f>SUMIF($AS$3:AT147,AS147,$AU$3:AV147)-AU147</f>
        <v>19</v>
      </c>
      <c r="N147" s="5">
        <f t="shared" si="95"/>
        <v>42</v>
      </c>
      <c r="O147" s="1">
        <f>SUMIF($B$3:B147,B147,F$3:F147)-F147</f>
        <v>24</v>
      </c>
      <c r="P147" s="1">
        <f>SUMIF($B$3:B147,B147,G$3:G147)-G147</f>
        <v>15</v>
      </c>
      <c r="Q147" s="1">
        <f t="shared" si="96"/>
        <v>9</v>
      </c>
      <c r="R147" s="1">
        <f>SUMIF($C$3:C147,B147,$G$3:G147)</f>
        <v>15</v>
      </c>
      <c r="S147" s="1">
        <f>SUMIF($C$3:C147,B147,$F$3:F147)</f>
        <v>15</v>
      </c>
      <c r="T147" s="1">
        <f t="shared" si="97"/>
        <v>0</v>
      </c>
      <c r="U147" s="1">
        <f>SUMIF($B$3:B147,C147,$F$3:F147)</f>
        <v>38</v>
      </c>
      <c r="V147" s="1">
        <f>SUMIF($B$3:B147,C147,$G$3:G147)</f>
        <v>7</v>
      </c>
      <c r="W147" s="1">
        <f t="shared" si="98"/>
        <v>31</v>
      </c>
      <c r="X147" s="1">
        <f>SUMIF(C$3:C147,C147,G$3:G147)-G147</f>
        <v>23</v>
      </c>
      <c r="Y147" s="1">
        <f>SUMIF(C$3:C147,C147,F$3:F147)-F147</f>
        <v>12</v>
      </c>
      <c r="Z147" s="1">
        <f t="shared" si="99"/>
        <v>11</v>
      </c>
      <c r="AA147" s="1">
        <f t="shared" si="100"/>
        <v>3</v>
      </c>
      <c r="AB147" s="1">
        <f t="shared" si="101"/>
        <v>0</v>
      </c>
      <c r="AC147" s="1">
        <f>SUMIF($B$3:C147,B147,AA$3:AB147)-AA147</f>
        <v>45</v>
      </c>
      <c r="AD147" s="1">
        <f>SUMIF($AN$3:AO147,AN147,$AX$3:AY147)-AX147</f>
        <v>65</v>
      </c>
      <c r="AI147" s="1" t="str">
        <f t="shared" si="27"/>
        <v>LASK</v>
      </c>
      <c r="AJ147" s="1" t="str">
        <f t="shared" si="28"/>
        <v>Salzburg</v>
      </c>
      <c r="AK147">
        <f t="shared" si="29"/>
        <v>0</v>
      </c>
      <c r="AL147" s="1">
        <f t="shared" si="30"/>
        <v>1</v>
      </c>
      <c r="AN147" t="str">
        <f t="shared" si="31"/>
        <v>Salzburg</v>
      </c>
      <c r="AO147" t="str">
        <f t="shared" si="32"/>
        <v>LASK</v>
      </c>
      <c r="AP147">
        <f t="shared" si="33"/>
        <v>0</v>
      </c>
      <c r="AQ147">
        <f t="shared" si="34"/>
        <v>1</v>
      </c>
      <c r="AS147" t="str">
        <f t="shared" si="35"/>
        <v>Salzburg</v>
      </c>
      <c r="AT147" t="str">
        <f t="shared" si="36"/>
        <v>LASK</v>
      </c>
      <c r="AU147">
        <f t="shared" si="37"/>
        <v>1</v>
      </c>
      <c r="AV147">
        <f t="shared" si="38"/>
        <v>0</v>
      </c>
      <c r="AX147">
        <f t="shared" si="39"/>
        <v>0</v>
      </c>
      <c r="AY147">
        <f t="shared" si="40"/>
        <v>3</v>
      </c>
    </row>
    <row r="148" spans="1:51" x14ac:dyDescent="0.3">
      <c r="A148">
        <f t="shared" ref="A148" si="104">A147+1</f>
        <v>30</v>
      </c>
      <c r="B148" s="1" t="s">
        <v>3</v>
      </c>
      <c r="C148" s="1" t="s">
        <v>4</v>
      </c>
      <c r="D148" s="1" t="str">
        <f t="shared" si="53"/>
        <v>S</v>
      </c>
      <c r="E148" s="1" t="str">
        <f t="shared" si="54"/>
        <v>N</v>
      </c>
      <c r="F148" s="1">
        <v>3</v>
      </c>
      <c r="G148" s="1">
        <v>0</v>
      </c>
      <c r="H148" s="1">
        <f t="shared" si="55"/>
        <v>3</v>
      </c>
      <c r="I148" s="4">
        <f>SUMIF($B$3:C148,B148,$F$3:G148)-F148</f>
        <v>54</v>
      </c>
      <c r="J148" s="4">
        <f>SUMIF($AI$3:AI148,AI148,$AK$3:AL148)-AK148</f>
        <v>15</v>
      </c>
      <c r="K148" s="4">
        <f t="shared" si="94"/>
        <v>39</v>
      </c>
      <c r="L148" s="5">
        <f>SUMIF($AN$3:AO148,AN148,$AP$3:AQ148)-AP148</f>
        <v>43</v>
      </c>
      <c r="M148" s="5">
        <f>SUMIF($AS$3:AT148,AS148,$AU$3:AV148)-AU148</f>
        <v>46</v>
      </c>
      <c r="N148" s="5">
        <f t="shared" si="95"/>
        <v>-3</v>
      </c>
      <c r="O148" s="1">
        <f>SUMIF($B$3:B148,B148,F$3:F148)-F148</f>
        <v>25</v>
      </c>
      <c r="P148" s="1">
        <f>SUMIF($B$3:B148,B148,G$3:G148)-G148</f>
        <v>15</v>
      </c>
      <c r="Q148" s="1">
        <f t="shared" si="96"/>
        <v>10</v>
      </c>
      <c r="R148" s="1">
        <f>SUMIF($C$3:C148,B148,$G$3:G148)</f>
        <v>29</v>
      </c>
      <c r="S148" s="1">
        <f>SUMIF($C$3:C148,B148,$F$3:F148)</f>
        <v>21</v>
      </c>
      <c r="T148" s="1">
        <f t="shared" si="97"/>
        <v>8</v>
      </c>
      <c r="U148" s="1">
        <f>SUMIF($B$3:B148,C148,$F$3:F148)</f>
        <v>23</v>
      </c>
      <c r="V148" s="1">
        <f>SUMIF($B$3:B148,C148,$G$3:G148)</f>
        <v>25</v>
      </c>
      <c r="W148" s="1">
        <f t="shared" si="98"/>
        <v>-2</v>
      </c>
      <c r="X148" s="1">
        <f>SUMIF(C$3:C148,C148,G$3:G148)-G148</f>
        <v>20</v>
      </c>
      <c r="Y148" s="1">
        <f>SUMIF(C$3:C148,C148,F$3:F148)-F148</f>
        <v>21</v>
      </c>
      <c r="Z148" s="1">
        <f t="shared" si="99"/>
        <v>-1</v>
      </c>
      <c r="AA148" s="1">
        <f t="shared" si="100"/>
        <v>3</v>
      </c>
      <c r="AB148" s="1">
        <f t="shared" si="101"/>
        <v>0</v>
      </c>
      <c r="AC148" s="1">
        <f>SUMIF($B$3:C148,B148,AA$3:AB148)-AA148</f>
        <v>57</v>
      </c>
      <c r="AD148" s="1">
        <f>SUMIF($AN$3:AO148,AN148,$AX$3:AY148)-AX148</f>
        <v>38</v>
      </c>
      <c r="AI148" s="1" t="str">
        <f t="shared" si="27"/>
        <v>Graz</v>
      </c>
      <c r="AJ148" s="1" t="str">
        <f t="shared" si="28"/>
        <v>Mattersburg</v>
      </c>
      <c r="AK148">
        <f t="shared" si="29"/>
        <v>0</v>
      </c>
      <c r="AL148" s="1">
        <f t="shared" si="30"/>
        <v>3</v>
      </c>
      <c r="AN148" t="str">
        <f t="shared" si="31"/>
        <v>Mattersburg</v>
      </c>
      <c r="AO148" t="str">
        <f t="shared" si="32"/>
        <v>Graz</v>
      </c>
      <c r="AP148">
        <f t="shared" si="33"/>
        <v>0</v>
      </c>
      <c r="AQ148">
        <f t="shared" si="34"/>
        <v>3</v>
      </c>
      <c r="AS148" t="str">
        <f t="shared" si="35"/>
        <v>Mattersburg</v>
      </c>
      <c r="AT148" t="str">
        <f t="shared" si="36"/>
        <v>Graz</v>
      </c>
      <c r="AU148">
        <f t="shared" si="37"/>
        <v>3</v>
      </c>
      <c r="AV148">
        <f t="shared" si="38"/>
        <v>0</v>
      </c>
      <c r="AX148">
        <f t="shared" si="39"/>
        <v>0</v>
      </c>
      <c r="AY148">
        <f t="shared" si="40"/>
        <v>3</v>
      </c>
    </row>
    <row r="149" spans="1:51" x14ac:dyDescent="0.3">
      <c r="A149">
        <f t="shared" ref="A149" si="105">A148</f>
        <v>30</v>
      </c>
      <c r="B149" s="1" t="s">
        <v>9</v>
      </c>
      <c r="C149" s="1" t="s">
        <v>8</v>
      </c>
      <c r="D149" s="1" t="str">
        <f t="shared" si="53"/>
        <v>N</v>
      </c>
      <c r="E149" s="1" t="str">
        <f t="shared" si="54"/>
        <v>S</v>
      </c>
      <c r="F149" s="1">
        <v>1</v>
      </c>
      <c r="G149" s="1">
        <v>3</v>
      </c>
      <c r="H149" s="1">
        <f t="shared" si="55"/>
        <v>-2</v>
      </c>
      <c r="I149" s="4">
        <f>SUMIF($B$3:C149,B149,$F$3:G149)-F149</f>
        <v>19</v>
      </c>
      <c r="J149" s="4">
        <f>SUMIF($AI$3:AI149,AI149,$AK$3:AL149)-AK149</f>
        <v>31</v>
      </c>
      <c r="K149" s="4">
        <f t="shared" si="94"/>
        <v>-12</v>
      </c>
      <c r="L149" s="5">
        <f>SUMIF($AN$3:AO149,AN149,$AP$3:AQ149)-AP149</f>
        <v>40</v>
      </c>
      <c r="M149" s="5">
        <f>SUMIF($AS$3:AT149,AS149,$AU$3:AV149)-AU149</f>
        <v>30</v>
      </c>
      <c r="N149" s="5">
        <f t="shared" si="95"/>
        <v>10</v>
      </c>
      <c r="O149" s="1">
        <f>SUMIF($B$3:B149,B149,F$3:F149)-F149</f>
        <v>8</v>
      </c>
      <c r="P149" s="1">
        <f>SUMIF($B$3:B149,B149,G$3:G149)-G149</f>
        <v>31</v>
      </c>
      <c r="Q149" s="1">
        <f t="shared" si="96"/>
        <v>-23</v>
      </c>
      <c r="R149" s="1">
        <f>SUMIF($C$3:C149,B149,$G$3:G149)</f>
        <v>11</v>
      </c>
      <c r="S149" s="1">
        <f>SUMIF($C$3:C149,B149,$F$3:F149)</f>
        <v>38</v>
      </c>
      <c r="T149" s="1">
        <f t="shared" si="97"/>
        <v>-27</v>
      </c>
      <c r="U149" s="1">
        <f>SUMIF($B$3:B149,C149,$F$3:F149)</f>
        <v>25</v>
      </c>
      <c r="V149" s="1">
        <f>SUMIF($B$3:B149,C149,$G$3:G149)</f>
        <v>15</v>
      </c>
      <c r="W149" s="1">
        <f t="shared" si="98"/>
        <v>10</v>
      </c>
      <c r="X149" s="1">
        <f>SUMIF(C$3:C149,C149,G$3:G149)-G149</f>
        <v>15</v>
      </c>
      <c r="Y149" s="1">
        <f>SUMIF(C$3:C149,C149,F$3:F149)-F149</f>
        <v>15</v>
      </c>
      <c r="Z149" s="1">
        <f t="shared" si="99"/>
        <v>0</v>
      </c>
      <c r="AA149" s="1">
        <f t="shared" si="100"/>
        <v>0</v>
      </c>
      <c r="AB149" s="1">
        <f t="shared" si="101"/>
        <v>3</v>
      </c>
      <c r="AC149" s="1">
        <f>SUMIF($B$3:C149,B149,AA$3:AB149)-AA149</f>
        <v>10</v>
      </c>
      <c r="AD149" s="1">
        <f>SUMIF($AN$3:AO149,AN149,$AX$3:AY149)-AX149</f>
        <v>48</v>
      </c>
      <c r="AI149" s="1" t="str">
        <f t="shared" si="27"/>
        <v>SKN</v>
      </c>
      <c r="AJ149" s="1" t="str">
        <f t="shared" si="28"/>
        <v>LASK</v>
      </c>
      <c r="AK149">
        <f t="shared" si="29"/>
        <v>3</v>
      </c>
      <c r="AL149" s="1">
        <f t="shared" si="30"/>
        <v>1</v>
      </c>
      <c r="AN149" t="str">
        <f t="shared" si="31"/>
        <v>LASK</v>
      </c>
      <c r="AO149" t="str">
        <f t="shared" si="32"/>
        <v>SKN</v>
      </c>
      <c r="AP149">
        <f t="shared" si="33"/>
        <v>3</v>
      </c>
      <c r="AQ149">
        <f t="shared" si="34"/>
        <v>1</v>
      </c>
      <c r="AS149" t="str">
        <f t="shared" si="35"/>
        <v>LASK</v>
      </c>
      <c r="AT149" t="str">
        <f t="shared" si="36"/>
        <v>SKN</v>
      </c>
      <c r="AU149">
        <f t="shared" si="37"/>
        <v>1</v>
      </c>
      <c r="AV149">
        <f t="shared" si="38"/>
        <v>3</v>
      </c>
      <c r="AX149">
        <f t="shared" si="39"/>
        <v>3</v>
      </c>
      <c r="AY149">
        <f t="shared" si="40"/>
        <v>0</v>
      </c>
    </row>
    <row r="150" spans="1:51" x14ac:dyDescent="0.3">
      <c r="A150">
        <f t="shared" si="75"/>
        <v>30</v>
      </c>
      <c r="B150" s="1" t="s">
        <v>6</v>
      </c>
      <c r="C150" s="1" t="s">
        <v>7</v>
      </c>
      <c r="D150" s="1" t="str">
        <f t="shared" si="53"/>
        <v>S</v>
      </c>
      <c r="E150" s="1" t="str">
        <f t="shared" si="54"/>
        <v>N</v>
      </c>
      <c r="F150" s="1">
        <v>2</v>
      </c>
      <c r="G150" s="1">
        <v>1</v>
      </c>
      <c r="H150" s="1">
        <f t="shared" si="55"/>
        <v>1</v>
      </c>
      <c r="I150" s="4">
        <f>SUMIF($B$3:C150,B150,$F$3:G150)-F150</f>
        <v>29</v>
      </c>
      <c r="J150" s="4">
        <f>SUMIF($AI$3:AI150,AI150,$AK$3:AL150)-AK150</f>
        <v>17</v>
      </c>
      <c r="K150" s="4">
        <f t="shared" si="94"/>
        <v>12</v>
      </c>
      <c r="L150" s="5">
        <f>SUMIF($AN$3:AO150,AN150,$AP$3:AQ150)-AP150</f>
        <v>20</v>
      </c>
      <c r="M150" s="5">
        <f>SUMIF($AS$3:AT150,AS150,$AU$3:AV150)-AU150</f>
        <v>48</v>
      </c>
      <c r="N150" s="5">
        <f t="shared" si="95"/>
        <v>-28</v>
      </c>
      <c r="O150" s="1">
        <f>SUMIF($B$3:B150,B150,F$3:F150)-F150</f>
        <v>20</v>
      </c>
      <c r="P150" s="1">
        <f>SUMIF($B$3:B150,B150,G$3:G150)-G150</f>
        <v>17</v>
      </c>
      <c r="Q150" s="1">
        <f t="shared" si="96"/>
        <v>3</v>
      </c>
      <c r="R150" s="1">
        <f>SUMIF($C$3:C150,B150,$G$3:G150)</f>
        <v>9</v>
      </c>
      <c r="S150" s="1">
        <f>SUMIF($C$3:C150,B150,$F$3:F150)</f>
        <v>21</v>
      </c>
      <c r="T150" s="1">
        <f t="shared" si="97"/>
        <v>-12</v>
      </c>
      <c r="U150" s="1">
        <f>SUMIF($B$3:B150,C150,$F$3:F150)</f>
        <v>9</v>
      </c>
      <c r="V150" s="1">
        <f>SUMIF($B$3:B150,C150,$G$3:G150)</f>
        <v>18</v>
      </c>
      <c r="W150" s="1">
        <f t="shared" si="98"/>
        <v>-9</v>
      </c>
      <c r="X150" s="1">
        <f>SUMIF(C$3:C150,C150,G$3:G150)-G150</f>
        <v>11</v>
      </c>
      <c r="Y150" s="1">
        <f>SUMIF(C$3:C150,C150,F$3:F150)-F150</f>
        <v>30</v>
      </c>
      <c r="Z150" s="1">
        <f t="shared" si="99"/>
        <v>-19</v>
      </c>
      <c r="AA150" s="1">
        <f t="shared" si="100"/>
        <v>3</v>
      </c>
      <c r="AB150" s="1">
        <f t="shared" si="101"/>
        <v>0</v>
      </c>
      <c r="AC150" s="1">
        <f>SUMIF($B$3:C150,B150,AA$3:AB150)-AA150</f>
        <v>31</v>
      </c>
      <c r="AD150" s="1">
        <f>SUMIF($AN$3:AO150,AN150,$AX$3:AY150)-AX150</f>
        <v>20</v>
      </c>
      <c r="AI150" s="1" t="str">
        <f t="shared" si="27"/>
        <v>Altach</v>
      </c>
      <c r="AJ150" s="1" t="str">
        <f t="shared" si="28"/>
        <v>WAC</v>
      </c>
      <c r="AK150">
        <f t="shared" si="29"/>
        <v>1</v>
      </c>
      <c r="AL150" s="1">
        <f t="shared" si="30"/>
        <v>2</v>
      </c>
      <c r="AN150" t="str">
        <f t="shared" si="31"/>
        <v>WAC</v>
      </c>
      <c r="AO150" t="str">
        <f t="shared" si="32"/>
        <v>Altach</v>
      </c>
      <c r="AP150">
        <f t="shared" si="33"/>
        <v>1</v>
      </c>
      <c r="AQ150">
        <f t="shared" si="34"/>
        <v>2</v>
      </c>
      <c r="AS150" t="str">
        <f t="shared" si="35"/>
        <v>WAC</v>
      </c>
      <c r="AT150" t="str">
        <f t="shared" si="36"/>
        <v>Altach</v>
      </c>
      <c r="AU150">
        <f t="shared" si="37"/>
        <v>2</v>
      </c>
      <c r="AV150">
        <f t="shared" si="38"/>
        <v>1</v>
      </c>
      <c r="AX150">
        <f t="shared" si="39"/>
        <v>0</v>
      </c>
      <c r="AY150">
        <f t="shared" si="40"/>
        <v>3</v>
      </c>
    </row>
    <row r="151" spans="1:51" x14ac:dyDescent="0.3">
      <c r="A151">
        <f t="shared" si="75"/>
        <v>30</v>
      </c>
      <c r="B151" s="1" t="s">
        <v>2</v>
      </c>
      <c r="C151" s="1" t="s">
        <v>0</v>
      </c>
      <c r="D151" s="1" t="str">
        <f t="shared" si="53"/>
        <v>N</v>
      </c>
      <c r="E151" s="1" t="str">
        <f t="shared" si="54"/>
        <v>S</v>
      </c>
      <c r="F151" s="1">
        <v>0</v>
      </c>
      <c r="G151" s="1">
        <v>4</v>
      </c>
      <c r="H151" s="1">
        <f t="shared" si="55"/>
        <v>-4</v>
      </c>
      <c r="I151" s="4">
        <f>SUMIF($B$3:C151,B151,$F$3:G151)-F151</f>
        <v>44</v>
      </c>
      <c r="J151" s="4">
        <f>SUMIF($AI$3:AI151,AI151,$AK$3:AL151)-AK151</f>
        <v>18</v>
      </c>
      <c r="K151" s="4">
        <f t="shared" si="94"/>
        <v>26</v>
      </c>
      <c r="L151" s="5">
        <f>SUMIF($AN$3:AO151,AN151,$AP$3:AQ151)-AP151</f>
        <v>51</v>
      </c>
      <c r="M151" s="5">
        <f>SUMIF($AS$3:AT151,AS151,$AU$3:AV151)-AU151</f>
        <v>33</v>
      </c>
      <c r="N151" s="5">
        <f t="shared" si="95"/>
        <v>18</v>
      </c>
      <c r="O151" s="1">
        <f>SUMIF($B$3:B151,B151,F$3:F151)-F151</f>
        <v>27</v>
      </c>
      <c r="P151" s="1">
        <f>SUMIF($B$3:B151,B151,G$3:G151)-G151</f>
        <v>18</v>
      </c>
      <c r="Q151" s="1">
        <f t="shared" si="96"/>
        <v>9</v>
      </c>
      <c r="R151" s="1">
        <f>SUMIF($C$3:C151,B151,$G$3:G151)</f>
        <v>17</v>
      </c>
      <c r="S151" s="1">
        <f>SUMIF($C$3:C151,B151,$F$3:F151)</f>
        <v>25</v>
      </c>
      <c r="T151" s="1">
        <f t="shared" si="97"/>
        <v>-8</v>
      </c>
      <c r="U151" s="1">
        <f>SUMIF($B$3:B151,C151,$F$3:F151)</f>
        <v>28</v>
      </c>
      <c r="V151" s="1">
        <f>SUMIF($B$3:B151,C151,$G$3:G151)</f>
        <v>19</v>
      </c>
      <c r="W151" s="1">
        <f t="shared" si="98"/>
        <v>9</v>
      </c>
      <c r="X151" s="1">
        <f>SUMIF(C$3:C151,C151,G$3:G151)-G151</f>
        <v>23</v>
      </c>
      <c r="Y151" s="1">
        <f>SUMIF(C$3:C151,C151,F$3:F151)-F151</f>
        <v>14</v>
      </c>
      <c r="Z151" s="1">
        <f t="shared" si="99"/>
        <v>9</v>
      </c>
      <c r="AA151" s="1">
        <f t="shared" si="100"/>
        <v>0</v>
      </c>
      <c r="AB151" s="1">
        <f t="shared" si="101"/>
        <v>3</v>
      </c>
      <c r="AC151" s="1">
        <f>SUMIF($B$3:C151,B151,AA$3:AB151)-AA151</f>
        <v>39</v>
      </c>
      <c r="AD151" s="1">
        <f>SUMIF($AN$3:AO151,AN151,$AX$3:AY151)-AX151</f>
        <v>49</v>
      </c>
      <c r="AI151" s="1" t="str">
        <f t="shared" si="27"/>
        <v>Austria</v>
      </c>
      <c r="AJ151" s="1" t="str">
        <f t="shared" si="28"/>
        <v>Rapid</v>
      </c>
      <c r="AK151">
        <f t="shared" si="29"/>
        <v>4</v>
      </c>
      <c r="AL151" s="1">
        <f t="shared" si="30"/>
        <v>0</v>
      </c>
      <c r="AN151" t="str">
        <f t="shared" si="31"/>
        <v>Rapid</v>
      </c>
      <c r="AO151" t="str">
        <f t="shared" si="32"/>
        <v>Austria</v>
      </c>
      <c r="AP151">
        <f t="shared" si="33"/>
        <v>4</v>
      </c>
      <c r="AQ151">
        <f t="shared" si="34"/>
        <v>0</v>
      </c>
      <c r="AS151" t="str">
        <f t="shared" si="35"/>
        <v>Rapid</v>
      </c>
      <c r="AT151" t="str">
        <f t="shared" si="36"/>
        <v>Austria</v>
      </c>
      <c r="AU151">
        <f t="shared" si="37"/>
        <v>0</v>
      </c>
      <c r="AV151">
        <f t="shared" si="38"/>
        <v>4</v>
      </c>
      <c r="AX151">
        <f t="shared" si="39"/>
        <v>3</v>
      </c>
      <c r="AY151">
        <f t="shared" si="40"/>
        <v>0</v>
      </c>
    </row>
    <row r="152" spans="1:51" x14ac:dyDescent="0.3">
      <c r="A152">
        <f t="shared" si="75"/>
        <v>30</v>
      </c>
      <c r="B152" s="1" t="s">
        <v>5</v>
      </c>
      <c r="C152" s="1" t="s">
        <v>1</v>
      </c>
      <c r="D152" s="1" t="str">
        <f t="shared" si="53"/>
        <v>N</v>
      </c>
      <c r="E152" s="1" t="str">
        <f t="shared" si="54"/>
        <v>S</v>
      </c>
      <c r="F152" s="1">
        <v>2</v>
      </c>
      <c r="G152" s="1">
        <v>6</v>
      </c>
      <c r="H152" s="1">
        <f t="shared" si="55"/>
        <v>-4</v>
      </c>
      <c r="I152" s="4">
        <f>SUMIF($B$3:C152,B152,$F$3:G152)-F152</f>
        <v>51</v>
      </c>
      <c r="J152" s="4">
        <f>SUMIF($AI$3:AI152,AI152,$AK$3:AL152)-AK152</f>
        <v>17</v>
      </c>
      <c r="K152" s="4">
        <f t="shared" si="94"/>
        <v>34</v>
      </c>
      <c r="L152" s="5">
        <f>SUMIF($AN$3:AO152,AN152,$AP$3:AQ152)-AP152</f>
        <v>61</v>
      </c>
      <c r="M152" s="5">
        <f>SUMIF($AS$3:AT152,AS152,$AU$3:AV152)-AU152</f>
        <v>20</v>
      </c>
      <c r="N152" s="5">
        <f t="shared" si="95"/>
        <v>41</v>
      </c>
      <c r="O152" s="1">
        <f>SUMIF($B$3:B152,B152,F$3:F152)-F152</f>
        <v>27</v>
      </c>
      <c r="P152" s="1">
        <f>SUMIF($B$3:B152,B152,G$3:G152)-G152</f>
        <v>17</v>
      </c>
      <c r="Q152" s="1">
        <f t="shared" si="96"/>
        <v>10</v>
      </c>
      <c r="R152" s="1">
        <f>SUMIF($C$3:C152,B152,$G$3:G152)</f>
        <v>24</v>
      </c>
      <c r="S152" s="1">
        <f>SUMIF($C$3:C152,B152,$F$3:F152)</f>
        <v>32</v>
      </c>
      <c r="T152" s="1">
        <f t="shared" si="97"/>
        <v>-8</v>
      </c>
      <c r="U152" s="1">
        <f>SUMIF($B$3:B152,C152,$F$3:F152)</f>
        <v>38</v>
      </c>
      <c r="V152" s="1">
        <f>SUMIF($B$3:B152,C152,$G$3:G152)</f>
        <v>7</v>
      </c>
      <c r="W152" s="1">
        <f t="shared" si="98"/>
        <v>31</v>
      </c>
      <c r="X152" s="1">
        <f>SUMIF(C$3:C152,C152,G$3:G152)-G152</f>
        <v>23</v>
      </c>
      <c r="Y152" s="1">
        <f>SUMIF(C$3:C152,C152,F$3:F152)-F152</f>
        <v>13</v>
      </c>
      <c r="Z152" s="1">
        <f t="shared" si="99"/>
        <v>10</v>
      </c>
      <c r="AA152" s="1">
        <f t="shared" si="100"/>
        <v>0</v>
      </c>
      <c r="AB152" s="1">
        <f t="shared" si="101"/>
        <v>3</v>
      </c>
      <c r="AC152" s="1">
        <f>SUMIF($B$3:C152,B152,AA$3:AB152)-AA152</f>
        <v>46</v>
      </c>
      <c r="AD152" s="1">
        <f>SUMIF($AN$3:AO152,AN152,$AX$3:AY152)-AX152</f>
        <v>65</v>
      </c>
      <c r="AI152" s="1" t="str">
        <f t="shared" si="27"/>
        <v>Admira</v>
      </c>
      <c r="AJ152" s="1" t="str">
        <f t="shared" si="28"/>
        <v>Salzburg</v>
      </c>
      <c r="AK152">
        <f t="shared" si="29"/>
        <v>6</v>
      </c>
      <c r="AL152" s="1">
        <f t="shared" si="30"/>
        <v>2</v>
      </c>
      <c r="AN152" t="str">
        <f t="shared" si="31"/>
        <v>Salzburg</v>
      </c>
      <c r="AO152" t="str">
        <f t="shared" si="32"/>
        <v>Admira</v>
      </c>
      <c r="AP152">
        <f t="shared" si="33"/>
        <v>6</v>
      </c>
      <c r="AQ152">
        <f t="shared" si="34"/>
        <v>2</v>
      </c>
      <c r="AS152" t="str">
        <f t="shared" si="35"/>
        <v>Salzburg</v>
      </c>
      <c r="AT152" t="str">
        <f t="shared" si="36"/>
        <v>Admira</v>
      </c>
      <c r="AU152">
        <f t="shared" si="37"/>
        <v>2</v>
      </c>
      <c r="AV152">
        <f t="shared" si="38"/>
        <v>6</v>
      </c>
      <c r="AX152">
        <f t="shared" si="39"/>
        <v>3</v>
      </c>
      <c r="AY152">
        <f t="shared" si="40"/>
        <v>0</v>
      </c>
    </row>
    <row r="153" spans="1:51" x14ac:dyDescent="0.3">
      <c r="A153">
        <f t="shared" ref="A153" si="106">A152+1</f>
        <v>31</v>
      </c>
      <c r="B153" s="1" t="s">
        <v>7</v>
      </c>
      <c r="C153" s="1" t="s">
        <v>3</v>
      </c>
      <c r="D153" s="1" t="str">
        <f t="shared" si="53"/>
        <v>S</v>
      </c>
      <c r="E153" s="1" t="str">
        <f t="shared" si="54"/>
        <v>N</v>
      </c>
      <c r="F153" s="1">
        <v>2</v>
      </c>
      <c r="G153" s="1">
        <v>1</v>
      </c>
      <c r="H153" s="1">
        <f t="shared" si="55"/>
        <v>1</v>
      </c>
      <c r="I153" s="4">
        <f>SUMIF($B$3:C153,B153,$F$3:G153)-F153</f>
        <v>21</v>
      </c>
      <c r="J153" s="4">
        <f>SUMIF($AI$3:AI153,AI153,$AK$3:AL153)-AK153</f>
        <v>18</v>
      </c>
      <c r="K153" s="4">
        <f t="shared" si="94"/>
        <v>3</v>
      </c>
      <c r="L153" s="5">
        <f>SUMIF($AN$3:AO153,AN153,$AP$3:AQ153)-AP153</f>
        <v>57</v>
      </c>
      <c r="M153" s="5">
        <f>SUMIF($AS$3:AT153,AS153,$AU$3:AV153)-AU153</f>
        <v>36</v>
      </c>
      <c r="N153" s="5">
        <f t="shared" si="95"/>
        <v>21</v>
      </c>
      <c r="O153" s="1">
        <f>SUMIF($B$3:B153,B153,F$3:F153)-F153</f>
        <v>9</v>
      </c>
      <c r="P153" s="1">
        <f>SUMIF($B$3:B153,B153,G$3:G153)-G153</f>
        <v>18</v>
      </c>
      <c r="Q153" s="1">
        <f t="shared" si="96"/>
        <v>-9</v>
      </c>
      <c r="R153" s="1">
        <f>SUMIF($C$3:C153,B153,$G$3:G153)</f>
        <v>12</v>
      </c>
      <c r="S153" s="1">
        <f>SUMIF($C$3:C153,B153,$F$3:F153)</f>
        <v>32</v>
      </c>
      <c r="T153" s="1">
        <f t="shared" si="97"/>
        <v>-20</v>
      </c>
      <c r="U153" s="1">
        <f>SUMIF($B$3:B153,C153,$F$3:F153)</f>
        <v>28</v>
      </c>
      <c r="V153" s="1">
        <f>SUMIF($B$3:B153,C153,$G$3:G153)</f>
        <v>15</v>
      </c>
      <c r="W153" s="1">
        <f t="shared" si="98"/>
        <v>13</v>
      </c>
      <c r="X153" s="1">
        <f>SUMIF(C$3:C153,C153,G$3:G153)-G153</f>
        <v>29</v>
      </c>
      <c r="Y153" s="1">
        <f>SUMIF(C$3:C153,C153,F$3:F153)-F153</f>
        <v>21</v>
      </c>
      <c r="Z153" s="1">
        <f t="shared" si="99"/>
        <v>8</v>
      </c>
      <c r="AA153" s="1">
        <f t="shared" si="100"/>
        <v>3</v>
      </c>
      <c r="AB153" s="1">
        <f t="shared" si="101"/>
        <v>0</v>
      </c>
      <c r="AC153" s="1">
        <f>SUMIF($B$3:C153,B153,AA$3:AB153)-AA153</f>
        <v>20</v>
      </c>
      <c r="AD153" s="1">
        <f>SUMIF($AN$3:AO153,AN153,$AX$3:AY153)-AX153</f>
        <v>60</v>
      </c>
      <c r="AI153" s="1" t="str">
        <f t="shared" si="27"/>
        <v>WAC</v>
      </c>
      <c r="AJ153" s="1" t="str">
        <f t="shared" si="28"/>
        <v>Graz</v>
      </c>
      <c r="AK153">
        <f t="shared" si="29"/>
        <v>1</v>
      </c>
      <c r="AL153" s="1">
        <f t="shared" si="30"/>
        <v>2</v>
      </c>
      <c r="AN153" t="str">
        <f t="shared" si="31"/>
        <v>Graz</v>
      </c>
      <c r="AO153" t="str">
        <f t="shared" si="32"/>
        <v>WAC</v>
      </c>
      <c r="AP153">
        <f t="shared" si="33"/>
        <v>1</v>
      </c>
      <c r="AQ153">
        <f t="shared" si="34"/>
        <v>2</v>
      </c>
      <c r="AS153" t="str">
        <f t="shared" si="35"/>
        <v>Graz</v>
      </c>
      <c r="AT153" t="str">
        <f t="shared" si="36"/>
        <v>WAC</v>
      </c>
      <c r="AU153">
        <f t="shared" si="37"/>
        <v>2</v>
      </c>
      <c r="AV153">
        <f t="shared" si="38"/>
        <v>1</v>
      </c>
      <c r="AX153">
        <f t="shared" si="39"/>
        <v>0</v>
      </c>
      <c r="AY153">
        <f t="shared" si="40"/>
        <v>3</v>
      </c>
    </row>
    <row r="154" spans="1:51" x14ac:dyDescent="0.3">
      <c r="A154">
        <f t="shared" ref="A154" si="107">A153</f>
        <v>31</v>
      </c>
      <c r="B154" s="1" t="s">
        <v>8</v>
      </c>
      <c r="C154" s="1" t="s">
        <v>2</v>
      </c>
      <c r="D154" s="1" t="str">
        <f t="shared" si="53"/>
        <v>S</v>
      </c>
      <c r="E154" s="1" t="str">
        <f t="shared" si="54"/>
        <v>N</v>
      </c>
      <c r="F154" s="1">
        <v>1</v>
      </c>
      <c r="G154" s="1">
        <v>0</v>
      </c>
      <c r="H154" s="1">
        <f t="shared" si="55"/>
        <v>1</v>
      </c>
      <c r="I154" s="4">
        <f>SUMIF($B$3:C154,B154,$F$3:G154)-F154</f>
        <v>43</v>
      </c>
      <c r="J154" s="4">
        <f>SUMIF($AI$3:AI154,AI154,$AK$3:AL154)-AK154</f>
        <v>15</v>
      </c>
      <c r="K154" s="4">
        <f t="shared" si="94"/>
        <v>28</v>
      </c>
      <c r="L154" s="5">
        <f>SUMIF($AN$3:AO154,AN154,$AP$3:AQ154)-AP154</f>
        <v>44</v>
      </c>
      <c r="M154" s="5">
        <f>SUMIF($AS$3:AT154,AS154,$AU$3:AV154)-AU154</f>
        <v>47</v>
      </c>
      <c r="N154" s="5">
        <f t="shared" si="95"/>
        <v>-3</v>
      </c>
      <c r="O154" s="1">
        <f>SUMIF($B$3:B154,B154,F$3:F154)-F154</f>
        <v>25</v>
      </c>
      <c r="P154" s="1">
        <f>SUMIF($B$3:B154,B154,G$3:G154)-G154</f>
        <v>15</v>
      </c>
      <c r="Q154" s="1">
        <f t="shared" si="96"/>
        <v>10</v>
      </c>
      <c r="R154" s="1">
        <f>SUMIF($C$3:C154,B154,$G$3:G154)</f>
        <v>18</v>
      </c>
      <c r="S154" s="1">
        <f>SUMIF($C$3:C154,B154,$F$3:F154)</f>
        <v>16</v>
      </c>
      <c r="T154" s="1">
        <f t="shared" si="97"/>
        <v>2</v>
      </c>
      <c r="U154" s="1">
        <f>SUMIF($B$3:B154,C154,$F$3:F154)</f>
        <v>27</v>
      </c>
      <c r="V154" s="1">
        <f>SUMIF($B$3:B154,C154,$G$3:G154)</f>
        <v>22</v>
      </c>
      <c r="W154" s="1">
        <f t="shared" si="98"/>
        <v>5</v>
      </c>
      <c r="X154" s="1">
        <f>SUMIF(C$3:C154,C154,G$3:G154)-G154</f>
        <v>17</v>
      </c>
      <c r="Y154" s="1">
        <f>SUMIF(C$3:C154,C154,F$3:F154)-F154</f>
        <v>25</v>
      </c>
      <c r="Z154" s="1">
        <f t="shared" si="99"/>
        <v>-8</v>
      </c>
      <c r="AA154" s="1">
        <f t="shared" si="100"/>
        <v>3</v>
      </c>
      <c r="AB154" s="1">
        <f t="shared" si="101"/>
        <v>0</v>
      </c>
      <c r="AC154" s="1">
        <f>SUMIF($B$3:C154,B154,AA$3:AB154)-AA154</f>
        <v>51</v>
      </c>
      <c r="AD154" s="1">
        <f>SUMIF($AN$3:AO154,AN154,$AX$3:AY154)-AX154</f>
        <v>39</v>
      </c>
      <c r="AI154" s="1" t="str">
        <f t="shared" si="27"/>
        <v>LASK</v>
      </c>
      <c r="AJ154" s="1" t="str">
        <f t="shared" si="28"/>
        <v>Austria</v>
      </c>
      <c r="AK154">
        <f t="shared" si="29"/>
        <v>0</v>
      </c>
      <c r="AL154" s="1">
        <f t="shared" si="30"/>
        <v>1</v>
      </c>
      <c r="AN154" t="str">
        <f t="shared" si="31"/>
        <v>Austria</v>
      </c>
      <c r="AO154" t="str">
        <f t="shared" si="32"/>
        <v>LASK</v>
      </c>
      <c r="AP154">
        <f t="shared" si="33"/>
        <v>0</v>
      </c>
      <c r="AQ154">
        <f t="shared" si="34"/>
        <v>1</v>
      </c>
      <c r="AS154" t="str">
        <f t="shared" si="35"/>
        <v>Austria</v>
      </c>
      <c r="AT154" t="str">
        <f t="shared" si="36"/>
        <v>LASK</v>
      </c>
      <c r="AU154">
        <f t="shared" si="37"/>
        <v>1</v>
      </c>
      <c r="AV154">
        <f t="shared" si="38"/>
        <v>0</v>
      </c>
      <c r="AX154">
        <f t="shared" si="39"/>
        <v>0</v>
      </c>
      <c r="AY154">
        <f t="shared" si="40"/>
        <v>3</v>
      </c>
    </row>
    <row r="155" spans="1:51" x14ac:dyDescent="0.3">
      <c r="A155">
        <f t="shared" si="75"/>
        <v>31</v>
      </c>
      <c r="B155" s="1" t="s">
        <v>4</v>
      </c>
      <c r="C155" s="1" t="s">
        <v>9</v>
      </c>
      <c r="D155" s="1" t="str">
        <f t="shared" si="53"/>
        <v>U</v>
      </c>
      <c r="E155" s="1" t="str">
        <f t="shared" si="54"/>
        <v>U</v>
      </c>
      <c r="F155" s="1">
        <v>1</v>
      </c>
      <c r="G155" s="1">
        <v>1</v>
      </c>
      <c r="H155" s="1">
        <f t="shared" si="55"/>
        <v>0</v>
      </c>
      <c r="I155" s="4">
        <f>SUMIF($B$3:C155,B155,$F$3:G155)-F155</f>
        <v>43</v>
      </c>
      <c r="J155" s="4">
        <f>SUMIF($AI$3:AI155,AI155,$AK$3:AL155)-AK155</f>
        <v>25</v>
      </c>
      <c r="K155" s="4">
        <f t="shared" si="94"/>
        <v>18</v>
      </c>
      <c r="L155" s="5">
        <f>SUMIF($AN$3:AO155,AN155,$AP$3:AQ155)-AP155</f>
        <v>20</v>
      </c>
      <c r="M155" s="5">
        <f>SUMIF($AS$3:AT155,AS155,$AU$3:AV155)-AU155</f>
        <v>72</v>
      </c>
      <c r="N155" s="5">
        <f t="shared" si="95"/>
        <v>-52</v>
      </c>
      <c r="O155" s="1">
        <f>SUMIF($B$3:B155,B155,F$3:F155)-F155</f>
        <v>23</v>
      </c>
      <c r="P155" s="1">
        <f>SUMIF($B$3:B155,B155,G$3:G155)-G155</f>
        <v>25</v>
      </c>
      <c r="Q155" s="1">
        <f t="shared" si="96"/>
        <v>-2</v>
      </c>
      <c r="R155" s="1">
        <f>SUMIF($C$3:C155,B155,$G$3:G155)</f>
        <v>20</v>
      </c>
      <c r="S155" s="1">
        <f>SUMIF($C$3:C155,B155,$F$3:F155)</f>
        <v>24</v>
      </c>
      <c r="T155" s="1">
        <f t="shared" si="97"/>
        <v>-4</v>
      </c>
      <c r="U155" s="1">
        <f>SUMIF($B$3:B155,C155,$F$3:F155)</f>
        <v>9</v>
      </c>
      <c r="V155" s="1">
        <f>SUMIF($B$3:B155,C155,$G$3:G155)</f>
        <v>34</v>
      </c>
      <c r="W155" s="1">
        <f t="shared" si="98"/>
        <v>-25</v>
      </c>
      <c r="X155" s="1">
        <f>SUMIF(C$3:C155,C155,G$3:G155)-G155</f>
        <v>11</v>
      </c>
      <c r="Y155" s="1">
        <f>SUMIF(C$3:C155,C155,F$3:F155)-F155</f>
        <v>38</v>
      </c>
      <c r="Z155" s="1">
        <f t="shared" si="99"/>
        <v>-27</v>
      </c>
      <c r="AA155" s="1">
        <f t="shared" si="100"/>
        <v>1</v>
      </c>
      <c r="AB155" s="1">
        <f t="shared" si="101"/>
        <v>1</v>
      </c>
      <c r="AC155" s="1">
        <f>SUMIF($B$3:C155,B155,AA$3:AB155)-AA155</f>
        <v>38</v>
      </c>
      <c r="AD155" s="1">
        <f>SUMIF($AN$3:AO155,AN155,$AX$3:AY155)-AX155</f>
        <v>10</v>
      </c>
      <c r="AI155" s="1" t="str">
        <f t="shared" si="27"/>
        <v>Mattersburg</v>
      </c>
      <c r="AJ155" s="1" t="str">
        <f t="shared" si="28"/>
        <v>SKN</v>
      </c>
      <c r="AK155">
        <f t="shared" si="29"/>
        <v>1</v>
      </c>
      <c r="AL155" s="1">
        <f t="shared" si="30"/>
        <v>1</v>
      </c>
      <c r="AN155" t="str">
        <f t="shared" si="31"/>
        <v>SKN</v>
      </c>
      <c r="AO155" t="str">
        <f t="shared" si="32"/>
        <v>Mattersburg</v>
      </c>
      <c r="AP155">
        <f t="shared" si="33"/>
        <v>1</v>
      </c>
      <c r="AQ155">
        <f t="shared" si="34"/>
        <v>1</v>
      </c>
      <c r="AS155" t="str">
        <f t="shared" si="35"/>
        <v>SKN</v>
      </c>
      <c r="AT155" t="str">
        <f t="shared" si="36"/>
        <v>Mattersburg</v>
      </c>
      <c r="AU155">
        <f t="shared" si="37"/>
        <v>1</v>
      </c>
      <c r="AV155">
        <f t="shared" si="38"/>
        <v>1</v>
      </c>
      <c r="AX155">
        <f t="shared" si="39"/>
        <v>1</v>
      </c>
      <c r="AY155">
        <f t="shared" si="40"/>
        <v>1</v>
      </c>
    </row>
    <row r="156" spans="1:51" x14ac:dyDescent="0.3">
      <c r="A156">
        <f t="shared" si="75"/>
        <v>31</v>
      </c>
      <c r="B156" s="1" t="s">
        <v>1</v>
      </c>
      <c r="C156" s="1" t="s">
        <v>6</v>
      </c>
      <c r="D156" s="1" t="str">
        <f t="shared" si="53"/>
        <v>S</v>
      </c>
      <c r="E156" s="1" t="str">
        <f t="shared" si="54"/>
        <v>N</v>
      </c>
      <c r="F156" s="1">
        <v>3</v>
      </c>
      <c r="G156" s="1">
        <v>1</v>
      </c>
      <c r="H156" s="1">
        <f t="shared" si="55"/>
        <v>2</v>
      </c>
      <c r="I156" s="4">
        <f>SUMIF($B$3:C156,B156,$F$3:G156)-F156</f>
        <v>67</v>
      </c>
      <c r="J156" s="4">
        <f>SUMIF($AI$3:AI156,AI156,$AK$3:AL156)-AK156</f>
        <v>7</v>
      </c>
      <c r="K156" s="4">
        <f t="shared" si="94"/>
        <v>60</v>
      </c>
      <c r="L156" s="5">
        <f>SUMIF($AN$3:AO156,AN156,$AP$3:AQ156)-AP156</f>
        <v>31</v>
      </c>
      <c r="M156" s="5">
        <f>SUMIF($AS$3:AT156,AS156,$AU$3:AV156)-AU156</f>
        <v>39</v>
      </c>
      <c r="N156" s="5">
        <f t="shared" si="95"/>
        <v>-8</v>
      </c>
      <c r="O156" s="1">
        <f>SUMIF($B$3:B156,B156,F$3:F156)-F156</f>
        <v>38</v>
      </c>
      <c r="P156" s="1">
        <f>SUMIF($B$3:B156,B156,G$3:G156)-G156</f>
        <v>7</v>
      </c>
      <c r="Q156" s="1">
        <f t="shared" si="96"/>
        <v>31</v>
      </c>
      <c r="R156" s="1">
        <f>SUMIF($C$3:C156,B156,$G$3:G156)</f>
        <v>29</v>
      </c>
      <c r="S156" s="1">
        <f>SUMIF($C$3:C156,B156,$F$3:F156)</f>
        <v>15</v>
      </c>
      <c r="T156" s="1">
        <f t="shared" si="97"/>
        <v>14</v>
      </c>
      <c r="U156" s="1">
        <f>SUMIF($B$3:B156,C156,$F$3:F156)</f>
        <v>22</v>
      </c>
      <c r="V156" s="1">
        <f>SUMIF($B$3:B156,C156,$G$3:G156)</f>
        <v>18</v>
      </c>
      <c r="W156" s="1">
        <f t="shared" si="98"/>
        <v>4</v>
      </c>
      <c r="X156" s="1">
        <f>SUMIF(C$3:C156,C156,G$3:G156)-G156</f>
        <v>9</v>
      </c>
      <c r="Y156" s="1">
        <f>SUMIF(C$3:C156,C156,F$3:F156)-F156</f>
        <v>21</v>
      </c>
      <c r="Z156" s="1">
        <f t="shared" si="99"/>
        <v>-12</v>
      </c>
      <c r="AA156" s="1">
        <f t="shared" si="100"/>
        <v>3</v>
      </c>
      <c r="AB156" s="1">
        <f t="shared" si="101"/>
        <v>0</v>
      </c>
      <c r="AC156" s="1">
        <f>SUMIF($B$3:C156,B156,AA$3:AB156)-AA156</f>
        <v>68</v>
      </c>
      <c r="AD156" s="1">
        <f>SUMIF($AN$3:AO156,AN156,$AX$3:AY156)-AX156</f>
        <v>34</v>
      </c>
      <c r="AI156" s="1" t="str">
        <f t="shared" si="27"/>
        <v>Salzburg</v>
      </c>
      <c r="AJ156" s="1" t="str">
        <f t="shared" si="28"/>
        <v>Altach</v>
      </c>
      <c r="AK156">
        <f t="shared" si="29"/>
        <v>1</v>
      </c>
      <c r="AL156" s="1">
        <f t="shared" si="30"/>
        <v>3</v>
      </c>
      <c r="AN156" t="str">
        <f t="shared" si="31"/>
        <v>Altach</v>
      </c>
      <c r="AO156" t="str">
        <f t="shared" si="32"/>
        <v>Salzburg</v>
      </c>
      <c r="AP156">
        <f t="shared" si="33"/>
        <v>1</v>
      </c>
      <c r="AQ156">
        <f t="shared" si="34"/>
        <v>3</v>
      </c>
      <c r="AS156" t="str">
        <f t="shared" si="35"/>
        <v>Altach</v>
      </c>
      <c r="AT156" t="str">
        <f t="shared" si="36"/>
        <v>Salzburg</v>
      </c>
      <c r="AU156">
        <f t="shared" si="37"/>
        <v>3</v>
      </c>
      <c r="AV156">
        <f t="shared" si="38"/>
        <v>1</v>
      </c>
      <c r="AX156">
        <f t="shared" si="39"/>
        <v>0</v>
      </c>
      <c r="AY156">
        <f t="shared" si="40"/>
        <v>3</v>
      </c>
    </row>
    <row r="157" spans="1:51" x14ac:dyDescent="0.3">
      <c r="A157">
        <f t="shared" si="75"/>
        <v>31</v>
      </c>
      <c r="B157" s="1" t="s">
        <v>0</v>
      </c>
      <c r="C157" s="1" t="s">
        <v>5</v>
      </c>
      <c r="D157" s="1" t="str">
        <f t="shared" si="53"/>
        <v>S</v>
      </c>
      <c r="E157" s="1" t="str">
        <f t="shared" si="54"/>
        <v>N</v>
      </c>
      <c r="F157" s="1">
        <v>4</v>
      </c>
      <c r="G157" s="1">
        <v>1</v>
      </c>
      <c r="H157" s="1">
        <f t="shared" si="55"/>
        <v>3</v>
      </c>
      <c r="I157" s="4">
        <f>SUMIF($B$3:C157,B157,$F$3:G157)-F157</f>
        <v>55</v>
      </c>
      <c r="J157" s="4">
        <f>SUMIF($AI$3:AI157,AI157,$AK$3:AL157)-AK157</f>
        <v>19</v>
      </c>
      <c r="K157" s="4">
        <f t="shared" si="94"/>
        <v>36</v>
      </c>
      <c r="L157" s="5">
        <f>SUMIF($AN$3:AO157,AN157,$AP$3:AQ157)-AP157</f>
        <v>53</v>
      </c>
      <c r="M157" s="5">
        <f>SUMIF($AS$3:AT157,AS157,$AU$3:AV157)-AU157</f>
        <v>55</v>
      </c>
      <c r="N157" s="5">
        <f t="shared" si="95"/>
        <v>-2</v>
      </c>
      <c r="O157" s="1">
        <f>SUMIF($B$3:B157,B157,F$3:F157)-F157</f>
        <v>28</v>
      </c>
      <c r="P157" s="1">
        <f>SUMIF($B$3:B157,B157,G$3:G157)-G157</f>
        <v>19</v>
      </c>
      <c r="Q157" s="1">
        <f t="shared" si="96"/>
        <v>9</v>
      </c>
      <c r="R157" s="1">
        <f>SUMIF($C$3:C157,B157,$G$3:G157)</f>
        <v>27</v>
      </c>
      <c r="S157" s="1">
        <f>SUMIF($C$3:C157,B157,$F$3:F157)</f>
        <v>14</v>
      </c>
      <c r="T157" s="1">
        <f t="shared" si="97"/>
        <v>13</v>
      </c>
      <c r="U157" s="1">
        <f>SUMIF($B$3:B157,C157,$F$3:F157)</f>
        <v>29</v>
      </c>
      <c r="V157" s="1">
        <f>SUMIF($B$3:B157,C157,$G$3:G157)</f>
        <v>23</v>
      </c>
      <c r="W157" s="1">
        <f t="shared" si="98"/>
        <v>6</v>
      </c>
      <c r="X157" s="1">
        <f>SUMIF(C$3:C157,C157,G$3:G157)-G157</f>
        <v>24</v>
      </c>
      <c r="Y157" s="1">
        <f>SUMIF(C$3:C157,C157,F$3:F157)-F157</f>
        <v>32</v>
      </c>
      <c r="Z157" s="1">
        <f t="shared" si="99"/>
        <v>-8</v>
      </c>
      <c r="AA157" s="1">
        <f t="shared" si="100"/>
        <v>3</v>
      </c>
      <c r="AB157" s="1">
        <f t="shared" si="101"/>
        <v>0</v>
      </c>
      <c r="AC157" s="1">
        <f>SUMIF($B$3:C157,B157,AA$3:AB157)-AA157</f>
        <v>52</v>
      </c>
      <c r="AD157" s="1">
        <f>SUMIF($AN$3:AO157,AN157,$AX$3:AY157)-AX157</f>
        <v>46</v>
      </c>
      <c r="AI157" s="1" t="str">
        <f t="shared" si="27"/>
        <v>Rapid</v>
      </c>
      <c r="AJ157" s="1" t="str">
        <f t="shared" si="28"/>
        <v>Admira</v>
      </c>
      <c r="AK157">
        <f t="shared" si="29"/>
        <v>1</v>
      </c>
      <c r="AL157" s="1">
        <f t="shared" si="30"/>
        <v>4</v>
      </c>
      <c r="AN157" t="str">
        <f t="shared" si="31"/>
        <v>Admira</v>
      </c>
      <c r="AO157" t="str">
        <f t="shared" si="32"/>
        <v>Rapid</v>
      </c>
      <c r="AP157">
        <f t="shared" si="33"/>
        <v>1</v>
      </c>
      <c r="AQ157">
        <f t="shared" si="34"/>
        <v>4</v>
      </c>
      <c r="AS157" t="str">
        <f t="shared" si="35"/>
        <v>Admira</v>
      </c>
      <c r="AT157" t="str">
        <f t="shared" si="36"/>
        <v>Rapid</v>
      </c>
      <c r="AU157">
        <f t="shared" si="37"/>
        <v>4</v>
      </c>
      <c r="AV157">
        <f t="shared" si="38"/>
        <v>1</v>
      </c>
      <c r="AX157">
        <f t="shared" si="39"/>
        <v>0</v>
      </c>
      <c r="AY157">
        <f t="shared" si="40"/>
        <v>3</v>
      </c>
    </row>
    <row r="158" spans="1:51" x14ac:dyDescent="0.3">
      <c r="A158">
        <f t="shared" ref="A158" si="108">A157+1</f>
        <v>32</v>
      </c>
      <c r="B158" s="1" t="s">
        <v>2</v>
      </c>
      <c r="C158" s="1" t="s">
        <v>4</v>
      </c>
      <c r="D158" s="1" t="str">
        <f t="shared" si="53"/>
        <v>N</v>
      </c>
      <c r="E158" s="1" t="str">
        <f t="shared" si="54"/>
        <v>S</v>
      </c>
      <c r="F158" s="1">
        <v>2</v>
      </c>
      <c r="G158" s="1">
        <v>3</v>
      </c>
      <c r="H158" s="1">
        <f t="shared" si="55"/>
        <v>-1</v>
      </c>
      <c r="I158" s="4">
        <f>SUMIF($B$3:C158,B158,$F$3:G158)-F158</f>
        <v>44</v>
      </c>
      <c r="J158" s="4">
        <f>SUMIF($AI$3:AI158,AI158,$AK$3:AL158)-AK158</f>
        <v>22</v>
      </c>
      <c r="K158" s="4">
        <f t="shared" si="94"/>
        <v>22</v>
      </c>
      <c r="L158" s="5">
        <f>SUMIF($AN$3:AO158,AN158,$AP$3:AQ158)-AP158</f>
        <v>44</v>
      </c>
      <c r="M158" s="5">
        <f>SUMIF($AS$3:AT158,AS158,$AU$3:AV158)-AU158</f>
        <v>50</v>
      </c>
      <c r="N158" s="5">
        <f t="shared" si="95"/>
        <v>-6</v>
      </c>
      <c r="O158" s="1">
        <f>SUMIF($B$3:B158,B158,F$3:F158)-F158</f>
        <v>27</v>
      </c>
      <c r="P158" s="1">
        <f>SUMIF($B$3:B158,B158,G$3:G158)-G158</f>
        <v>22</v>
      </c>
      <c r="Q158" s="1">
        <f t="shared" si="96"/>
        <v>5</v>
      </c>
      <c r="R158" s="1">
        <f>SUMIF($C$3:C158,B158,$G$3:G158)</f>
        <v>17</v>
      </c>
      <c r="S158" s="1">
        <f>SUMIF($C$3:C158,B158,$F$3:F158)</f>
        <v>26</v>
      </c>
      <c r="T158" s="1">
        <f t="shared" si="97"/>
        <v>-9</v>
      </c>
      <c r="U158" s="1">
        <f>SUMIF($B$3:B158,C158,$F$3:F158)</f>
        <v>24</v>
      </c>
      <c r="V158" s="1">
        <f>SUMIF($B$3:B158,C158,$G$3:G158)</f>
        <v>26</v>
      </c>
      <c r="W158" s="1">
        <f t="shared" si="98"/>
        <v>-2</v>
      </c>
      <c r="X158" s="1">
        <f>SUMIF(C$3:C158,C158,G$3:G158)-G158</f>
        <v>20</v>
      </c>
      <c r="Y158" s="1">
        <f>SUMIF(C$3:C158,C158,F$3:F158)-F158</f>
        <v>24</v>
      </c>
      <c r="Z158" s="1">
        <f t="shared" si="99"/>
        <v>-4</v>
      </c>
      <c r="AA158" s="1">
        <f t="shared" si="100"/>
        <v>0</v>
      </c>
      <c r="AB158" s="1">
        <f t="shared" si="101"/>
        <v>3</v>
      </c>
      <c r="AC158" s="1">
        <f>SUMIF($B$3:C158,B158,AA$3:AB158)-AA158</f>
        <v>39</v>
      </c>
      <c r="AD158" s="1">
        <f>SUMIF($AN$3:AO158,AN158,$AX$3:AY158)-AX158</f>
        <v>39</v>
      </c>
      <c r="AI158" s="1" t="str">
        <f t="shared" si="27"/>
        <v>Austria</v>
      </c>
      <c r="AJ158" s="1" t="str">
        <f t="shared" si="28"/>
        <v>Mattersburg</v>
      </c>
      <c r="AK158">
        <f t="shared" si="29"/>
        <v>3</v>
      </c>
      <c r="AL158" s="1">
        <f t="shared" si="30"/>
        <v>2</v>
      </c>
      <c r="AN158" t="str">
        <f t="shared" si="31"/>
        <v>Mattersburg</v>
      </c>
      <c r="AO158" t="str">
        <f t="shared" si="32"/>
        <v>Austria</v>
      </c>
      <c r="AP158">
        <f t="shared" si="33"/>
        <v>3</v>
      </c>
      <c r="AQ158">
        <f t="shared" si="34"/>
        <v>2</v>
      </c>
      <c r="AS158" t="str">
        <f t="shared" si="35"/>
        <v>Mattersburg</v>
      </c>
      <c r="AT158" t="str">
        <f t="shared" si="36"/>
        <v>Austria</v>
      </c>
      <c r="AU158">
        <f t="shared" si="37"/>
        <v>2</v>
      </c>
      <c r="AV158">
        <f t="shared" si="38"/>
        <v>3</v>
      </c>
      <c r="AX158">
        <f t="shared" si="39"/>
        <v>3</v>
      </c>
      <c r="AY158">
        <f t="shared" si="40"/>
        <v>0</v>
      </c>
    </row>
    <row r="159" spans="1:51" x14ac:dyDescent="0.3">
      <c r="A159">
        <f t="shared" ref="A159:A182" si="109">A158</f>
        <v>32</v>
      </c>
      <c r="B159" s="1" t="s">
        <v>6</v>
      </c>
      <c r="C159" s="1" t="s">
        <v>8</v>
      </c>
      <c r="D159" s="1" t="str">
        <f t="shared" si="53"/>
        <v>N</v>
      </c>
      <c r="E159" s="1" t="str">
        <f t="shared" si="54"/>
        <v>S</v>
      </c>
      <c r="F159" s="1">
        <v>0</v>
      </c>
      <c r="G159" s="1">
        <v>2</v>
      </c>
      <c r="H159" s="1">
        <f t="shared" si="55"/>
        <v>-2</v>
      </c>
      <c r="I159" s="4">
        <f>SUMIF($B$3:C159,B159,$F$3:G159)-F159</f>
        <v>32</v>
      </c>
      <c r="J159" s="4">
        <f>SUMIF($AI$3:AI159,AI159,$AK$3:AL159)-AK159</f>
        <v>18</v>
      </c>
      <c r="K159" s="4">
        <f t="shared" si="94"/>
        <v>14</v>
      </c>
      <c r="L159" s="5">
        <f>SUMIF($AN$3:AO159,AN159,$AP$3:AQ159)-AP159</f>
        <v>44</v>
      </c>
      <c r="M159" s="5">
        <f>SUMIF($AS$3:AT159,AS159,$AU$3:AV159)-AU159</f>
        <v>31</v>
      </c>
      <c r="N159" s="5">
        <f t="shared" si="95"/>
        <v>13</v>
      </c>
      <c r="O159" s="1">
        <f>SUMIF($B$3:B159,B159,F$3:F159)-F159</f>
        <v>22</v>
      </c>
      <c r="P159" s="1">
        <f>SUMIF($B$3:B159,B159,G$3:G159)-G159</f>
        <v>18</v>
      </c>
      <c r="Q159" s="1">
        <f t="shared" si="96"/>
        <v>4</v>
      </c>
      <c r="R159" s="1">
        <f>SUMIF($C$3:C159,B159,$G$3:G159)</f>
        <v>10</v>
      </c>
      <c r="S159" s="1">
        <f>SUMIF($C$3:C159,B159,$F$3:F159)</f>
        <v>24</v>
      </c>
      <c r="T159" s="1">
        <f t="shared" si="97"/>
        <v>-14</v>
      </c>
      <c r="U159" s="1">
        <f>SUMIF($B$3:B159,C159,$F$3:F159)</f>
        <v>26</v>
      </c>
      <c r="V159" s="1">
        <f>SUMIF($B$3:B159,C159,$G$3:G159)</f>
        <v>15</v>
      </c>
      <c r="W159" s="1">
        <f t="shared" si="98"/>
        <v>11</v>
      </c>
      <c r="X159" s="1">
        <f>SUMIF(C$3:C159,C159,G$3:G159)-G159</f>
        <v>18</v>
      </c>
      <c r="Y159" s="1">
        <f>SUMIF(C$3:C159,C159,F$3:F159)-F159</f>
        <v>16</v>
      </c>
      <c r="Z159" s="1">
        <f t="shared" si="99"/>
        <v>2</v>
      </c>
      <c r="AA159" s="1">
        <f t="shared" si="100"/>
        <v>0</v>
      </c>
      <c r="AB159" s="1">
        <f t="shared" si="101"/>
        <v>3</v>
      </c>
      <c r="AC159" s="1">
        <f>SUMIF($B$3:C159,B159,AA$3:AB159)-AA159</f>
        <v>34</v>
      </c>
      <c r="AD159" s="1">
        <f>SUMIF($AN$3:AO159,AN159,$AX$3:AY159)-AX159</f>
        <v>54</v>
      </c>
      <c r="AI159" s="1" t="str">
        <f t="shared" si="27"/>
        <v>Altach</v>
      </c>
      <c r="AJ159" s="1" t="str">
        <f t="shared" si="28"/>
        <v>LASK</v>
      </c>
      <c r="AK159">
        <f t="shared" si="29"/>
        <v>2</v>
      </c>
      <c r="AL159" s="1">
        <f t="shared" si="30"/>
        <v>0</v>
      </c>
      <c r="AN159" t="str">
        <f t="shared" si="31"/>
        <v>LASK</v>
      </c>
      <c r="AO159" t="str">
        <f t="shared" si="32"/>
        <v>Altach</v>
      </c>
      <c r="AP159">
        <f t="shared" si="33"/>
        <v>2</v>
      </c>
      <c r="AQ159">
        <f t="shared" si="34"/>
        <v>0</v>
      </c>
      <c r="AS159" t="str">
        <f t="shared" si="35"/>
        <v>LASK</v>
      </c>
      <c r="AT159" t="str">
        <f t="shared" si="36"/>
        <v>Altach</v>
      </c>
      <c r="AU159">
        <f t="shared" si="37"/>
        <v>0</v>
      </c>
      <c r="AV159">
        <f t="shared" si="38"/>
        <v>2</v>
      </c>
      <c r="AX159">
        <f t="shared" si="39"/>
        <v>3</v>
      </c>
      <c r="AY159">
        <f t="shared" si="40"/>
        <v>0</v>
      </c>
    </row>
    <row r="160" spans="1:51" x14ac:dyDescent="0.3">
      <c r="A160">
        <f t="shared" si="109"/>
        <v>32</v>
      </c>
      <c r="B160" s="1" t="s">
        <v>5</v>
      </c>
      <c r="C160" s="1" t="s">
        <v>7</v>
      </c>
      <c r="D160" s="1" t="str">
        <f t="shared" si="53"/>
        <v>S</v>
      </c>
      <c r="E160" s="1" t="str">
        <f t="shared" si="54"/>
        <v>N</v>
      </c>
      <c r="F160" s="1">
        <v>4</v>
      </c>
      <c r="G160" s="1">
        <v>2</v>
      </c>
      <c r="H160" s="1">
        <f t="shared" si="55"/>
        <v>2</v>
      </c>
      <c r="I160" s="4">
        <f>SUMIF($B$3:C160,B160,$F$3:G160)-F160</f>
        <v>54</v>
      </c>
      <c r="J160" s="4">
        <f>SUMIF($AI$3:AI160,AI160,$AK$3:AL160)-AK160</f>
        <v>23</v>
      </c>
      <c r="K160" s="4">
        <f t="shared" si="94"/>
        <v>31</v>
      </c>
      <c r="L160" s="5">
        <f>SUMIF($AN$3:AO160,AN160,$AP$3:AQ160)-AP160</f>
        <v>23</v>
      </c>
      <c r="M160" s="5">
        <f>SUMIF($AS$3:AT160,AS160,$AU$3:AV160)-AU160</f>
        <v>51</v>
      </c>
      <c r="N160" s="5">
        <f t="shared" si="95"/>
        <v>-28</v>
      </c>
      <c r="O160" s="1">
        <f>SUMIF($B$3:B160,B160,F$3:F160)-F160</f>
        <v>29</v>
      </c>
      <c r="P160" s="1">
        <f>SUMIF($B$3:B160,B160,G$3:G160)-G160</f>
        <v>23</v>
      </c>
      <c r="Q160" s="1">
        <f t="shared" si="96"/>
        <v>6</v>
      </c>
      <c r="R160" s="1">
        <f>SUMIF($C$3:C160,B160,$G$3:G160)</f>
        <v>25</v>
      </c>
      <c r="S160" s="1">
        <f>SUMIF($C$3:C160,B160,$F$3:F160)</f>
        <v>36</v>
      </c>
      <c r="T160" s="1">
        <f t="shared" si="97"/>
        <v>-11</v>
      </c>
      <c r="U160" s="1">
        <f>SUMIF($B$3:B160,C160,$F$3:F160)</f>
        <v>11</v>
      </c>
      <c r="V160" s="1">
        <f>SUMIF($B$3:B160,C160,$G$3:G160)</f>
        <v>19</v>
      </c>
      <c r="W160" s="1">
        <f t="shared" si="98"/>
        <v>-8</v>
      </c>
      <c r="X160" s="1">
        <f>SUMIF(C$3:C160,C160,G$3:G160)-G160</f>
        <v>12</v>
      </c>
      <c r="Y160" s="1">
        <f>SUMIF(C$3:C160,C160,F$3:F160)-F160</f>
        <v>32</v>
      </c>
      <c r="Z160" s="1">
        <f t="shared" si="99"/>
        <v>-20</v>
      </c>
      <c r="AA160" s="1">
        <f t="shared" si="100"/>
        <v>3</v>
      </c>
      <c r="AB160" s="1">
        <f t="shared" si="101"/>
        <v>0</v>
      </c>
      <c r="AC160" s="1">
        <f>SUMIF($B$3:C160,B160,AA$3:AB160)-AA160</f>
        <v>46</v>
      </c>
      <c r="AD160" s="1">
        <f>SUMIF($AN$3:AO160,AN160,$AX$3:AY160)-AX160</f>
        <v>23</v>
      </c>
      <c r="AI160" s="1" t="str">
        <f t="shared" si="27"/>
        <v>Admira</v>
      </c>
      <c r="AJ160" s="1" t="str">
        <f t="shared" si="28"/>
        <v>WAC</v>
      </c>
      <c r="AK160">
        <f t="shared" si="29"/>
        <v>2</v>
      </c>
      <c r="AL160" s="1">
        <f t="shared" si="30"/>
        <v>4</v>
      </c>
      <c r="AN160" t="str">
        <f t="shared" si="31"/>
        <v>WAC</v>
      </c>
      <c r="AO160" t="str">
        <f t="shared" si="32"/>
        <v>Admira</v>
      </c>
      <c r="AP160">
        <f t="shared" si="33"/>
        <v>2</v>
      </c>
      <c r="AQ160">
        <f t="shared" si="34"/>
        <v>4</v>
      </c>
      <c r="AS160" t="str">
        <f t="shared" si="35"/>
        <v>WAC</v>
      </c>
      <c r="AT160" t="str">
        <f t="shared" si="36"/>
        <v>Admira</v>
      </c>
      <c r="AU160">
        <f t="shared" si="37"/>
        <v>4</v>
      </c>
      <c r="AV160">
        <f t="shared" si="38"/>
        <v>2</v>
      </c>
      <c r="AX160">
        <f t="shared" si="39"/>
        <v>0</v>
      </c>
      <c r="AY160">
        <f t="shared" si="40"/>
        <v>3</v>
      </c>
    </row>
    <row r="161" spans="1:51" x14ac:dyDescent="0.3">
      <c r="A161">
        <f t="shared" si="109"/>
        <v>32</v>
      </c>
      <c r="B161" s="1" t="s">
        <v>3</v>
      </c>
      <c r="C161" s="1" t="s">
        <v>0</v>
      </c>
      <c r="D161" s="1" t="str">
        <f t="shared" si="53"/>
        <v>S</v>
      </c>
      <c r="E161" s="1" t="str">
        <f t="shared" si="54"/>
        <v>N</v>
      </c>
      <c r="F161" s="1">
        <v>4</v>
      </c>
      <c r="G161" s="1">
        <v>2</v>
      </c>
      <c r="H161" s="1">
        <f t="shared" si="55"/>
        <v>2</v>
      </c>
      <c r="I161" s="4">
        <f>SUMIF($B$3:C161,B161,$F$3:G161)-F161</f>
        <v>58</v>
      </c>
      <c r="J161" s="4">
        <f>SUMIF($AI$3:AI161,AI161,$AK$3:AL161)-AK161</f>
        <v>15</v>
      </c>
      <c r="K161" s="4">
        <f t="shared" si="94"/>
        <v>43</v>
      </c>
      <c r="L161" s="5">
        <f>SUMIF($AN$3:AO161,AN161,$AP$3:AQ161)-AP161</f>
        <v>59</v>
      </c>
      <c r="M161" s="5">
        <f>SUMIF($AS$3:AT161,AS161,$AU$3:AV161)-AU161</f>
        <v>34</v>
      </c>
      <c r="N161" s="5">
        <f t="shared" si="95"/>
        <v>25</v>
      </c>
      <c r="O161" s="1">
        <f>SUMIF($B$3:B161,B161,F$3:F161)-F161</f>
        <v>28</v>
      </c>
      <c r="P161" s="1">
        <f>SUMIF($B$3:B161,B161,G$3:G161)-G161</f>
        <v>15</v>
      </c>
      <c r="Q161" s="1">
        <f t="shared" si="96"/>
        <v>13</v>
      </c>
      <c r="R161" s="1">
        <f>SUMIF($C$3:C161,B161,$G$3:G161)</f>
        <v>30</v>
      </c>
      <c r="S161" s="1">
        <f>SUMIF($C$3:C161,B161,$F$3:F161)</f>
        <v>23</v>
      </c>
      <c r="T161" s="1">
        <f t="shared" si="97"/>
        <v>7</v>
      </c>
      <c r="U161" s="1">
        <f>SUMIF($B$3:B161,C161,$F$3:F161)</f>
        <v>32</v>
      </c>
      <c r="V161" s="1">
        <f>SUMIF($B$3:B161,C161,$G$3:G161)</f>
        <v>20</v>
      </c>
      <c r="W161" s="1">
        <f t="shared" si="98"/>
        <v>12</v>
      </c>
      <c r="X161" s="1">
        <f>SUMIF(C$3:C161,C161,G$3:G161)-G161</f>
        <v>27</v>
      </c>
      <c r="Y161" s="1">
        <f>SUMIF(C$3:C161,C161,F$3:F161)-F161</f>
        <v>14</v>
      </c>
      <c r="Z161" s="1">
        <f t="shared" si="99"/>
        <v>13</v>
      </c>
      <c r="AA161" s="1">
        <f t="shared" si="100"/>
        <v>3</v>
      </c>
      <c r="AB161" s="1">
        <f t="shared" si="101"/>
        <v>0</v>
      </c>
      <c r="AC161" s="1">
        <f>SUMIF($B$3:C161,B161,AA$3:AB161)-AA161</f>
        <v>60</v>
      </c>
      <c r="AD161" s="1">
        <f>SUMIF($AN$3:AO161,AN161,$AX$3:AY161)-AX161</f>
        <v>55</v>
      </c>
      <c r="AI161" s="1" t="str">
        <f t="shared" si="27"/>
        <v>Graz</v>
      </c>
      <c r="AJ161" s="1" t="str">
        <f t="shared" si="28"/>
        <v>Rapid</v>
      </c>
      <c r="AK161">
        <f t="shared" si="29"/>
        <v>2</v>
      </c>
      <c r="AL161" s="1">
        <f t="shared" si="30"/>
        <v>4</v>
      </c>
      <c r="AN161" t="str">
        <f t="shared" si="31"/>
        <v>Rapid</v>
      </c>
      <c r="AO161" t="str">
        <f t="shared" si="32"/>
        <v>Graz</v>
      </c>
      <c r="AP161">
        <f t="shared" si="33"/>
        <v>2</v>
      </c>
      <c r="AQ161">
        <f t="shared" si="34"/>
        <v>4</v>
      </c>
      <c r="AS161" t="str">
        <f t="shared" si="35"/>
        <v>Rapid</v>
      </c>
      <c r="AT161" t="str">
        <f t="shared" si="36"/>
        <v>Graz</v>
      </c>
      <c r="AU161">
        <f t="shared" si="37"/>
        <v>4</v>
      </c>
      <c r="AV161">
        <f t="shared" si="38"/>
        <v>2</v>
      </c>
      <c r="AX161">
        <f t="shared" si="39"/>
        <v>0</v>
      </c>
      <c r="AY161">
        <f t="shared" si="40"/>
        <v>3</v>
      </c>
    </row>
    <row r="162" spans="1:51" x14ac:dyDescent="0.3">
      <c r="A162">
        <f t="shared" si="109"/>
        <v>32</v>
      </c>
      <c r="B162" s="1" t="s">
        <v>9</v>
      </c>
      <c r="C162" s="1" t="s">
        <v>1</v>
      </c>
      <c r="D162" s="1" t="str">
        <f t="shared" si="53"/>
        <v>N</v>
      </c>
      <c r="E162" s="1" t="str">
        <f t="shared" si="54"/>
        <v>S</v>
      </c>
      <c r="F162" s="1">
        <v>0</v>
      </c>
      <c r="G162" s="1">
        <v>2</v>
      </c>
      <c r="H162" s="1">
        <f t="shared" si="55"/>
        <v>-2</v>
      </c>
      <c r="I162" s="4">
        <f>SUMIF($B$3:C162,B162,$F$3:G162)-F162</f>
        <v>21</v>
      </c>
      <c r="J162" s="4">
        <f>SUMIF($AI$3:AI162,AI162,$AK$3:AL162)-AK162</f>
        <v>34</v>
      </c>
      <c r="K162" s="4">
        <f t="shared" si="94"/>
        <v>-13</v>
      </c>
      <c r="L162" s="5">
        <f>SUMIF($AN$3:AO162,AN162,$AP$3:AQ162)-AP162</f>
        <v>70</v>
      </c>
      <c r="M162" s="5">
        <f>SUMIF($AS$3:AT162,AS162,$AU$3:AV162)-AU162</f>
        <v>23</v>
      </c>
      <c r="N162" s="5">
        <f t="shared" si="95"/>
        <v>47</v>
      </c>
      <c r="O162" s="1">
        <f>SUMIF($B$3:B162,B162,F$3:F162)-F162</f>
        <v>9</v>
      </c>
      <c r="P162" s="1">
        <f>SUMIF($B$3:B162,B162,G$3:G162)-G162</f>
        <v>34</v>
      </c>
      <c r="Q162" s="1">
        <f t="shared" si="96"/>
        <v>-25</v>
      </c>
      <c r="R162" s="1">
        <f>SUMIF($C$3:C162,B162,$G$3:G162)</f>
        <v>12</v>
      </c>
      <c r="S162" s="1">
        <f>SUMIF($C$3:C162,B162,$F$3:F162)</f>
        <v>39</v>
      </c>
      <c r="T162" s="1">
        <f t="shared" si="97"/>
        <v>-27</v>
      </c>
      <c r="U162" s="1">
        <f>SUMIF($B$3:B162,C162,$F$3:F162)</f>
        <v>41</v>
      </c>
      <c r="V162" s="1">
        <f>SUMIF($B$3:B162,C162,$G$3:G162)</f>
        <v>8</v>
      </c>
      <c r="W162" s="1">
        <f t="shared" si="98"/>
        <v>33</v>
      </c>
      <c r="X162" s="1">
        <f>SUMIF(C$3:C162,C162,G$3:G162)-G162</f>
        <v>29</v>
      </c>
      <c r="Y162" s="1">
        <f>SUMIF(C$3:C162,C162,F$3:F162)-F162</f>
        <v>15</v>
      </c>
      <c r="Z162" s="1">
        <f t="shared" si="99"/>
        <v>14</v>
      </c>
      <c r="AA162" s="1">
        <f t="shared" si="100"/>
        <v>0</v>
      </c>
      <c r="AB162" s="1">
        <f t="shared" si="101"/>
        <v>3</v>
      </c>
      <c r="AC162" s="1">
        <f>SUMIF($B$3:C162,B162,AA$3:AB162)-AA162</f>
        <v>11</v>
      </c>
      <c r="AD162" s="1">
        <f>SUMIF($AN$3:AO162,AN162,$AX$3:AY162)-AX162</f>
        <v>71</v>
      </c>
      <c r="AI162" s="1" t="str">
        <f t="shared" si="27"/>
        <v>SKN</v>
      </c>
      <c r="AJ162" s="1" t="str">
        <f t="shared" si="28"/>
        <v>Salzburg</v>
      </c>
      <c r="AK162">
        <f t="shared" si="29"/>
        <v>2</v>
      </c>
      <c r="AL162" s="1">
        <f t="shared" si="30"/>
        <v>0</v>
      </c>
      <c r="AN162" t="str">
        <f t="shared" si="31"/>
        <v>Salzburg</v>
      </c>
      <c r="AO162" t="str">
        <f t="shared" si="32"/>
        <v>SKN</v>
      </c>
      <c r="AP162">
        <f t="shared" si="33"/>
        <v>2</v>
      </c>
      <c r="AQ162">
        <f t="shared" si="34"/>
        <v>0</v>
      </c>
      <c r="AS162" t="str">
        <f t="shared" si="35"/>
        <v>Salzburg</v>
      </c>
      <c r="AT162" t="str">
        <f t="shared" si="36"/>
        <v>SKN</v>
      </c>
      <c r="AU162">
        <f t="shared" si="37"/>
        <v>0</v>
      </c>
      <c r="AV162">
        <f t="shared" si="38"/>
        <v>2</v>
      </c>
      <c r="AX162">
        <f t="shared" si="39"/>
        <v>3</v>
      </c>
      <c r="AY162">
        <f t="shared" si="40"/>
        <v>0</v>
      </c>
    </row>
    <row r="163" spans="1:51" x14ac:dyDescent="0.3">
      <c r="A163">
        <f t="shared" ref="A163" si="110">A162+1</f>
        <v>33</v>
      </c>
      <c r="B163" s="1" t="s">
        <v>8</v>
      </c>
      <c r="C163" s="1" t="s">
        <v>0</v>
      </c>
      <c r="D163" s="1" t="str">
        <f t="shared" si="53"/>
        <v>N</v>
      </c>
      <c r="E163" s="1" t="str">
        <f t="shared" si="54"/>
        <v>S</v>
      </c>
      <c r="F163" s="1">
        <v>0</v>
      </c>
      <c r="G163" s="1">
        <v>2</v>
      </c>
      <c r="H163" s="1">
        <f t="shared" si="55"/>
        <v>-2</v>
      </c>
      <c r="I163" s="4">
        <f>SUMIF($B$3:C163,B163,$F$3:G163)-F163</f>
        <v>46</v>
      </c>
      <c r="J163" s="4">
        <f>SUMIF($AI$3:AI163,AI163,$AK$3:AL163)-AK163</f>
        <v>15</v>
      </c>
      <c r="K163" s="4">
        <f t="shared" si="94"/>
        <v>31</v>
      </c>
      <c r="L163" s="5">
        <f>SUMIF($AN$3:AO163,AN163,$AP$3:AQ163)-AP163</f>
        <v>61</v>
      </c>
      <c r="M163" s="5">
        <f>SUMIF($AS$3:AT163,AS163,$AU$3:AV163)-AU163</f>
        <v>38</v>
      </c>
      <c r="N163" s="5">
        <f t="shared" si="95"/>
        <v>23</v>
      </c>
      <c r="O163" s="1">
        <f>SUMIF($B$3:B163,B163,F$3:F163)-F163</f>
        <v>26</v>
      </c>
      <c r="P163" s="1">
        <f>SUMIF($B$3:B163,B163,G$3:G163)-G163</f>
        <v>15</v>
      </c>
      <c r="Q163" s="1">
        <f t="shared" si="96"/>
        <v>11</v>
      </c>
      <c r="R163" s="1">
        <f>SUMIF($C$3:C163,B163,$G$3:G163)</f>
        <v>20</v>
      </c>
      <c r="S163" s="1">
        <f>SUMIF($C$3:C163,B163,$F$3:F163)</f>
        <v>16</v>
      </c>
      <c r="T163" s="1">
        <f t="shared" si="97"/>
        <v>4</v>
      </c>
      <c r="U163" s="1">
        <f>SUMIF($B$3:B163,C163,$F$3:F163)</f>
        <v>32</v>
      </c>
      <c r="V163" s="1">
        <f>SUMIF($B$3:B163,C163,$G$3:G163)</f>
        <v>20</v>
      </c>
      <c r="W163" s="1">
        <f t="shared" si="98"/>
        <v>12</v>
      </c>
      <c r="X163" s="1">
        <f>SUMIF(C$3:C163,C163,G$3:G163)-G163</f>
        <v>29</v>
      </c>
      <c r="Y163" s="1">
        <f>SUMIF(C$3:C163,C163,F$3:F163)-F163</f>
        <v>18</v>
      </c>
      <c r="Z163" s="1">
        <f t="shared" si="99"/>
        <v>11</v>
      </c>
      <c r="AA163" s="1">
        <f t="shared" si="100"/>
        <v>0</v>
      </c>
      <c r="AB163" s="1">
        <f t="shared" si="101"/>
        <v>3</v>
      </c>
      <c r="AC163" s="1">
        <f>SUMIF($B$3:C163,B163,AA$3:AB163)-AA163</f>
        <v>57</v>
      </c>
      <c r="AD163" s="1">
        <f>SUMIF($AN$3:AO163,AN163,$AX$3:AY163)-AX163</f>
        <v>55</v>
      </c>
      <c r="AI163" s="1" t="str">
        <f t="shared" si="27"/>
        <v>LASK</v>
      </c>
      <c r="AJ163" s="1" t="str">
        <f t="shared" si="28"/>
        <v>Rapid</v>
      </c>
      <c r="AK163">
        <f t="shared" si="29"/>
        <v>2</v>
      </c>
      <c r="AL163" s="1">
        <f t="shared" si="30"/>
        <v>0</v>
      </c>
      <c r="AN163" t="str">
        <f t="shared" si="31"/>
        <v>Rapid</v>
      </c>
      <c r="AO163" t="str">
        <f t="shared" si="32"/>
        <v>LASK</v>
      </c>
      <c r="AP163">
        <f t="shared" si="33"/>
        <v>2</v>
      </c>
      <c r="AQ163">
        <f t="shared" si="34"/>
        <v>0</v>
      </c>
      <c r="AS163" t="str">
        <f t="shared" si="35"/>
        <v>Rapid</v>
      </c>
      <c r="AT163" t="str">
        <f t="shared" si="36"/>
        <v>LASK</v>
      </c>
      <c r="AU163">
        <f t="shared" si="37"/>
        <v>0</v>
      </c>
      <c r="AV163">
        <f t="shared" si="38"/>
        <v>2</v>
      </c>
      <c r="AX163">
        <f t="shared" si="39"/>
        <v>3</v>
      </c>
      <c r="AY163">
        <f t="shared" si="40"/>
        <v>0</v>
      </c>
    </row>
    <row r="164" spans="1:51" x14ac:dyDescent="0.3">
      <c r="A164">
        <f t="shared" ref="A164" si="111">A163</f>
        <v>33</v>
      </c>
      <c r="B164" s="1" t="s">
        <v>9</v>
      </c>
      <c r="C164" s="1" t="s">
        <v>7</v>
      </c>
      <c r="D164" s="1" t="str">
        <f t="shared" si="53"/>
        <v>N</v>
      </c>
      <c r="E164" s="1" t="str">
        <f t="shared" si="54"/>
        <v>S</v>
      </c>
      <c r="F164" s="1">
        <v>0</v>
      </c>
      <c r="G164" s="1">
        <v>1</v>
      </c>
      <c r="H164" s="1">
        <f t="shared" si="55"/>
        <v>-1</v>
      </c>
      <c r="I164" s="4">
        <f>SUMIF($B$3:C164,B164,$F$3:G164)-F164</f>
        <v>21</v>
      </c>
      <c r="J164" s="4">
        <f>SUMIF($AI$3:AI164,AI164,$AK$3:AL164)-AK164</f>
        <v>36</v>
      </c>
      <c r="K164" s="4">
        <f t="shared" si="94"/>
        <v>-15</v>
      </c>
      <c r="L164" s="5">
        <f>SUMIF($AN$3:AO164,AN164,$AP$3:AQ164)-AP164</f>
        <v>25</v>
      </c>
      <c r="M164" s="5">
        <f>SUMIF($AS$3:AT164,AS164,$AU$3:AV164)-AU164</f>
        <v>55</v>
      </c>
      <c r="N164" s="5">
        <f t="shared" si="95"/>
        <v>-30</v>
      </c>
      <c r="O164" s="1">
        <f>SUMIF($B$3:B164,B164,F$3:F164)-F164</f>
        <v>9</v>
      </c>
      <c r="P164" s="1">
        <f>SUMIF($B$3:B164,B164,G$3:G164)-G164</f>
        <v>36</v>
      </c>
      <c r="Q164" s="1">
        <f t="shared" si="96"/>
        <v>-27</v>
      </c>
      <c r="R164" s="1">
        <f>SUMIF($C$3:C164,B164,$G$3:G164)</f>
        <v>12</v>
      </c>
      <c r="S164" s="1">
        <f>SUMIF($C$3:C164,B164,$F$3:F164)</f>
        <v>39</v>
      </c>
      <c r="T164" s="1">
        <f t="shared" si="97"/>
        <v>-27</v>
      </c>
      <c r="U164" s="1">
        <f>SUMIF($B$3:B164,C164,$F$3:F164)</f>
        <v>11</v>
      </c>
      <c r="V164" s="1">
        <f>SUMIF($B$3:B164,C164,$G$3:G164)</f>
        <v>19</v>
      </c>
      <c r="W164" s="1">
        <f t="shared" si="98"/>
        <v>-8</v>
      </c>
      <c r="X164" s="1">
        <f>SUMIF(C$3:C164,C164,G$3:G164)-G164</f>
        <v>14</v>
      </c>
      <c r="Y164" s="1">
        <f>SUMIF(C$3:C164,C164,F$3:F164)-F164</f>
        <v>36</v>
      </c>
      <c r="Z164" s="1">
        <f t="shared" si="99"/>
        <v>-22</v>
      </c>
      <c r="AA164" s="1">
        <f t="shared" si="100"/>
        <v>0</v>
      </c>
      <c r="AB164" s="1">
        <f t="shared" si="101"/>
        <v>3</v>
      </c>
      <c r="AC164" s="1">
        <f>SUMIF($B$3:C164,B164,AA$3:AB164)-AA164</f>
        <v>11</v>
      </c>
      <c r="AD164" s="1">
        <f>SUMIF($AN$3:AO164,AN164,$AX$3:AY164)-AX164</f>
        <v>23</v>
      </c>
      <c r="AI164" s="1" t="str">
        <f t="shared" si="27"/>
        <v>SKN</v>
      </c>
      <c r="AJ164" s="1" t="str">
        <f t="shared" si="28"/>
        <v>WAC</v>
      </c>
      <c r="AK164">
        <f t="shared" si="29"/>
        <v>1</v>
      </c>
      <c r="AL164" s="1">
        <f t="shared" si="30"/>
        <v>0</v>
      </c>
      <c r="AN164" t="str">
        <f t="shared" si="31"/>
        <v>WAC</v>
      </c>
      <c r="AO164" t="str">
        <f t="shared" si="32"/>
        <v>SKN</v>
      </c>
      <c r="AP164">
        <f t="shared" si="33"/>
        <v>1</v>
      </c>
      <c r="AQ164">
        <f t="shared" si="34"/>
        <v>0</v>
      </c>
      <c r="AS164" t="str">
        <f t="shared" si="35"/>
        <v>WAC</v>
      </c>
      <c r="AT164" t="str">
        <f t="shared" si="36"/>
        <v>SKN</v>
      </c>
      <c r="AU164">
        <f t="shared" si="37"/>
        <v>0</v>
      </c>
      <c r="AV164">
        <f t="shared" si="38"/>
        <v>1</v>
      </c>
      <c r="AX164">
        <f t="shared" si="39"/>
        <v>3</v>
      </c>
      <c r="AY164">
        <f t="shared" si="40"/>
        <v>0</v>
      </c>
    </row>
    <row r="165" spans="1:51" x14ac:dyDescent="0.3">
      <c r="A165">
        <f t="shared" si="109"/>
        <v>33</v>
      </c>
      <c r="B165" s="1" t="s">
        <v>2</v>
      </c>
      <c r="C165" s="1" t="s">
        <v>5</v>
      </c>
      <c r="D165" s="1" t="str">
        <f t="shared" si="53"/>
        <v>U</v>
      </c>
      <c r="E165" s="1" t="str">
        <f t="shared" si="54"/>
        <v>U</v>
      </c>
      <c r="F165" s="1">
        <v>0</v>
      </c>
      <c r="G165" s="1">
        <v>0</v>
      </c>
      <c r="H165" s="1">
        <f t="shared" si="55"/>
        <v>0</v>
      </c>
      <c r="I165" s="4">
        <f>SUMIF($B$3:C165,B165,$F$3:G165)-F165</f>
        <v>46</v>
      </c>
      <c r="J165" s="4">
        <f>SUMIF($AI$3:AI165,AI165,$AK$3:AL165)-AK165</f>
        <v>25</v>
      </c>
      <c r="K165" s="4">
        <f t="shared" si="94"/>
        <v>21</v>
      </c>
      <c r="L165" s="5">
        <f>SUMIF($AN$3:AO165,AN165,$AP$3:AQ165)-AP165</f>
        <v>58</v>
      </c>
      <c r="M165" s="5">
        <f>SUMIF($AS$3:AT165,AS165,$AU$3:AV165)-AU165</f>
        <v>61</v>
      </c>
      <c r="N165" s="5">
        <f t="shared" si="95"/>
        <v>-3</v>
      </c>
      <c r="O165" s="1">
        <f>SUMIF($B$3:B165,B165,F$3:F165)-F165</f>
        <v>29</v>
      </c>
      <c r="P165" s="1">
        <f>SUMIF($B$3:B165,B165,G$3:G165)-G165</f>
        <v>25</v>
      </c>
      <c r="Q165" s="1">
        <f t="shared" si="96"/>
        <v>4</v>
      </c>
      <c r="R165" s="1">
        <f>SUMIF($C$3:C165,B165,$G$3:G165)</f>
        <v>17</v>
      </c>
      <c r="S165" s="1">
        <f>SUMIF($C$3:C165,B165,$F$3:F165)</f>
        <v>26</v>
      </c>
      <c r="T165" s="1">
        <f t="shared" si="97"/>
        <v>-9</v>
      </c>
      <c r="U165" s="1">
        <f>SUMIF($B$3:B165,C165,$F$3:F165)</f>
        <v>33</v>
      </c>
      <c r="V165" s="1">
        <f>SUMIF($B$3:B165,C165,$G$3:G165)</f>
        <v>25</v>
      </c>
      <c r="W165" s="1">
        <f t="shared" si="98"/>
        <v>8</v>
      </c>
      <c r="X165" s="1">
        <f>SUMIF(C$3:C165,C165,G$3:G165)-G165</f>
        <v>25</v>
      </c>
      <c r="Y165" s="1">
        <f>SUMIF(C$3:C165,C165,F$3:F165)-F165</f>
        <v>36</v>
      </c>
      <c r="Z165" s="1">
        <f t="shared" si="99"/>
        <v>-11</v>
      </c>
      <c r="AA165" s="1">
        <f t="shared" si="100"/>
        <v>1</v>
      </c>
      <c r="AB165" s="1">
        <f t="shared" si="101"/>
        <v>1</v>
      </c>
      <c r="AC165" s="1">
        <f>SUMIF($B$3:C165,B165,AA$3:AB165)-AA165</f>
        <v>39</v>
      </c>
      <c r="AD165" s="1">
        <f>SUMIF($AN$3:AO165,AN165,$AX$3:AY165)-AX165</f>
        <v>49</v>
      </c>
      <c r="AI165" s="1" t="str">
        <f t="shared" si="27"/>
        <v>Austria</v>
      </c>
      <c r="AJ165" s="1" t="str">
        <f t="shared" si="28"/>
        <v>Admira</v>
      </c>
      <c r="AK165">
        <f t="shared" si="29"/>
        <v>0</v>
      </c>
      <c r="AL165" s="1">
        <f t="shared" si="30"/>
        <v>0</v>
      </c>
      <c r="AN165" t="str">
        <f t="shared" si="31"/>
        <v>Admira</v>
      </c>
      <c r="AO165" t="str">
        <f t="shared" si="32"/>
        <v>Austria</v>
      </c>
      <c r="AP165">
        <f t="shared" si="33"/>
        <v>0</v>
      </c>
      <c r="AQ165">
        <f t="shared" si="34"/>
        <v>0</v>
      </c>
      <c r="AS165" t="str">
        <f t="shared" si="35"/>
        <v>Admira</v>
      </c>
      <c r="AT165" t="str">
        <f t="shared" si="36"/>
        <v>Austria</v>
      </c>
      <c r="AU165">
        <f t="shared" si="37"/>
        <v>0</v>
      </c>
      <c r="AV165">
        <f t="shared" si="38"/>
        <v>0</v>
      </c>
      <c r="AX165">
        <f t="shared" si="39"/>
        <v>1</v>
      </c>
      <c r="AY165">
        <f t="shared" si="40"/>
        <v>1</v>
      </c>
    </row>
    <row r="166" spans="1:51" x14ac:dyDescent="0.3">
      <c r="A166">
        <f t="shared" si="109"/>
        <v>33</v>
      </c>
      <c r="B166" s="1" t="s">
        <v>4</v>
      </c>
      <c r="C166" s="1" t="s">
        <v>6</v>
      </c>
      <c r="D166" s="1" t="str">
        <f t="shared" si="53"/>
        <v>N</v>
      </c>
      <c r="E166" s="1" t="str">
        <f t="shared" si="54"/>
        <v>S</v>
      </c>
      <c r="F166" s="1">
        <v>0</v>
      </c>
      <c r="G166" s="1">
        <v>1</v>
      </c>
      <c r="H166" s="1">
        <f t="shared" si="55"/>
        <v>-1</v>
      </c>
      <c r="I166" s="4">
        <f>SUMIF($B$3:C166,B166,$F$3:G166)-F166</f>
        <v>47</v>
      </c>
      <c r="J166" s="4">
        <f>SUMIF($AI$3:AI166,AI166,$AK$3:AL166)-AK166</f>
        <v>26</v>
      </c>
      <c r="K166" s="4">
        <f t="shared" si="94"/>
        <v>21</v>
      </c>
      <c r="L166" s="5">
        <f>SUMIF($AN$3:AO166,AN166,$AP$3:AQ166)-AP166</f>
        <v>32</v>
      </c>
      <c r="M166" s="5">
        <f>SUMIF($AS$3:AT166,AS166,$AU$3:AV166)-AU166</f>
        <v>44</v>
      </c>
      <c r="N166" s="5">
        <f t="shared" si="95"/>
        <v>-12</v>
      </c>
      <c r="O166" s="1">
        <f>SUMIF($B$3:B166,B166,F$3:F166)-F166</f>
        <v>24</v>
      </c>
      <c r="P166" s="1">
        <f>SUMIF($B$3:B166,B166,G$3:G166)-G166</f>
        <v>26</v>
      </c>
      <c r="Q166" s="1">
        <f t="shared" si="96"/>
        <v>-2</v>
      </c>
      <c r="R166" s="1">
        <f>SUMIF($C$3:C166,B166,$G$3:G166)</f>
        <v>23</v>
      </c>
      <c r="S166" s="1">
        <f>SUMIF($C$3:C166,B166,$F$3:F166)</f>
        <v>26</v>
      </c>
      <c r="T166" s="1">
        <f t="shared" si="97"/>
        <v>-3</v>
      </c>
      <c r="U166" s="1">
        <f>SUMIF($B$3:B166,C166,$F$3:F166)</f>
        <v>22</v>
      </c>
      <c r="V166" s="1">
        <f>SUMIF($B$3:B166,C166,$G$3:G166)</f>
        <v>20</v>
      </c>
      <c r="W166" s="1">
        <f t="shared" si="98"/>
        <v>2</v>
      </c>
      <c r="X166" s="1">
        <f>SUMIF(C$3:C166,C166,G$3:G166)-G166</f>
        <v>10</v>
      </c>
      <c r="Y166" s="1">
        <f>SUMIF(C$3:C166,C166,F$3:F166)-F166</f>
        <v>24</v>
      </c>
      <c r="Z166" s="1">
        <f t="shared" si="99"/>
        <v>-14</v>
      </c>
      <c r="AA166" s="1">
        <f t="shared" si="100"/>
        <v>0</v>
      </c>
      <c r="AB166" s="1">
        <f t="shared" si="101"/>
        <v>3</v>
      </c>
      <c r="AC166" s="1">
        <f>SUMIF($B$3:C166,B166,AA$3:AB166)-AA166</f>
        <v>42</v>
      </c>
      <c r="AD166" s="1">
        <f>SUMIF($AN$3:AO166,AN166,$AX$3:AY166)-AX166</f>
        <v>34</v>
      </c>
      <c r="AI166" s="1" t="str">
        <f t="shared" si="27"/>
        <v>Mattersburg</v>
      </c>
      <c r="AJ166" s="1" t="str">
        <f t="shared" si="28"/>
        <v>Altach</v>
      </c>
      <c r="AK166">
        <f t="shared" si="29"/>
        <v>1</v>
      </c>
      <c r="AL166" s="1">
        <f t="shared" si="30"/>
        <v>0</v>
      </c>
      <c r="AN166" t="str">
        <f t="shared" si="31"/>
        <v>Altach</v>
      </c>
      <c r="AO166" t="str">
        <f t="shared" si="32"/>
        <v>Mattersburg</v>
      </c>
      <c r="AP166">
        <f t="shared" si="33"/>
        <v>1</v>
      </c>
      <c r="AQ166">
        <f t="shared" si="34"/>
        <v>0</v>
      </c>
      <c r="AS166" t="str">
        <f t="shared" si="35"/>
        <v>Altach</v>
      </c>
      <c r="AT166" t="str">
        <f t="shared" si="36"/>
        <v>Mattersburg</v>
      </c>
      <c r="AU166">
        <f t="shared" si="37"/>
        <v>0</v>
      </c>
      <c r="AV166">
        <f t="shared" si="38"/>
        <v>1</v>
      </c>
      <c r="AX166">
        <f t="shared" si="39"/>
        <v>3</v>
      </c>
      <c r="AY166">
        <f t="shared" si="40"/>
        <v>0</v>
      </c>
    </row>
    <row r="167" spans="1:51" x14ac:dyDescent="0.3">
      <c r="A167">
        <f t="shared" si="109"/>
        <v>33</v>
      </c>
      <c r="B167" s="1" t="s">
        <v>1</v>
      </c>
      <c r="C167" s="1" t="s">
        <v>3</v>
      </c>
      <c r="D167" s="1" t="str">
        <f t="shared" si="53"/>
        <v>S</v>
      </c>
      <c r="E167" s="1" t="str">
        <f t="shared" si="54"/>
        <v>N</v>
      </c>
      <c r="F167" s="1">
        <v>4</v>
      </c>
      <c r="G167" s="1">
        <v>1</v>
      </c>
      <c r="H167" s="1">
        <f t="shared" si="55"/>
        <v>3</v>
      </c>
      <c r="I167" s="4">
        <f>SUMIF($B$3:C167,B167,$F$3:G167)-F167</f>
        <v>72</v>
      </c>
      <c r="J167" s="4">
        <f>SUMIF($AI$3:AI167,AI167,$AK$3:AL167)-AK167</f>
        <v>8</v>
      </c>
      <c r="K167" s="4">
        <f t="shared" si="94"/>
        <v>64</v>
      </c>
      <c r="L167" s="5">
        <f>SUMIF($AN$3:AO167,AN167,$AP$3:AQ167)-AP167</f>
        <v>62</v>
      </c>
      <c r="M167" s="5">
        <f>SUMIF($AS$3:AT167,AS167,$AU$3:AV167)-AU167</f>
        <v>40</v>
      </c>
      <c r="N167" s="5">
        <f t="shared" si="95"/>
        <v>22</v>
      </c>
      <c r="O167" s="1">
        <f>SUMIF($B$3:B167,B167,F$3:F167)-F167</f>
        <v>41</v>
      </c>
      <c r="P167" s="1">
        <f>SUMIF($B$3:B167,B167,G$3:G167)-G167</f>
        <v>8</v>
      </c>
      <c r="Q167" s="1">
        <f t="shared" si="96"/>
        <v>33</v>
      </c>
      <c r="R167" s="1">
        <f>SUMIF($C$3:C167,B167,$G$3:G167)</f>
        <v>31</v>
      </c>
      <c r="S167" s="1">
        <f>SUMIF($C$3:C167,B167,$F$3:F167)</f>
        <v>15</v>
      </c>
      <c r="T167" s="1">
        <f t="shared" si="97"/>
        <v>16</v>
      </c>
      <c r="U167" s="1">
        <f>SUMIF($B$3:B167,C167,$F$3:F167)</f>
        <v>32</v>
      </c>
      <c r="V167" s="1">
        <f>SUMIF($B$3:B167,C167,$G$3:G167)</f>
        <v>17</v>
      </c>
      <c r="W167" s="1">
        <f t="shared" si="98"/>
        <v>15</v>
      </c>
      <c r="X167" s="1">
        <f>SUMIF(C$3:C167,C167,G$3:G167)-G167</f>
        <v>30</v>
      </c>
      <c r="Y167" s="1">
        <f>SUMIF(C$3:C167,C167,F$3:F167)-F167</f>
        <v>23</v>
      </c>
      <c r="Z167" s="1">
        <f t="shared" si="99"/>
        <v>7</v>
      </c>
      <c r="AA167" s="1">
        <f t="shared" si="100"/>
        <v>3</v>
      </c>
      <c r="AB167" s="1">
        <f t="shared" si="101"/>
        <v>0</v>
      </c>
      <c r="AC167" s="1">
        <f>SUMIF($B$3:C167,B167,AA$3:AB167)-AA167</f>
        <v>74</v>
      </c>
      <c r="AD167" s="1">
        <f>SUMIF($AN$3:AO167,AN167,$AX$3:AY167)-AX167</f>
        <v>63</v>
      </c>
      <c r="AI167" s="1" t="str">
        <f t="shared" si="27"/>
        <v>Salzburg</v>
      </c>
      <c r="AJ167" s="1" t="str">
        <f t="shared" si="28"/>
        <v>Graz</v>
      </c>
      <c r="AK167">
        <f t="shared" si="29"/>
        <v>1</v>
      </c>
      <c r="AL167" s="1">
        <f t="shared" si="30"/>
        <v>4</v>
      </c>
      <c r="AN167" t="str">
        <f t="shared" si="31"/>
        <v>Graz</v>
      </c>
      <c r="AO167" t="str">
        <f t="shared" si="32"/>
        <v>Salzburg</v>
      </c>
      <c r="AP167">
        <f t="shared" si="33"/>
        <v>1</v>
      </c>
      <c r="AQ167">
        <f t="shared" si="34"/>
        <v>4</v>
      </c>
      <c r="AS167" t="str">
        <f t="shared" si="35"/>
        <v>Graz</v>
      </c>
      <c r="AT167" t="str">
        <f t="shared" si="36"/>
        <v>Salzburg</v>
      </c>
      <c r="AU167">
        <f t="shared" si="37"/>
        <v>4</v>
      </c>
      <c r="AV167">
        <f t="shared" si="38"/>
        <v>1</v>
      </c>
      <c r="AX167">
        <f t="shared" si="39"/>
        <v>0</v>
      </c>
      <c r="AY167">
        <f t="shared" si="40"/>
        <v>3</v>
      </c>
    </row>
    <row r="168" spans="1:51" x14ac:dyDescent="0.3">
      <c r="A168">
        <f t="shared" ref="A168" si="112">A167+1</f>
        <v>34</v>
      </c>
      <c r="B168" s="1" t="s">
        <v>3</v>
      </c>
      <c r="C168" s="1" t="s">
        <v>8</v>
      </c>
      <c r="D168" s="1" t="str">
        <f t="shared" si="53"/>
        <v>S</v>
      </c>
      <c r="E168" s="1" t="str">
        <f t="shared" si="54"/>
        <v>N</v>
      </c>
      <c r="F168" s="1">
        <v>3</v>
      </c>
      <c r="G168" s="1">
        <v>1</v>
      </c>
      <c r="H168" s="1">
        <f t="shared" si="55"/>
        <v>2</v>
      </c>
      <c r="I168" s="4">
        <f>SUMIF($B$3:C168,B168,$F$3:G168)-F168</f>
        <v>63</v>
      </c>
      <c r="J168" s="4">
        <f>SUMIF($AI$3:AI168,AI168,$AK$3:AL168)-AK168</f>
        <v>17</v>
      </c>
      <c r="K168" s="4">
        <f t="shared" si="94"/>
        <v>46</v>
      </c>
      <c r="L168" s="5">
        <f>SUMIF($AN$3:AO168,AN168,$AP$3:AQ168)-AP168</f>
        <v>46</v>
      </c>
      <c r="M168" s="5">
        <f>SUMIF($AS$3:AT168,AS168,$AU$3:AV168)-AU168</f>
        <v>33</v>
      </c>
      <c r="N168" s="5">
        <f t="shared" si="95"/>
        <v>13</v>
      </c>
      <c r="O168" s="1">
        <f>SUMIF($B$3:B168,B168,F$3:F168)-F168</f>
        <v>32</v>
      </c>
      <c r="P168" s="1">
        <f>SUMIF($B$3:B168,B168,G$3:G168)-G168</f>
        <v>17</v>
      </c>
      <c r="Q168" s="1">
        <f t="shared" si="96"/>
        <v>15</v>
      </c>
      <c r="R168" s="1">
        <f>SUMIF($C$3:C168,B168,$G$3:G168)</f>
        <v>31</v>
      </c>
      <c r="S168" s="1">
        <f>SUMIF($C$3:C168,B168,$F$3:F168)</f>
        <v>27</v>
      </c>
      <c r="T168" s="1">
        <f t="shared" si="97"/>
        <v>4</v>
      </c>
      <c r="U168" s="1">
        <f>SUMIF($B$3:B168,C168,$F$3:F168)</f>
        <v>26</v>
      </c>
      <c r="V168" s="1">
        <f>SUMIF($B$3:B168,C168,$G$3:G168)</f>
        <v>17</v>
      </c>
      <c r="W168" s="1">
        <f t="shared" si="98"/>
        <v>9</v>
      </c>
      <c r="X168" s="1">
        <f>SUMIF(C$3:C168,C168,G$3:G168)-G168</f>
        <v>20</v>
      </c>
      <c r="Y168" s="1">
        <f>SUMIF(C$3:C168,C168,F$3:F168)-F168</f>
        <v>16</v>
      </c>
      <c r="Z168" s="1">
        <f t="shared" si="99"/>
        <v>4</v>
      </c>
      <c r="AA168" s="1">
        <f t="shared" si="100"/>
        <v>3</v>
      </c>
      <c r="AB168" s="1">
        <f t="shared" si="101"/>
        <v>0</v>
      </c>
      <c r="AC168" s="1">
        <f>SUMIF($B$3:C168,B168,AA$3:AB168)-AA168</f>
        <v>63</v>
      </c>
      <c r="AD168" s="1">
        <f>SUMIF($AN$3:AO168,AN168,$AX$3:AY168)-AX168</f>
        <v>57</v>
      </c>
      <c r="AI168" s="1" t="str">
        <f t="shared" si="27"/>
        <v>Graz</v>
      </c>
      <c r="AJ168" s="1" t="str">
        <f t="shared" si="28"/>
        <v>LASK</v>
      </c>
      <c r="AK168">
        <f t="shared" si="29"/>
        <v>1</v>
      </c>
      <c r="AL168" s="1">
        <f t="shared" si="30"/>
        <v>3</v>
      </c>
      <c r="AN168" t="str">
        <f t="shared" si="31"/>
        <v>LASK</v>
      </c>
      <c r="AO168" t="str">
        <f t="shared" si="32"/>
        <v>Graz</v>
      </c>
      <c r="AP168">
        <f t="shared" si="33"/>
        <v>1</v>
      </c>
      <c r="AQ168">
        <f t="shared" si="34"/>
        <v>3</v>
      </c>
      <c r="AS168" t="str">
        <f t="shared" si="35"/>
        <v>LASK</v>
      </c>
      <c r="AT168" t="str">
        <f t="shared" si="36"/>
        <v>Graz</v>
      </c>
      <c r="AU168">
        <f t="shared" si="37"/>
        <v>3</v>
      </c>
      <c r="AV168">
        <f t="shared" si="38"/>
        <v>1</v>
      </c>
      <c r="AX168">
        <f t="shared" si="39"/>
        <v>0</v>
      </c>
      <c r="AY168">
        <f t="shared" si="40"/>
        <v>3</v>
      </c>
    </row>
    <row r="169" spans="1:51" x14ac:dyDescent="0.3">
      <c r="A169">
        <f t="shared" ref="A169" si="113">A168</f>
        <v>34</v>
      </c>
      <c r="B169" s="1" t="s">
        <v>5</v>
      </c>
      <c r="C169" s="1" t="s">
        <v>4</v>
      </c>
      <c r="D169" s="1" t="str">
        <f t="shared" si="53"/>
        <v>U</v>
      </c>
      <c r="E169" s="1" t="str">
        <f t="shared" si="54"/>
        <v>U</v>
      </c>
      <c r="F169" s="1">
        <v>1</v>
      </c>
      <c r="G169" s="1">
        <v>1</v>
      </c>
      <c r="H169" s="1">
        <f t="shared" si="55"/>
        <v>0</v>
      </c>
      <c r="I169" s="4">
        <f>SUMIF($B$3:C169,B169,$F$3:G169)-F169</f>
        <v>58</v>
      </c>
      <c r="J169" s="4">
        <f>SUMIF($AI$3:AI169,AI169,$AK$3:AL169)-AK169</f>
        <v>25</v>
      </c>
      <c r="K169" s="4">
        <f t="shared" si="94"/>
        <v>33</v>
      </c>
      <c r="L169" s="5">
        <f>SUMIF($AN$3:AO169,AN169,$AP$3:AQ169)-AP169</f>
        <v>47</v>
      </c>
      <c r="M169" s="5">
        <f>SUMIF($AS$3:AT169,AS169,$AU$3:AV169)-AU169</f>
        <v>53</v>
      </c>
      <c r="N169" s="5">
        <f t="shared" si="95"/>
        <v>-6</v>
      </c>
      <c r="O169" s="1">
        <f>SUMIF($B$3:B169,B169,F$3:F169)-F169</f>
        <v>33</v>
      </c>
      <c r="P169" s="1">
        <f>SUMIF($B$3:B169,B169,G$3:G169)-G169</f>
        <v>25</v>
      </c>
      <c r="Q169" s="1">
        <f t="shared" si="96"/>
        <v>8</v>
      </c>
      <c r="R169" s="1">
        <f>SUMIF($C$3:C169,B169,$G$3:G169)</f>
        <v>25</v>
      </c>
      <c r="S169" s="1">
        <f>SUMIF($C$3:C169,B169,$F$3:F169)</f>
        <v>36</v>
      </c>
      <c r="T169" s="1">
        <f t="shared" si="97"/>
        <v>-11</v>
      </c>
      <c r="U169" s="1">
        <f>SUMIF($B$3:B169,C169,$F$3:F169)</f>
        <v>24</v>
      </c>
      <c r="V169" s="1">
        <f>SUMIF($B$3:B169,C169,$G$3:G169)</f>
        <v>27</v>
      </c>
      <c r="W169" s="1">
        <f t="shared" si="98"/>
        <v>-3</v>
      </c>
      <c r="X169" s="1">
        <f>SUMIF(C$3:C169,C169,G$3:G169)-G169</f>
        <v>23</v>
      </c>
      <c r="Y169" s="1">
        <f>SUMIF(C$3:C169,C169,F$3:F169)-F169</f>
        <v>26</v>
      </c>
      <c r="Z169" s="1">
        <f t="shared" si="99"/>
        <v>-3</v>
      </c>
      <c r="AA169" s="1">
        <f t="shared" si="100"/>
        <v>1</v>
      </c>
      <c r="AB169" s="1">
        <f t="shared" si="101"/>
        <v>1</v>
      </c>
      <c r="AC169" s="1">
        <f>SUMIF($B$3:C169,B169,AA$3:AB169)-AA169</f>
        <v>50</v>
      </c>
      <c r="AD169" s="1">
        <f>SUMIF($AN$3:AO169,AN169,$AX$3:AY169)-AX169</f>
        <v>42</v>
      </c>
      <c r="AI169" s="1" t="str">
        <f t="shared" si="27"/>
        <v>Admira</v>
      </c>
      <c r="AJ169" s="1" t="str">
        <f t="shared" si="28"/>
        <v>Mattersburg</v>
      </c>
      <c r="AK169">
        <f t="shared" si="29"/>
        <v>1</v>
      </c>
      <c r="AL169" s="1">
        <f t="shared" si="30"/>
        <v>1</v>
      </c>
      <c r="AN169" t="str">
        <f t="shared" si="31"/>
        <v>Mattersburg</v>
      </c>
      <c r="AO169" t="str">
        <f t="shared" si="32"/>
        <v>Admira</v>
      </c>
      <c r="AP169">
        <f t="shared" si="33"/>
        <v>1</v>
      </c>
      <c r="AQ169">
        <f t="shared" si="34"/>
        <v>1</v>
      </c>
      <c r="AS169" t="str">
        <f t="shared" si="35"/>
        <v>Mattersburg</v>
      </c>
      <c r="AT169" t="str">
        <f t="shared" si="36"/>
        <v>Admira</v>
      </c>
      <c r="AU169">
        <f t="shared" si="37"/>
        <v>1</v>
      </c>
      <c r="AV169">
        <f t="shared" si="38"/>
        <v>1</v>
      </c>
      <c r="AX169">
        <f t="shared" si="39"/>
        <v>1</v>
      </c>
      <c r="AY169">
        <f t="shared" si="40"/>
        <v>1</v>
      </c>
    </row>
    <row r="170" spans="1:51" x14ac:dyDescent="0.3">
      <c r="A170">
        <f t="shared" si="109"/>
        <v>34</v>
      </c>
      <c r="B170" s="1" t="s">
        <v>6</v>
      </c>
      <c r="C170" s="1" t="s">
        <v>9</v>
      </c>
      <c r="D170" s="1" t="str">
        <f t="shared" si="53"/>
        <v>N</v>
      </c>
      <c r="E170" s="1" t="str">
        <f t="shared" si="54"/>
        <v>S</v>
      </c>
      <c r="F170" s="1">
        <v>1</v>
      </c>
      <c r="G170" s="1">
        <v>3</v>
      </c>
      <c r="H170" s="1">
        <f t="shared" si="55"/>
        <v>-2</v>
      </c>
      <c r="I170" s="4">
        <f>SUMIF($B$3:C170,B170,$F$3:G170)-F170</f>
        <v>33</v>
      </c>
      <c r="J170" s="4">
        <f>SUMIF($AI$3:AI170,AI170,$AK$3:AL170)-AK170</f>
        <v>20</v>
      </c>
      <c r="K170" s="4">
        <f t="shared" si="94"/>
        <v>13</v>
      </c>
      <c r="L170" s="5">
        <f>SUMIF($AN$3:AO170,AN170,$AP$3:AQ170)-AP170</f>
        <v>21</v>
      </c>
      <c r="M170" s="5">
        <f>SUMIF($AS$3:AT170,AS170,$AU$3:AV170)-AU170</f>
        <v>76</v>
      </c>
      <c r="N170" s="5">
        <f t="shared" si="95"/>
        <v>-55</v>
      </c>
      <c r="O170" s="1">
        <f>SUMIF($B$3:B170,B170,F$3:F170)-F170</f>
        <v>22</v>
      </c>
      <c r="P170" s="1">
        <f>SUMIF($B$3:B170,B170,G$3:G170)-G170</f>
        <v>20</v>
      </c>
      <c r="Q170" s="1">
        <f t="shared" si="96"/>
        <v>2</v>
      </c>
      <c r="R170" s="1">
        <f>SUMIF($C$3:C170,B170,$G$3:G170)</f>
        <v>11</v>
      </c>
      <c r="S170" s="1">
        <f>SUMIF($C$3:C170,B170,$F$3:F170)</f>
        <v>24</v>
      </c>
      <c r="T170" s="1">
        <f t="shared" si="97"/>
        <v>-13</v>
      </c>
      <c r="U170" s="1">
        <f>SUMIF($B$3:B170,C170,$F$3:F170)</f>
        <v>9</v>
      </c>
      <c r="V170" s="1">
        <f>SUMIF($B$3:B170,C170,$G$3:G170)</f>
        <v>37</v>
      </c>
      <c r="W170" s="1">
        <f t="shared" si="98"/>
        <v>-28</v>
      </c>
      <c r="X170" s="1">
        <f>SUMIF(C$3:C170,C170,G$3:G170)-G170</f>
        <v>12</v>
      </c>
      <c r="Y170" s="1">
        <f>SUMIF(C$3:C170,C170,F$3:F170)-F170</f>
        <v>39</v>
      </c>
      <c r="Z170" s="1">
        <f t="shared" si="99"/>
        <v>-27</v>
      </c>
      <c r="AA170" s="1">
        <f t="shared" si="100"/>
        <v>0</v>
      </c>
      <c r="AB170" s="1">
        <f t="shared" si="101"/>
        <v>3</v>
      </c>
      <c r="AC170" s="1">
        <f>SUMIF($B$3:C170,B170,AA$3:AB170)-AA170</f>
        <v>37</v>
      </c>
      <c r="AD170" s="1">
        <f>SUMIF($AN$3:AO170,AN170,$AX$3:AY170)-AX170</f>
        <v>11</v>
      </c>
      <c r="AI170" s="1" t="str">
        <f t="shared" si="27"/>
        <v>Altach</v>
      </c>
      <c r="AJ170" s="1" t="str">
        <f t="shared" si="28"/>
        <v>SKN</v>
      </c>
      <c r="AK170">
        <f t="shared" si="29"/>
        <v>3</v>
      </c>
      <c r="AL170" s="1">
        <f t="shared" si="30"/>
        <v>1</v>
      </c>
      <c r="AN170" t="str">
        <f t="shared" si="31"/>
        <v>SKN</v>
      </c>
      <c r="AO170" t="str">
        <f t="shared" si="32"/>
        <v>Altach</v>
      </c>
      <c r="AP170">
        <f t="shared" si="33"/>
        <v>3</v>
      </c>
      <c r="AQ170">
        <f t="shared" si="34"/>
        <v>1</v>
      </c>
      <c r="AS170" t="str">
        <f t="shared" si="35"/>
        <v>SKN</v>
      </c>
      <c r="AT170" t="str">
        <f t="shared" si="36"/>
        <v>Altach</v>
      </c>
      <c r="AU170">
        <f t="shared" si="37"/>
        <v>1</v>
      </c>
      <c r="AV170">
        <f t="shared" si="38"/>
        <v>3</v>
      </c>
      <c r="AX170">
        <f t="shared" si="39"/>
        <v>3</v>
      </c>
      <c r="AY170">
        <f t="shared" si="40"/>
        <v>0</v>
      </c>
    </row>
    <row r="171" spans="1:51" x14ac:dyDescent="0.3">
      <c r="A171">
        <f t="shared" si="109"/>
        <v>34</v>
      </c>
      <c r="B171" s="1" t="s">
        <v>0</v>
      </c>
      <c r="C171" s="1" t="s">
        <v>1</v>
      </c>
      <c r="D171" s="1" t="str">
        <f t="shared" si="53"/>
        <v>N</v>
      </c>
      <c r="E171" s="1" t="str">
        <f t="shared" si="54"/>
        <v>S</v>
      </c>
      <c r="F171" s="1">
        <v>1</v>
      </c>
      <c r="G171" s="1">
        <v>4</v>
      </c>
      <c r="H171" s="1">
        <f t="shared" si="55"/>
        <v>-3</v>
      </c>
      <c r="I171" s="4">
        <f>SUMIF($B$3:C171,B171,$F$3:G171)-F171</f>
        <v>63</v>
      </c>
      <c r="J171" s="4">
        <f>SUMIF($AI$3:AI171,AI171,$AK$3:AL171)-AK171</f>
        <v>20</v>
      </c>
      <c r="K171" s="4">
        <f t="shared" si="94"/>
        <v>43</v>
      </c>
      <c r="L171" s="5">
        <f>SUMIF($AN$3:AO171,AN171,$AP$3:AQ171)-AP171</f>
        <v>76</v>
      </c>
      <c r="M171" s="5">
        <f>SUMIF($AS$3:AT171,AS171,$AU$3:AV171)-AU171</f>
        <v>24</v>
      </c>
      <c r="N171" s="5">
        <f t="shared" si="95"/>
        <v>52</v>
      </c>
      <c r="O171" s="1">
        <f>SUMIF($B$3:B171,B171,F$3:F171)-F171</f>
        <v>32</v>
      </c>
      <c r="P171" s="1">
        <f>SUMIF($B$3:B171,B171,G$3:G171)-G171</f>
        <v>20</v>
      </c>
      <c r="Q171" s="1">
        <f t="shared" si="96"/>
        <v>12</v>
      </c>
      <c r="R171" s="1">
        <f>SUMIF($C$3:C171,B171,$G$3:G171)</f>
        <v>31</v>
      </c>
      <c r="S171" s="1">
        <f>SUMIF($C$3:C171,B171,$F$3:F171)</f>
        <v>18</v>
      </c>
      <c r="T171" s="1">
        <f t="shared" si="97"/>
        <v>13</v>
      </c>
      <c r="U171" s="1">
        <f>SUMIF($B$3:B171,C171,$F$3:F171)</f>
        <v>45</v>
      </c>
      <c r="V171" s="1">
        <f>SUMIF($B$3:B171,C171,$G$3:G171)</f>
        <v>9</v>
      </c>
      <c r="W171" s="1">
        <f t="shared" si="98"/>
        <v>36</v>
      </c>
      <c r="X171" s="1">
        <f>SUMIF(C$3:C171,C171,G$3:G171)-G171</f>
        <v>31</v>
      </c>
      <c r="Y171" s="1">
        <f>SUMIF(C$3:C171,C171,F$3:F171)-F171</f>
        <v>15</v>
      </c>
      <c r="Z171" s="1">
        <f t="shared" si="99"/>
        <v>16</v>
      </c>
      <c r="AA171" s="1">
        <f t="shared" si="100"/>
        <v>0</v>
      </c>
      <c r="AB171" s="1">
        <f t="shared" si="101"/>
        <v>3</v>
      </c>
      <c r="AC171" s="1">
        <f>SUMIF($B$3:C171,B171,AA$3:AB171)-AA171</f>
        <v>58</v>
      </c>
      <c r="AD171" s="1">
        <f>SUMIF($AN$3:AO171,AN171,$AX$3:AY171)-AX171</f>
        <v>77</v>
      </c>
      <c r="AI171" s="1" t="str">
        <f t="shared" si="27"/>
        <v>Rapid</v>
      </c>
      <c r="AJ171" s="1" t="str">
        <f t="shared" si="28"/>
        <v>Salzburg</v>
      </c>
      <c r="AK171">
        <f t="shared" si="29"/>
        <v>4</v>
      </c>
      <c r="AL171" s="1">
        <f t="shared" si="30"/>
        <v>1</v>
      </c>
      <c r="AN171" t="str">
        <f t="shared" si="31"/>
        <v>Salzburg</v>
      </c>
      <c r="AO171" t="str">
        <f t="shared" si="32"/>
        <v>Rapid</v>
      </c>
      <c r="AP171">
        <f t="shared" si="33"/>
        <v>4</v>
      </c>
      <c r="AQ171">
        <f t="shared" si="34"/>
        <v>1</v>
      </c>
      <c r="AS171" t="str">
        <f t="shared" si="35"/>
        <v>Salzburg</v>
      </c>
      <c r="AT171" t="str">
        <f t="shared" si="36"/>
        <v>Rapid</v>
      </c>
      <c r="AU171">
        <f t="shared" si="37"/>
        <v>1</v>
      </c>
      <c r="AV171">
        <f t="shared" si="38"/>
        <v>4</v>
      </c>
      <c r="AX171">
        <f t="shared" si="39"/>
        <v>3</v>
      </c>
      <c r="AY171">
        <f t="shared" si="40"/>
        <v>0</v>
      </c>
    </row>
    <row r="172" spans="1:51" x14ac:dyDescent="0.3">
      <c r="A172">
        <f t="shared" si="109"/>
        <v>34</v>
      </c>
      <c r="B172" s="1" t="s">
        <v>7</v>
      </c>
      <c r="C172" s="1" t="s">
        <v>2</v>
      </c>
      <c r="D172" s="1" t="str">
        <f t="shared" si="53"/>
        <v>S</v>
      </c>
      <c r="E172" s="1" t="str">
        <f t="shared" si="54"/>
        <v>N</v>
      </c>
      <c r="F172" s="1">
        <v>2</v>
      </c>
      <c r="G172" s="1">
        <v>1</v>
      </c>
      <c r="H172" s="1">
        <f t="shared" si="55"/>
        <v>1</v>
      </c>
      <c r="I172" s="4">
        <f>SUMIF($B$3:C172,B172,$F$3:G172)-F172</f>
        <v>26</v>
      </c>
      <c r="J172" s="4">
        <f>SUMIF($AI$3:AI172,AI172,$AK$3:AL172)-AK172</f>
        <v>19</v>
      </c>
      <c r="K172" s="4">
        <f t="shared" si="94"/>
        <v>7</v>
      </c>
      <c r="L172" s="5">
        <f>SUMIF($AN$3:AO172,AN172,$AP$3:AQ172)-AP172</f>
        <v>46</v>
      </c>
      <c r="M172" s="5">
        <f>SUMIF($AS$3:AT172,AS172,$AU$3:AV172)-AU172</f>
        <v>51</v>
      </c>
      <c r="N172" s="5">
        <f t="shared" si="95"/>
        <v>-5</v>
      </c>
      <c r="O172" s="1">
        <f>SUMIF($B$3:B172,B172,F$3:F172)-F172</f>
        <v>11</v>
      </c>
      <c r="P172" s="1">
        <f>SUMIF($B$3:B172,B172,G$3:G172)-G172</f>
        <v>19</v>
      </c>
      <c r="Q172" s="1">
        <f t="shared" si="96"/>
        <v>-8</v>
      </c>
      <c r="R172" s="1">
        <f>SUMIF($C$3:C172,B172,$G$3:G172)</f>
        <v>15</v>
      </c>
      <c r="S172" s="1">
        <f>SUMIF($C$3:C172,B172,$F$3:F172)</f>
        <v>36</v>
      </c>
      <c r="T172" s="1">
        <f t="shared" si="97"/>
        <v>-21</v>
      </c>
      <c r="U172" s="1">
        <f>SUMIF($B$3:B172,C172,$F$3:F172)</f>
        <v>29</v>
      </c>
      <c r="V172" s="1">
        <f>SUMIF($B$3:B172,C172,$G$3:G172)</f>
        <v>25</v>
      </c>
      <c r="W172" s="1">
        <f t="shared" si="98"/>
        <v>4</v>
      </c>
      <c r="X172" s="1">
        <f>SUMIF(C$3:C172,C172,G$3:G172)-G172</f>
        <v>17</v>
      </c>
      <c r="Y172" s="1">
        <f>SUMIF(C$3:C172,C172,F$3:F172)-F172</f>
        <v>26</v>
      </c>
      <c r="Z172" s="1">
        <f t="shared" si="99"/>
        <v>-9</v>
      </c>
      <c r="AA172" s="1">
        <f t="shared" si="100"/>
        <v>3</v>
      </c>
      <c r="AB172" s="1">
        <f t="shared" si="101"/>
        <v>0</v>
      </c>
      <c r="AC172" s="1">
        <f>SUMIF($B$3:C172,B172,AA$3:AB172)-AA172</f>
        <v>26</v>
      </c>
      <c r="AD172" s="1">
        <f>SUMIF($AN$3:AO172,AN172,$AX$3:AY172)-AX172</f>
        <v>40</v>
      </c>
      <c r="AI172" s="1" t="str">
        <f t="shared" si="27"/>
        <v>WAC</v>
      </c>
      <c r="AJ172" s="1" t="str">
        <f t="shared" si="28"/>
        <v>Austria</v>
      </c>
      <c r="AK172">
        <f t="shared" si="29"/>
        <v>1</v>
      </c>
      <c r="AL172" s="1">
        <f t="shared" si="30"/>
        <v>2</v>
      </c>
      <c r="AN172" t="str">
        <f t="shared" si="31"/>
        <v>Austria</v>
      </c>
      <c r="AO172" t="str">
        <f t="shared" si="32"/>
        <v>WAC</v>
      </c>
      <c r="AP172">
        <f t="shared" si="33"/>
        <v>1</v>
      </c>
      <c r="AQ172">
        <f t="shared" si="34"/>
        <v>2</v>
      </c>
      <c r="AS172" t="str">
        <f t="shared" si="35"/>
        <v>Austria</v>
      </c>
      <c r="AT172" t="str">
        <f t="shared" si="36"/>
        <v>WAC</v>
      </c>
      <c r="AU172">
        <f t="shared" si="37"/>
        <v>2</v>
      </c>
      <c r="AV172">
        <f t="shared" si="38"/>
        <v>1</v>
      </c>
      <c r="AX172">
        <f t="shared" si="39"/>
        <v>0</v>
      </c>
      <c r="AY172">
        <f t="shared" si="40"/>
        <v>3</v>
      </c>
    </row>
    <row r="173" spans="1:51" x14ac:dyDescent="0.3">
      <c r="A173">
        <f t="shared" ref="A173" si="114">A172+1</f>
        <v>35</v>
      </c>
      <c r="B173" s="1" t="s">
        <v>0</v>
      </c>
      <c r="C173" s="1" t="s">
        <v>6</v>
      </c>
      <c r="D173" s="1" t="str">
        <f t="shared" si="53"/>
        <v>S</v>
      </c>
      <c r="E173" s="1" t="str">
        <f t="shared" si="54"/>
        <v>N</v>
      </c>
      <c r="F173" s="1">
        <v>4</v>
      </c>
      <c r="G173" s="1">
        <v>1</v>
      </c>
      <c r="H173" s="1">
        <f t="shared" si="55"/>
        <v>3</v>
      </c>
      <c r="I173" s="4">
        <f>SUMIF($B$3:C173,B173,$F$3:G173)-F173</f>
        <v>64</v>
      </c>
      <c r="J173" s="4">
        <f>SUMIF($AI$3:AI173,AI173,$AK$3:AL173)-AK173</f>
        <v>24</v>
      </c>
      <c r="K173" s="4">
        <f t="shared" si="94"/>
        <v>40</v>
      </c>
      <c r="L173" s="5">
        <f>SUMIF($AN$3:AO173,AN173,$AP$3:AQ173)-AP173</f>
        <v>34</v>
      </c>
      <c r="M173" s="5">
        <f>SUMIF($AS$3:AT173,AS173,$AU$3:AV173)-AU173</f>
        <v>47</v>
      </c>
      <c r="N173" s="5">
        <f t="shared" si="95"/>
        <v>-13</v>
      </c>
      <c r="O173" s="1">
        <f>SUMIF($B$3:B173,B173,F$3:F173)-F173</f>
        <v>33</v>
      </c>
      <c r="P173" s="1">
        <f>SUMIF($B$3:B173,B173,G$3:G173)-G173</f>
        <v>24</v>
      </c>
      <c r="Q173" s="1">
        <f t="shared" si="96"/>
        <v>9</v>
      </c>
      <c r="R173" s="1">
        <f>SUMIF($C$3:C173,B173,$G$3:G173)</f>
        <v>31</v>
      </c>
      <c r="S173" s="1">
        <f>SUMIF($C$3:C173,B173,$F$3:F173)</f>
        <v>18</v>
      </c>
      <c r="T173" s="1">
        <f t="shared" si="97"/>
        <v>13</v>
      </c>
      <c r="U173" s="1">
        <f>SUMIF($B$3:B173,C173,$F$3:F173)</f>
        <v>23</v>
      </c>
      <c r="V173" s="1">
        <f>SUMIF($B$3:B173,C173,$G$3:G173)</f>
        <v>23</v>
      </c>
      <c r="W173" s="1">
        <f t="shared" si="98"/>
        <v>0</v>
      </c>
      <c r="X173" s="1">
        <f>SUMIF(C$3:C173,C173,G$3:G173)-G173</f>
        <v>11</v>
      </c>
      <c r="Y173" s="1">
        <f>SUMIF(C$3:C173,C173,F$3:F173)-F173</f>
        <v>24</v>
      </c>
      <c r="Z173" s="1">
        <f t="shared" si="99"/>
        <v>-13</v>
      </c>
      <c r="AA173" s="1">
        <f t="shared" si="100"/>
        <v>3</v>
      </c>
      <c r="AB173" s="1">
        <f t="shared" si="101"/>
        <v>0</v>
      </c>
      <c r="AC173" s="1">
        <f>SUMIF($B$3:C173,B173,AA$3:AB173)-AA173</f>
        <v>58</v>
      </c>
      <c r="AD173" s="1">
        <f>SUMIF($AN$3:AO173,AN173,$AX$3:AY173)-AX173</f>
        <v>37</v>
      </c>
      <c r="AI173" s="1" t="str">
        <f t="shared" si="27"/>
        <v>Rapid</v>
      </c>
      <c r="AJ173" s="1" t="str">
        <f t="shared" si="28"/>
        <v>Altach</v>
      </c>
      <c r="AK173">
        <f t="shared" si="29"/>
        <v>1</v>
      </c>
      <c r="AL173" s="1">
        <f t="shared" si="30"/>
        <v>4</v>
      </c>
      <c r="AN173" t="str">
        <f t="shared" si="31"/>
        <v>Altach</v>
      </c>
      <c r="AO173" t="str">
        <f t="shared" si="32"/>
        <v>Rapid</v>
      </c>
      <c r="AP173">
        <f t="shared" si="33"/>
        <v>1</v>
      </c>
      <c r="AQ173">
        <f t="shared" si="34"/>
        <v>4</v>
      </c>
      <c r="AS173" t="str">
        <f t="shared" si="35"/>
        <v>Altach</v>
      </c>
      <c r="AT173" t="str">
        <f t="shared" si="36"/>
        <v>Rapid</v>
      </c>
      <c r="AU173">
        <f t="shared" si="37"/>
        <v>4</v>
      </c>
      <c r="AV173">
        <f t="shared" si="38"/>
        <v>1</v>
      </c>
      <c r="AX173">
        <f t="shared" si="39"/>
        <v>0</v>
      </c>
      <c r="AY173">
        <f t="shared" si="40"/>
        <v>3</v>
      </c>
    </row>
    <row r="174" spans="1:51" x14ac:dyDescent="0.3">
      <c r="A174">
        <f t="shared" ref="A174" si="115">A173</f>
        <v>35</v>
      </c>
      <c r="B174" s="1" t="s">
        <v>1</v>
      </c>
      <c r="C174" s="1" t="s">
        <v>4</v>
      </c>
      <c r="D174" s="1" t="str">
        <f t="shared" si="53"/>
        <v>S</v>
      </c>
      <c r="E174" s="1" t="str">
        <f t="shared" si="54"/>
        <v>N</v>
      </c>
      <c r="F174" s="1">
        <v>1</v>
      </c>
      <c r="G174" s="1">
        <v>0</v>
      </c>
      <c r="H174" s="1">
        <f t="shared" si="55"/>
        <v>1</v>
      </c>
      <c r="I174" s="4">
        <f>SUMIF($B$3:C174,B174,$F$3:G174)-F174</f>
        <v>80</v>
      </c>
      <c r="J174" s="4">
        <f>SUMIF($AI$3:AI174,AI174,$AK$3:AL174)-AK174</f>
        <v>9</v>
      </c>
      <c r="K174" s="4">
        <f t="shared" si="94"/>
        <v>71</v>
      </c>
      <c r="L174" s="5">
        <f>SUMIF($AN$3:AO174,AN174,$AP$3:AQ174)-AP174</f>
        <v>48</v>
      </c>
      <c r="M174" s="5">
        <f>SUMIF($AS$3:AT174,AS174,$AU$3:AV174)-AU174</f>
        <v>54</v>
      </c>
      <c r="N174" s="5">
        <f t="shared" si="95"/>
        <v>-6</v>
      </c>
      <c r="O174" s="1">
        <f>SUMIF($B$3:B174,B174,F$3:F174)-F174</f>
        <v>45</v>
      </c>
      <c r="P174" s="1">
        <f>SUMIF($B$3:B174,B174,G$3:G174)-G174</f>
        <v>9</v>
      </c>
      <c r="Q174" s="1">
        <f t="shared" si="96"/>
        <v>36</v>
      </c>
      <c r="R174" s="1">
        <f>SUMIF($C$3:C174,B174,$G$3:G174)</f>
        <v>35</v>
      </c>
      <c r="S174" s="1">
        <f>SUMIF($C$3:C174,B174,$F$3:F174)</f>
        <v>16</v>
      </c>
      <c r="T174" s="1">
        <f t="shared" si="97"/>
        <v>19</v>
      </c>
      <c r="U174" s="1">
        <f>SUMIF($B$3:B174,C174,$F$3:F174)</f>
        <v>24</v>
      </c>
      <c r="V174" s="1">
        <f>SUMIF($B$3:B174,C174,$G$3:G174)</f>
        <v>27</v>
      </c>
      <c r="W174" s="1">
        <f t="shared" si="98"/>
        <v>-3</v>
      </c>
      <c r="X174" s="1">
        <f>SUMIF(C$3:C174,C174,G$3:G174)-G174</f>
        <v>24</v>
      </c>
      <c r="Y174" s="1">
        <f>SUMIF(C$3:C174,C174,F$3:F174)-F174</f>
        <v>27</v>
      </c>
      <c r="Z174" s="1">
        <f t="shared" si="99"/>
        <v>-3</v>
      </c>
      <c r="AA174" s="1">
        <f t="shared" si="100"/>
        <v>3</v>
      </c>
      <c r="AB174" s="1">
        <f t="shared" si="101"/>
        <v>0</v>
      </c>
      <c r="AC174" s="1">
        <f>SUMIF($B$3:C174,B174,AA$3:AB174)-AA174</f>
        <v>80</v>
      </c>
      <c r="AD174" s="1">
        <f>SUMIF($AN$3:AO174,AN174,$AX$3:AY174)-AX174</f>
        <v>43</v>
      </c>
      <c r="AI174" s="1" t="str">
        <f t="shared" si="27"/>
        <v>Salzburg</v>
      </c>
      <c r="AJ174" s="1" t="str">
        <f t="shared" si="28"/>
        <v>Mattersburg</v>
      </c>
      <c r="AK174">
        <f t="shared" si="29"/>
        <v>0</v>
      </c>
      <c r="AL174" s="1">
        <f t="shared" si="30"/>
        <v>1</v>
      </c>
      <c r="AN174" t="str">
        <f t="shared" si="31"/>
        <v>Mattersburg</v>
      </c>
      <c r="AO174" t="str">
        <f t="shared" si="32"/>
        <v>Salzburg</v>
      </c>
      <c r="AP174">
        <f t="shared" si="33"/>
        <v>0</v>
      </c>
      <c r="AQ174">
        <f t="shared" si="34"/>
        <v>1</v>
      </c>
      <c r="AS174" t="str">
        <f t="shared" si="35"/>
        <v>Mattersburg</v>
      </c>
      <c r="AT174" t="str">
        <f t="shared" si="36"/>
        <v>Salzburg</v>
      </c>
      <c r="AU174">
        <f t="shared" si="37"/>
        <v>1</v>
      </c>
      <c r="AV174">
        <f t="shared" si="38"/>
        <v>0</v>
      </c>
      <c r="AX174">
        <f t="shared" si="39"/>
        <v>0</v>
      </c>
      <c r="AY174">
        <f t="shared" si="40"/>
        <v>3</v>
      </c>
    </row>
    <row r="175" spans="1:51" x14ac:dyDescent="0.3">
      <c r="A175">
        <f t="shared" si="109"/>
        <v>35</v>
      </c>
      <c r="B175" s="1" t="s">
        <v>9</v>
      </c>
      <c r="C175" s="1" t="s">
        <v>2</v>
      </c>
      <c r="D175" s="1" t="str">
        <f t="shared" si="53"/>
        <v>S</v>
      </c>
      <c r="E175" s="1" t="str">
        <f t="shared" si="54"/>
        <v>N</v>
      </c>
      <c r="F175" s="1">
        <v>2</v>
      </c>
      <c r="G175" s="1">
        <v>0</v>
      </c>
      <c r="H175" s="1">
        <f t="shared" si="55"/>
        <v>2</v>
      </c>
      <c r="I175" s="4">
        <f>SUMIF($B$3:C175,B175,$F$3:G175)-F175</f>
        <v>24</v>
      </c>
      <c r="J175" s="4">
        <f>SUMIF($AI$3:AI175,AI175,$AK$3:AL175)-AK175</f>
        <v>37</v>
      </c>
      <c r="K175" s="4">
        <f t="shared" si="94"/>
        <v>-13</v>
      </c>
      <c r="L175" s="5">
        <f>SUMIF($AN$3:AO175,AN175,$AP$3:AQ175)-AP175</f>
        <v>47</v>
      </c>
      <c r="M175" s="5">
        <f>SUMIF($AS$3:AT175,AS175,$AU$3:AV175)-AU175</f>
        <v>53</v>
      </c>
      <c r="N175" s="5">
        <f t="shared" si="95"/>
        <v>-6</v>
      </c>
      <c r="O175" s="1">
        <f>SUMIF($B$3:B175,B175,F$3:F175)-F175</f>
        <v>9</v>
      </c>
      <c r="P175" s="1">
        <f>SUMIF($B$3:B175,B175,G$3:G175)-G175</f>
        <v>37</v>
      </c>
      <c r="Q175" s="1">
        <f t="shared" si="96"/>
        <v>-28</v>
      </c>
      <c r="R175" s="1">
        <f>SUMIF($C$3:C175,B175,$G$3:G175)</f>
        <v>15</v>
      </c>
      <c r="S175" s="1">
        <f>SUMIF($C$3:C175,B175,$F$3:F175)</f>
        <v>40</v>
      </c>
      <c r="T175" s="1">
        <f t="shared" si="97"/>
        <v>-25</v>
      </c>
      <c r="U175" s="1">
        <f>SUMIF($B$3:B175,C175,$F$3:F175)</f>
        <v>29</v>
      </c>
      <c r="V175" s="1">
        <f>SUMIF($B$3:B175,C175,$G$3:G175)</f>
        <v>25</v>
      </c>
      <c r="W175" s="1">
        <f t="shared" si="98"/>
        <v>4</v>
      </c>
      <c r="X175" s="1">
        <f>SUMIF(C$3:C175,C175,G$3:G175)-G175</f>
        <v>18</v>
      </c>
      <c r="Y175" s="1">
        <f>SUMIF(C$3:C175,C175,F$3:F175)-F175</f>
        <v>28</v>
      </c>
      <c r="Z175" s="1">
        <f t="shared" si="99"/>
        <v>-10</v>
      </c>
      <c r="AA175" s="1">
        <f t="shared" si="100"/>
        <v>3</v>
      </c>
      <c r="AB175" s="1">
        <f t="shared" si="101"/>
        <v>0</v>
      </c>
      <c r="AC175" s="1">
        <f>SUMIF($B$3:C175,B175,AA$3:AB175)-AA175</f>
        <v>14</v>
      </c>
      <c r="AD175" s="1">
        <f>SUMIF($AN$3:AO175,AN175,$AX$3:AY175)-AX175</f>
        <v>40</v>
      </c>
      <c r="AI175" s="1" t="str">
        <f t="shared" si="27"/>
        <v>SKN</v>
      </c>
      <c r="AJ175" s="1" t="str">
        <f t="shared" si="28"/>
        <v>Austria</v>
      </c>
      <c r="AK175">
        <f t="shared" si="29"/>
        <v>0</v>
      </c>
      <c r="AL175" s="1">
        <f t="shared" si="30"/>
        <v>2</v>
      </c>
      <c r="AN175" t="str">
        <f t="shared" si="31"/>
        <v>Austria</v>
      </c>
      <c r="AO175" t="str">
        <f t="shared" si="32"/>
        <v>SKN</v>
      </c>
      <c r="AP175">
        <f t="shared" si="33"/>
        <v>0</v>
      </c>
      <c r="AQ175">
        <f t="shared" si="34"/>
        <v>2</v>
      </c>
      <c r="AS175" t="str">
        <f t="shared" si="35"/>
        <v>Austria</v>
      </c>
      <c r="AT175" t="str">
        <f t="shared" si="36"/>
        <v>SKN</v>
      </c>
      <c r="AU175">
        <f t="shared" si="37"/>
        <v>2</v>
      </c>
      <c r="AV175">
        <f t="shared" si="38"/>
        <v>0</v>
      </c>
      <c r="AX175">
        <f t="shared" si="39"/>
        <v>0</v>
      </c>
      <c r="AY175">
        <f t="shared" si="40"/>
        <v>3</v>
      </c>
    </row>
    <row r="176" spans="1:51" x14ac:dyDescent="0.3">
      <c r="A176">
        <f t="shared" si="109"/>
        <v>35</v>
      </c>
      <c r="B176" s="1" t="s">
        <v>3</v>
      </c>
      <c r="C176" s="1" t="s">
        <v>5</v>
      </c>
      <c r="D176" s="1" t="str">
        <f t="shared" si="53"/>
        <v>S</v>
      </c>
      <c r="E176" s="1" t="str">
        <f t="shared" si="54"/>
        <v>N</v>
      </c>
      <c r="F176" s="1">
        <v>2</v>
      </c>
      <c r="G176" s="1">
        <v>0</v>
      </c>
      <c r="H176" s="1">
        <f t="shared" si="55"/>
        <v>2</v>
      </c>
      <c r="I176" s="4">
        <f>SUMIF($B$3:C176,B176,$F$3:G176)-F176</f>
        <v>66</v>
      </c>
      <c r="J176" s="4">
        <f>SUMIF($AI$3:AI176,AI176,$AK$3:AL176)-AK176</f>
        <v>18</v>
      </c>
      <c r="K176" s="4">
        <f t="shared" si="94"/>
        <v>48</v>
      </c>
      <c r="L176" s="5">
        <f>SUMIF($AN$3:AO176,AN176,$AP$3:AQ176)-AP176</f>
        <v>59</v>
      </c>
      <c r="M176" s="5">
        <f>SUMIF($AS$3:AT176,AS176,$AU$3:AV176)-AU176</f>
        <v>62</v>
      </c>
      <c r="N176" s="5">
        <f t="shared" si="95"/>
        <v>-3</v>
      </c>
      <c r="O176" s="1">
        <f>SUMIF($B$3:B176,B176,F$3:F176)-F176</f>
        <v>35</v>
      </c>
      <c r="P176" s="1">
        <f>SUMIF($B$3:B176,B176,G$3:G176)-G176</f>
        <v>18</v>
      </c>
      <c r="Q176" s="1">
        <f t="shared" si="96"/>
        <v>17</v>
      </c>
      <c r="R176" s="1">
        <f>SUMIF($C$3:C176,B176,$G$3:G176)</f>
        <v>31</v>
      </c>
      <c r="S176" s="1">
        <f>SUMIF($C$3:C176,B176,$F$3:F176)</f>
        <v>27</v>
      </c>
      <c r="T176" s="1">
        <f t="shared" si="97"/>
        <v>4</v>
      </c>
      <c r="U176" s="1">
        <f>SUMIF($B$3:B176,C176,$F$3:F176)</f>
        <v>34</v>
      </c>
      <c r="V176" s="1">
        <f>SUMIF($B$3:B176,C176,$G$3:G176)</f>
        <v>26</v>
      </c>
      <c r="W176" s="1">
        <f t="shared" si="98"/>
        <v>8</v>
      </c>
      <c r="X176" s="1">
        <f>SUMIF(C$3:C176,C176,G$3:G176)-G176</f>
        <v>25</v>
      </c>
      <c r="Y176" s="1">
        <f>SUMIF(C$3:C176,C176,F$3:F176)-F176</f>
        <v>36</v>
      </c>
      <c r="Z176" s="1">
        <f t="shared" si="99"/>
        <v>-11</v>
      </c>
      <c r="AA176" s="1">
        <f t="shared" si="100"/>
        <v>3</v>
      </c>
      <c r="AB176" s="1">
        <f t="shared" si="101"/>
        <v>0</v>
      </c>
      <c r="AC176" s="1">
        <f>SUMIF($B$3:C176,B176,AA$3:AB176)-AA176</f>
        <v>66</v>
      </c>
      <c r="AD176" s="1">
        <f>SUMIF($AN$3:AO176,AN176,$AX$3:AY176)-AX176</f>
        <v>51</v>
      </c>
      <c r="AI176" s="1" t="str">
        <f t="shared" si="27"/>
        <v>Graz</v>
      </c>
      <c r="AJ176" s="1" t="str">
        <f t="shared" si="28"/>
        <v>Admira</v>
      </c>
      <c r="AK176">
        <f t="shared" si="29"/>
        <v>0</v>
      </c>
      <c r="AL176" s="1">
        <f t="shared" si="30"/>
        <v>2</v>
      </c>
      <c r="AN176" t="str">
        <f t="shared" si="31"/>
        <v>Admira</v>
      </c>
      <c r="AO176" t="str">
        <f t="shared" si="32"/>
        <v>Graz</v>
      </c>
      <c r="AP176">
        <f t="shared" si="33"/>
        <v>0</v>
      </c>
      <c r="AQ176">
        <f t="shared" si="34"/>
        <v>2</v>
      </c>
      <c r="AS176" t="str">
        <f t="shared" si="35"/>
        <v>Admira</v>
      </c>
      <c r="AT176" t="str">
        <f t="shared" si="36"/>
        <v>Graz</v>
      </c>
      <c r="AU176">
        <f t="shared" si="37"/>
        <v>2</v>
      </c>
      <c r="AV176">
        <f t="shared" si="38"/>
        <v>0</v>
      </c>
      <c r="AX176">
        <f t="shared" si="39"/>
        <v>0</v>
      </c>
      <c r="AY176">
        <f t="shared" si="40"/>
        <v>3</v>
      </c>
    </row>
    <row r="177" spans="1:51" x14ac:dyDescent="0.3">
      <c r="A177">
        <f t="shared" si="109"/>
        <v>35</v>
      </c>
      <c r="B177" s="1" t="s">
        <v>8</v>
      </c>
      <c r="C177" s="1" t="s">
        <v>7</v>
      </c>
      <c r="D177" s="1" t="str">
        <f t="shared" si="53"/>
        <v>N</v>
      </c>
      <c r="E177" s="1" t="str">
        <f t="shared" si="54"/>
        <v>S</v>
      </c>
      <c r="F177" s="1">
        <v>1</v>
      </c>
      <c r="G177" s="1">
        <v>3</v>
      </c>
      <c r="H177" s="1">
        <f t="shared" si="55"/>
        <v>-2</v>
      </c>
      <c r="I177" s="4">
        <f>SUMIF($B$3:C177,B177,$F$3:G177)-F177</f>
        <v>47</v>
      </c>
      <c r="J177" s="4">
        <f>SUMIF($AI$3:AI177,AI177,$AK$3:AL177)-AK177</f>
        <v>17</v>
      </c>
      <c r="K177" s="4">
        <f t="shared" si="94"/>
        <v>30</v>
      </c>
      <c r="L177" s="5">
        <f>SUMIF($AN$3:AO177,AN177,$AP$3:AQ177)-AP177</f>
        <v>28</v>
      </c>
      <c r="M177" s="5">
        <f>SUMIF($AS$3:AT177,AS177,$AU$3:AV177)-AU177</f>
        <v>56</v>
      </c>
      <c r="N177" s="5">
        <f t="shared" si="95"/>
        <v>-28</v>
      </c>
      <c r="O177" s="1">
        <f>SUMIF($B$3:B177,B177,F$3:F177)-F177</f>
        <v>26</v>
      </c>
      <c r="P177" s="1">
        <f>SUMIF($B$3:B177,B177,G$3:G177)-G177</f>
        <v>17</v>
      </c>
      <c r="Q177" s="1">
        <f t="shared" si="96"/>
        <v>9</v>
      </c>
      <c r="R177" s="1">
        <f>SUMIF($C$3:C177,B177,$G$3:G177)</f>
        <v>21</v>
      </c>
      <c r="S177" s="1">
        <f>SUMIF($C$3:C177,B177,$F$3:F177)</f>
        <v>19</v>
      </c>
      <c r="T177" s="1">
        <f t="shared" si="97"/>
        <v>2</v>
      </c>
      <c r="U177" s="1">
        <f>SUMIF($B$3:B177,C177,$F$3:F177)</f>
        <v>13</v>
      </c>
      <c r="V177" s="1">
        <f>SUMIF($B$3:B177,C177,$G$3:G177)</f>
        <v>20</v>
      </c>
      <c r="W177" s="1">
        <f t="shared" si="98"/>
        <v>-7</v>
      </c>
      <c r="X177" s="1">
        <f>SUMIF(C$3:C177,C177,G$3:G177)-G177</f>
        <v>15</v>
      </c>
      <c r="Y177" s="1">
        <f>SUMIF(C$3:C177,C177,F$3:F177)-F177</f>
        <v>36</v>
      </c>
      <c r="Z177" s="1">
        <f t="shared" si="99"/>
        <v>-21</v>
      </c>
      <c r="AA177" s="1">
        <f t="shared" si="100"/>
        <v>0</v>
      </c>
      <c r="AB177" s="1">
        <f t="shared" si="101"/>
        <v>3</v>
      </c>
      <c r="AC177" s="1">
        <f>SUMIF($B$3:C177,B177,AA$3:AB177)-AA177</f>
        <v>57</v>
      </c>
      <c r="AD177" s="1">
        <f>SUMIF($AN$3:AO177,AN177,$AX$3:AY177)-AX177</f>
        <v>29</v>
      </c>
      <c r="AI177" s="1" t="str">
        <f t="shared" si="27"/>
        <v>LASK</v>
      </c>
      <c r="AJ177" s="1" t="str">
        <f t="shared" si="28"/>
        <v>WAC</v>
      </c>
      <c r="AK177">
        <f t="shared" si="29"/>
        <v>3</v>
      </c>
      <c r="AL177" s="1">
        <f t="shared" si="30"/>
        <v>1</v>
      </c>
      <c r="AN177" t="str">
        <f t="shared" si="31"/>
        <v>WAC</v>
      </c>
      <c r="AO177" t="str">
        <f t="shared" si="32"/>
        <v>LASK</v>
      </c>
      <c r="AP177">
        <f t="shared" si="33"/>
        <v>3</v>
      </c>
      <c r="AQ177">
        <f t="shared" si="34"/>
        <v>1</v>
      </c>
      <c r="AS177" t="str">
        <f t="shared" si="35"/>
        <v>WAC</v>
      </c>
      <c r="AT177" t="str">
        <f t="shared" si="36"/>
        <v>LASK</v>
      </c>
      <c r="AU177">
        <f t="shared" si="37"/>
        <v>1</v>
      </c>
      <c r="AV177">
        <f t="shared" si="38"/>
        <v>3</v>
      </c>
      <c r="AX177">
        <f t="shared" si="39"/>
        <v>3</v>
      </c>
      <c r="AY177">
        <f t="shared" si="40"/>
        <v>0</v>
      </c>
    </row>
    <row r="178" spans="1:51" x14ac:dyDescent="0.3">
      <c r="A178">
        <f t="shared" ref="A178" si="116">A177+1</f>
        <v>36</v>
      </c>
      <c r="B178" s="1" t="s">
        <v>5</v>
      </c>
      <c r="C178" s="1" t="s">
        <v>9</v>
      </c>
      <c r="D178" s="1" t="str">
        <f t="shared" si="53"/>
        <v>N</v>
      </c>
      <c r="E178" s="1" t="str">
        <f t="shared" si="54"/>
        <v>S</v>
      </c>
      <c r="F178" s="1">
        <v>0</v>
      </c>
      <c r="G178" s="1">
        <v>2</v>
      </c>
      <c r="H178" s="1">
        <f t="shared" si="55"/>
        <v>-2</v>
      </c>
      <c r="I178" s="4">
        <f>SUMIF($B$3:C178,B178,$F$3:G178)-F178</f>
        <v>59</v>
      </c>
      <c r="J178" s="4">
        <f>SUMIF($AI$3:AI178,AI178,$AK$3:AL178)-AK178</f>
        <v>26</v>
      </c>
      <c r="K178" s="4">
        <f t="shared" si="94"/>
        <v>33</v>
      </c>
      <c r="L178" s="5">
        <f>SUMIF($AN$3:AO178,AN178,$AP$3:AQ178)-AP178</f>
        <v>26</v>
      </c>
      <c r="M178" s="5">
        <f>SUMIF($AS$3:AT178,AS178,$AU$3:AV178)-AU178</f>
        <v>77</v>
      </c>
      <c r="N178" s="5">
        <f t="shared" si="95"/>
        <v>-51</v>
      </c>
      <c r="O178" s="1">
        <f>SUMIF($B$3:B178,B178,F$3:F178)-F178</f>
        <v>34</v>
      </c>
      <c r="P178" s="1">
        <f>SUMIF($B$3:B178,B178,G$3:G178)-G178</f>
        <v>26</v>
      </c>
      <c r="Q178" s="1">
        <f t="shared" si="96"/>
        <v>8</v>
      </c>
      <c r="R178" s="1">
        <f>SUMIF($C$3:C178,B178,$G$3:G178)</f>
        <v>25</v>
      </c>
      <c r="S178" s="1">
        <f>SUMIF($C$3:C178,B178,$F$3:F178)</f>
        <v>38</v>
      </c>
      <c r="T178" s="1">
        <f t="shared" si="97"/>
        <v>-13</v>
      </c>
      <c r="U178" s="1">
        <f>SUMIF($B$3:B178,C178,$F$3:F178)</f>
        <v>11</v>
      </c>
      <c r="V178" s="1">
        <f>SUMIF($B$3:B178,C178,$G$3:G178)</f>
        <v>37</v>
      </c>
      <c r="W178" s="1">
        <f t="shared" si="98"/>
        <v>-26</v>
      </c>
      <c r="X178" s="1">
        <f>SUMIF(C$3:C178,C178,G$3:G178)-G178</f>
        <v>15</v>
      </c>
      <c r="Y178" s="1">
        <f>SUMIF(C$3:C178,C178,F$3:F178)-F178</f>
        <v>40</v>
      </c>
      <c r="Z178" s="1">
        <f t="shared" si="99"/>
        <v>-25</v>
      </c>
      <c r="AA178" s="1">
        <f t="shared" si="100"/>
        <v>0</v>
      </c>
      <c r="AB178" s="1">
        <f t="shared" si="101"/>
        <v>3</v>
      </c>
      <c r="AC178" s="1">
        <f>SUMIF($B$3:C178,B178,AA$3:AB178)-AA178</f>
        <v>51</v>
      </c>
      <c r="AD178" s="1">
        <f>SUMIF($AN$3:AO178,AN178,$AX$3:AY178)-AX178</f>
        <v>17</v>
      </c>
      <c r="AI178" s="1" t="str">
        <f t="shared" si="27"/>
        <v>Admira</v>
      </c>
      <c r="AJ178" s="1" t="str">
        <f t="shared" si="28"/>
        <v>SKN</v>
      </c>
      <c r="AK178">
        <f t="shared" si="29"/>
        <v>2</v>
      </c>
      <c r="AL178" s="1">
        <f t="shared" si="30"/>
        <v>0</v>
      </c>
      <c r="AN178" t="str">
        <f t="shared" si="31"/>
        <v>SKN</v>
      </c>
      <c r="AO178" t="str">
        <f t="shared" si="32"/>
        <v>Admira</v>
      </c>
      <c r="AP178">
        <f t="shared" si="33"/>
        <v>2</v>
      </c>
      <c r="AQ178">
        <f t="shared" si="34"/>
        <v>0</v>
      </c>
      <c r="AS178" t="str">
        <f t="shared" si="35"/>
        <v>SKN</v>
      </c>
      <c r="AT178" t="str">
        <f t="shared" si="36"/>
        <v>Admira</v>
      </c>
      <c r="AU178">
        <f t="shared" si="37"/>
        <v>0</v>
      </c>
      <c r="AV178">
        <f t="shared" si="38"/>
        <v>2</v>
      </c>
      <c r="AX178">
        <f t="shared" si="39"/>
        <v>3</v>
      </c>
      <c r="AY178">
        <f t="shared" si="40"/>
        <v>0</v>
      </c>
    </row>
    <row r="179" spans="1:51" x14ac:dyDescent="0.3">
      <c r="A179">
        <f t="shared" ref="A179" si="117">A178</f>
        <v>36</v>
      </c>
      <c r="B179" s="1" t="s">
        <v>2</v>
      </c>
      <c r="C179" s="1" t="s">
        <v>1</v>
      </c>
      <c r="D179" s="1" t="str">
        <f t="shared" si="53"/>
        <v>S</v>
      </c>
      <c r="E179" s="1" t="str">
        <f t="shared" si="54"/>
        <v>N</v>
      </c>
      <c r="F179" s="1">
        <v>4</v>
      </c>
      <c r="G179" s="1">
        <v>0</v>
      </c>
      <c r="H179" s="1">
        <f t="shared" si="55"/>
        <v>4</v>
      </c>
      <c r="I179" s="4">
        <f>SUMIF($B$3:C179,B179,$F$3:G179)-F179</f>
        <v>47</v>
      </c>
      <c r="J179" s="4">
        <f>SUMIF($AI$3:AI179,AI179,$AK$3:AL179)-AK179</f>
        <v>25</v>
      </c>
      <c r="K179" s="4">
        <f t="shared" si="94"/>
        <v>22</v>
      </c>
      <c r="L179" s="5">
        <f>SUMIF($AN$3:AO179,AN179,$AP$3:AQ179)-AP179</f>
        <v>81</v>
      </c>
      <c r="M179" s="5">
        <f>SUMIF($AS$3:AT179,AS179,$AU$3:AV179)-AU179</f>
        <v>25</v>
      </c>
      <c r="N179" s="5">
        <f t="shared" si="95"/>
        <v>56</v>
      </c>
      <c r="O179" s="1">
        <f>SUMIF($B$3:B179,B179,F$3:F179)-F179</f>
        <v>29</v>
      </c>
      <c r="P179" s="1">
        <f>SUMIF($B$3:B179,B179,G$3:G179)-G179</f>
        <v>25</v>
      </c>
      <c r="Q179" s="1">
        <f t="shared" si="96"/>
        <v>4</v>
      </c>
      <c r="R179" s="1">
        <f>SUMIF($C$3:C179,B179,$G$3:G179)</f>
        <v>18</v>
      </c>
      <c r="S179" s="1">
        <f>SUMIF($C$3:C179,B179,$F$3:F179)</f>
        <v>30</v>
      </c>
      <c r="T179" s="1">
        <f t="shared" si="97"/>
        <v>-12</v>
      </c>
      <c r="U179" s="1">
        <f>SUMIF($B$3:B179,C179,$F$3:F179)</f>
        <v>46</v>
      </c>
      <c r="V179" s="1">
        <f>SUMIF($B$3:B179,C179,$G$3:G179)</f>
        <v>9</v>
      </c>
      <c r="W179" s="1">
        <f t="shared" si="98"/>
        <v>37</v>
      </c>
      <c r="X179" s="1">
        <f>SUMIF(C$3:C179,C179,G$3:G179)-G179</f>
        <v>35</v>
      </c>
      <c r="Y179" s="1">
        <f>SUMIF(C$3:C179,C179,F$3:F179)-F179</f>
        <v>16</v>
      </c>
      <c r="Z179" s="1">
        <f t="shared" si="99"/>
        <v>19</v>
      </c>
      <c r="AA179" s="1">
        <f t="shared" si="100"/>
        <v>3</v>
      </c>
      <c r="AB179" s="1">
        <f t="shared" si="101"/>
        <v>0</v>
      </c>
      <c r="AC179" s="1">
        <f>SUMIF($B$3:C179,B179,AA$3:AB179)-AA179</f>
        <v>40</v>
      </c>
      <c r="AD179" s="1">
        <f>SUMIF($AN$3:AO179,AN179,$AX$3:AY179)-AX179</f>
        <v>83</v>
      </c>
      <c r="AI179" s="1" t="str">
        <f t="shared" si="27"/>
        <v>Austria</v>
      </c>
      <c r="AJ179" s="1" t="str">
        <f t="shared" si="28"/>
        <v>Salzburg</v>
      </c>
      <c r="AK179">
        <f t="shared" si="29"/>
        <v>0</v>
      </c>
      <c r="AL179" s="1">
        <f t="shared" si="30"/>
        <v>4</v>
      </c>
      <c r="AN179" t="str">
        <f t="shared" si="31"/>
        <v>Salzburg</v>
      </c>
      <c r="AO179" t="str">
        <f t="shared" si="32"/>
        <v>Austria</v>
      </c>
      <c r="AP179">
        <f t="shared" si="33"/>
        <v>0</v>
      </c>
      <c r="AQ179">
        <f t="shared" si="34"/>
        <v>4</v>
      </c>
      <c r="AS179" t="str">
        <f t="shared" si="35"/>
        <v>Salzburg</v>
      </c>
      <c r="AT179" t="str">
        <f t="shared" si="36"/>
        <v>Austria</v>
      </c>
      <c r="AU179">
        <f t="shared" si="37"/>
        <v>4</v>
      </c>
      <c r="AV179">
        <f t="shared" si="38"/>
        <v>0</v>
      </c>
      <c r="AX179">
        <f t="shared" si="39"/>
        <v>0</v>
      </c>
      <c r="AY179">
        <f t="shared" si="40"/>
        <v>3</v>
      </c>
    </row>
    <row r="180" spans="1:51" x14ac:dyDescent="0.3">
      <c r="A180">
        <f t="shared" si="109"/>
        <v>36</v>
      </c>
      <c r="B180" s="1" t="s">
        <v>4</v>
      </c>
      <c r="C180" s="1" t="s">
        <v>8</v>
      </c>
      <c r="D180" s="1" t="str">
        <f t="shared" si="53"/>
        <v>S</v>
      </c>
      <c r="E180" s="1" t="str">
        <f t="shared" si="54"/>
        <v>N</v>
      </c>
      <c r="F180" s="1">
        <v>2</v>
      </c>
      <c r="G180" s="1">
        <v>1</v>
      </c>
      <c r="H180" s="1">
        <f t="shared" si="55"/>
        <v>1</v>
      </c>
      <c r="I180" s="4">
        <f>SUMIF($B$3:C180,B180,$F$3:G180)-F180</f>
        <v>48</v>
      </c>
      <c r="J180" s="4">
        <f>SUMIF($AI$3:AI180,AI180,$AK$3:AL180)-AK180</f>
        <v>27</v>
      </c>
      <c r="K180" s="4">
        <f t="shared" si="94"/>
        <v>21</v>
      </c>
      <c r="L180" s="5">
        <f>SUMIF($AN$3:AO180,AN180,$AP$3:AQ180)-AP180</f>
        <v>48</v>
      </c>
      <c r="M180" s="5">
        <f>SUMIF($AS$3:AT180,AS180,$AU$3:AV180)-AU180</f>
        <v>39</v>
      </c>
      <c r="N180" s="5">
        <f t="shared" si="95"/>
        <v>9</v>
      </c>
      <c r="O180" s="1">
        <f>SUMIF($B$3:B180,B180,F$3:F180)-F180</f>
        <v>24</v>
      </c>
      <c r="P180" s="1">
        <f>SUMIF($B$3:B180,B180,G$3:G180)-G180</f>
        <v>27</v>
      </c>
      <c r="Q180" s="1">
        <f t="shared" si="96"/>
        <v>-3</v>
      </c>
      <c r="R180" s="1">
        <f>SUMIF($C$3:C180,B180,$G$3:G180)</f>
        <v>24</v>
      </c>
      <c r="S180" s="1">
        <f>SUMIF($C$3:C180,B180,$F$3:F180)</f>
        <v>28</v>
      </c>
      <c r="T180" s="1">
        <f t="shared" si="97"/>
        <v>-4</v>
      </c>
      <c r="U180" s="1">
        <f>SUMIF($B$3:B180,C180,$F$3:F180)</f>
        <v>27</v>
      </c>
      <c r="V180" s="1">
        <f>SUMIF($B$3:B180,C180,$G$3:G180)</f>
        <v>20</v>
      </c>
      <c r="W180" s="1">
        <f t="shared" si="98"/>
        <v>7</v>
      </c>
      <c r="X180" s="1">
        <f>SUMIF(C$3:C180,C180,G$3:G180)-G180</f>
        <v>21</v>
      </c>
      <c r="Y180" s="1">
        <f>SUMIF(C$3:C180,C180,F$3:F180)-F180</f>
        <v>19</v>
      </c>
      <c r="Z180" s="1">
        <f t="shared" si="99"/>
        <v>2</v>
      </c>
      <c r="AA180" s="1">
        <f t="shared" si="100"/>
        <v>3</v>
      </c>
      <c r="AB180" s="1">
        <f t="shared" si="101"/>
        <v>0</v>
      </c>
      <c r="AC180" s="1">
        <f>SUMIF($B$3:C180,B180,AA$3:AB180)-AA180</f>
        <v>43</v>
      </c>
      <c r="AD180" s="1">
        <f>SUMIF($AN$3:AO180,AN180,$AX$3:AY180)-AX180</f>
        <v>57</v>
      </c>
      <c r="AI180" s="1" t="str">
        <f t="shared" si="27"/>
        <v>Mattersburg</v>
      </c>
      <c r="AJ180" s="1" t="str">
        <f t="shared" si="28"/>
        <v>LASK</v>
      </c>
      <c r="AK180">
        <f t="shared" si="29"/>
        <v>1</v>
      </c>
      <c r="AL180" s="1">
        <f t="shared" si="30"/>
        <v>2</v>
      </c>
      <c r="AN180" t="str">
        <f t="shared" si="31"/>
        <v>LASK</v>
      </c>
      <c r="AO180" t="str">
        <f t="shared" si="32"/>
        <v>Mattersburg</v>
      </c>
      <c r="AP180">
        <f t="shared" si="33"/>
        <v>1</v>
      </c>
      <c r="AQ180">
        <f t="shared" si="34"/>
        <v>2</v>
      </c>
      <c r="AS180" t="str">
        <f t="shared" si="35"/>
        <v>LASK</v>
      </c>
      <c r="AT180" t="str">
        <f t="shared" si="36"/>
        <v>Mattersburg</v>
      </c>
      <c r="AU180">
        <f t="shared" si="37"/>
        <v>2</v>
      </c>
      <c r="AV180">
        <f t="shared" si="38"/>
        <v>1</v>
      </c>
      <c r="AX180">
        <f t="shared" si="39"/>
        <v>0</v>
      </c>
      <c r="AY180">
        <f t="shared" si="40"/>
        <v>3</v>
      </c>
    </row>
    <row r="181" spans="1:51" x14ac:dyDescent="0.3">
      <c r="A181">
        <f t="shared" si="109"/>
        <v>36</v>
      </c>
      <c r="B181" s="1" t="s">
        <v>6</v>
      </c>
      <c r="C181" s="1" t="s">
        <v>3</v>
      </c>
      <c r="D181" s="1" t="str">
        <f t="shared" si="53"/>
        <v>U</v>
      </c>
      <c r="E181" s="1" t="str">
        <f t="shared" si="54"/>
        <v>U</v>
      </c>
      <c r="F181" s="1">
        <v>0</v>
      </c>
      <c r="G181" s="1">
        <v>0</v>
      </c>
      <c r="H181" s="1">
        <f t="shared" si="55"/>
        <v>0</v>
      </c>
      <c r="I181" s="4">
        <f>SUMIF($B$3:C181,B181,$F$3:G181)-F181</f>
        <v>35</v>
      </c>
      <c r="J181" s="4">
        <f>SUMIF($AI$3:AI181,AI181,$AK$3:AL181)-AK181</f>
        <v>23</v>
      </c>
      <c r="K181" s="4">
        <f t="shared" si="94"/>
        <v>12</v>
      </c>
      <c r="L181" s="5">
        <f>SUMIF($AN$3:AO181,AN181,$AP$3:AQ181)-AP181</f>
        <v>68</v>
      </c>
      <c r="M181" s="5">
        <f>SUMIF($AS$3:AT181,AS181,$AU$3:AV181)-AU181</f>
        <v>45</v>
      </c>
      <c r="N181" s="5">
        <f t="shared" si="95"/>
        <v>23</v>
      </c>
      <c r="O181" s="1">
        <f>SUMIF($B$3:B181,B181,F$3:F181)-F181</f>
        <v>23</v>
      </c>
      <c r="P181" s="1">
        <f>SUMIF($B$3:B181,B181,G$3:G181)-G181</f>
        <v>23</v>
      </c>
      <c r="Q181" s="1">
        <f t="shared" si="96"/>
        <v>0</v>
      </c>
      <c r="R181" s="1">
        <f>SUMIF($C$3:C181,B181,$G$3:G181)</f>
        <v>12</v>
      </c>
      <c r="S181" s="1">
        <f>SUMIF($C$3:C181,B181,$F$3:F181)</f>
        <v>28</v>
      </c>
      <c r="T181" s="1">
        <f t="shared" si="97"/>
        <v>-16</v>
      </c>
      <c r="U181" s="1">
        <f>SUMIF($B$3:B181,C181,$F$3:F181)</f>
        <v>37</v>
      </c>
      <c r="V181" s="1">
        <f>SUMIF($B$3:B181,C181,$G$3:G181)</f>
        <v>18</v>
      </c>
      <c r="W181" s="1">
        <f t="shared" si="98"/>
        <v>19</v>
      </c>
      <c r="X181" s="1">
        <f>SUMIF(C$3:C181,C181,G$3:G181)-G181</f>
        <v>31</v>
      </c>
      <c r="Y181" s="1">
        <f>SUMIF(C$3:C181,C181,F$3:F181)-F181</f>
        <v>27</v>
      </c>
      <c r="Z181" s="1">
        <f t="shared" si="99"/>
        <v>4</v>
      </c>
      <c r="AA181" s="1">
        <f t="shared" si="100"/>
        <v>1</v>
      </c>
      <c r="AB181" s="1">
        <f t="shared" si="101"/>
        <v>1</v>
      </c>
      <c r="AC181" s="1">
        <f>SUMIF($B$3:C181,B181,AA$3:AB181)-AA181</f>
        <v>37</v>
      </c>
      <c r="AD181" s="1">
        <f>SUMIF($AN$3:AO181,AN181,$AX$3:AY181)-AX181</f>
        <v>69</v>
      </c>
      <c r="AI181" s="1" t="str">
        <f t="shared" si="27"/>
        <v>Altach</v>
      </c>
      <c r="AJ181" s="1" t="str">
        <f t="shared" si="28"/>
        <v>Graz</v>
      </c>
      <c r="AK181">
        <f t="shared" si="29"/>
        <v>0</v>
      </c>
      <c r="AL181" s="1">
        <f t="shared" si="30"/>
        <v>0</v>
      </c>
      <c r="AN181" t="str">
        <f t="shared" si="31"/>
        <v>Graz</v>
      </c>
      <c r="AO181" t="str">
        <f t="shared" si="32"/>
        <v>Altach</v>
      </c>
      <c r="AP181">
        <f t="shared" si="33"/>
        <v>0</v>
      </c>
      <c r="AQ181">
        <f t="shared" si="34"/>
        <v>0</v>
      </c>
      <c r="AS181" t="str">
        <f t="shared" si="35"/>
        <v>Graz</v>
      </c>
      <c r="AT181" t="str">
        <f t="shared" si="36"/>
        <v>Altach</v>
      </c>
      <c r="AU181">
        <f t="shared" si="37"/>
        <v>0</v>
      </c>
      <c r="AV181">
        <f t="shared" si="38"/>
        <v>0</v>
      </c>
      <c r="AX181">
        <f t="shared" si="39"/>
        <v>1</v>
      </c>
      <c r="AY181">
        <f t="shared" si="40"/>
        <v>1</v>
      </c>
    </row>
    <row r="182" spans="1:51" x14ac:dyDescent="0.3">
      <c r="A182">
        <f t="shared" si="109"/>
        <v>36</v>
      </c>
      <c r="B182" s="1" t="s">
        <v>7</v>
      </c>
      <c r="C182" s="1" t="s">
        <v>0</v>
      </c>
      <c r="D182" s="1" t="str">
        <f t="shared" si="53"/>
        <v>U</v>
      </c>
      <c r="E182" s="1" t="str">
        <f t="shared" si="54"/>
        <v>U</v>
      </c>
      <c r="F182" s="1">
        <v>0</v>
      </c>
      <c r="G182" s="1">
        <v>0</v>
      </c>
      <c r="H182" s="1">
        <f t="shared" si="55"/>
        <v>0</v>
      </c>
      <c r="I182" s="4">
        <f>SUMIF($B$3:C182,B182,$F$3:G182)-F182</f>
        <v>31</v>
      </c>
      <c r="J182" s="4">
        <f>SUMIF($AI$3:AI182,AI182,$AK$3:AL182)-AK182</f>
        <v>20</v>
      </c>
      <c r="K182" s="4">
        <f t="shared" si="94"/>
        <v>11</v>
      </c>
      <c r="L182" s="5">
        <f>SUMIF($AN$3:AO182,AN182,$AP$3:AQ182)-AP182</f>
        <v>68</v>
      </c>
      <c r="M182" s="5">
        <f>SUMIF($AS$3:AT182,AS182,$AU$3:AV182)-AU182</f>
        <v>43</v>
      </c>
      <c r="N182" s="5">
        <f t="shared" si="95"/>
        <v>25</v>
      </c>
      <c r="O182" s="1">
        <f>SUMIF($B$3:B182,B182,F$3:F182)-F182</f>
        <v>13</v>
      </c>
      <c r="P182" s="1">
        <f>SUMIF($B$3:B182,B182,G$3:G182)-G182</f>
        <v>20</v>
      </c>
      <c r="Q182" s="1">
        <f t="shared" si="96"/>
        <v>-7</v>
      </c>
      <c r="R182" s="1">
        <f>SUMIF($C$3:C182,B182,$G$3:G182)</f>
        <v>18</v>
      </c>
      <c r="S182" s="1">
        <f>SUMIF($C$3:C182,B182,$F$3:F182)</f>
        <v>37</v>
      </c>
      <c r="T182" s="1">
        <f t="shared" si="97"/>
        <v>-19</v>
      </c>
      <c r="U182" s="1">
        <f>SUMIF($B$3:B182,C182,$F$3:F182)</f>
        <v>37</v>
      </c>
      <c r="V182" s="1">
        <f>SUMIF($B$3:B182,C182,$G$3:G182)</f>
        <v>25</v>
      </c>
      <c r="W182" s="1">
        <f t="shared" si="98"/>
        <v>12</v>
      </c>
      <c r="X182" s="1">
        <f>SUMIF(C$3:C182,C182,G$3:G182)-G182</f>
        <v>31</v>
      </c>
      <c r="Y182" s="1">
        <f>SUMIF(C$3:C182,C182,F$3:F182)-F182</f>
        <v>18</v>
      </c>
      <c r="Z182" s="1">
        <f t="shared" si="99"/>
        <v>13</v>
      </c>
      <c r="AA182" s="1">
        <f t="shared" si="100"/>
        <v>1</v>
      </c>
      <c r="AB182" s="1">
        <f t="shared" si="101"/>
        <v>1</v>
      </c>
      <c r="AC182" s="1">
        <f>SUMIF($B$3:C182,B182,AA$3:AB182)-AA182</f>
        <v>32</v>
      </c>
      <c r="AD182" s="1">
        <f>SUMIF($AN$3:AO182,AN182,$AX$3:AY182)-AX182</f>
        <v>61</v>
      </c>
      <c r="AI182" s="1" t="str">
        <f t="shared" si="27"/>
        <v>WAC</v>
      </c>
      <c r="AJ182" s="1" t="str">
        <f t="shared" si="28"/>
        <v>Rapid</v>
      </c>
      <c r="AK182">
        <f t="shared" si="29"/>
        <v>0</v>
      </c>
      <c r="AL182" s="1">
        <f t="shared" si="30"/>
        <v>0</v>
      </c>
      <c r="AN182" t="str">
        <f t="shared" si="31"/>
        <v>Rapid</v>
      </c>
      <c r="AO182" t="str">
        <f t="shared" si="32"/>
        <v>WAC</v>
      </c>
      <c r="AP182">
        <f t="shared" si="33"/>
        <v>0</v>
      </c>
      <c r="AQ182">
        <f t="shared" si="34"/>
        <v>0</v>
      </c>
      <c r="AS182" t="str">
        <f t="shared" si="35"/>
        <v>Rapid</v>
      </c>
      <c r="AT182" t="str">
        <f t="shared" si="36"/>
        <v>WAC</v>
      </c>
      <c r="AU182">
        <f t="shared" si="37"/>
        <v>0</v>
      </c>
      <c r="AV182">
        <f t="shared" si="38"/>
        <v>0</v>
      </c>
      <c r="AX182">
        <f t="shared" si="39"/>
        <v>1</v>
      </c>
      <c r="AY182">
        <f t="shared" si="40"/>
        <v>1</v>
      </c>
    </row>
  </sheetData>
  <autoFilter ref="A2:AD77" xr:uid="{C86C1DA3-0818-4517-BC81-46D52AA2C3F6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625B-EDC0-4A15-B4FA-38EF8FCBD23F}">
  <dimension ref="A1:Y181"/>
  <sheetViews>
    <sheetView zoomScale="85" zoomScaleNormal="85" workbookViewId="0">
      <selection activeCell="W1" sqref="W1"/>
    </sheetView>
  </sheetViews>
  <sheetFormatPr baseColWidth="10" defaultRowHeight="14.4" x14ac:dyDescent="0.3"/>
  <sheetData>
    <row r="1" spans="1:25" x14ac:dyDescent="0.3">
      <c r="A1" t="s">
        <v>10</v>
      </c>
      <c r="B1" t="s">
        <v>11</v>
      </c>
      <c r="C1" t="s">
        <v>12</v>
      </c>
      <c r="D1" t="s">
        <v>13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25</v>
      </c>
      <c r="M1" t="s">
        <v>26</v>
      </c>
      <c r="N1" t="s">
        <v>27</v>
      </c>
      <c r="O1" t="s">
        <v>33</v>
      </c>
      <c r="P1" t="s">
        <v>34</v>
      </c>
      <c r="Q1" t="s">
        <v>35</v>
      </c>
      <c r="R1" t="s">
        <v>28</v>
      </c>
      <c r="S1" t="s">
        <v>24</v>
      </c>
      <c r="T1" t="s">
        <v>29</v>
      </c>
      <c r="U1" t="s">
        <v>30</v>
      </c>
      <c r="V1" t="s">
        <v>31</v>
      </c>
      <c r="W1" t="s">
        <v>32</v>
      </c>
      <c r="X1" t="s">
        <v>36</v>
      </c>
      <c r="Y1" t="s">
        <v>37</v>
      </c>
    </row>
    <row r="2" spans="1:25" x14ac:dyDescent="0.3">
      <c r="A2">
        <v>1</v>
      </c>
      <c r="B2" t="s">
        <v>0</v>
      </c>
      <c r="C2" t="s">
        <v>4</v>
      </c>
      <c r="D2" t="s">
        <v>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1</v>
      </c>
      <c r="B3" t="s">
        <v>7</v>
      </c>
      <c r="C3" t="s">
        <v>1</v>
      </c>
      <c r="D3" t="s">
        <v>41</v>
      </c>
      <c r="E3">
        <v>-2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1</v>
      </c>
      <c r="B4" t="s">
        <v>8</v>
      </c>
      <c r="C4" t="s">
        <v>5</v>
      </c>
      <c r="D4" t="s">
        <v>42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>
        <v>1</v>
      </c>
      <c r="B5" t="s">
        <v>6</v>
      </c>
      <c r="C5" t="s">
        <v>2</v>
      </c>
      <c r="D5" t="s">
        <v>42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</v>
      </c>
      <c r="B6" t="s">
        <v>3</v>
      </c>
      <c r="C6" t="s">
        <v>9</v>
      </c>
      <c r="D6" t="s">
        <v>42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2</v>
      </c>
      <c r="B7" t="s">
        <v>1</v>
      </c>
      <c r="C7" t="s">
        <v>8</v>
      </c>
      <c r="D7" t="s">
        <v>40</v>
      </c>
      <c r="E7">
        <v>0</v>
      </c>
      <c r="F7">
        <v>2</v>
      </c>
      <c r="G7">
        <v>0</v>
      </c>
      <c r="H7">
        <v>2</v>
      </c>
      <c r="I7">
        <v>3</v>
      </c>
      <c r="J7">
        <v>0</v>
      </c>
      <c r="K7">
        <v>3</v>
      </c>
      <c r="L7">
        <v>0</v>
      </c>
      <c r="M7">
        <v>0</v>
      </c>
      <c r="N7">
        <v>0</v>
      </c>
      <c r="O7">
        <v>2</v>
      </c>
      <c r="P7">
        <v>0</v>
      </c>
      <c r="Q7">
        <v>2</v>
      </c>
      <c r="R7">
        <v>3</v>
      </c>
      <c r="S7">
        <v>0</v>
      </c>
      <c r="T7">
        <v>3</v>
      </c>
      <c r="U7">
        <v>0</v>
      </c>
      <c r="V7">
        <v>0</v>
      </c>
      <c r="W7">
        <v>0</v>
      </c>
      <c r="X7">
        <v>3</v>
      </c>
      <c r="Y7">
        <v>3</v>
      </c>
    </row>
    <row r="8" spans="1:25" x14ac:dyDescent="0.3">
      <c r="A8">
        <v>2</v>
      </c>
      <c r="B8" t="s">
        <v>4</v>
      </c>
      <c r="C8" t="s">
        <v>7</v>
      </c>
      <c r="D8" t="s">
        <v>42</v>
      </c>
      <c r="E8">
        <v>1</v>
      </c>
      <c r="F8">
        <v>2</v>
      </c>
      <c r="G8">
        <v>0</v>
      </c>
      <c r="H8">
        <v>2</v>
      </c>
      <c r="I8">
        <v>0</v>
      </c>
      <c r="J8">
        <v>2</v>
      </c>
      <c r="K8">
        <v>-2</v>
      </c>
      <c r="L8">
        <v>0</v>
      </c>
      <c r="M8">
        <v>0</v>
      </c>
      <c r="N8">
        <v>0</v>
      </c>
      <c r="O8">
        <v>2</v>
      </c>
      <c r="P8">
        <v>2</v>
      </c>
      <c r="Q8">
        <v>0</v>
      </c>
      <c r="R8">
        <v>0</v>
      </c>
      <c r="S8">
        <v>2</v>
      </c>
      <c r="T8">
        <v>-2</v>
      </c>
      <c r="U8">
        <v>0</v>
      </c>
      <c r="V8">
        <v>0</v>
      </c>
      <c r="W8">
        <v>0</v>
      </c>
      <c r="X8">
        <v>1</v>
      </c>
      <c r="Y8">
        <v>0</v>
      </c>
    </row>
    <row r="9" spans="1:25" x14ac:dyDescent="0.3">
      <c r="A9">
        <v>2</v>
      </c>
      <c r="B9" t="s">
        <v>9</v>
      </c>
      <c r="C9" t="s">
        <v>0</v>
      </c>
      <c r="D9" t="s">
        <v>41</v>
      </c>
      <c r="E9">
        <v>-3</v>
      </c>
      <c r="F9">
        <v>2</v>
      </c>
      <c r="G9">
        <v>0</v>
      </c>
      <c r="H9">
        <v>2</v>
      </c>
      <c r="I9">
        <v>2</v>
      </c>
      <c r="J9">
        <v>2</v>
      </c>
      <c r="K9">
        <v>0</v>
      </c>
      <c r="L9">
        <v>0</v>
      </c>
      <c r="M9">
        <v>0</v>
      </c>
      <c r="N9">
        <v>0</v>
      </c>
      <c r="O9">
        <v>2</v>
      </c>
      <c r="P9">
        <v>3</v>
      </c>
      <c r="Q9">
        <v>-1</v>
      </c>
      <c r="R9">
        <v>2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</row>
    <row r="10" spans="1:25" x14ac:dyDescent="0.3">
      <c r="A10">
        <v>2</v>
      </c>
      <c r="B10" t="s">
        <v>2</v>
      </c>
      <c r="C10" t="s">
        <v>3</v>
      </c>
      <c r="D10" t="s">
        <v>41</v>
      </c>
      <c r="E10">
        <v>-1</v>
      </c>
      <c r="F10">
        <v>0</v>
      </c>
      <c r="G10">
        <v>0</v>
      </c>
      <c r="H10">
        <v>0</v>
      </c>
      <c r="I10">
        <v>3</v>
      </c>
      <c r="J10">
        <v>2</v>
      </c>
      <c r="K10">
        <v>1</v>
      </c>
      <c r="L10">
        <v>0</v>
      </c>
      <c r="M10">
        <v>0</v>
      </c>
      <c r="N10">
        <v>0</v>
      </c>
      <c r="O10">
        <v>0</v>
      </c>
      <c r="P10">
        <v>3</v>
      </c>
      <c r="Q10">
        <v>-3</v>
      </c>
      <c r="R10">
        <v>3</v>
      </c>
      <c r="S10">
        <v>2</v>
      </c>
      <c r="T10">
        <v>1</v>
      </c>
      <c r="U10">
        <v>0</v>
      </c>
      <c r="V10">
        <v>0</v>
      </c>
      <c r="W10">
        <v>0</v>
      </c>
      <c r="X10">
        <v>0</v>
      </c>
      <c r="Y10">
        <v>3</v>
      </c>
    </row>
    <row r="11" spans="1:25" x14ac:dyDescent="0.3">
      <c r="A11">
        <v>2</v>
      </c>
      <c r="B11" t="s">
        <v>5</v>
      </c>
      <c r="C11" t="s">
        <v>6</v>
      </c>
      <c r="D11" t="s">
        <v>42</v>
      </c>
      <c r="E11">
        <v>3</v>
      </c>
      <c r="F11">
        <v>0</v>
      </c>
      <c r="G11">
        <v>0</v>
      </c>
      <c r="H11">
        <v>0</v>
      </c>
      <c r="I11">
        <v>3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3</v>
      </c>
      <c r="Q11">
        <v>-3</v>
      </c>
      <c r="R11">
        <v>3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3</v>
      </c>
    </row>
    <row r="12" spans="1:25" x14ac:dyDescent="0.3">
      <c r="A12">
        <v>3</v>
      </c>
      <c r="B12" t="s">
        <v>8</v>
      </c>
      <c r="C12" t="s">
        <v>9</v>
      </c>
      <c r="D12" t="s">
        <v>42</v>
      </c>
      <c r="E12">
        <v>2</v>
      </c>
      <c r="F12">
        <v>4</v>
      </c>
      <c r="G12">
        <v>0</v>
      </c>
      <c r="H12">
        <v>4</v>
      </c>
      <c r="I12">
        <v>3</v>
      </c>
      <c r="J12">
        <v>7</v>
      </c>
      <c r="K12">
        <v>-4</v>
      </c>
      <c r="L12">
        <v>3</v>
      </c>
      <c r="M12">
        <v>0</v>
      </c>
      <c r="N12">
        <v>3</v>
      </c>
      <c r="O12">
        <v>1</v>
      </c>
      <c r="P12">
        <v>1</v>
      </c>
      <c r="Q12">
        <v>0</v>
      </c>
      <c r="R12">
        <v>1</v>
      </c>
      <c r="S12">
        <v>4</v>
      </c>
      <c r="T12">
        <v>-3</v>
      </c>
      <c r="U12">
        <v>2</v>
      </c>
      <c r="V12">
        <v>3</v>
      </c>
      <c r="W12">
        <v>-1</v>
      </c>
      <c r="X12">
        <v>4</v>
      </c>
      <c r="Y12">
        <v>0</v>
      </c>
    </row>
    <row r="13" spans="1:25" x14ac:dyDescent="0.3">
      <c r="A13">
        <v>3</v>
      </c>
      <c r="B13" t="s">
        <v>1</v>
      </c>
      <c r="C13" t="s">
        <v>5</v>
      </c>
      <c r="D13" t="s">
        <v>42</v>
      </c>
      <c r="E13">
        <v>4</v>
      </c>
      <c r="F13">
        <v>3</v>
      </c>
      <c r="G13">
        <v>1</v>
      </c>
      <c r="H13">
        <v>2</v>
      </c>
      <c r="I13">
        <v>4</v>
      </c>
      <c r="J13">
        <v>4</v>
      </c>
      <c r="K13">
        <v>0</v>
      </c>
      <c r="L13">
        <v>1</v>
      </c>
      <c r="M13">
        <v>1</v>
      </c>
      <c r="N13">
        <v>0</v>
      </c>
      <c r="O13">
        <v>2</v>
      </c>
      <c r="P13">
        <v>0</v>
      </c>
      <c r="Q13">
        <v>2</v>
      </c>
      <c r="R13">
        <v>4</v>
      </c>
      <c r="S13">
        <v>1</v>
      </c>
      <c r="T13">
        <v>3</v>
      </c>
      <c r="U13">
        <v>0</v>
      </c>
      <c r="V13">
        <v>3</v>
      </c>
      <c r="W13">
        <v>-3</v>
      </c>
      <c r="X13">
        <v>4</v>
      </c>
      <c r="Y13">
        <v>3</v>
      </c>
    </row>
    <row r="14" spans="1:25" x14ac:dyDescent="0.3">
      <c r="A14">
        <v>3</v>
      </c>
      <c r="B14" t="s">
        <v>7</v>
      </c>
      <c r="C14" t="s">
        <v>6</v>
      </c>
      <c r="D14" t="s">
        <v>42</v>
      </c>
      <c r="E14">
        <v>1</v>
      </c>
      <c r="F14">
        <v>0</v>
      </c>
      <c r="G14">
        <v>2</v>
      </c>
      <c r="H14">
        <v>-2</v>
      </c>
      <c r="I14">
        <v>4</v>
      </c>
      <c r="J14">
        <v>4</v>
      </c>
      <c r="K14">
        <v>0</v>
      </c>
      <c r="L14">
        <v>0</v>
      </c>
      <c r="M14">
        <v>2</v>
      </c>
      <c r="N14">
        <v>-2</v>
      </c>
      <c r="O14">
        <v>0</v>
      </c>
      <c r="P14">
        <v>1</v>
      </c>
      <c r="Q14">
        <v>-1</v>
      </c>
      <c r="R14">
        <v>3</v>
      </c>
      <c r="S14">
        <v>0</v>
      </c>
      <c r="T14">
        <v>3</v>
      </c>
      <c r="U14">
        <v>1</v>
      </c>
      <c r="V14">
        <v>4</v>
      </c>
      <c r="W14">
        <v>-3</v>
      </c>
      <c r="X14">
        <v>0</v>
      </c>
      <c r="Y14">
        <v>3</v>
      </c>
    </row>
    <row r="15" spans="1:25" x14ac:dyDescent="0.3">
      <c r="A15">
        <v>3</v>
      </c>
      <c r="B15" t="s">
        <v>0</v>
      </c>
      <c r="C15" t="s">
        <v>2</v>
      </c>
      <c r="D15" t="s">
        <v>40</v>
      </c>
      <c r="E15">
        <v>0</v>
      </c>
      <c r="F15">
        <v>6</v>
      </c>
      <c r="G15">
        <v>2</v>
      </c>
      <c r="H15">
        <v>4</v>
      </c>
      <c r="I15">
        <v>2</v>
      </c>
      <c r="J15">
        <v>6</v>
      </c>
      <c r="K15">
        <v>-4</v>
      </c>
      <c r="L15">
        <v>2</v>
      </c>
      <c r="M15">
        <v>2</v>
      </c>
      <c r="N15">
        <v>0</v>
      </c>
      <c r="O15">
        <v>4</v>
      </c>
      <c r="P15">
        <v>1</v>
      </c>
      <c r="Q15">
        <v>3</v>
      </c>
      <c r="R15">
        <v>2</v>
      </c>
      <c r="S15">
        <v>3</v>
      </c>
      <c r="T15">
        <v>-1</v>
      </c>
      <c r="U15">
        <v>0</v>
      </c>
      <c r="V15">
        <v>3</v>
      </c>
      <c r="W15">
        <v>-3</v>
      </c>
      <c r="X15">
        <v>4</v>
      </c>
      <c r="Y15">
        <v>0</v>
      </c>
    </row>
    <row r="16" spans="1:25" x14ac:dyDescent="0.3">
      <c r="A16">
        <v>3</v>
      </c>
      <c r="B16" t="s">
        <v>4</v>
      </c>
      <c r="C16" t="s">
        <v>3</v>
      </c>
      <c r="D16" t="s">
        <v>41</v>
      </c>
      <c r="E16">
        <v>-1</v>
      </c>
      <c r="F16">
        <v>3</v>
      </c>
      <c r="G16">
        <v>0</v>
      </c>
      <c r="H16">
        <v>3</v>
      </c>
      <c r="I16">
        <v>6</v>
      </c>
      <c r="J16">
        <v>4</v>
      </c>
      <c r="K16">
        <v>2</v>
      </c>
      <c r="L16">
        <v>1</v>
      </c>
      <c r="M16">
        <v>0</v>
      </c>
      <c r="N16">
        <v>1</v>
      </c>
      <c r="O16">
        <v>2</v>
      </c>
      <c r="P16">
        <v>2</v>
      </c>
      <c r="Q16">
        <v>0</v>
      </c>
      <c r="R16">
        <v>3</v>
      </c>
      <c r="S16">
        <v>2</v>
      </c>
      <c r="T16">
        <v>1</v>
      </c>
      <c r="U16">
        <v>3</v>
      </c>
      <c r="V16">
        <v>2</v>
      </c>
      <c r="W16">
        <v>1</v>
      </c>
      <c r="X16">
        <v>4</v>
      </c>
      <c r="Y16">
        <v>6</v>
      </c>
    </row>
    <row r="17" spans="1:25" x14ac:dyDescent="0.3">
      <c r="A17">
        <v>4</v>
      </c>
      <c r="B17" t="s">
        <v>6</v>
      </c>
      <c r="C17" t="s">
        <v>1</v>
      </c>
      <c r="D17" t="s">
        <v>41</v>
      </c>
      <c r="E17">
        <v>-1</v>
      </c>
      <c r="F17">
        <v>4</v>
      </c>
      <c r="G17">
        <v>0</v>
      </c>
      <c r="H17">
        <v>4</v>
      </c>
      <c r="I17">
        <v>8</v>
      </c>
      <c r="J17">
        <v>2</v>
      </c>
      <c r="K17">
        <v>6</v>
      </c>
      <c r="L17">
        <v>3</v>
      </c>
      <c r="M17">
        <v>0</v>
      </c>
      <c r="N17">
        <v>3</v>
      </c>
      <c r="O17">
        <v>1</v>
      </c>
      <c r="P17">
        <v>5</v>
      </c>
      <c r="Q17">
        <v>-4</v>
      </c>
      <c r="R17">
        <v>6</v>
      </c>
      <c r="S17">
        <v>2</v>
      </c>
      <c r="T17">
        <v>4</v>
      </c>
      <c r="U17">
        <v>2</v>
      </c>
      <c r="V17">
        <v>0</v>
      </c>
      <c r="W17">
        <v>2</v>
      </c>
      <c r="X17">
        <v>3</v>
      </c>
      <c r="Y17">
        <v>7</v>
      </c>
    </row>
    <row r="18" spans="1:25" x14ac:dyDescent="0.3">
      <c r="A18">
        <v>4</v>
      </c>
      <c r="B18" t="s">
        <v>9</v>
      </c>
      <c r="C18" t="s">
        <v>4</v>
      </c>
      <c r="D18" t="s">
        <v>40</v>
      </c>
      <c r="E18">
        <v>0</v>
      </c>
      <c r="F18">
        <v>3</v>
      </c>
      <c r="G18">
        <v>4</v>
      </c>
      <c r="H18">
        <v>-1</v>
      </c>
      <c r="I18">
        <v>5</v>
      </c>
      <c r="J18">
        <v>5</v>
      </c>
      <c r="K18">
        <v>0</v>
      </c>
      <c r="L18">
        <v>1</v>
      </c>
      <c r="M18">
        <v>4</v>
      </c>
      <c r="N18">
        <v>-3</v>
      </c>
      <c r="O18">
        <v>2</v>
      </c>
      <c r="P18">
        <v>5</v>
      </c>
      <c r="Q18">
        <v>-3</v>
      </c>
      <c r="R18">
        <v>3</v>
      </c>
      <c r="S18">
        <v>3</v>
      </c>
      <c r="T18">
        <v>0</v>
      </c>
      <c r="U18">
        <v>2</v>
      </c>
      <c r="V18">
        <v>2</v>
      </c>
      <c r="W18">
        <v>0</v>
      </c>
      <c r="X18">
        <v>0</v>
      </c>
      <c r="Y18">
        <v>4</v>
      </c>
    </row>
    <row r="19" spans="1:25" x14ac:dyDescent="0.3">
      <c r="A19">
        <v>4</v>
      </c>
      <c r="B19" t="s">
        <v>2</v>
      </c>
      <c r="C19" t="s">
        <v>8</v>
      </c>
      <c r="D19" t="s">
        <v>42</v>
      </c>
      <c r="E19">
        <v>2</v>
      </c>
      <c r="F19">
        <v>4</v>
      </c>
      <c r="G19">
        <v>3</v>
      </c>
      <c r="H19">
        <v>1</v>
      </c>
      <c r="I19">
        <v>6</v>
      </c>
      <c r="J19">
        <v>1</v>
      </c>
      <c r="K19">
        <v>5</v>
      </c>
      <c r="L19">
        <v>2</v>
      </c>
      <c r="M19">
        <v>3</v>
      </c>
      <c r="N19">
        <v>-1</v>
      </c>
      <c r="O19">
        <v>2</v>
      </c>
      <c r="P19">
        <v>5</v>
      </c>
      <c r="Q19">
        <v>-3</v>
      </c>
      <c r="R19">
        <v>5</v>
      </c>
      <c r="S19">
        <v>0</v>
      </c>
      <c r="T19">
        <v>5</v>
      </c>
      <c r="U19">
        <v>1</v>
      </c>
      <c r="V19">
        <v>1</v>
      </c>
      <c r="W19">
        <v>0</v>
      </c>
      <c r="X19">
        <v>1</v>
      </c>
      <c r="Y19">
        <v>7</v>
      </c>
    </row>
    <row r="20" spans="1:25" x14ac:dyDescent="0.3">
      <c r="A20">
        <v>4</v>
      </c>
      <c r="B20" t="s">
        <v>3</v>
      </c>
      <c r="C20" t="s">
        <v>7</v>
      </c>
      <c r="D20" t="s">
        <v>42</v>
      </c>
      <c r="E20">
        <v>1</v>
      </c>
      <c r="F20">
        <v>9</v>
      </c>
      <c r="G20">
        <v>2</v>
      </c>
      <c r="H20">
        <v>7</v>
      </c>
      <c r="I20">
        <v>1</v>
      </c>
      <c r="J20">
        <v>3</v>
      </c>
      <c r="K20">
        <v>-2</v>
      </c>
      <c r="L20">
        <v>3</v>
      </c>
      <c r="M20">
        <v>2</v>
      </c>
      <c r="N20">
        <v>1</v>
      </c>
      <c r="O20">
        <v>6</v>
      </c>
      <c r="P20">
        <v>4</v>
      </c>
      <c r="Q20">
        <v>2</v>
      </c>
      <c r="R20">
        <v>1</v>
      </c>
      <c r="S20">
        <v>2</v>
      </c>
      <c r="T20">
        <v>-1</v>
      </c>
      <c r="U20">
        <v>0</v>
      </c>
      <c r="V20">
        <v>1</v>
      </c>
      <c r="W20">
        <v>-1</v>
      </c>
      <c r="X20">
        <v>9</v>
      </c>
      <c r="Y20">
        <v>3</v>
      </c>
    </row>
    <row r="21" spans="1:25" x14ac:dyDescent="0.3">
      <c r="A21">
        <v>4</v>
      </c>
      <c r="B21" t="s">
        <v>5</v>
      </c>
      <c r="C21" t="s">
        <v>0</v>
      </c>
      <c r="D21" t="s">
        <v>42</v>
      </c>
      <c r="E21">
        <v>2</v>
      </c>
      <c r="F21">
        <v>5</v>
      </c>
      <c r="G21">
        <v>1</v>
      </c>
      <c r="H21">
        <v>4</v>
      </c>
      <c r="I21">
        <v>8</v>
      </c>
      <c r="J21">
        <v>5</v>
      </c>
      <c r="K21">
        <v>3</v>
      </c>
      <c r="L21">
        <v>4</v>
      </c>
      <c r="M21">
        <v>1</v>
      </c>
      <c r="N21">
        <v>3</v>
      </c>
      <c r="O21">
        <v>1</v>
      </c>
      <c r="P21">
        <v>8</v>
      </c>
      <c r="Q21">
        <v>-7</v>
      </c>
      <c r="R21">
        <v>4</v>
      </c>
      <c r="S21">
        <v>4</v>
      </c>
      <c r="T21">
        <v>0</v>
      </c>
      <c r="U21">
        <v>4</v>
      </c>
      <c r="V21">
        <v>1</v>
      </c>
      <c r="W21">
        <v>3</v>
      </c>
      <c r="X21">
        <v>3</v>
      </c>
      <c r="Y21">
        <v>5</v>
      </c>
    </row>
    <row r="22" spans="1:25" x14ac:dyDescent="0.3">
      <c r="A22">
        <v>5</v>
      </c>
      <c r="B22" t="s">
        <v>0</v>
      </c>
      <c r="C22" t="s">
        <v>3</v>
      </c>
      <c r="D22" t="s">
        <v>41</v>
      </c>
      <c r="E22">
        <v>-1</v>
      </c>
      <c r="F22">
        <v>9</v>
      </c>
      <c r="G22">
        <v>4</v>
      </c>
      <c r="H22">
        <v>5</v>
      </c>
      <c r="I22">
        <v>11</v>
      </c>
      <c r="J22">
        <v>7</v>
      </c>
      <c r="K22">
        <v>4</v>
      </c>
      <c r="L22">
        <v>4</v>
      </c>
      <c r="M22">
        <v>4</v>
      </c>
      <c r="N22">
        <v>0</v>
      </c>
      <c r="O22">
        <v>5</v>
      </c>
      <c r="P22">
        <v>4</v>
      </c>
      <c r="Q22">
        <v>1</v>
      </c>
      <c r="R22">
        <v>5</v>
      </c>
      <c r="S22">
        <v>3</v>
      </c>
      <c r="T22">
        <v>2</v>
      </c>
      <c r="U22">
        <v>6</v>
      </c>
      <c r="V22">
        <v>4</v>
      </c>
      <c r="W22">
        <v>2</v>
      </c>
      <c r="X22">
        <v>5</v>
      </c>
      <c r="Y22">
        <v>12</v>
      </c>
    </row>
    <row r="23" spans="1:25" x14ac:dyDescent="0.3">
      <c r="A23">
        <v>5</v>
      </c>
      <c r="B23" t="s">
        <v>7</v>
      </c>
      <c r="C23" t="s">
        <v>5</v>
      </c>
      <c r="D23" t="s">
        <v>42</v>
      </c>
      <c r="E23">
        <v>2</v>
      </c>
      <c r="F23">
        <v>2</v>
      </c>
      <c r="G23">
        <v>2</v>
      </c>
      <c r="H23">
        <v>0</v>
      </c>
      <c r="I23">
        <v>8</v>
      </c>
      <c r="J23">
        <v>10</v>
      </c>
      <c r="K23">
        <v>-2</v>
      </c>
      <c r="L23">
        <v>1</v>
      </c>
      <c r="M23">
        <v>2</v>
      </c>
      <c r="N23">
        <v>-1</v>
      </c>
      <c r="O23">
        <v>1</v>
      </c>
      <c r="P23">
        <v>3</v>
      </c>
      <c r="Q23">
        <v>-2</v>
      </c>
      <c r="R23">
        <v>7</v>
      </c>
      <c r="S23">
        <v>2</v>
      </c>
      <c r="T23">
        <v>5</v>
      </c>
      <c r="U23">
        <v>1</v>
      </c>
      <c r="V23">
        <v>8</v>
      </c>
      <c r="W23">
        <v>-7</v>
      </c>
      <c r="X23">
        <v>3</v>
      </c>
      <c r="Y23">
        <v>6</v>
      </c>
    </row>
    <row r="24" spans="1:25" x14ac:dyDescent="0.3">
      <c r="A24">
        <v>5</v>
      </c>
      <c r="B24" t="s">
        <v>1</v>
      </c>
      <c r="C24" t="s">
        <v>9</v>
      </c>
      <c r="D24" t="s">
        <v>42</v>
      </c>
      <c r="E24">
        <v>4</v>
      </c>
      <c r="F24">
        <v>9</v>
      </c>
      <c r="G24">
        <v>2</v>
      </c>
      <c r="H24">
        <v>7</v>
      </c>
      <c r="I24">
        <v>3</v>
      </c>
      <c r="J24">
        <v>9</v>
      </c>
      <c r="K24">
        <v>-6</v>
      </c>
      <c r="L24">
        <v>6</v>
      </c>
      <c r="M24">
        <v>2</v>
      </c>
      <c r="N24">
        <v>4</v>
      </c>
      <c r="O24">
        <v>3</v>
      </c>
      <c r="P24">
        <v>0</v>
      </c>
      <c r="Q24">
        <v>3</v>
      </c>
      <c r="R24">
        <v>1</v>
      </c>
      <c r="S24">
        <v>4</v>
      </c>
      <c r="T24">
        <v>-3</v>
      </c>
      <c r="U24">
        <v>2</v>
      </c>
      <c r="V24">
        <v>5</v>
      </c>
      <c r="W24">
        <v>-3</v>
      </c>
      <c r="X24">
        <v>10</v>
      </c>
      <c r="Y24">
        <v>1</v>
      </c>
    </row>
    <row r="25" spans="1:25" x14ac:dyDescent="0.3">
      <c r="A25">
        <v>5</v>
      </c>
      <c r="B25" t="s">
        <v>8</v>
      </c>
      <c r="C25" t="s">
        <v>6</v>
      </c>
      <c r="D25" t="s">
        <v>40</v>
      </c>
      <c r="E25">
        <v>0</v>
      </c>
      <c r="F25">
        <v>6</v>
      </c>
      <c r="G25">
        <v>0</v>
      </c>
      <c r="H25">
        <v>6</v>
      </c>
      <c r="I25">
        <v>4</v>
      </c>
      <c r="J25">
        <v>6</v>
      </c>
      <c r="K25">
        <v>-2</v>
      </c>
      <c r="L25">
        <v>5</v>
      </c>
      <c r="M25">
        <v>0</v>
      </c>
      <c r="N25">
        <v>5</v>
      </c>
      <c r="O25">
        <v>1</v>
      </c>
      <c r="P25">
        <v>3</v>
      </c>
      <c r="Q25">
        <v>-2</v>
      </c>
      <c r="R25">
        <v>3</v>
      </c>
      <c r="S25">
        <v>1</v>
      </c>
      <c r="T25">
        <v>2</v>
      </c>
      <c r="U25">
        <v>1</v>
      </c>
      <c r="V25">
        <v>5</v>
      </c>
      <c r="W25">
        <v>-4</v>
      </c>
      <c r="X25">
        <v>7</v>
      </c>
      <c r="Y25">
        <v>3</v>
      </c>
    </row>
    <row r="26" spans="1:25" x14ac:dyDescent="0.3">
      <c r="A26">
        <v>5</v>
      </c>
      <c r="B26" t="s">
        <v>4</v>
      </c>
      <c r="C26" t="s">
        <v>2</v>
      </c>
      <c r="D26" t="s">
        <v>41</v>
      </c>
      <c r="E26">
        <v>-2</v>
      </c>
      <c r="F26">
        <v>5</v>
      </c>
      <c r="G26">
        <v>3</v>
      </c>
      <c r="H26">
        <v>2</v>
      </c>
      <c r="I26">
        <v>6</v>
      </c>
      <c r="J26">
        <v>8</v>
      </c>
      <c r="K26">
        <v>-2</v>
      </c>
      <c r="L26">
        <v>3</v>
      </c>
      <c r="M26">
        <v>3</v>
      </c>
      <c r="N26">
        <v>0</v>
      </c>
      <c r="O26">
        <v>2</v>
      </c>
      <c r="P26">
        <v>2</v>
      </c>
      <c r="Q26">
        <v>0</v>
      </c>
      <c r="R26">
        <v>4</v>
      </c>
      <c r="S26">
        <v>3</v>
      </c>
      <c r="T26">
        <v>1</v>
      </c>
      <c r="U26">
        <v>2</v>
      </c>
      <c r="V26">
        <v>5</v>
      </c>
      <c r="W26">
        <v>-3</v>
      </c>
      <c r="X26">
        <v>5</v>
      </c>
      <c r="Y26">
        <v>4</v>
      </c>
    </row>
    <row r="27" spans="1:25" x14ac:dyDescent="0.3">
      <c r="A27">
        <v>6</v>
      </c>
      <c r="B27" t="s">
        <v>7</v>
      </c>
      <c r="C27" t="s">
        <v>9</v>
      </c>
      <c r="D27" t="s">
        <v>42</v>
      </c>
      <c r="E27">
        <v>1</v>
      </c>
      <c r="F27">
        <v>4</v>
      </c>
      <c r="G27">
        <v>2</v>
      </c>
      <c r="H27">
        <v>2</v>
      </c>
      <c r="I27">
        <v>4</v>
      </c>
      <c r="J27">
        <v>14</v>
      </c>
      <c r="K27">
        <v>-10</v>
      </c>
      <c r="L27">
        <v>3</v>
      </c>
      <c r="M27">
        <v>2</v>
      </c>
      <c r="N27">
        <v>1</v>
      </c>
      <c r="O27">
        <v>1</v>
      </c>
      <c r="P27">
        <v>3</v>
      </c>
      <c r="Q27">
        <v>-2</v>
      </c>
      <c r="R27">
        <v>1</v>
      </c>
      <c r="S27">
        <v>4</v>
      </c>
      <c r="T27">
        <v>-3</v>
      </c>
      <c r="U27">
        <v>3</v>
      </c>
      <c r="V27">
        <v>10</v>
      </c>
      <c r="W27">
        <v>-7</v>
      </c>
      <c r="X27">
        <v>6</v>
      </c>
      <c r="Y27">
        <v>1</v>
      </c>
    </row>
    <row r="28" spans="1:25" x14ac:dyDescent="0.3">
      <c r="A28">
        <v>6</v>
      </c>
      <c r="B28" t="s">
        <v>0</v>
      </c>
      <c r="C28" t="s">
        <v>8</v>
      </c>
      <c r="D28" t="s">
        <v>42</v>
      </c>
      <c r="E28">
        <v>1</v>
      </c>
      <c r="F28">
        <v>10</v>
      </c>
      <c r="G28">
        <v>6</v>
      </c>
      <c r="H28">
        <v>4</v>
      </c>
      <c r="I28">
        <v>6</v>
      </c>
      <c r="J28">
        <v>3</v>
      </c>
      <c r="K28">
        <v>3</v>
      </c>
      <c r="L28">
        <v>5</v>
      </c>
      <c r="M28">
        <v>6</v>
      </c>
      <c r="N28">
        <v>-1</v>
      </c>
      <c r="O28">
        <v>5</v>
      </c>
      <c r="P28">
        <v>4</v>
      </c>
      <c r="Q28">
        <v>1</v>
      </c>
      <c r="R28">
        <v>5</v>
      </c>
      <c r="S28">
        <v>0</v>
      </c>
      <c r="T28">
        <v>5</v>
      </c>
      <c r="U28">
        <v>1</v>
      </c>
      <c r="V28">
        <v>3</v>
      </c>
      <c r="W28">
        <v>-2</v>
      </c>
      <c r="X28">
        <v>5</v>
      </c>
      <c r="Y28">
        <v>8</v>
      </c>
    </row>
    <row r="29" spans="1:25" x14ac:dyDescent="0.3">
      <c r="A29">
        <v>6</v>
      </c>
      <c r="B29" t="s">
        <v>3</v>
      </c>
      <c r="C29" t="s">
        <v>1</v>
      </c>
      <c r="D29" t="s">
        <v>42</v>
      </c>
      <c r="E29">
        <v>1</v>
      </c>
      <c r="F29">
        <v>13</v>
      </c>
      <c r="G29">
        <v>3</v>
      </c>
      <c r="H29">
        <v>10</v>
      </c>
      <c r="I29">
        <v>14</v>
      </c>
      <c r="J29">
        <v>3</v>
      </c>
      <c r="K29">
        <v>11</v>
      </c>
      <c r="L29">
        <v>5</v>
      </c>
      <c r="M29">
        <v>3</v>
      </c>
      <c r="N29">
        <v>2</v>
      </c>
      <c r="O29">
        <v>8</v>
      </c>
      <c r="P29">
        <v>5</v>
      </c>
      <c r="Q29">
        <v>3</v>
      </c>
      <c r="R29">
        <v>11</v>
      </c>
      <c r="S29">
        <v>3</v>
      </c>
      <c r="T29">
        <v>8</v>
      </c>
      <c r="U29">
        <v>3</v>
      </c>
      <c r="V29">
        <v>0</v>
      </c>
      <c r="W29">
        <v>3</v>
      </c>
      <c r="X29">
        <v>15</v>
      </c>
      <c r="Y29">
        <v>13</v>
      </c>
    </row>
    <row r="30" spans="1:25" x14ac:dyDescent="0.3">
      <c r="A30">
        <v>6</v>
      </c>
      <c r="B30" t="s">
        <v>6</v>
      </c>
      <c r="C30" t="s">
        <v>4</v>
      </c>
      <c r="D30" t="s">
        <v>42</v>
      </c>
      <c r="E30">
        <v>1</v>
      </c>
      <c r="F30">
        <v>4</v>
      </c>
      <c r="G30">
        <v>1</v>
      </c>
      <c r="H30">
        <v>3</v>
      </c>
      <c r="I30">
        <v>6</v>
      </c>
      <c r="J30">
        <v>8</v>
      </c>
      <c r="K30">
        <v>-2</v>
      </c>
      <c r="L30">
        <v>3</v>
      </c>
      <c r="M30">
        <v>1</v>
      </c>
      <c r="N30">
        <v>2</v>
      </c>
      <c r="O30">
        <v>1</v>
      </c>
      <c r="P30">
        <v>5</v>
      </c>
      <c r="Q30">
        <v>-4</v>
      </c>
      <c r="R30">
        <v>4</v>
      </c>
      <c r="S30">
        <v>6</v>
      </c>
      <c r="T30">
        <v>-2</v>
      </c>
      <c r="U30">
        <v>2</v>
      </c>
      <c r="V30">
        <v>2</v>
      </c>
      <c r="W30">
        <v>0</v>
      </c>
      <c r="X30">
        <v>4</v>
      </c>
      <c r="Y30">
        <v>5</v>
      </c>
    </row>
    <row r="31" spans="1:25" x14ac:dyDescent="0.3">
      <c r="A31">
        <v>6</v>
      </c>
      <c r="B31" t="s">
        <v>5</v>
      </c>
      <c r="C31" t="s">
        <v>2</v>
      </c>
      <c r="D31" t="s">
        <v>41</v>
      </c>
      <c r="E31">
        <v>-2</v>
      </c>
      <c r="F31">
        <v>8</v>
      </c>
      <c r="G31">
        <v>2</v>
      </c>
      <c r="H31">
        <v>6</v>
      </c>
      <c r="I31">
        <v>9</v>
      </c>
      <c r="J31">
        <v>9</v>
      </c>
      <c r="K31">
        <v>0</v>
      </c>
      <c r="L31">
        <v>7</v>
      </c>
      <c r="M31">
        <v>2</v>
      </c>
      <c r="N31">
        <v>5</v>
      </c>
      <c r="O31">
        <v>1</v>
      </c>
      <c r="P31">
        <v>10</v>
      </c>
      <c r="Q31">
        <v>-9</v>
      </c>
      <c r="R31">
        <v>4</v>
      </c>
      <c r="S31">
        <v>3</v>
      </c>
      <c r="T31">
        <v>1</v>
      </c>
      <c r="U31">
        <v>5</v>
      </c>
      <c r="V31">
        <v>6</v>
      </c>
      <c r="W31">
        <v>-1</v>
      </c>
      <c r="X31">
        <v>6</v>
      </c>
      <c r="Y31">
        <v>7</v>
      </c>
    </row>
    <row r="32" spans="1:25" x14ac:dyDescent="0.3">
      <c r="A32">
        <v>7</v>
      </c>
      <c r="B32" t="s">
        <v>8</v>
      </c>
      <c r="C32" t="s">
        <v>3</v>
      </c>
      <c r="D32" t="s">
        <v>42</v>
      </c>
      <c r="E32">
        <v>1</v>
      </c>
      <c r="F32">
        <v>6</v>
      </c>
      <c r="G32">
        <v>0</v>
      </c>
      <c r="H32">
        <v>6</v>
      </c>
      <c r="I32">
        <v>14</v>
      </c>
      <c r="J32">
        <v>8</v>
      </c>
      <c r="K32">
        <v>6</v>
      </c>
      <c r="L32">
        <v>5</v>
      </c>
      <c r="M32">
        <v>0</v>
      </c>
      <c r="N32">
        <v>5</v>
      </c>
      <c r="O32">
        <v>1</v>
      </c>
      <c r="P32">
        <v>4</v>
      </c>
      <c r="Q32">
        <v>-3</v>
      </c>
      <c r="R32">
        <v>6</v>
      </c>
      <c r="S32">
        <v>3</v>
      </c>
      <c r="T32">
        <v>3</v>
      </c>
      <c r="U32">
        <v>8</v>
      </c>
      <c r="V32">
        <v>5</v>
      </c>
      <c r="W32">
        <v>3</v>
      </c>
      <c r="X32">
        <v>8</v>
      </c>
      <c r="Y32">
        <v>18</v>
      </c>
    </row>
    <row r="33" spans="1:25" x14ac:dyDescent="0.3">
      <c r="A33">
        <v>7</v>
      </c>
      <c r="B33" t="s">
        <v>9</v>
      </c>
      <c r="C33" t="s">
        <v>6</v>
      </c>
      <c r="D33" t="s">
        <v>41</v>
      </c>
      <c r="E33">
        <v>-1</v>
      </c>
      <c r="F33">
        <v>5</v>
      </c>
      <c r="G33">
        <v>4</v>
      </c>
      <c r="H33">
        <v>1</v>
      </c>
      <c r="I33">
        <v>5</v>
      </c>
      <c r="J33">
        <v>6</v>
      </c>
      <c r="K33">
        <v>-1</v>
      </c>
      <c r="L33">
        <v>1</v>
      </c>
      <c r="M33">
        <v>4</v>
      </c>
      <c r="N33">
        <v>-3</v>
      </c>
      <c r="O33">
        <v>4</v>
      </c>
      <c r="P33">
        <v>12</v>
      </c>
      <c r="Q33">
        <v>-8</v>
      </c>
      <c r="R33">
        <v>4</v>
      </c>
      <c r="S33">
        <v>1</v>
      </c>
      <c r="T33">
        <v>3</v>
      </c>
      <c r="U33">
        <v>1</v>
      </c>
      <c r="V33">
        <v>5</v>
      </c>
      <c r="W33">
        <v>-4</v>
      </c>
      <c r="X33">
        <v>1</v>
      </c>
      <c r="Y33">
        <v>7</v>
      </c>
    </row>
    <row r="34" spans="1:25" x14ac:dyDescent="0.3">
      <c r="A34">
        <v>7</v>
      </c>
      <c r="B34" t="s">
        <v>2</v>
      </c>
      <c r="C34" t="s">
        <v>7</v>
      </c>
      <c r="D34" t="s">
        <v>40</v>
      </c>
      <c r="E34">
        <v>0</v>
      </c>
      <c r="F34">
        <v>12</v>
      </c>
      <c r="G34">
        <v>3</v>
      </c>
      <c r="H34">
        <v>9</v>
      </c>
      <c r="I34">
        <v>6</v>
      </c>
      <c r="J34">
        <v>6</v>
      </c>
      <c r="K34">
        <v>0</v>
      </c>
      <c r="L34">
        <v>4</v>
      </c>
      <c r="M34">
        <v>3</v>
      </c>
      <c r="N34">
        <v>1</v>
      </c>
      <c r="O34">
        <v>8</v>
      </c>
      <c r="P34">
        <v>7</v>
      </c>
      <c r="Q34">
        <v>1</v>
      </c>
      <c r="R34">
        <v>5</v>
      </c>
      <c r="S34">
        <v>3</v>
      </c>
      <c r="T34">
        <v>2</v>
      </c>
      <c r="U34">
        <v>1</v>
      </c>
      <c r="V34">
        <v>3</v>
      </c>
      <c r="W34">
        <v>-2</v>
      </c>
      <c r="X34">
        <v>10</v>
      </c>
      <c r="Y34">
        <v>9</v>
      </c>
    </row>
    <row r="35" spans="1:25" x14ac:dyDescent="0.3">
      <c r="A35">
        <v>7</v>
      </c>
      <c r="B35" t="s">
        <v>4</v>
      </c>
      <c r="C35" t="s">
        <v>5</v>
      </c>
      <c r="D35" t="s">
        <v>41</v>
      </c>
      <c r="E35">
        <v>-5</v>
      </c>
      <c r="F35">
        <v>6</v>
      </c>
      <c r="G35">
        <v>6</v>
      </c>
      <c r="H35">
        <v>0</v>
      </c>
      <c r="I35">
        <v>9</v>
      </c>
      <c r="J35">
        <v>15</v>
      </c>
      <c r="K35">
        <v>-6</v>
      </c>
      <c r="L35">
        <v>4</v>
      </c>
      <c r="M35">
        <v>6</v>
      </c>
      <c r="N35">
        <v>-2</v>
      </c>
      <c r="O35">
        <v>2</v>
      </c>
      <c r="P35">
        <v>3</v>
      </c>
      <c r="Q35">
        <v>-1</v>
      </c>
      <c r="R35">
        <v>8</v>
      </c>
      <c r="S35">
        <v>5</v>
      </c>
      <c r="T35">
        <v>3</v>
      </c>
      <c r="U35">
        <v>1</v>
      </c>
      <c r="V35">
        <v>10</v>
      </c>
      <c r="W35">
        <v>-9</v>
      </c>
      <c r="X35">
        <v>5</v>
      </c>
      <c r="Y35">
        <v>6</v>
      </c>
    </row>
    <row r="36" spans="1:25" x14ac:dyDescent="0.3">
      <c r="A36">
        <v>7</v>
      </c>
      <c r="B36" t="s">
        <v>1</v>
      </c>
      <c r="C36" t="s">
        <v>0</v>
      </c>
      <c r="D36" t="s">
        <v>40</v>
      </c>
      <c r="E36">
        <v>0</v>
      </c>
      <c r="F36">
        <v>14</v>
      </c>
      <c r="G36">
        <v>3</v>
      </c>
      <c r="H36">
        <v>11</v>
      </c>
      <c r="I36">
        <v>11</v>
      </c>
      <c r="J36">
        <v>10</v>
      </c>
      <c r="K36">
        <v>1</v>
      </c>
      <c r="L36">
        <v>11</v>
      </c>
      <c r="M36">
        <v>3</v>
      </c>
      <c r="N36">
        <v>8</v>
      </c>
      <c r="O36">
        <v>3</v>
      </c>
      <c r="P36">
        <v>1</v>
      </c>
      <c r="Q36">
        <v>2</v>
      </c>
      <c r="R36">
        <v>6</v>
      </c>
      <c r="S36">
        <v>6</v>
      </c>
      <c r="T36">
        <v>0</v>
      </c>
      <c r="U36">
        <v>5</v>
      </c>
      <c r="V36">
        <v>4</v>
      </c>
      <c r="W36">
        <v>1</v>
      </c>
      <c r="X36">
        <v>13</v>
      </c>
      <c r="Y36">
        <v>8</v>
      </c>
    </row>
    <row r="37" spans="1:25" x14ac:dyDescent="0.3">
      <c r="A37">
        <v>8</v>
      </c>
      <c r="B37" t="s">
        <v>6</v>
      </c>
      <c r="C37" t="s">
        <v>0</v>
      </c>
      <c r="D37" t="s">
        <v>40</v>
      </c>
      <c r="E37">
        <v>0</v>
      </c>
      <c r="F37">
        <v>7</v>
      </c>
      <c r="G37">
        <v>1</v>
      </c>
      <c r="H37">
        <v>6</v>
      </c>
      <c r="I37">
        <v>13</v>
      </c>
      <c r="J37">
        <v>12</v>
      </c>
      <c r="K37">
        <v>1</v>
      </c>
      <c r="L37">
        <v>4</v>
      </c>
      <c r="M37">
        <v>1</v>
      </c>
      <c r="N37">
        <v>3</v>
      </c>
      <c r="O37">
        <v>3</v>
      </c>
      <c r="P37">
        <v>6</v>
      </c>
      <c r="Q37">
        <v>-3</v>
      </c>
      <c r="R37">
        <v>6</v>
      </c>
      <c r="S37">
        <v>6</v>
      </c>
      <c r="T37">
        <v>0</v>
      </c>
      <c r="U37">
        <v>7</v>
      </c>
      <c r="V37">
        <v>6</v>
      </c>
      <c r="W37">
        <v>1</v>
      </c>
      <c r="X37">
        <v>10</v>
      </c>
      <c r="Y37">
        <v>9</v>
      </c>
    </row>
    <row r="38" spans="1:25" x14ac:dyDescent="0.3">
      <c r="A38">
        <v>8</v>
      </c>
      <c r="B38" t="s">
        <v>5</v>
      </c>
      <c r="C38" t="s">
        <v>3</v>
      </c>
      <c r="D38" t="s">
        <v>42</v>
      </c>
      <c r="E38">
        <v>1</v>
      </c>
      <c r="F38">
        <v>14</v>
      </c>
      <c r="G38">
        <v>5</v>
      </c>
      <c r="H38">
        <v>9</v>
      </c>
      <c r="I38">
        <v>15</v>
      </c>
      <c r="J38">
        <v>10</v>
      </c>
      <c r="K38">
        <v>5</v>
      </c>
      <c r="L38">
        <v>8</v>
      </c>
      <c r="M38">
        <v>5</v>
      </c>
      <c r="N38">
        <v>3</v>
      </c>
      <c r="O38">
        <v>6</v>
      </c>
      <c r="P38">
        <v>10</v>
      </c>
      <c r="Q38">
        <v>-4</v>
      </c>
      <c r="R38">
        <v>6</v>
      </c>
      <c r="S38">
        <v>3</v>
      </c>
      <c r="T38">
        <v>3</v>
      </c>
      <c r="U38">
        <v>9</v>
      </c>
      <c r="V38">
        <v>7</v>
      </c>
      <c r="W38">
        <v>2</v>
      </c>
      <c r="X38">
        <v>9</v>
      </c>
      <c r="Y38">
        <v>18</v>
      </c>
    </row>
    <row r="39" spans="1:25" x14ac:dyDescent="0.3">
      <c r="A39">
        <v>8</v>
      </c>
      <c r="B39" t="s">
        <v>7</v>
      </c>
      <c r="C39" t="s">
        <v>8</v>
      </c>
      <c r="D39" t="s">
        <v>40</v>
      </c>
      <c r="E39">
        <v>0</v>
      </c>
      <c r="F39">
        <v>8</v>
      </c>
      <c r="G39">
        <v>3</v>
      </c>
      <c r="H39">
        <v>5</v>
      </c>
      <c r="I39">
        <v>8</v>
      </c>
      <c r="J39">
        <v>5</v>
      </c>
      <c r="K39">
        <v>3</v>
      </c>
      <c r="L39">
        <v>5</v>
      </c>
      <c r="M39">
        <v>3</v>
      </c>
      <c r="N39">
        <v>2</v>
      </c>
      <c r="O39">
        <v>3</v>
      </c>
      <c r="P39">
        <v>5</v>
      </c>
      <c r="Q39">
        <v>-2</v>
      </c>
      <c r="R39">
        <v>7</v>
      </c>
      <c r="S39">
        <v>1</v>
      </c>
      <c r="T39">
        <v>6</v>
      </c>
      <c r="U39">
        <v>1</v>
      </c>
      <c r="V39">
        <v>4</v>
      </c>
      <c r="W39">
        <v>-3</v>
      </c>
      <c r="X39">
        <v>10</v>
      </c>
      <c r="Y39">
        <v>11</v>
      </c>
    </row>
    <row r="40" spans="1:25" x14ac:dyDescent="0.3">
      <c r="A40">
        <v>8</v>
      </c>
      <c r="B40" t="s">
        <v>4</v>
      </c>
      <c r="C40" t="s">
        <v>1</v>
      </c>
      <c r="D40" t="s">
        <v>41</v>
      </c>
      <c r="E40">
        <v>-1</v>
      </c>
      <c r="F40">
        <v>6</v>
      </c>
      <c r="G40">
        <v>11</v>
      </c>
      <c r="H40">
        <v>-5</v>
      </c>
      <c r="I40">
        <v>16</v>
      </c>
      <c r="J40">
        <v>6</v>
      </c>
      <c r="K40">
        <v>10</v>
      </c>
      <c r="L40">
        <v>4</v>
      </c>
      <c r="M40">
        <v>11</v>
      </c>
      <c r="N40">
        <v>-7</v>
      </c>
      <c r="O40">
        <v>2</v>
      </c>
      <c r="P40">
        <v>3</v>
      </c>
      <c r="Q40">
        <v>-1</v>
      </c>
      <c r="R40">
        <v>13</v>
      </c>
      <c r="S40">
        <v>5</v>
      </c>
      <c r="T40">
        <v>8</v>
      </c>
      <c r="U40">
        <v>3</v>
      </c>
      <c r="V40">
        <v>1</v>
      </c>
      <c r="W40">
        <v>2</v>
      </c>
      <c r="X40">
        <v>5</v>
      </c>
      <c r="Y40">
        <v>14</v>
      </c>
    </row>
    <row r="41" spans="1:25" x14ac:dyDescent="0.3">
      <c r="A41">
        <v>8</v>
      </c>
      <c r="B41" t="s">
        <v>2</v>
      </c>
      <c r="C41" t="s">
        <v>9</v>
      </c>
      <c r="D41" t="s">
        <v>42</v>
      </c>
      <c r="E41">
        <v>4</v>
      </c>
      <c r="F41">
        <v>14</v>
      </c>
      <c r="G41">
        <v>5</v>
      </c>
      <c r="H41">
        <v>9</v>
      </c>
      <c r="I41">
        <v>6</v>
      </c>
      <c r="J41">
        <v>18</v>
      </c>
      <c r="K41">
        <v>-12</v>
      </c>
      <c r="L41">
        <v>6</v>
      </c>
      <c r="M41">
        <v>5</v>
      </c>
      <c r="N41">
        <v>1</v>
      </c>
      <c r="O41">
        <v>8</v>
      </c>
      <c r="P41">
        <v>7</v>
      </c>
      <c r="Q41">
        <v>1</v>
      </c>
      <c r="R41">
        <v>2</v>
      </c>
      <c r="S41">
        <v>6</v>
      </c>
      <c r="T41">
        <v>-4</v>
      </c>
      <c r="U41">
        <v>4</v>
      </c>
      <c r="V41">
        <v>12</v>
      </c>
      <c r="W41">
        <v>-8</v>
      </c>
      <c r="X41">
        <v>11</v>
      </c>
      <c r="Y41">
        <v>1</v>
      </c>
    </row>
    <row r="42" spans="1:25" x14ac:dyDescent="0.3">
      <c r="A42">
        <v>9</v>
      </c>
      <c r="B42" t="s">
        <v>0</v>
      </c>
      <c r="C42" t="s">
        <v>7</v>
      </c>
      <c r="D42" t="s">
        <v>42</v>
      </c>
      <c r="E42">
        <v>2</v>
      </c>
      <c r="F42">
        <v>15</v>
      </c>
      <c r="G42">
        <v>6</v>
      </c>
      <c r="H42">
        <v>9</v>
      </c>
      <c r="I42">
        <v>8</v>
      </c>
      <c r="J42">
        <v>8</v>
      </c>
      <c r="K42">
        <v>0</v>
      </c>
      <c r="L42">
        <v>6</v>
      </c>
      <c r="M42">
        <v>6</v>
      </c>
      <c r="N42">
        <v>0</v>
      </c>
      <c r="O42">
        <v>9</v>
      </c>
      <c r="P42">
        <v>8</v>
      </c>
      <c r="Q42">
        <v>1</v>
      </c>
      <c r="R42">
        <v>5</v>
      </c>
      <c r="S42">
        <v>3</v>
      </c>
      <c r="T42">
        <v>2</v>
      </c>
      <c r="U42">
        <v>3</v>
      </c>
      <c r="V42">
        <v>5</v>
      </c>
      <c r="W42">
        <v>-2</v>
      </c>
      <c r="X42">
        <v>10</v>
      </c>
      <c r="Y42">
        <v>11</v>
      </c>
    </row>
    <row r="43" spans="1:25" x14ac:dyDescent="0.3">
      <c r="A43">
        <v>9</v>
      </c>
      <c r="B43" t="s">
        <v>9</v>
      </c>
      <c r="C43" t="s">
        <v>5</v>
      </c>
      <c r="D43" t="s">
        <v>40</v>
      </c>
      <c r="E43">
        <v>0</v>
      </c>
      <c r="F43">
        <v>7</v>
      </c>
      <c r="G43">
        <v>6</v>
      </c>
      <c r="H43">
        <v>1</v>
      </c>
      <c r="I43">
        <v>16</v>
      </c>
      <c r="J43">
        <v>16</v>
      </c>
      <c r="K43">
        <v>0</v>
      </c>
      <c r="L43">
        <v>2</v>
      </c>
      <c r="M43">
        <v>6</v>
      </c>
      <c r="N43">
        <v>-4</v>
      </c>
      <c r="O43">
        <v>5</v>
      </c>
      <c r="P43">
        <v>17</v>
      </c>
      <c r="Q43">
        <v>-12</v>
      </c>
      <c r="R43">
        <v>10</v>
      </c>
      <c r="S43">
        <v>6</v>
      </c>
      <c r="T43">
        <v>4</v>
      </c>
      <c r="U43">
        <v>6</v>
      </c>
      <c r="V43">
        <v>10</v>
      </c>
      <c r="W43">
        <v>-4</v>
      </c>
      <c r="X43">
        <v>1</v>
      </c>
      <c r="Y43">
        <v>12</v>
      </c>
    </row>
    <row r="44" spans="1:25" x14ac:dyDescent="0.3">
      <c r="A44">
        <v>9</v>
      </c>
      <c r="B44" t="s">
        <v>3</v>
      </c>
      <c r="C44" t="s">
        <v>6</v>
      </c>
      <c r="D44" t="s">
        <v>40</v>
      </c>
      <c r="E44">
        <v>0</v>
      </c>
      <c r="F44">
        <v>16</v>
      </c>
      <c r="G44">
        <v>3</v>
      </c>
      <c r="H44">
        <v>13</v>
      </c>
      <c r="I44">
        <v>9</v>
      </c>
      <c r="J44">
        <v>9</v>
      </c>
      <c r="K44">
        <v>0</v>
      </c>
      <c r="L44">
        <v>6</v>
      </c>
      <c r="M44">
        <v>3</v>
      </c>
      <c r="N44">
        <v>3</v>
      </c>
      <c r="O44">
        <v>10</v>
      </c>
      <c r="P44">
        <v>9</v>
      </c>
      <c r="Q44">
        <v>1</v>
      </c>
      <c r="R44">
        <v>6</v>
      </c>
      <c r="S44">
        <v>3</v>
      </c>
      <c r="T44">
        <v>3</v>
      </c>
      <c r="U44">
        <v>3</v>
      </c>
      <c r="V44">
        <v>6</v>
      </c>
      <c r="W44">
        <v>-3</v>
      </c>
      <c r="X44">
        <v>18</v>
      </c>
      <c r="Y44">
        <v>11</v>
      </c>
    </row>
    <row r="45" spans="1:25" x14ac:dyDescent="0.3">
      <c r="A45">
        <v>9</v>
      </c>
      <c r="B45" t="s">
        <v>8</v>
      </c>
      <c r="C45" t="s">
        <v>4</v>
      </c>
      <c r="D45" t="s">
        <v>40</v>
      </c>
      <c r="E45">
        <v>0</v>
      </c>
      <c r="F45">
        <v>8</v>
      </c>
      <c r="G45">
        <v>1</v>
      </c>
      <c r="H45">
        <v>7</v>
      </c>
      <c r="I45">
        <v>7</v>
      </c>
      <c r="J45">
        <v>16</v>
      </c>
      <c r="K45">
        <v>-9</v>
      </c>
      <c r="L45">
        <v>7</v>
      </c>
      <c r="M45">
        <v>1</v>
      </c>
      <c r="N45">
        <v>6</v>
      </c>
      <c r="O45">
        <v>1</v>
      </c>
      <c r="P45">
        <v>4</v>
      </c>
      <c r="Q45">
        <v>-3</v>
      </c>
      <c r="R45">
        <v>5</v>
      </c>
      <c r="S45">
        <v>13</v>
      </c>
      <c r="T45">
        <v>-8</v>
      </c>
      <c r="U45">
        <v>2</v>
      </c>
      <c r="V45">
        <v>3</v>
      </c>
      <c r="W45">
        <v>-1</v>
      </c>
      <c r="X45">
        <v>12</v>
      </c>
      <c r="Y45">
        <v>5</v>
      </c>
    </row>
    <row r="46" spans="1:25" x14ac:dyDescent="0.3">
      <c r="A46">
        <v>9</v>
      </c>
      <c r="B46" t="s">
        <v>1</v>
      </c>
      <c r="C46" t="s">
        <v>2</v>
      </c>
      <c r="D46" t="s">
        <v>40</v>
      </c>
      <c r="E46">
        <v>0</v>
      </c>
      <c r="F46">
        <v>18</v>
      </c>
      <c r="G46">
        <v>5</v>
      </c>
      <c r="H46">
        <v>13</v>
      </c>
      <c r="I46">
        <v>19</v>
      </c>
      <c r="J46">
        <v>13</v>
      </c>
      <c r="K46">
        <v>6</v>
      </c>
      <c r="L46">
        <v>13</v>
      </c>
      <c r="M46">
        <v>5</v>
      </c>
      <c r="N46">
        <v>8</v>
      </c>
      <c r="O46">
        <v>5</v>
      </c>
      <c r="P46">
        <v>2</v>
      </c>
      <c r="Q46">
        <v>3</v>
      </c>
      <c r="R46">
        <v>11</v>
      </c>
      <c r="S46">
        <v>6</v>
      </c>
      <c r="T46">
        <v>5</v>
      </c>
      <c r="U46">
        <v>8</v>
      </c>
      <c r="V46">
        <v>7</v>
      </c>
      <c r="W46">
        <v>1</v>
      </c>
      <c r="X46">
        <v>17</v>
      </c>
      <c r="Y46">
        <v>14</v>
      </c>
    </row>
    <row r="47" spans="1:25" x14ac:dyDescent="0.3">
      <c r="A47">
        <v>10</v>
      </c>
      <c r="B47" t="s">
        <v>9</v>
      </c>
      <c r="C47" t="s">
        <v>3</v>
      </c>
      <c r="D47" t="s">
        <v>41</v>
      </c>
      <c r="E47">
        <v>-3</v>
      </c>
      <c r="F47">
        <v>8</v>
      </c>
      <c r="G47">
        <v>7</v>
      </c>
      <c r="H47">
        <v>1</v>
      </c>
      <c r="I47">
        <v>16</v>
      </c>
      <c r="J47">
        <v>12</v>
      </c>
      <c r="K47">
        <v>4</v>
      </c>
      <c r="L47">
        <v>3</v>
      </c>
      <c r="M47">
        <v>7</v>
      </c>
      <c r="N47">
        <v>-4</v>
      </c>
      <c r="O47">
        <v>5</v>
      </c>
      <c r="P47">
        <v>17</v>
      </c>
      <c r="Q47">
        <v>-12</v>
      </c>
      <c r="R47">
        <v>6</v>
      </c>
      <c r="S47">
        <v>3</v>
      </c>
      <c r="T47">
        <v>3</v>
      </c>
      <c r="U47">
        <v>10</v>
      </c>
      <c r="V47">
        <v>9</v>
      </c>
      <c r="W47">
        <v>1</v>
      </c>
      <c r="X47">
        <v>2</v>
      </c>
      <c r="Y47">
        <v>19</v>
      </c>
    </row>
    <row r="48" spans="1:25" x14ac:dyDescent="0.3">
      <c r="A48">
        <v>10</v>
      </c>
      <c r="B48" t="s">
        <v>5</v>
      </c>
      <c r="C48" t="s">
        <v>8</v>
      </c>
      <c r="D48" t="s">
        <v>42</v>
      </c>
      <c r="E48">
        <v>2</v>
      </c>
      <c r="F48">
        <v>17</v>
      </c>
      <c r="G48">
        <v>6</v>
      </c>
      <c r="H48">
        <v>11</v>
      </c>
      <c r="I48">
        <v>10</v>
      </c>
      <c r="J48">
        <v>7</v>
      </c>
      <c r="K48">
        <v>3</v>
      </c>
      <c r="L48">
        <v>10</v>
      </c>
      <c r="M48">
        <v>6</v>
      </c>
      <c r="N48">
        <v>4</v>
      </c>
      <c r="O48">
        <v>7</v>
      </c>
      <c r="P48">
        <v>11</v>
      </c>
      <c r="Q48">
        <v>-4</v>
      </c>
      <c r="R48">
        <v>9</v>
      </c>
      <c r="S48">
        <v>3</v>
      </c>
      <c r="T48">
        <v>6</v>
      </c>
      <c r="U48">
        <v>1</v>
      </c>
      <c r="V48">
        <v>4</v>
      </c>
      <c r="W48">
        <v>-3</v>
      </c>
      <c r="X48">
        <v>13</v>
      </c>
      <c r="Y48">
        <v>13</v>
      </c>
    </row>
    <row r="49" spans="1:25" x14ac:dyDescent="0.3">
      <c r="A49">
        <v>10</v>
      </c>
      <c r="B49" t="s">
        <v>4</v>
      </c>
      <c r="C49" t="s">
        <v>0</v>
      </c>
      <c r="D49" t="s">
        <v>41</v>
      </c>
      <c r="E49">
        <v>-1</v>
      </c>
      <c r="F49">
        <v>9</v>
      </c>
      <c r="G49">
        <v>13</v>
      </c>
      <c r="H49">
        <v>-4</v>
      </c>
      <c r="I49">
        <v>19</v>
      </c>
      <c r="J49">
        <v>16</v>
      </c>
      <c r="K49">
        <v>3</v>
      </c>
      <c r="L49">
        <v>5</v>
      </c>
      <c r="M49">
        <v>13</v>
      </c>
      <c r="N49">
        <v>-8</v>
      </c>
      <c r="O49">
        <v>4</v>
      </c>
      <c r="P49">
        <v>5</v>
      </c>
      <c r="Q49">
        <v>-1</v>
      </c>
      <c r="R49">
        <v>10</v>
      </c>
      <c r="S49">
        <v>8</v>
      </c>
      <c r="T49">
        <v>2</v>
      </c>
      <c r="U49">
        <v>9</v>
      </c>
      <c r="V49">
        <v>8</v>
      </c>
      <c r="W49">
        <v>1</v>
      </c>
      <c r="X49">
        <v>6</v>
      </c>
      <c r="Y49">
        <v>13</v>
      </c>
    </row>
    <row r="50" spans="1:25" x14ac:dyDescent="0.3">
      <c r="A50">
        <v>10</v>
      </c>
      <c r="B50" t="s">
        <v>2</v>
      </c>
      <c r="C50" t="s">
        <v>6</v>
      </c>
      <c r="D50" t="s">
        <v>42</v>
      </c>
      <c r="E50">
        <v>2</v>
      </c>
      <c r="F50">
        <v>19</v>
      </c>
      <c r="G50">
        <v>6</v>
      </c>
      <c r="H50">
        <v>13</v>
      </c>
      <c r="I50">
        <v>9</v>
      </c>
      <c r="J50">
        <v>9</v>
      </c>
      <c r="K50">
        <v>0</v>
      </c>
      <c r="L50">
        <v>11</v>
      </c>
      <c r="M50">
        <v>6</v>
      </c>
      <c r="N50">
        <v>5</v>
      </c>
      <c r="O50">
        <v>8</v>
      </c>
      <c r="P50">
        <v>7</v>
      </c>
      <c r="Q50">
        <v>1</v>
      </c>
      <c r="R50">
        <v>6</v>
      </c>
      <c r="S50">
        <v>3</v>
      </c>
      <c r="T50">
        <v>3</v>
      </c>
      <c r="U50">
        <v>3</v>
      </c>
      <c r="V50">
        <v>6</v>
      </c>
      <c r="W50">
        <v>-3</v>
      </c>
      <c r="X50">
        <v>15</v>
      </c>
      <c r="Y50">
        <v>12</v>
      </c>
    </row>
    <row r="51" spans="1:25" x14ac:dyDescent="0.3">
      <c r="A51">
        <v>10</v>
      </c>
      <c r="B51" t="s">
        <v>1</v>
      </c>
      <c r="C51" t="s">
        <v>7</v>
      </c>
      <c r="D51" t="s">
        <v>42</v>
      </c>
      <c r="E51">
        <v>1</v>
      </c>
      <c r="F51">
        <v>18</v>
      </c>
      <c r="G51">
        <v>5</v>
      </c>
      <c r="H51">
        <v>13</v>
      </c>
      <c r="I51">
        <v>10</v>
      </c>
      <c r="J51">
        <v>12</v>
      </c>
      <c r="K51">
        <v>-2</v>
      </c>
      <c r="L51">
        <v>13</v>
      </c>
      <c r="M51">
        <v>5</v>
      </c>
      <c r="N51">
        <v>8</v>
      </c>
      <c r="O51">
        <v>5</v>
      </c>
      <c r="P51">
        <v>2</v>
      </c>
      <c r="Q51">
        <v>3</v>
      </c>
      <c r="R51">
        <v>5</v>
      </c>
      <c r="S51">
        <v>3</v>
      </c>
      <c r="T51">
        <v>2</v>
      </c>
      <c r="U51">
        <v>5</v>
      </c>
      <c r="V51">
        <v>9</v>
      </c>
      <c r="W51">
        <v>-4</v>
      </c>
      <c r="X51">
        <v>18</v>
      </c>
      <c r="Y51">
        <v>11</v>
      </c>
    </row>
    <row r="52" spans="1:25" x14ac:dyDescent="0.3">
      <c r="A52">
        <v>11</v>
      </c>
      <c r="B52" t="s">
        <v>8</v>
      </c>
      <c r="C52" t="s">
        <v>1</v>
      </c>
      <c r="D52" t="s">
        <v>41</v>
      </c>
      <c r="E52">
        <v>-2</v>
      </c>
      <c r="F52">
        <v>12</v>
      </c>
      <c r="G52">
        <v>3</v>
      </c>
      <c r="H52">
        <v>9</v>
      </c>
      <c r="I52">
        <v>20</v>
      </c>
      <c r="J52">
        <v>8</v>
      </c>
      <c r="K52">
        <v>12</v>
      </c>
      <c r="L52">
        <v>9</v>
      </c>
      <c r="M52">
        <v>3</v>
      </c>
      <c r="N52">
        <v>6</v>
      </c>
      <c r="O52">
        <v>3</v>
      </c>
      <c r="P52">
        <v>8</v>
      </c>
      <c r="Q52">
        <v>-5</v>
      </c>
      <c r="R52">
        <v>15</v>
      </c>
      <c r="S52">
        <v>6</v>
      </c>
      <c r="T52">
        <v>9</v>
      </c>
      <c r="U52">
        <v>5</v>
      </c>
      <c r="V52">
        <v>2</v>
      </c>
      <c r="W52">
        <v>3</v>
      </c>
      <c r="X52">
        <v>13</v>
      </c>
      <c r="Y52">
        <v>21</v>
      </c>
    </row>
    <row r="53" spans="1:25" x14ac:dyDescent="0.3">
      <c r="A53">
        <v>11</v>
      </c>
      <c r="B53" t="s">
        <v>7</v>
      </c>
      <c r="C53" t="s">
        <v>4</v>
      </c>
      <c r="D53" t="s">
        <v>40</v>
      </c>
      <c r="E53">
        <v>0</v>
      </c>
      <c r="F53">
        <v>11</v>
      </c>
      <c r="G53">
        <v>3</v>
      </c>
      <c r="H53">
        <v>8</v>
      </c>
      <c r="I53">
        <v>9</v>
      </c>
      <c r="J53">
        <v>19</v>
      </c>
      <c r="K53">
        <v>-10</v>
      </c>
      <c r="L53">
        <v>5</v>
      </c>
      <c r="M53">
        <v>3</v>
      </c>
      <c r="N53">
        <v>2</v>
      </c>
      <c r="O53">
        <v>6</v>
      </c>
      <c r="P53">
        <v>11</v>
      </c>
      <c r="Q53">
        <v>-5</v>
      </c>
      <c r="R53">
        <v>5</v>
      </c>
      <c r="S53">
        <v>14</v>
      </c>
      <c r="T53">
        <v>-9</v>
      </c>
      <c r="U53">
        <v>4</v>
      </c>
      <c r="V53">
        <v>5</v>
      </c>
      <c r="W53">
        <v>-1</v>
      </c>
      <c r="X53">
        <v>11</v>
      </c>
      <c r="Y53">
        <v>6</v>
      </c>
    </row>
    <row r="54" spans="1:25" x14ac:dyDescent="0.3">
      <c r="A54">
        <v>11</v>
      </c>
      <c r="B54" t="s">
        <v>6</v>
      </c>
      <c r="C54" t="s">
        <v>5</v>
      </c>
      <c r="D54" t="s">
        <v>40</v>
      </c>
      <c r="E54">
        <v>0</v>
      </c>
      <c r="F54">
        <v>9</v>
      </c>
      <c r="G54">
        <v>3</v>
      </c>
      <c r="H54">
        <v>6</v>
      </c>
      <c r="I54">
        <v>21</v>
      </c>
      <c r="J54">
        <v>19</v>
      </c>
      <c r="K54">
        <v>2</v>
      </c>
      <c r="L54">
        <v>6</v>
      </c>
      <c r="M54">
        <v>3</v>
      </c>
      <c r="N54">
        <v>3</v>
      </c>
      <c r="O54">
        <v>3</v>
      </c>
      <c r="P54">
        <v>8</v>
      </c>
      <c r="Q54">
        <v>-5</v>
      </c>
      <c r="R54">
        <v>14</v>
      </c>
      <c r="S54">
        <v>8</v>
      </c>
      <c r="T54">
        <v>6</v>
      </c>
      <c r="U54">
        <v>7</v>
      </c>
      <c r="V54">
        <v>11</v>
      </c>
      <c r="W54">
        <v>-4</v>
      </c>
      <c r="X54">
        <v>12</v>
      </c>
      <c r="Y54">
        <v>16</v>
      </c>
    </row>
    <row r="55" spans="1:25" x14ac:dyDescent="0.3">
      <c r="A55">
        <v>11</v>
      </c>
      <c r="B55" t="s">
        <v>0</v>
      </c>
      <c r="C55" t="s">
        <v>9</v>
      </c>
      <c r="D55" t="s">
        <v>42</v>
      </c>
      <c r="E55">
        <v>1</v>
      </c>
      <c r="F55">
        <v>20</v>
      </c>
      <c r="G55">
        <v>8</v>
      </c>
      <c r="H55">
        <v>12</v>
      </c>
      <c r="I55">
        <v>8</v>
      </c>
      <c r="J55">
        <v>27</v>
      </c>
      <c r="K55">
        <v>-19</v>
      </c>
      <c r="L55">
        <v>10</v>
      </c>
      <c r="M55">
        <v>8</v>
      </c>
      <c r="N55">
        <v>2</v>
      </c>
      <c r="O55">
        <v>10</v>
      </c>
      <c r="P55">
        <v>8</v>
      </c>
      <c r="Q55">
        <v>2</v>
      </c>
      <c r="R55">
        <v>3</v>
      </c>
      <c r="S55">
        <v>10</v>
      </c>
      <c r="T55">
        <v>-7</v>
      </c>
      <c r="U55">
        <v>5</v>
      </c>
      <c r="V55">
        <v>17</v>
      </c>
      <c r="W55">
        <v>-12</v>
      </c>
      <c r="X55">
        <v>16</v>
      </c>
      <c r="Y55">
        <v>2</v>
      </c>
    </row>
    <row r="56" spans="1:25" x14ac:dyDescent="0.3">
      <c r="A56">
        <v>11</v>
      </c>
      <c r="B56" t="s">
        <v>3</v>
      </c>
      <c r="C56" t="s">
        <v>2</v>
      </c>
      <c r="D56" t="s">
        <v>42</v>
      </c>
      <c r="E56">
        <v>3</v>
      </c>
      <c r="F56">
        <v>19</v>
      </c>
      <c r="G56">
        <v>3</v>
      </c>
      <c r="H56">
        <v>16</v>
      </c>
      <c r="I56">
        <v>21</v>
      </c>
      <c r="J56">
        <v>13</v>
      </c>
      <c r="K56">
        <v>8</v>
      </c>
      <c r="L56">
        <v>6</v>
      </c>
      <c r="M56">
        <v>3</v>
      </c>
      <c r="N56">
        <v>3</v>
      </c>
      <c r="O56">
        <v>13</v>
      </c>
      <c r="P56">
        <v>9</v>
      </c>
      <c r="Q56">
        <v>4</v>
      </c>
      <c r="R56">
        <v>13</v>
      </c>
      <c r="S56">
        <v>6</v>
      </c>
      <c r="T56">
        <v>7</v>
      </c>
      <c r="U56">
        <v>8</v>
      </c>
      <c r="V56">
        <v>7</v>
      </c>
      <c r="W56">
        <v>1</v>
      </c>
      <c r="X56">
        <v>22</v>
      </c>
      <c r="Y56">
        <v>18</v>
      </c>
    </row>
    <row r="57" spans="1:25" x14ac:dyDescent="0.3">
      <c r="A57">
        <v>12</v>
      </c>
      <c r="B57" t="s">
        <v>3</v>
      </c>
      <c r="C57" t="s">
        <v>4</v>
      </c>
      <c r="D57" t="s">
        <v>42</v>
      </c>
      <c r="E57">
        <v>1</v>
      </c>
      <c r="F57">
        <v>22</v>
      </c>
      <c r="G57">
        <v>3</v>
      </c>
      <c r="H57">
        <v>19</v>
      </c>
      <c r="I57">
        <v>11</v>
      </c>
      <c r="J57">
        <v>21</v>
      </c>
      <c r="K57">
        <v>-10</v>
      </c>
      <c r="L57">
        <v>9</v>
      </c>
      <c r="M57">
        <v>3</v>
      </c>
      <c r="N57">
        <v>6</v>
      </c>
      <c r="O57">
        <v>13</v>
      </c>
      <c r="P57">
        <v>9</v>
      </c>
      <c r="Q57">
        <v>4</v>
      </c>
      <c r="R57">
        <v>5</v>
      </c>
      <c r="S57">
        <v>14</v>
      </c>
      <c r="T57">
        <v>-9</v>
      </c>
      <c r="U57">
        <v>6</v>
      </c>
      <c r="V57">
        <v>7</v>
      </c>
      <c r="W57">
        <v>-1</v>
      </c>
      <c r="X57">
        <v>25</v>
      </c>
      <c r="Y57">
        <v>7</v>
      </c>
    </row>
    <row r="58" spans="1:25" x14ac:dyDescent="0.3">
      <c r="A58">
        <v>12</v>
      </c>
      <c r="B58" t="s">
        <v>9</v>
      </c>
      <c r="C58" t="s">
        <v>8</v>
      </c>
      <c r="D58" t="s">
        <v>41</v>
      </c>
      <c r="E58">
        <v>-1</v>
      </c>
      <c r="F58">
        <v>8</v>
      </c>
      <c r="G58">
        <v>10</v>
      </c>
      <c r="H58">
        <v>-2</v>
      </c>
      <c r="I58">
        <v>13</v>
      </c>
      <c r="J58">
        <v>14</v>
      </c>
      <c r="K58">
        <v>-1</v>
      </c>
      <c r="L58">
        <v>3</v>
      </c>
      <c r="M58">
        <v>10</v>
      </c>
      <c r="N58">
        <v>-7</v>
      </c>
      <c r="O58">
        <v>5</v>
      </c>
      <c r="P58">
        <v>18</v>
      </c>
      <c r="Q58">
        <v>-13</v>
      </c>
      <c r="R58">
        <v>10</v>
      </c>
      <c r="S58">
        <v>6</v>
      </c>
      <c r="T58">
        <v>4</v>
      </c>
      <c r="U58">
        <v>3</v>
      </c>
      <c r="V58">
        <v>8</v>
      </c>
      <c r="W58">
        <v>-5</v>
      </c>
      <c r="X58">
        <v>2</v>
      </c>
      <c r="Y58">
        <v>13</v>
      </c>
    </row>
    <row r="59" spans="1:25" x14ac:dyDescent="0.3">
      <c r="A59">
        <v>12</v>
      </c>
      <c r="B59" t="s">
        <v>6</v>
      </c>
      <c r="C59" t="s">
        <v>7</v>
      </c>
      <c r="D59" t="s">
        <v>42</v>
      </c>
      <c r="E59">
        <v>1</v>
      </c>
      <c r="F59">
        <v>11</v>
      </c>
      <c r="G59">
        <v>5</v>
      </c>
      <c r="H59">
        <v>6</v>
      </c>
      <c r="I59">
        <v>13</v>
      </c>
      <c r="J59">
        <v>16</v>
      </c>
      <c r="K59">
        <v>-3</v>
      </c>
      <c r="L59">
        <v>8</v>
      </c>
      <c r="M59">
        <v>5</v>
      </c>
      <c r="N59">
        <v>3</v>
      </c>
      <c r="O59">
        <v>3</v>
      </c>
      <c r="P59">
        <v>8</v>
      </c>
      <c r="Q59">
        <v>-5</v>
      </c>
      <c r="R59">
        <v>7</v>
      </c>
      <c r="S59">
        <v>5</v>
      </c>
      <c r="T59">
        <v>2</v>
      </c>
      <c r="U59">
        <v>6</v>
      </c>
      <c r="V59">
        <v>11</v>
      </c>
      <c r="W59">
        <v>-5</v>
      </c>
      <c r="X59">
        <v>13</v>
      </c>
      <c r="Y59">
        <v>12</v>
      </c>
    </row>
    <row r="60" spans="1:25" x14ac:dyDescent="0.3">
      <c r="A60">
        <v>12</v>
      </c>
      <c r="B60" t="s">
        <v>5</v>
      </c>
      <c r="C60" t="s">
        <v>1</v>
      </c>
      <c r="D60" t="s">
        <v>40</v>
      </c>
      <c r="E60">
        <v>0</v>
      </c>
      <c r="F60">
        <v>23</v>
      </c>
      <c r="G60">
        <v>8</v>
      </c>
      <c r="H60">
        <v>15</v>
      </c>
      <c r="I60">
        <v>23</v>
      </c>
      <c r="J60">
        <v>9</v>
      </c>
      <c r="K60">
        <v>14</v>
      </c>
      <c r="L60">
        <v>14</v>
      </c>
      <c r="M60">
        <v>8</v>
      </c>
      <c r="N60">
        <v>6</v>
      </c>
      <c r="O60">
        <v>9</v>
      </c>
      <c r="P60">
        <v>13</v>
      </c>
      <c r="Q60">
        <v>-4</v>
      </c>
      <c r="R60">
        <v>15</v>
      </c>
      <c r="S60">
        <v>6</v>
      </c>
      <c r="T60">
        <v>9</v>
      </c>
      <c r="U60">
        <v>8</v>
      </c>
      <c r="V60">
        <v>3</v>
      </c>
      <c r="W60">
        <v>5</v>
      </c>
      <c r="X60">
        <v>17</v>
      </c>
      <c r="Y60">
        <v>24</v>
      </c>
    </row>
    <row r="61" spans="1:25" x14ac:dyDescent="0.3">
      <c r="A61">
        <v>12</v>
      </c>
      <c r="B61" t="s">
        <v>2</v>
      </c>
      <c r="C61" t="s">
        <v>0</v>
      </c>
      <c r="D61" t="s">
        <v>41</v>
      </c>
      <c r="E61">
        <v>-1</v>
      </c>
      <c r="F61">
        <v>21</v>
      </c>
      <c r="G61">
        <v>6</v>
      </c>
      <c r="H61">
        <v>15</v>
      </c>
      <c r="I61">
        <v>21</v>
      </c>
      <c r="J61">
        <v>16</v>
      </c>
      <c r="K61">
        <v>5</v>
      </c>
      <c r="L61">
        <v>13</v>
      </c>
      <c r="M61">
        <v>6</v>
      </c>
      <c r="N61">
        <v>7</v>
      </c>
      <c r="O61">
        <v>8</v>
      </c>
      <c r="P61">
        <v>10</v>
      </c>
      <c r="Q61">
        <v>-2</v>
      </c>
      <c r="R61">
        <v>11</v>
      </c>
      <c r="S61">
        <v>8</v>
      </c>
      <c r="T61">
        <v>3</v>
      </c>
      <c r="U61">
        <v>10</v>
      </c>
      <c r="V61">
        <v>8</v>
      </c>
      <c r="W61">
        <v>2</v>
      </c>
      <c r="X61">
        <v>18</v>
      </c>
      <c r="Y61">
        <v>19</v>
      </c>
    </row>
    <row r="62" spans="1:25" x14ac:dyDescent="0.3">
      <c r="A62">
        <v>13</v>
      </c>
      <c r="B62" t="s">
        <v>0</v>
      </c>
      <c r="C62" t="s">
        <v>5</v>
      </c>
      <c r="D62" t="s">
        <v>42</v>
      </c>
      <c r="E62">
        <v>1</v>
      </c>
      <c r="F62">
        <v>22</v>
      </c>
      <c r="G62">
        <v>8</v>
      </c>
      <c r="H62">
        <v>14</v>
      </c>
      <c r="I62">
        <v>24</v>
      </c>
      <c r="J62">
        <v>22</v>
      </c>
      <c r="K62">
        <v>2</v>
      </c>
      <c r="L62">
        <v>11</v>
      </c>
      <c r="M62">
        <v>8</v>
      </c>
      <c r="N62">
        <v>3</v>
      </c>
      <c r="O62">
        <v>11</v>
      </c>
      <c r="P62">
        <v>8</v>
      </c>
      <c r="Q62">
        <v>3</v>
      </c>
      <c r="R62">
        <v>15</v>
      </c>
      <c r="S62">
        <v>9</v>
      </c>
      <c r="T62">
        <v>6</v>
      </c>
      <c r="U62">
        <v>9</v>
      </c>
      <c r="V62">
        <v>13</v>
      </c>
      <c r="W62">
        <v>-4</v>
      </c>
      <c r="X62">
        <v>22</v>
      </c>
      <c r="Y62">
        <v>18</v>
      </c>
    </row>
    <row r="63" spans="1:25" x14ac:dyDescent="0.3">
      <c r="A63">
        <v>13</v>
      </c>
      <c r="B63" t="s">
        <v>4</v>
      </c>
      <c r="C63" t="s">
        <v>9</v>
      </c>
      <c r="D63" t="s">
        <v>40</v>
      </c>
      <c r="E63">
        <v>0</v>
      </c>
      <c r="F63">
        <v>13</v>
      </c>
      <c r="G63">
        <v>14</v>
      </c>
      <c r="H63">
        <v>-1</v>
      </c>
      <c r="I63">
        <v>8</v>
      </c>
      <c r="J63">
        <v>29</v>
      </c>
      <c r="K63">
        <v>-21</v>
      </c>
      <c r="L63">
        <v>5</v>
      </c>
      <c r="M63">
        <v>14</v>
      </c>
      <c r="N63">
        <v>-9</v>
      </c>
      <c r="O63">
        <v>8</v>
      </c>
      <c r="P63">
        <v>10</v>
      </c>
      <c r="Q63">
        <v>-2</v>
      </c>
      <c r="R63">
        <v>3</v>
      </c>
      <c r="S63">
        <v>11</v>
      </c>
      <c r="T63">
        <v>-8</v>
      </c>
      <c r="U63">
        <v>5</v>
      </c>
      <c r="V63">
        <v>18</v>
      </c>
      <c r="W63">
        <v>-13</v>
      </c>
      <c r="X63">
        <v>7</v>
      </c>
      <c r="Y63">
        <v>2</v>
      </c>
    </row>
    <row r="64" spans="1:25" x14ac:dyDescent="0.3">
      <c r="A64">
        <v>13</v>
      </c>
      <c r="B64" t="s">
        <v>1</v>
      </c>
      <c r="C64" t="s">
        <v>6</v>
      </c>
      <c r="D64" t="s">
        <v>42</v>
      </c>
      <c r="E64">
        <v>2</v>
      </c>
      <c r="F64">
        <v>24</v>
      </c>
      <c r="G64">
        <v>6</v>
      </c>
      <c r="H64">
        <v>18</v>
      </c>
      <c r="I64">
        <v>14</v>
      </c>
      <c r="J64">
        <v>15</v>
      </c>
      <c r="K64">
        <v>-1</v>
      </c>
      <c r="L64">
        <v>15</v>
      </c>
      <c r="M64">
        <v>6</v>
      </c>
      <c r="N64">
        <v>9</v>
      </c>
      <c r="O64">
        <v>9</v>
      </c>
      <c r="P64">
        <v>4</v>
      </c>
      <c r="Q64">
        <v>5</v>
      </c>
      <c r="R64">
        <v>11</v>
      </c>
      <c r="S64">
        <v>7</v>
      </c>
      <c r="T64">
        <v>4</v>
      </c>
      <c r="U64">
        <v>3</v>
      </c>
      <c r="V64">
        <v>8</v>
      </c>
      <c r="W64">
        <v>-5</v>
      </c>
      <c r="X64">
        <v>25</v>
      </c>
      <c r="Y64">
        <v>16</v>
      </c>
    </row>
    <row r="65" spans="1:25" x14ac:dyDescent="0.3">
      <c r="A65">
        <v>13</v>
      </c>
      <c r="B65" t="s">
        <v>8</v>
      </c>
      <c r="C65" t="s">
        <v>2</v>
      </c>
      <c r="D65" t="s">
        <v>40</v>
      </c>
      <c r="E65">
        <v>0</v>
      </c>
      <c r="F65">
        <v>14</v>
      </c>
      <c r="G65">
        <v>6</v>
      </c>
      <c r="H65">
        <v>8</v>
      </c>
      <c r="I65">
        <v>21</v>
      </c>
      <c r="J65">
        <v>17</v>
      </c>
      <c r="K65">
        <v>4</v>
      </c>
      <c r="L65">
        <v>10</v>
      </c>
      <c r="M65">
        <v>6</v>
      </c>
      <c r="N65">
        <v>4</v>
      </c>
      <c r="O65">
        <v>4</v>
      </c>
      <c r="P65">
        <v>8</v>
      </c>
      <c r="Q65">
        <v>-4</v>
      </c>
      <c r="R65">
        <v>13</v>
      </c>
      <c r="S65">
        <v>7</v>
      </c>
      <c r="T65">
        <v>6</v>
      </c>
      <c r="U65">
        <v>8</v>
      </c>
      <c r="V65">
        <v>10</v>
      </c>
      <c r="W65">
        <v>-2</v>
      </c>
      <c r="X65">
        <v>16</v>
      </c>
      <c r="Y65">
        <v>18</v>
      </c>
    </row>
    <row r="66" spans="1:25" x14ac:dyDescent="0.3">
      <c r="A66">
        <v>13</v>
      </c>
      <c r="B66" t="s">
        <v>7</v>
      </c>
      <c r="C66" t="s">
        <v>3</v>
      </c>
      <c r="D66" t="s">
        <v>41</v>
      </c>
      <c r="E66">
        <v>-2</v>
      </c>
      <c r="F66">
        <v>15</v>
      </c>
      <c r="G66">
        <v>5</v>
      </c>
      <c r="H66">
        <v>10</v>
      </c>
      <c r="I66">
        <v>25</v>
      </c>
      <c r="J66">
        <v>14</v>
      </c>
      <c r="K66">
        <v>11</v>
      </c>
      <c r="L66">
        <v>7</v>
      </c>
      <c r="M66">
        <v>5</v>
      </c>
      <c r="N66">
        <v>2</v>
      </c>
      <c r="O66">
        <v>8</v>
      </c>
      <c r="P66">
        <v>14</v>
      </c>
      <c r="Q66">
        <v>-6</v>
      </c>
      <c r="R66">
        <v>12</v>
      </c>
      <c r="S66">
        <v>5</v>
      </c>
      <c r="T66">
        <v>7</v>
      </c>
      <c r="U66">
        <v>13</v>
      </c>
      <c r="V66">
        <v>9</v>
      </c>
      <c r="W66">
        <v>4</v>
      </c>
      <c r="X66">
        <v>12</v>
      </c>
      <c r="Y66">
        <v>28</v>
      </c>
    </row>
    <row r="67" spans="1:25" x14ac:dyDescent="0.3">
      <c r="A67">
        <v>14</v>
      </c>
      <c r="B67" t="s">
        <v>3</v>
      </c>
      <c r="C67" t="s">
        <v>0</v>
      </c>
      <c r="D67" t="s">
        <v>40</v>
      </c>
      <c r="E67">
        <v>0</v>
      </c>
      <c r="F67">
        <v>27</v>
      </c>
      <c r="G67">
        <v>5</v>
      </c>
      <c r="H67">
        <v>22</v>
      </c>
      <c r="I67">
        <v>23</v>
      </c>
      <c r="J67">
        <v>16</v>
      </c>
      <c r="K67">
        <v>7</v>
      </c>
      <c r="L67">
        <v>12</v>
      </c>
      <c r="M67">
        <v>5</v>
      </c>
      <c r="N67">
        <v>7</v>
      </c>
      <c r="O67">
        <v>15</v>
      </c>
      <c r="P67">
        <v>9</v>
      </c>
      <c r="Q67">
        <v>6</v>
      </c>
      <c r="R67">
        <v>12</v>
      </c>
      <c r="S67">
        <v>8</v>
      </c>
      <c r="T67">
        <v>4</v>
      </c>
      <c r="U67">
        <v>11</v>
      </c>
      <c r="V67">
        <v>8</v>
      </c>
      <c r="W67">
        <v>3</v>
      </c>
      <c r="X67">
        <v>31</v>
      </c>
      <c r="Y67">
        <v>25</v>
      </c>
    </row>
    <row r="68" spans="1:25" x14ac:dyDescent="0.3">
      <c r="A68">
        <v>14</v>
      </c>
      <c r="B68" t="s">
        <v>6</v>
      </c>
      <c r="C68" t="s">
        <v>8</v>
      </c>
      <c r="D68" t="s">
        <v>41</v>
      </c>
      <c r="E68">
        <v>-2</v>
      </c>
      <c r="F68">
        <v>14</v>
      </c>
      <c r="G68">
        <v>7</v>
      </c>
      <c r="H68">
        <v>7</v>
      </c>
      <c r="I68">
        <v>16</v>
      </c>
      <c r="J68">
        <v>16</v>
      </c>
      <c r="K68">
        <v>0</v>
      </c>
      <c r="L68">
        <v>11</v>
      </c>
      <c r="M68">
        <v>7</v>
      </c>
      <c r="N68">
        <v>4</v>
      </c>
      <c r="O68">
        <v>3</v>
      </c>
      <c r="P68">
        <v>10</v>
      </c>
      <c r="Q68">
        <v>-7</v>
      </c>
      <c r="R68">
        <v>12</v>
      </c>
      <c r="S68">
        <v>8</v>
      </c>
      <c r="T68">
        <v>4</v>
      </c>
      <c r="U68">
        <v>4</v>
      </c>
      <c r="V68">
        <v>8</v>
      </c>
      <c r="W68">
        <v>-4</v>
      </c>
      <c r="X68">
        <v>16</v>
      </c>
      <c r="Y68">
        <v>17</v>
      </c>
    </row>
    <row r="69" spans="1:25" x14ac:dyDescent="0.3">
      <c r="A69">
        <v>14</v>
      </c>
      <c r="B69" t="s">
        <v>5</v>
      </c>
      <c r="C69" t="s">
        <v>7</v>
      </c>
      <c r="D69" t="s">
        <v>40</v>
      </c>
      <c r="E69">
        <v>0</v>
      </c>
      <c r="F69">
        <v>24</v>
      </c>
      <c r="G69">
        <v>9</v>
      </c>
      <c r="H69">
        <v>15</v>
      </c>
      <c r="I69">
        <v>15</v>
      </c>
      <c r="J69">
        <v>21</v>
      </c>
      <c r="K69">
        <v>-6</v>
      </c>
      <c r="L69">
        <v>15</v>
      </c>
      <c r="M69">
        <v>9</v>
      </c>
      <c r="N69">
        <v>6</v>
      </c>
      <c r="O69">
        <v>9</v>
      </c>
      <c r="P69">
        <v>14</v>
      </c>
      <c r="Q69">
        <v>-5</v>
      </c>
      <c r="R69">
        <v>7</v>
      </c>
      <c r="S69">
        <v>7</v>
      </c>
      <c r="T69">
        <v>0</v>
      </c>
      <c r="U69">
        <v>8</v>
      </c>
      <c r="V69">
        <v>14</v>
      </c>
      <c r="W69">
        <v>-6</v>
      </c>
      <c r="X69">
        <v>18</v>
      </c>
      <c r="Y69">
        <v>12</v>
      </c>
    </row>
    <row r="70" spans="1:25" x14ac:dyDescent="0.3">
      <c r="A70">
        <v>14</v>
      </c>
      <c r="B70" t="s">
        <v>2</v>
      </c>
      <c r="C70" t="s">
        <v>4</v>
      </c>
      <c r="D70" t="s">
        <v>41</v>
      </c>
      <c r="E70">
        <v>-2</v>
      </c>
      <c r="F70">
        <v>23</v>
      </c>
      <c r="G70">
        <v>7</v>
      </c>
      <c r="H70">
        <v>16</v>
      </c>
      <c r="I70">
        <v>14</v>
      </c>
      <c r="J70">
        <v>25</v>
      </c>
      <c r="K70">
        <v>-11</v>
      </c>
      <c r="L70">
        <v>13</v>
      </c>
      <c r="M70">
        <v>7</v>
      </c>
      <c r="N70">
        <v>6</v>
      </c>
      <c r="O70">
        <v>10</v>
      </c>
      <c r="P70">
        <v>12</v>
      </c>
      <c r="Q70">
        <v>-2</v>
      </c>
      <c r="R70">
        <v>6</v>
      </c>
      <c r="S70">
        <v>15</v>
      </c>
      <c r="T70">
        <v>-9</v>
      </c>
      <c r="U70">
        <v>8</v>
      </c>
      <c r="V70">
        <v>10</v>
      </c>
      <c r="W70">
        <v>-2</v>
      </c>
      <c r="X70">
        <v>19</v>
      </c>
      <c r="Y70">
        <v>8</v>
      </c>
    </row>
    <row r="71" spans="1:25" x14ac:dyDescent="0.3">
      <c r="A71">
        <v>14</v>
      </c>
      <c r="B71" t="s">
        <v>9</v>
      </c>
      <c r="C71" t="s">
        <v>1</v>
      </c>
      <c r="D71" t="s">
        <v>41</v>
      </c>
      <c r="E71">
        <v>-2</v>
      </c>
      <c r="F71">
        <v>9</v>
      </c>
      <c r="G71">
        <v>11</v>
      </c>
      <c r="H71">
        <v>-2</v>
      </c>
      <c r="I71">
        <v>26</v>
      </c>
      <c r="J71">
        <v>10</v>
      </c>
      <c r="K71">
        <v>16</v>
      </c>
      <c r="L71">
        <v>3</v>
      </c>
      <c r="M71">
        <v>11</v>
      </c>
      <c r="N71">
        <v>-8</v>
      </c>
      <c r="O71">
        <v>6</v>
      </c>
      <c r="P71">
        <v>19</v>
      </c>
      <c r="Q71">
        <v>-13</v>
      </c>
      <c r="R71">
        <v>17</v>
      </c>
      <c r="S71">
        <v>6</v>
      </c>
      <c r="T71">
        <v>11</v>
      </c>
      <c r="U71">
        <v>9</v>
      </c>
      <c r="V71">
        <v>4</v>
      </c>
      <c r="W71">
        <v>5</v>
      </c>
      <c r="X71">
        <v>3</v>
      </c>
      <c r="Y71">
        <v>28</v>
      </c>
    </row>
    <row r="72" spans="1:25" x14ac:dyDescent="0.3">
      <c r="A72">
        <v>15</v>
      </c>
      <c r="B72" t="s">
        <v>8</v>
      </c>
      <c r="C72" t="s">
        <v>0</v>
      </c>
      <c r="D72" t="s">
        <v>41</v>
      </c>
      <c r="E72">
        <v>-1</v>
      </c>
      <c r="F72">
        <v>20</v>
      </c>
      <c r="G72">
        <v>8</v>
      </c>
      <c r="H72">
        <v>12</v>
      </c>
      <c r="I72">
        <v>23</v>
      </c>
      <c r="J72">
        <v>16</v>
      </c>
      <c r="K72">
        <v>7</v>
      </c>
      <c r="L72">
        <v>12</v>
      </c>
      <c r="M72">
        <v>8</v>
      </c>
      <c r="N72">
        <v>4</v>
      </c>
      <c r="O72">
        <v>8</v>
      </c>
      <c r="P72">
        <v>10</v>
      </c>
      <c r="Q72">
        <v>-2</v>
      </c>
      <c r="R72">
        <v>12</v>
      </c>
      <c r="S72">
        <v>8</v>
      </c>
      <c r="T72">
        <v>4</v>
      </c>
      <c r="U72">
        <v>11</v>
      </c>
      <c r="V72">
        <v>8</v>
      </c>
      <c r="W72">
        <v>3</v>
      </c>
      <c r="X72">
        <v>20</v>
      </c>
      <c r="Y72">
        <v>26</v>
      </c>
    </row>
    <row r="73" spans="1:25" x14ac:dyDescent="0.3">
      <c r="A73">
        <v>15</v>
      </c>
      <c r="B73" t="s">
        <v>4</v>
      </c>
      <c r="C73" t="s">
        <v>6</v>
      </c>
      <c r="D73" t="s">
        <v>42</v>
      </c>
      <c r="E73">
        <v>1</v>
      </c>
      <c r="F73">
        <v>17</v>
      </c>
      <c r="G73">
        <v>15</v>
      </c>
      <c r="H73">
        <v>2</v>
      </c>
      <c r="I73">
        <v>16</v>
      </c>
      <c r="J73">
        <v>21</v>
      </c>
      <c r="K73">
        <v>-5</v>
      </c>
      <c r="L73">
        <v>6</v>
      </c>
      <c r="M73">
        <v>15</v>
      </c>
      <c r="N73">
        <v>-9</v>
      </c>
      <c r="O73">
        <v>11</v>
      </c>
      <c r="P73">
        <v>11</v>
      </c>
      <c r="Q73">
        <v>0</v>
      </c>
      <c r="R73">
        <v>13</v>
      </c>
      <c r="S73">
        <v>11</v>
      </c>
      <c r="T73">
        <v>2</v>
      </c>
      <c r="U73">
        <v>3</v>
      </c>
      <c r="V73">
        <v>10</v>
      </c>
      <c r="W73">
        <v>-7</v>
      </c>
      <c r="X73">
        <v>11</v>
      </c>
      <c r="Y73">
        <v>16</v>
      </c>
    </row>
    <row r="74" spans="1:25" x14ac:dyDescent="0.3">
      <c r="A74">
        <v>15</v>
      </c>
      <c r="B74" t="s">
        <v>9</v>
      </c>
      <c r="C74" t="s">
        <v>7</v>
      </c>
      <c r="D74" t="s">
        <v>40</v>
      </c>
      <c r="E74">
        <v>0</v>
      </c>
      <c r="F74">
        <v>10</v>
      </c>
      <c r="G74">
        <v>14</v>
      </c>
      <c r="H74">
        <v>-4</v>
      </c>
      <c r="I74">
        <v>15</v>
      </c>
      <c r="J74">
        <v>21</v>
      </c>
      <c r="K74">
        <v>-6</v>
      </c>
      <c r="L74">
        <v>4</v>
      </c>
      <c r="M74">
        <v>14</v>
      </c>
      <c r="N74">
        <v>-10</v>
      </c>
      <c r="O74">
        <v>6</v>
      </c>
      <c r="P74">
        <v>19</v>
      </c>
      <c r="Q74">
        <v>-13</v>
      </c>
      <c r="R74">
        <v>7</v>
      </c>
      <c r="S74">
        <v>7</v>
      </c>
      <c r="T74">
        <v>0</v>
      </c>
      <c r="U74">
        <v>8</v>
      </c>
      <c r="V74">
        <v>14</v>
      </c>
      <c r="W74">
        <v>-6</v>
      </c>
      <c r="X74">
        <v>3</v>
      </c>
      <c r="Y74">
        <v>13</v>
      </c>
    </row>
    <row r="75" spans="1:25" x14ac:dyDescent="0.3">
      <c r="A75">
        <v>15</v>
      </c>
      <c r="B75" t="s">
        <v>2</v>
      </c>
      <c r="C75" t="s">
        <v>5</v>
      </c>
      <c r="D75" t="s">
        <v>41</v>
      </c>
      <c r="E75">
        <v>-1</v>
      </c>
      <c r="F75">
        <v>24</v>
      </c>
      <c r="G75">
        <v>10</v>
      </c>
      <c r="H75">
        <v>14</v>
      </c>
      <c r="I75">
        <v>24</v>
      </c>
      <c r="J75">
        <v>23</v>
      </c>
      <c r="K75">
        <v>1</v>
      </c>
      <c r="L75">
        <v>14</v>
      </c>
      <c r="M75">
        <v>10</v>
      </c>
      <c r="N75">
        <v>4</v>
      </c>
      <c r="O75">
        <v>10</v>
      </c>
      <c r="P75">
        <v>12</v>
      </c>
      <c r="Q75">
        <v>-2</v>
      </c>
      <c r="R75">
        <v>15</v>
      </c>
      <c r="S75">
        <v>9</v>
      </c>
      <c r="T75">
        <v>6</v>
      </c>
      <c r="U75">
        <v>9</v>
      </c>
      <c r="V75">
        <v>14</v>
      </c>
      <c r="W75">
        <v>-5</v>
      </c>
      <c r="X75">
        <v>19</v>
      </c>
      <c r="Y75">
        <v>19</v>
      </c>
    </row>
    <row r="76" spans="1:25" x14ac:dyDescent="0.3">
      <c r="A76">
        <v>15</v>
      </c>
      <c r="B76" t="s">
        <v>1</v>
      </c>
      <c r="C76" t="s">
        <v>3</v>
      </c>
      <c r="D76" t="s">
        <v>42</v>
      </c>
      <c r="E76">
        <v>5</v>
      </c>
      <c r="F76">
        <v>29</v>
      </c>
      <c r="G76">
        <v>6</v>
      </c>
      <c r="H76">
        <v>23</v>
      </c>
      <c r="I76">
        <v>27</v>
      </c>
      <c r="J76">
        <v>14</v>
      </c>
      <c r="K76">
        <v>13</v>
      </c>
      <c r="L76">
        <v>17</v>
      </c>
      <c r="M76">
        <v>6</v>
      </c>
      <c r="N76">
        <v>11</v>
      </c>
      <c r="O76">
        <v>12</v>
      </c>
      <c r="P76">
        <v>5</v>
      </c>
      <c r="Q76">
        <v>7</v>
      </c>
      <c r="R76">
        <v>12</v>
      </c>
      <c r="S76">
        <v>5</v>
      </c>
      <c r="T76">
        <v>7</v>
      </c>
      <c r="U76">
        <v>15</v>
      </c>
      <c r="V76">
        <v>9</v>
      </c>
      <c r="W76">
        <v>6</v>
      </c>
      <c r="X76">
        <v>31</v>
      </c>
      <c r="Y76">
        <v>32</v>
      </c>
    </row>
    <row r="77" spans="1:25" x14ac:dyDescent="0.3">
      <c r="A77">
        <v>16</v>
      </c>
      <c r="B77" t="s">
        <v>3</v>
      </c>
      <c r="C77" t="s">
        <v>8</v>
      </c>
      <c r="D77" t="s">
        <v>42</v>
      </c>
      <c r="E77">
        <v>1</v>
      </c>
      <c r="F77">
        <v>27</v>
      </c>
      <c r="G77">
        <v>5</v>
      </c>
      <c r="H77">
        <v>22</v>
      </c>
      <c r="I77">
        <v>21</v>
      </c>
      <c r="J77">
        <v>20</v>
      </c>
      <c r="K77">
        <v>1</v>
      </c>
      <c r="L77">
        <v>12</v>
      </c>
      <c r="M77">
        <v>5</v>
      </c>
      <c r="N77">
        <v>7</v>
      </c>
      <c r="O77">
        <v>15</v>
      </c>
      <c r="P77">
        <v>14</v>
      </c>
      <c r="Q77">
        <v>1</v>
      </c>
      <c r="R77">
        <v>13</v>
      </c>
      <c r="S77">
        <v>10</v>
      </c>
      <c r="T77">
        <v>3</v>
      </c>
      <c r="U77">
        <v>8</v>
      </c>
      <c r="V77">
        <v>10</v>
      </c>
      <c r="W77">
        <v>-2</v>
      </c>
      <c r="X77">
        <v>32</v>
      </c>
      <c r="Y77">
        <v>20</v>
      </c>
    </row>
    <row r="78" spans="1:25" x14ac:dyDescent="0.3">
      <c r="A78">
        <v>16</v>
      </c>
      <c r="B78" t="s">
        <v>6</v>
      </c>
      <c r="C78" t="s">
        <v>9</v>
      </c>
      <c r="D78" t="s">
        <v>42</v>
      </c>
      <c r="E78">
        <v>3</v>
      </c>
      <c r="F78">
        <v>16</v>
      </c>
      <c r="G78">
        <v>11</v>
      </c>
      <c r="H78">
        <v>5</v>
      </c>
      <c r="I78">
        <v>10</v>
      </c>
      <c r="J78">
        <v>33</v>
      </c>
      <c r="K78">
        <v>-23</v>
      </c>
      <c r="L78">
        <v>13</v>
      </c>
      <c r="M78">
        <v>11</v>
      </c>
      <c r="N78">
        <v>2</v>
      </c>
      <c r="O78">
        <v>3</v>
      </c>
      <c r="P78">
        <v>11</v>
      </c>
      <c r="Q78">
        <v>-8</v>
      </c>
      <c r="R78">
        <v>4</v>
      </c>
      <c r="S78">
        <v>14</v>
      </c>
      <c r="T78">
        <v>-10</v>
      </c>
      <c r="U78">
        <v>6</v>
      </c>
      <c r="V78">
        <v>19</v>
      </c>
      <c r="W78">
        <v>-13</v>
      </c>
      <c r="X78">
        <v>16</v>
      </c>
      <c r="Y78">
        <v>4</v>
      </c>
    </row>
    <row r="79" spans="1:25" x14ac:dyDescent="0.3">
      <c r="A79">
        <v>16</v>
      </c>
      <c r="B79" t="s">
        <v>5</v>
      </c>
      <c r="C79" t="s">
        <v>4</v>
      </c>
      <c r="D79" t="s">
        <v>42</v>
      </c>
      <c r="E79">
        <v>2</v>
      </c>
      <c r="F79">
        <v>27</v>
      </c>
      <c r="G79">
        <v>9</v>
      </c>
      <c r="H79">
        <v>18</v>
      </c>
      <c r="I79">
        <v>18</v>
      </c>
      <c r="J79">
        <v>26</v>
      </c>
      <c r="K79">
        <v>-8</v>
      </c>
      <c r="L79">
        <v>15</v>
      </c>
      <c r="M79">
        <v>9</v>
      </c>
      <c r="N79">
        <v>6</v>
      </c>
      <c r="O79">
        <v>12</v>
      </c>
      <c r="P79">
        <v>16</v>
      </c>
      <c r="Q79">
        <v>-4</v>
      </c>
      <c r="R79">
        <v>7</v>
      </c>
      <c r="S79">
        <v>15</v>
      </c>
      <c r="T79">
        <v>-8</v>
      </c>
      <c r="U79">
        <v>11</v>
      </c>
      <c r="V79">
        <v>11</v>
      </c>
      <c r="W79">
        <v>0</v>
      </c>
      <c r="X79">
        <v>22</v>
      </c>
      <c r="Y79">
        <v>14</v>
      </c>
    </row>
    <row r="80" spans="1:25" x14ac:dyDescent="0.3">
      <c r="A80">
        <v>16</v>
      </c>
      <c r="B80" t="s">
        <v>7</v>
      </c>
      <c r="C80" t="s">
        <v>2</v>
      </c>
      <c r="D80" t="s">
        <v>41</v>
      </c>
      <c r="E80">
        <v>-1</v>
      </c>
      <c r="F80">
        <v>15</v>
      </c>
      <c r="G80">
        <v>7</v>
      </c>
      <c r="H80">
        <v>8</v>
      </c>
      <c r="I80">
        <v>26</v>
      </c>
      <c r="J80">
        <v>25</v>
      </c>
      <c r="K80">
        <v>1</v>
      </c>
      <c r="L80">
        <v>7</v>
      </c>
      <c r="M80">
        <v>7</v>
      </c>
      <c r="N80">
        <v>0</v>
      </c>
      <c r="O80">
        <v>8</v>
      </c>
      <c r="P80">
        <v>14</v>
      </c>
      <c r="Q80">
        <v>-6</v>
      </c>
      <c r="R80">
        <v>16</v>
      </c>
      <c r="S80">
        <v>13</v>
      </c>
      <c r="T80">
        <v>3</v>
      </c>
      <c r="U80">
        <v>10</v>
      </c>
      <c r="V80">
        <v>12</v>
      </c>
      <c r="W80">
        <v>-2</v>
      </c>
      <c r="X80">
        <v>14</v>
      </c>
      <c r="Y80">
        <v>19</v>
      </c>
    </row>
    <row r="81" spans="1:25" x14ac:dyDescent="0.3">
      <c r="A81">
        <v>16</v>
      </c>
      <c r="B81" t="s">
        <v>0</v>
      </c>
      <c r="C81" t="s">
        <v>1</v>
      </c>
      <c r="D81" t="s">
        <v>41</v>
      </c>
      <c r="E81">
        <v>-1</v>
      </c>
      <c r="F81">
        <v>25</v>
      </c>
      <c r="G81">
        <v>8</v>
      </c>
      <c r="H81">
        <v>17</v>
      </c>
      <c r="I81">
        <v>34</v>
      </c>
      <c r="J81">
        <v>11</v>
      </c>
      <c r="K81">
        <v>23</v>
      </c>
      <c r="L81">
        <v>12</v>
      </c>
      <c r="M81">
        <v>8</v>
      </c>
      <c r="N81">
        <v>4</v>
      </c>
      <c r="O81">
        <v>13</v>
      </c>
      <c r="P81">
        <v>9</v>
      </c>
      <c r="Q81">
        <v>4</v>
      </c>
      <c r="R81">
        <v>22</v>
      </c>
      <c r="S81">
        <v>6</v>
      </c>
      <c r="T81">
        <v>16</v>
      </c>
      <c r="U81">
        <v>12</v>
      </c>
      <c r="V81">
        <v>5</v>
      </c>
      <c r="W81">
        <v>7</v>
      </c>
      <c r="X81">
        <v>29</v>
      </c>
      <c r="Y81">
        <v>34</v>
      </c>
    </row>
    <row r="82" spans="1:25" x14ac:dyDescent="0.3">
      <c r="A82">
        <v>17</v>
      </c>
      <c r="B82" t="s">
        <v>3</v>
      </c>
      <c r="C82" t="s">
        <v>5</v>
      </c>
      <c r="D82" t="s">
        <v>42</v>
      </c>
      <c r="E82">
        <v>5</v>
      </c>
      <c r="F82">
        <v>28</v>
      </c>
      <c r="G82">
        <v>5</v>
      </c>
      <c r="H82">
        <v>23</v>
      </c>
      <c r="I82">
        <v>29</v>
      </c>
      <c r="J82">
        <v>25</v>
      </c>
      <c r="K82">
        <v>4</v>
      </c>
      <c r="L82">
        <v>13</v>
      </c>
      <c r="M82">
        <v>5</v>
      </c>
      <c r="N82">
        <v>8</v>
      </c>
      <c r="O82">
        <v>15</v>
      </c>
      <c r="P82">
        <v>14</v>
      </c>
      <c r="Q82">
        <v>1</v>
      </c>
      <c r="R82">
        <v>17</v>
      </c>
      <c r="S82">
        <v>9</v>
      </c>
      <c r="T82">
        <v>8</v>
      </c>
      <c r="U82">
        <v>12</v>
      </c>
      <c r="V82">
        <v>16</v>
      </c>
      <c r="W82">
        <v>-4</v>
      </c>
      <c r="X82">
        <v>35</v>
      </c>
      <c r="Y82">
        <v>25</v>
      </c>
    </row>
    <row r="83" spans="1:25" x14ac:dyDescent="0.3">
      <c r="A83">
        <v>17</v>
      </c>
      <c r="B83" t="s">
        <v>1</v>
      </c>
      <c r="C83" t="s">
        <v>4</v>
      </c>
      <c r="D83" t="s">
        <v>42</v>
      </c>
      <c r="E83">
        <v>2</v>
      </c>
      <c r="F83">
        <v>37</v>
      </c>
      <c r="G83">
        <v>6</v>
      </c>
      <c r="H83">
        <v>31</v>
      </c>
      <c r="I83">
        <v>18</v>
      </c>
      <c r="J83">
        <v>28</v>
      </c>
      <c r="K83">
        <v>-10</v>
      </c>
      <c r="L83">
        <v>22</v>
      </c>
      <c r="M83">
        <v>6</v>
      </c>
      <c r="N83">
        <v>16</v>
      </c>
      <c r="O83">
        <v>15</v>
      </c>
      <c r="P83">
        <v>7</v>
      </c>
      <c r="Q83">
        <v>8</v>
      </c>
      <c r="R83">
        <v>7</v>
      </c>
      <c r="S83">
        <v>15</v>
      </c>
      <c r="T83">
        <v>-8</v>
      </c>
      <c r="U83">
        <v>11</v>
      </c>
      <c r="V83">
        <v>13</v>
      </c>
      <c r="W83">
        <v>-2</v>
      </c>
      <c r="X83">
        <v>37</v>
      </c>
      <c r="Y83">
        <v>14</v>
      </c>
    </row>
    <row r="84" spans="1:25" x14ac:dyDescent="0.3">
      <c r="A84">
        <v>17</v>
      </c>
      <c r="B84" t="s">
        <v>9</v>
      </c>
      <c r="C84" t="s">
        <v>2</v>
      </c>
      <c r="D84" t="s">
        <v>42</v>
      </c>
      <c r="E84">
        <v>1</v>
      </c>
      <c r="F84">
        <v>10</v>
      </c>
      <c r="G84">
        <v>14</v>
      </c>
      <c r="H84">
        <v>-4</v>
      </c>
      <c r="I84">
        <v>28</v>
      </c>
      <c r="J84">
        <v>26</v>
      </c>
      <c r="K84">
        <v>2</v>
      </c>
      <c r="L84">
        <v>4</v>
      </c>
      <c r="M84">
        <v>14</v>
      </c>
      <c r="N84">
        <v>-10</v>
      </c>
      <c r="O84">
        <v>6</v>
      </c>
      <c r="P84">
        <v>22</v>
      </c>
      <c r="Q84">
        <v>-16</v>
      </c>
      <c r="R84">
        <v>16</v>
      </c>
      <c r="S84">
        <v>13</v>
      </c>
      <c r="T84">
        <v>3</v>
      </c>
      <c r="U84">
        <v>12</v>
      </c>
      <c r="V84">
        <v>13</v>
      </c>
      <c r="W84">
        <v>-1</v>
      </c>
      <c r="X84">
        <v>4</v>
      </c>
      <c r="Y84">
        <v>22</v>
      </c>
    </row>
    <row r="85" spans="1:25" x14ac:dyDescent="0.3">
      <c r="A85">
        <v>17</v>
      </c>
      <c r="B85" t="s">
        <v>8</v>
      </c>
      <c r="C85" t="s">
        <v>7</v>
      </c>
      <c r="D85" t="s">
        <v>42</v>
      </c>
      <c r="E85">
        <v>2</v>
      </c>
      <c r="F85">
        <v>21</v>
      </c>
      <c r="G85">
        <v>10</v>
      </c>
      <c r="H85">
        <v>11</v>
      </c>
      <c r="I85">
        <v>16</v>
      </c>
      <c r="J85">
        <v>23</v>
      </c>
      <c r="K85">
        <v>-7</v>
      </c>
      <c r="L85">
        <v>13</v>
      </c>
      <c r="M85">
        <v>10</v>
      </c>
      <c r="N85">
        <v>3</v>
      </c>
      <c r="O85">
        <v>8</v>
      </c>
      <c r="P85">
        <v>11</v>
      </c>
      <c r="Q85">
        <v>-3</v>
      </c>
      <c r="R85">
        <v>8</v>
      </c>
      <c r="S85">
        <v>9</v>
      </c>
      <c r="T85">
        <v>-1</v>
      </c>
      <c r="U85">
        <v>8</v>
      </c>
      <c r="V85">
        <v>14</v>
      </c>
      <c r="W85">
        <v>-6</v>
      </c>
      <c r="X85">
        <v>20</v>
      </c>
      <c r="Y85">
        <v>14</v>
      </c>
    </row>
    <row r="86" spans="1:25" x14ac:dyDescent="0.3">
      <c r="A86">
        <v>17</v>
      </c>
      <c r="B86" t="s">
        <v>0</v>
      </c>
      <c r="C86" t="s">
        <v>6</v>
      </c>
      <c r="D86" t="s">
        <v>41</v>
      </c>
      <c r="E86">
        <v>-1</v>
      </c>
      <c r="F86">
        <v>27</v>
      </c>
      <c r="G86">
        <v>11</v>
      </c>
      <c r="H86">
        <v>16</v>
      </c>
      <c r="I86">
        <v>19</v>
      </c>
      <c r="J86">
        <v>22</v>
      </c>
      <c r="K86">
        <v>-3</v>
      </c>
      <c r="L86">
        <v>14</v>
      </c>
      <c r="M86">
        <v>11</v>
      </c>
      <c r="N86">
        <v>3</v>
      </c>
      <c r="O86">
        <v>13</v>
      </c>
      <c r="P86">
        <v>9</v>
      </c>
      <c r="Q86">
        <v>4</v>
      </c>
      <c r="R86">
        <v>16</v>
      </c>
      <c r="S86">
        <v>11</v>
      </c>
      <c r="T86">
        <v>5</v>
      </c>
      <c r="U86">
        <v>3</v>
      </c>
      <c r="V86">
        <v>11</v>
      </c>
      <c r="W86">
        <v>-8</v>
      </c>
      <c r="X86">
        <v>29</v>
      </c>
      <c r="Y86">
        <v>19</v>
      </c>
    </row>
    <row r="87" spans="1:25" x14ac:dyDescent="0.3">
      <c r="A87">
        <v>18</v>
      </c>
      <c r="B87" t="s">
        <v>7</v>
      </c>
      <c r="C87" t="s">
        <v>0</v>
      </c>
      <c r="D87" t="s">
        <v>40</v>
      </c>
      <c r="E87">
        <v>0</v>
      </c>
      <c r="F87">
        <v>16</v>
      </c>
      <c r="G87">
        <v>9</v>
      </c>
      <c r="H87">
        <v>7</v>
      </c>
      <c r="I87">
        <v>28</v>
      </c>
      <c r="J87">
        <v>22</v>
      </c>
      <c r="K87">
        <v>6</v>
      </c>
      <c r="L87">
        <v>8</v>
      </c>
      <c r="M87">
        <v>9</v>
      </c>
      <c r="N87">
        <v>-1</v>
      </c>
      <c r="O87">
        <v>8</v>
      </c>
      <c r="P87">
        <v>16</v>
      </c>
      <c r="Q87">
        <v>-8</v>
      </c>
      <c r="R87">
        <v>15</v>
      </c>
      <c r="S87">
        <v>13</v>
      </c>
      <c r="T87">
        <v>2</v>
      </c>
      <c r="U87">
        <v>13</v>
      </c>
      <c r="V87">
        <v>9</v>
      </c>
      <c r="W87">
        <v>4</v>
      </c>
      <c r="X87">
        <v>14</v>
      </c>
      <c r="Y87">
        <v>29</v>
      </c>
    </row>
    <row r="88" spans="1:25" x14ac:dyDescent="0.3">
      <c r="A88">
        <v>18</v>
      </c>
      <c r="B88" t="s">
        <v>4</v>
      </c>
      <c r="C88" t="s">
        <v>8</v>
      </c>
      <c r="D88" t="s">
        <v>42</v>
      </c>
      <c r="E88">
        <v>1</v>
      </c>
      <c r="F88">
        <v>18</v>
      </c>
      <c r="G88">
        <v>15</v>
      </c>
      <c r="H88">
        <v>3</v>
      </c>
      <c r="I88">
        <v>23</v>
      </c>
      <c r="J88">
        <v>21</v>
      </c>
      <c r="K88">
        <v>2</v>
      </c>
      <c r="L88">
        <v>7</v>
      </c>
      <c r="M88">
        <v>15</v>
      </c>
      <c r="N88">
        <v>-8</v>
      </c>
      <c r="O88">
        <v>11</v>
      </c>
      <c r="P88">
        <v>15</v>
      </c>
      <c r="Q88">
        <v>-4</v>
      </c>
      <c r="R88">
        <v>15</v>
      </c>
      <c r="S88">
        <v>10</v>
      </c>
      <c r="T88">
        <v>5</v>
      </c>
      <c r="U88">
        <v>8</v>
      </c>
      <c r="V88">
        <v>11</v>
      </c>
      <c r="W88">
        <v>-3</v>
      </c>
      <c r="X88">
        <v>14</v>
      </c>
      <c r="Y88">
        <v>23</v>
      </c>
    </row>
    <row r="89" spans="1:25" x14ac:dyDescent="0.3">
      <c r="A89">
        <v>18</v>
      </c>
      <c r="B89" t="s">
        <v>6</v>
      </c>
      <c r="C89" t="s">
        <v>3</v>
      </c>
      <c r="D89" t="s">
        <v>41</v>
      </c>
      <c r="E89">
        <v>-1</v>
      </c>
      <c r="F89">
        <v>21</v>
      </c>
      <c r="G89">
        <v>11</v>
      </c>
      <c r="H89">
        <v>10</v>
      </c>
      <c r="I89">
        <v>34</v>
      </c>
      <c r="J89">
        <v>20</v>
      </c>
      <c r="K89">
        <v>14</v>
      </c>
      <c r="L89">
        <v>16</v>
      </c>
      <c r="M89">
        <v>11</v>
      </c>
      <c r="N89">
        <v>5</v>
      </c>
      <c r="O89">
        <v>5</v>
      </c>
      <c r="P89">
        <v>12</v>
      </c>
      <c r="Q89">
        <v>-7</v>
      </c>
      <c r="R89">
        <v>19</v>
      </c>
      <c r="S89">
        <v>6</v>
      </c>
      <c r="T89">
        <v>13</v>
      </c>
      <c r="U89">
        <v>15</v>
      </c>
      <c r="V89">
        <v>14</v>
      </c>
      <c r="W89">
        <v>1</v>
      </c>
      <c r="X89">
        <v>22</v>
      </c>
      <c r="Y89">
        <v>38</v>
      </c>
    </row>
    <row r="90" spans="1:25" x14ac:dyDescent="0.3">
      <c r="A90">
        <v>18</v>
      </c>
      <c r="B90" t="s">
        <v>5</v>
      </c>
      <c r="C90" t="s">
        <v>9</v>
      </c>
      <c r="D90" t="s">
        <v>42</v>
      </c>
      <c r="E90">
        <v>1</v>
      </c>
      <c r="F90">
        <v>30</v>
      </c>
      <c r="G90">
        <v>9</v>
      </c>
      <c r="H90">
        <v>21</v>
      </c>
      <c r="I90">
        <v>11</v>
      </c>
      <c r="J90">
        <v>36</v>
      </c>
      <c r="K90">
        <v>-25</v>
      </c>
      <c r="L90">
        <v>17</v>
      </c>
      <c r="M90">
        <v>9</v>
      </c>
      <c r="N90">
        <v>8</v>
      </c>
      <c r="O90">
        <v>13</v>
      </c>
      <c r="P90">
        <v>22</v>
      </c>
      <c r="Q90">
        <v>-9</v>
      </c>
      <c r="R90">
        <v>5</v>
      </c>
      <c r="S90">
        <v>14</v>
      </c>
      <c r="T90">
        <v>-9</v>
      </c>
      <c r="U90">
        <v>6</v>
      </c>
      <c r="V90">
        <v>22</v>
      </c>
      <c r="W90">
        <v>-16</v>
      </c>
      <c r="X90">
        <v>25</v>
      </c>
      <c r="Y90">
        <v>7</v>
      </c>
    </row>
    <row r="91" spans="1:25" x14ac:dyDescent="0.3">
      <c r="A91">
        <v>18</v>
      </c>
      <c r="B91" t="s">
        <v>2</v>
      </c>
      <c r="C91" t="s">
        <v>1</v>
      </c>
      <c r="D91" t="s">
        <v>40</v>
      </c>
      <c r="E91">
        <v>0</v>
      </c>
      <c r="F91">
        <v>28</v>
      </c>
      <c r="G91">
        <v>13</v>
      </c>
      <c r="H91">
        <v>15</v>
      </c>
      <c r="I91">
        <v>39</v>
      </c>
      <c r="J91">
        <v>13</v>
      </c>
      <c r="K91">
        <v>26</v>
      </c>
      <c r="L91">
        <v>16</v>
      </c>
      <c r="M91">
        <v>13</v>
      </c>
      <c r="N91">
        <v>3</v>
      </c>
      <c r="O91">
        <v>12</v>
      </c>
      <c r="P91">
        <v>14</v>
      </c>
      <c r="Q91">
        <v>-2</v>
      </c>
      <c r="R91">
        <v>24</v>
      </c>
      <c r="S91">
        <v>6</v>
      </c>
      <c r="T91">
        <v>18</v>
      </c>
      <c r="U91">
        <v>15</v>
      </c>
      <c r="V91">
        <v>7</v>
      </c>
      <c r="W91">
        <v>8</v>
      </c>
      <c r="X91">
        <v>22</v>
      </c>
      <c r="Y91">
        <v>40</v>
      </c>
    </row>
    <row r="92" spans="1:25" x14ac:dyDescent="0.3">
      <c r="A92">
        <v>19</v>
      </c>
      <c r="B92" t="s">
        <v>0</v>
      </c>
      <c r="C92" t="s">
        <v>4</v>
      </c>
      <c r="D92" t="s">
        <v>40</v>
      </c>
      <c r="E92">
        <v>0</v>
      </c>
      <c r="F92">
        <v>28</v>
      </c>
      <c r="G92">
        <v>13</v>
      </c>
      <c r="H92">
        <v>15</v>
      </c>
      <c r="I92">
        <v>19</v>
      </c>
      <c r="J92">
        <v>30</v>
      </c>
      <c r="K92">
        <v>-11</v>
      </c>
      <c r="L92">
        <v>15</v>
      </c>
      <c r="M92">
        <v>13</v>
      </c>
      <c r="N92">
        <v>2</v>
      </c>
      <c r="O92">
        <v>13</v>
      </c>
      <c r="P92">
        <v>9</v>
      </c>
      <c r="Q92">
        <v>4</v>
      </c>
      <c r="R92">
        <v>8</v>
      </c>
      <c r="S92">
        <v>15</v>
      </c>
      <c r="T92">
        <v>-7</v>
      </c>
      <c r="U92">
        <v>11</v>
      </c>
      <c r="V92">
        <v>15</v>
      </c>
      <c r="W92">
        <v>-4</v>
      </c>
      <c r="X92">
        <v>30</v>
      </c>
      <c r="Y92">
        <v>17</v>
      </c>
    </row>
    <row r="93" spans="1:25" x14ac:dyDescent="0.3">
      <c r="A93">
        <v>19</v>
      </c>
      <c r="B93" t="s">
        <v>3</v>
      </c>
      <c r="C93" t="s">
        <v>9</v>
      </c>
      <c r="D93" t="s">
        <v>42</v>
      </c>
      <c r="E93">
        <v>1</v>
      </c>
      <c r="F93">
        <v>36</v>
      </c>
      <c r="G93">
        <v>6</v>
      </c>
      <c r="H93">
        <v>30</v>
      </c>
      <c r="I93">
        <v>11</v>
      </c>
      <c r="J93">
        <v>37</v>
      </c>
      <c r="K93">
        <v>-26</v>
      </c>
      <c r="L93">
        <v>19</v>
      </c>
      <c r="M93">
        <v>6</v>
      </c>
      <c r="N93">
        <v>13</v>
      </c>
      <c r="O93">
        <v>17</v>
      </c>
      <c r="P93">
        <v>15</v>
      </c>
      <c r="Q93">
        <v>2</v>
      </c>
      <c r="R93">
        <v>5</v>
      </c>
      <c r="S93">
        <v>14</v>
      </c>
      <c r="T93">
        <v>-9</v>
      </c>
      <c r="U93">
        <v>6</v>
      </c>
      <c r="V93">
        <v>23</v>
      </c>
      <c r="W93">
        <v>-17</v>
      </c>
      <c r="X93">
        <v>41</v>
      </c>
      <c r="Y93">
        <v>7</v>
      </c>
    </row>
    <row r="94" spans="1:25" x14ac:dyDescent="0.3">
      <c r="A94">
        <v>19</v>
      </c>
      <c r="B94" t="s">
        <v>8</v>
      </c>
      <c r="C94" t="s">
        <v>5</v>
      </c>
      <c r="D94" t="s">
        <v>42</v>
      </c>
      <c r="E94">
        <v>1</v>
      </c>
      <c r="F94">
        <v>23</v>
      </c>
      <c r="G94">
        <v>10</v>
      </c>
      <c r="H94">
        <v>13</v>
      </c>
      <c r="I94">
        <v>31</v>
      </c>
      <c r="J94">
        <v>31</v>
      </c>
      <c r="K94">
        <v>0</v>
      </c>
      <c r="L94">
        <v>15</v>
      </c>
      <c r="M94">
        <v>10</v>
      </c>
      <c r="N94">
        <v>5</v>
      </c>
      <c r="O94">
        <v>8</v>
      </c>
      <c r="P94">
        <v>12</v>
      </c>
      <c r="Q94">
        <v>-4</v>
      </c>
      <c r="R94">
        <v>18</v>
      </c>
      <c r="S94">
        <v>9</v>
      </c>
      <c r="T94">
        <v>9</v>
      </c>
      <c r="U94">
        <v>13</v>
      </c>
      <c r="V94">
        <v>22</v>
      </c>
      <c r="W94">
        <v>-9</v>
      </c>
      <c r="X94">
        <v>23</v>
      </c>
      <c r="Y94">
        <v>28</v>
      </c>
    </row>
    <row r="95" spans="1:25" x14ac:dyDescent="0.3">
      <c r="A95">
        <v>19</v>
      </c>
      <c r="B95" t="s">
        <v>6</v>
      </c>
      <c r="C95" t="s">
        <v>2</v>
      </c>
      <c r="D95" t="s">
        <v>42</v>
      </c>
      <c r="E95">
        <v>1</v>
      </c>
      <c r="F95">
        <v>22</v>
      </c>
      <c r="G95">
        <v>13</v>
      </c>
      <c r="H95">
        <v>9</v>
      </c>
      <c r="I95">
        <v>29</v>
      </c>
      <c r="J95">
        <v>28</v>
      </c>
      <c r="K95">
        <v>1</v>
      </c>
      <c r="L95">
        <v>17</v>
      </c>
      <c r="M95">
        <v>13</v>
      </c>
      <c r="N95">
        <v>4</v>
      </c>
      <c r="O95">
        <v>5</v>
      </c>
      <c r="P95">
        <v>12</v>
      </c>
      <c r="Q95">
        <v>-7</v>
      </c>
      <c r="R95">
        <v>17</v>
      </c>
      <c r="S95">
        <v>14</v>
      </c>
      <c r="T95">
        <v>3</v>
      </c>
      <c r="U95">
        <v>12</v>
      </c>
      <c r="V95">
        <v>14</v>
      </c>
      <c r="W95">
        <v>-2</v>
      </c>
      <c r="X95">
        <v>22</v>
      </c>
      <c r="Y95">
        <v>23</v>
      </c>
    </row>
    <row r="96" spans="1:25" x14ac:dyDescent="0.3">
      <c r="A96">
        <v>19</v>
      </c>
      <c r="B96" t="s">
        <v>7</v>
      </c>
      <c r="C96" t="s">
        <v>1</v>
      </c>
      <c r="D96" t="s">
        <v>40</v>
      </c>
      <c r="E96">
        <v>0</v>
      </c>
      <c r="F96">
        <v>16</v>
      </c>
      <c r="G96">
        <v>9</v>
      </c>
      <c r="H96">
        <v>7</v>
      </c>
      <c r="I96">
        <v>40</v>
      </c>
      <c r="J96">
        <v>14</v>
      </c>
      <c r="K96">
        <v>26</v>
      </c>
      <c r="L96">
        <v>8</v>
      </c>
      <c r="M96">
        <v>9</v>
      </c>
      <c r="N96">
        <v>-1</v>
      </c>
      <c r="O96">
        <v>8</v>
      </c>
      <c r="P96">
        <v>16</v>
      </c>
      <c r="Q96">
        <v>-8</v>
      </c>
      <c r="R96">
        <v>24</v>
      </c>
      <c r="S96">
        <v>6</v>
      </c>
      <c r="T96">
        <v>18</v>
      </c>
      <c r="U96">
        <v>16</v>
      </c>
      <c r="V96">
        <v>8</v>
      </c>
      <c r="W96">
        <v>8</v>
      </c>
      <c r="X96">
        <v>15</v>
      </c>
      <c r="Y96">
        <v>41</v>
      </c>
    </row>
    <row r="97" spans="1:25" x14ac:dyDescent="0.3">
      <c r="A97">
        <v>20</v>
      </c>
      <c r="B97" t="s">
        <v>1</v>
      </c>
      <c r="C97" t="s">
        <v>8</v>
      </c>
      <c r="D97" t="s">
        <v>40</v>
      </c>
      <c r="E97">
        <v>0</v>
      </c>
      <c r="F97">
        <v>40</v>
      </c>
      <c r="G97">
        <v>6</v>
      </c>
      <c r="H97">
        <v>34</v>
      </c>
      <c r="I97">
        <v>25</v>
      </c>
      <c r="J97">
        <v>23</v>
      </c>
      <c r="K97">
        <v>2</v>
      </c>
      <c r="L97">
        <v>24</v>
      </c>
      <c r="M97">
        <v>6</v>
      </c>
      <c r="N97">
        <v>18</v>
      </c>
      <c r="O97">
        <v>16</v>
      </c>
      <c r="P97">
        <v>8</v>
      </c>
      <c r="Q97">
        <v>8</v>
      </c>
      <c r="R97">
        <v>17</v>
      </c>
      <c r="S97">
        <v>11</v>
      </c>
      <c r="T97">
        <v>6</v>
      </c>
      <c r="U97">
        <v>8</v>
      </c>
      <c r="V97">
        <v>12</v>
      </c>
      <c r="W97">
        <v>-4</v>
      </c>
      <c r="X97">
        <v>42</v>
      </c>
      <c r="Y97">
        <v>26</v>
      </c>
    </row>
    <row r="98" spans="1:25" x14ac:dyDescent="0.3">
      <c r="A98">
        <v>20</v>
      </c>
      <c r="B98" t="s">
        <v>9</v>
      </c>
      <c r="C98" t="s">
        <v>0</v>
      </c>
      <c r="D98" t="s">
        <v>41</v>
      </c>
      <c r="E98">
        <v>-5</v>
      </c>
      <c r="F98">
        <v>13</v>
      </c>
      <c r="G98">
        <v>14</v>
      </c>
      <c r="H98">
        <v>-1</v>
      </c>
      <c r="I98">
        <v>30</v>
      </c>
      <c r="J98">
        <v>24</v>
      </c>
      <c r="K98">
        <v>6</v>
      </c>
      <c r="L98">
        <v>5</v>
      </c>
      <c r="M98">
        <v>14</v>
      </c>
      <c r="N98">
        <v>-9</v>
      </c>
      <c r="O98">
        <v>8</v>
      </c>
      <c r="P98">
        <v>26</v>
      </c>
      <c r="Q98">
        <v>-18</v>
      </c>
      <c r="R98">
        <v>17</v>
      </c>
      <c r="S98">
        <v>15</v>
      </c>
      <c r="T98">
        <v>2</v>
      </c>
      <c r="U98">
        <v>13</v>
      </c>
      <c r="V98">
        <v>9</v>
      </c>
      <c r="W98">
        <v>4</v>
      </c>
      <c r="X98">
        <v>7</v>
      </c>
      <c r="Y98">
        <v>31</v>
      </c>
    </row>
    <row r="99" spans="1:25" x14ac:dyDescent="0.3">
      <c r="A99">
        <v>20</v>
      </c>
      <c r="B99" t="s">
        <v>5</v>
      </c>
      <c r="C99" t="s">
        <v>6</v>
      </c>
      <c r="D99" t="s">
        <v>42</v>
      </c>
      <c r="E99">
        <v>2</v>
      </c>
      <c r="F99">
        <v>32</v>
      </c>
      <c r="G99">
        <v>9</v>
      </c>
      <c r="H99">
        <v>23</v>
      </c>
      <c r="I99">
        <v>23</v>
      </c>
      <c r="J99">
        <v>25</v>
      </c>
      <c r="K99">
        <v>-2</v>
      </c>
      <c r="L99">
        <v>18</v>
      </c>
      <c r="M99">
        <v>9</v>
      </c>
      <c r="N99">
        <v>9</v>
      </c>
      <c r="O99">
        <v>14</v>
      </c>
      <c r="P99">
        <v>24</v>
      </c>
      <c r="Q99">
        <v>-10</v>
      </c>
      <c r="R99">
        <v>18</v>
      </c>
      <c r="S99">
        <v>13</v>
      </c>
      <c r="T99">
        <v>5</v>
      </c>
      <c r="U99">
        <v>5</v>
      </c>
      <c r="V99">
        <v>12</v>
      </c>
      <c r="W99">
        <v>-7</v>
      </c>
      <c r="X99">
        <v>28</v>
      </c>
      <c r="Y99">
        <v>25</v>
      </c>
    </row>
    <row r="100" spans="1:25" x14ac:dyDescent="0.3">
      <c r="A100">
        <v>20</v>
      </c>
      <c r="B100" t="s">
        <v>4</v>
      </c>
      <c r="C100" t="s">
        <v>7</v>
      </c>
      <c r="D100" t="s">
        <v>42</v>
      </c>
      <c r="E100">
        <v>4</v>
      </c>
      <c r="F100">
        <v>21</v>
      </c>
      <c r="G100">
        <v>15</v>
      </c>
      <c r="H100">
        <v>6</v>
      </c>
      <c r="I100">
        <v>16</v>
      </c>
      <c r="J100">
        <v>25</v>
      </c>
      <c r="K100">
        <v>-9</v>
      </c>
      <c r="L100">
        <v>8</v>
      </c>
      <c r="M100">
        <v>15</v>
      </c>
      <c r="N100">
        <v>-7</v>
      </c>
      <c r="O100">
        <v>13</v>
      </c>
      <c r="P100">
        <v>17</v>
      </c>
      <c r="Q100">
        <v>-4</v>
      </c>
      <c r="R100">
        <v>8</v>
      </c>
      <c r="S100">
        <v>9</v>
      </c>
      <c r="T100">
        <v>-1</v>
      </c>
      <c r="U100">
        <v>8</v>
      </c>
      <c r="V100">
        <v>16</v>
      </c>
      <c r="W100">
        <v>-8</v>
      </c>
      <c r="X100">
        <v>18</v>
      </c>
      <c r="Y100">
        <v>16</v>
      </c>
    </row>
    <row r="101" spans="1:25" x14ac:dyDescent="0.3">
      <c r="A101">
        <v>20</v>
      </c>
      <c r="B101" t="s">
        <v>2</v>
      </c>
      <c r="C101" t="s">
        <v>3</v>
      </c>
      <c r="D101" t="s">
        <v>42</v>
      </c>
      <c r="E101">
        <v>1</v>
      </c>
      <c r="F101">
        <v>29</v>
      </c>
      <c r="G101">
        <v>14</v>
      </c>
      <c r="H101">
        <v>15</v>
      </c>
      <c r="I101">
        <v>39</v>
      </c>
      <c r="J101">
        <v>23</v>
      </c>
      <c r="K101">
        <v>16</v>
      </c>
      <c r="L101">
        <v>17</v>
      </c>
      <c r="M101">
        <v>14</v>
      </c>
      <c r="N101">
        <v>3</v>
      </c>
      <c r="O101">
        <v>12</v>
      </c>
      <c r="P101">
        <v>15</v>
      </c>
      <c r="Q101">
        <v>-3</v>
      </c>
      <c r="R101">
        <v>22</v>
      </c>
      <c r="S101">
        <v>8</v>
      </c>
      <c r="T101">
        <v>14</v>
      </c>
      <c r="U101">
        <v>17</v>
      </c>
      <c r="V101">
        <v>15</v>
      </c>
      <c r="W101">
        <v>2</v>
      </c>
      <c r="X101">
        <v>23</v>
      </c>
      <c r="Y101">
        <v>44</v>
      </c>
    </row>
    <row r="102" spans="1:25" x14ac:dyDescent="0.3">
      <c r="A102">
        <v>21</v>
      </c>
      <c r="B102" t="s">
        <v>4</v>
      </c>
      <c r="C102" t="s">
        <v>3</v>
      </c>
      <c r="D102" t="s">
        <v>42</v>
      </c>
      <c r="E102">
        <v>1</v>
      </c>
      <c r="F102">
        <v>26</v>
      </c>
      <c r="G102">
        <v>16</v>
      </c>
      <c r="H102">
        <v>10</v>
      </c>
      <c r="I102">
        <v>39</v>
      </c>
      <c r="J102">
        <v>24</v>
      </c>
      <c r="K102">
        <v>15</v>
      </c>
      <c r="L102">
        <v>13</v>
      </c>
      <c r="M102">
        <v>16</v>
      </c>
      <c r="N102">
        <v>-3</v>
      </c>
      <c r="O102">
        <v>13</v>
      </c>
      <c r="P102">
        <v>17</v>
      </c>
      <c r="Q102">
        <v>-4</v>
      </c>
      <c r="R102">
        <v>22</v>
      </c>
      <c r="S102">
        <v>8</v>
      </c>
      <c r="T102">
        <v>14</v>
      </c>
      <c r="U102">
        <v>17</v>
      </c>
      <c r="V102">
        <v>16</v>
      </c>
      <c r="W102">
        <v>1</v>
      </c>
      <c r="X102">
        <v>21</v>
      </c>
      <c r="Y102">
        <v>44</v>
      </c>
    </row>
    <row r="103" spans="1:25" x14ac:dyDescent="0.3">
      <c r="A103">
        <v>21</v>
      </c>
      <c r="B103" t="s">
        <v>8</v>
      </c>
      <c r="C103" t="s">
        <v>9</v>
      </c>
      <c r="D103" t="s">
        <v>42</v>
      </c>
      <c r="E103">
        <v>1</v>
      </c>
      <c r="F103">
        <v>25</v>
      </c>
      <c r="G103">
        <v>11</v>
      </c>
      <c r="H103">
        <v>14</v>
      </c>
      <c r="I103">
        <v>13</v>
      </c>
      <c r="J103">
        <v>45</v>
      </c>
      <c r="K103">
        <v>-32</v>
      </c>
      <c r="L103">
        <v>17</v>
      </c>
      <c r="M103">
        <v>11</v>
      </c>
      <c r="N103">
        <v>6</v>
      </c>
      <c r="O103">
        <v>8</v>
      </c>
      <c r="P103">
        <v>12</v>
      </c>
      <c r="Q103">
        <v>-4</v>
      </c>
      <c r="R103">
        <v>5</v>
      </c>
      <c r="S103">
        <v>19</v>
      </c>
      <c r="T103">
        <v>-14</v>
      </c>
      <c r="U103">
        <v>8</v>
      </c>
      <c r="V103">
        <v>26</v>
      </c>
      <c r="W103">
        <v>-18</v>
      </c>
      <c r="X103">
        <v>27</v>
      </c>
      <c r="Y103">
        <v>7</v>
      </c>
    </row>
    <row r="104" spans="1:25" x14ac:dyDescent="0.3">
      <c r="A104">
        <v>21</v>
      </c>
      <c r="B104" t="s">
        <v>7</v>
      </c>
      <c r="C104" t="s">
        <v>6</v>
      </c>
      <c r="D104" t="s">
        <v>40</v>
      </c>
      <c r="E104">
        <v>0</v>
      </c>
      <c r="F104">
        <v>17</v>
      </c>
      <c r="G104">
        <v>9</v>
      </c>
      <c r="H104">
        <v>8</v>
      </c>
      <c r="I104">
        <v>24</v>
      </c>
      <c r="J104">
        <v>28</v>
      </c>
      <c r="K104">
        <v>-4</v>
      </c>
      <c r="L104">
        <v>8</v>
      </c>
      <c r="M104">
        <v>9</v>
      </c>
      <c r="N104">
        <v>-1</v>
      </c>
      <c r="O104">
        <v>9</v>
      </c>
      <c r="P104">
        <v>21</v>
      </c>
      <c r="Q104">
        <v>-12</v>
      </c>
      <c r="R104">
        <v>18</v>
      </c>
      <c r="S104">
        <v>13</v>
      </c>
      <c r="T104">
        <v>5</v>
      </c>
      <c r="U104">
        <v>6</v>
      </c>
      <c r="V104">
        <v>15</v>
      </c>
      <c r="W104">
        <v>-9</v>
      </c>
      <c r="X104">
        <v>16</v>
      </c>
      <c r="Y104">
        <v>25</v>
      </c>
    </row>
    <row r="105" spans="1:25" x14ac:dyDescent="0.3">
      <c r="A105">
        <v>21</v>
      </c>
      <c r="B105" t="s">
        <v>1</v>
      </c>
      <c r="C105" t="s">
        <v>5</v>
      </c>
      <c r="D105" t="s">
        <v>42</v>
      </c>
      <c r="E105">
        <v>1</v>
      </c>
      <c r="F105">
        <v>40</v>
      </c>
      <c r="G105">
        <v>6</v>
      </c>
      <c r="H105">
        <v>34</v>
      </c>
      <c r="I105">
        <v>35</v>
      </c>
      <c r="J105">
        <v>34</v>
      </c>
      <c r="K105">
        <v>1</v>
      </c>
      <c r="L105">
        <v>24</v>
      </c>
      <c r="M105">
        <v>6</v>
      </c>
      <c r="N105">
        <v>18</v>
      </c>
      <c r="O105">
        <v>16</v>
      </c>
      <c r="P105">
        <v>8</v>
      </c>
      <c r="Q105">
        <v>8</v>
      </c>
      <c r="R105">
        <v>21</v>
      </c>
      <c r="S105">
        <v>10</v>
      </c>
      <c r="T105">
        <v>11</v>
      </c>
      <c r="U105">
        <v>14</v>
      </c>
      <c r="V105">
        <v>24</v>
      </c>
      <c r="W105">
        <v>-10</v>
      </c>
      <c r="X105">
        <v>43</v>
      </c>
      <c r="Y105">
        <v>31</v>
      </c>
    </row>
    <row r="106" spans="1:25" x14ac:dyDescent="0.3">
      <c r="A106">
        <v>21</v>
      </c>
      <c r="B106" t="s">
        <v>0</v>
      </c>
      <c r="C106" t="s">
        <v>2</v>
      </c>
      <c r="D106" t="s">
        <v>40</v>
      </c>
      <c r="E106">
        <v>0</v>
      </c>
      <c r="F106">
        <v>35</v>
      </c>
      <c r="G106">
        <v>15</v>
      </c>
      <c r="H106">
        <v>20</v>
      </c>
      <c r="I106">
        <v>30</v>
      </c>
      <c r="J106">
        <v>29</v>
      </c>
      <c r="K106">
        <v>1</v>
      </c>
      <c r="L106">
        <v>17</v>
      </c>
      <c r="M106">
        <v>15</v>
      </c>
      <c r="N106">
        <v>2</v>
      </c>
      <c r="O106">
        <v>18</v>
      </c>
      <c r="P106">
        <v>9</v>
      </c>
      <c r="Q106">
        <v>9</v>
      </c>
      <c r="R106">
        <v>18</v>
      </c>
      <c r="S106">
        <v>14</v>
      </c>
      <c r="T106">
        <v>4</v>
      </c>
      <c r="U106">
        <v>12</v>
      </c>
      <c r="V106">
        <v>15</v>
      </c>
      <c r="W106">
        <v>-3</v>
      </c>
      <c r="X106">
        <v>34</v>
      </c>
      <c r="Y106">
        <v>26</v>
      </c>
    </row>
    <row r="107" spans="1:25" x14ac:dyDescent="0.3">
      <c r="A107">
        <v>22</v>
      </c>
      <c r="B107" t="s">
        <v>6</v>
      </c>
      <c r="C107" t="s">
        <v>1</v>
      </c>
      <c r="D107" t="s">
        <v>41</v>
      </c>
      <c r="E107">
        <v>-1</v>
      </c>
      <c r="F107">
        <v>24</v>
      </c>
      <c r="G107">
        <v>13</v>
      </c>
      <c r="H107">
        <v>11</v>
      </c>
      <c r="I107">
        <v>42</v>
      </c>
      <c r="J107">
        <v>15</v>
      </c>
      <c r="K107">
        <v>27</v>
      </c>
      <c r="L107">
        <v>18</v>
      </c>
      <c r="M107">
        <v>13</v>
      </c>
      <c r="N107">
        <v>5</v>
      </c>
      <c r="O107">
        <v>6</v>
      </c>
      <c r="P107">
        <v>15</v>
      </c>
      <c r="Q107">
        <v>-9</v>
      </c>
      <c r="R107">
        <v>26</v>
      </c>
      <c r="S107">
        <v>7</v>
      </c>
      <c r="T107">
        <v>19</v>
      </c>
      <c r="U107">
        <v>16</v>
      </c>
      <c r="V107">
        <v>8</v>
      </c>
      <c r="W107">
        <v>8</v>
      </c>
      <c r="X107">
        <v>26</v>
      </c>
      <c r="Y107">
        <v>46</v>
      </c>
    </row>
    <row r="108" spans="1:25" x14ac:dyDescent="0.3">
      <c r="A108">
        <v>22</v>
      </c>
      <c r="B108" t="s">
        <v>2</v>
      </c>
      <c r="C108" t="s">
        <v>8</v>
      </c>
      <c r="D108" t="s">
        <v>41</v>
      </c>
      <c r="E108">
        <v>-2</v>
      </c>
      <c r="F108">
        <v>31</v>
      </c>
      <c r="G108">
        <v>14</v>
      </c>
      <c r="H108">
        <v>17</v>
      </c>
      <c r="I108">
        <v>27</v>
      </c>
      <c r="J108">
        <v>24</v>
      </c>
      <c r="K108">
        <v>3</v>
      </c>
      <c r="L108">
        <v>18</v>
      </c>
      <c r="M108">
        <v>14</v>
      </c>
      <c r="N108">
        <v>4</v>
      </c>
      <c r="O108">
        <v>13</v>
      </c>
      <c r="P108">
        <v>16</v>
      </c>
      <c r="Q108">
        <v>-3</v>
      </c>
      <c r="R108">
        <v>19</v>
      </c>
      <c r="S108">
        <v>12</v>
      </c>
      <c r="T108">
        <v>7</v>
      </c>
      <c r="U108">
        <v>8</v>
      </c>
      <c r="V108">
        <v>12</v>
      </c>
      <c r="W108">
        <v>-4</v>
      </c>
      <c r="X108">
        <v>27</v>
      </c>
      <c r="Y108">
        <v>30</v>
      </c>
    </row>
    <row r="109" spans="1:25" x14ac:dyDescent="0.3">
      <c r="A109">
        <v>22</v>
      </c>
      <c r="B109" t="s">
        <v>3</v>
      </c>
      <c r="C109" t="s">
        <v>7</v>
      </c>
      <c r="D109" t="s">
        <v>41</v>
      </c>
      <c r="E109">
        <v>-1</v>
      </c>
      <c r="F109">
        <v>39</v>
      </c>
      <c r="G109">
        <v>8</v>
      </c>
      <c r="H109">
        <v>31</v>
      </c>
      <c r="I109">
        <v>17</v>
      </c>
      <c r="J109">
        <v>30</v>
      </c>
      <c r="K109">
        <v>-13</v>
      </c>
      <c r="L109">
        <v>22</v>
      </c>
      <c r="M109">
        <v>8</v>
      </c>
      <c r="N109">
        <v>14</v>
      </c>
      <c r="O109">
        <v>17</v>
      </c>
      <c r="P109">
        <v>17</v>
      </c>
      <c r="Q109">
        <v>0</v>
      </c>
      <c r="R109">
        <v>8</v>
      </c>
      <c r="S109">
        <v>9</v>
      </c>
      <c r="T109">
        <v>-1</v>
      </c>
      <c r="U109">
        <v>9</v>
      </c>
      <c r="V109">
        <v>21</v>
      </c>
      <c r="W109">
        <v>-12</v>
      </c>
      <c r="X109">
        <v>44</v>
      </c>
      <c r="Y109">
        <v>17</v>
      </c>
    </row>
    <row r="110" spans="1:25" x14ac:dyDescent="0.3">
      <c r="A110">
        <v>22</v>
      </c>
      <c r="B110" t="s">
        <v>9</v>
      </c>
      <c r="C110" t="s">
        <v>4</v>
      </c>
      <c r="D110" t="s">
        <v>41</v>
      </c>
      <c r="E110">
        <v>-3</v>
      </c>
      <c r="F110">
        <v>14</v>
      </c>
      <c r="G110">
        <v>19</v>
      </c>
      <c r="H110">
        <v>-5</v>
      </c>
      <c r="I110">
        <v>27</v>
      </c>
      <c r="J110">
        <v>33</v>
      </c>
      <c r="K110">
        <v>-6</v>
      </c>
      <c r="L110">
        <v>5</v>
      </c>
      <c r="M110">
        <v>19</v>
      </c>
      <c r="N110">
        <v>-14</v>
      </c>
      <c r="O110">
        <v>9</v>
      </c>
      <c r="P110">
        <v>28</v>
      </c>
      <c r="Q110">
        <v>-19</v>
      </c>
      <c r="R110">
        <v>14</v>
      </c>
      <c r="S110">
        <v>16</v>
      </c>
      <c r="T110">
        <v>-2</v>
      </c>
      <c r="U110">
        <v>13</v>
      </c>
      <c r="V110">
        <v>17</v>
      </c>
      <c r="W110">
        <v>-4</v>
      </c>
      <c r="X110">
        <v>7</v>
      </c>
      <c r="Y110">
        <v>24</v>
      </c>
    </row>
    <row r="111" spans="1:25" x14ac:dyDescent="0.3">
      <c r="A111">
        <v>22</v>
      </c>
      <c r="B111" t="s">
        <v>5</v>
      </c>
      <c r="C111" t="s">
        <v>0</v>
      </c>
      <c r="D111" t="s">
        <v>42</v>
      </c>
      <c r="E111">
        <v>1</v>
      </c>
      <c r="F111">
        <v>36</v>
      </c>
      <c r="G111">
        <v>10</v>
      </c>
      <c r="H111">
        <v>26</v>
      </c>
      <c r="I111">
        <v>36</v>
      </c>
      <c r="J111">
        <v>25</v>
      </c>
      <c r="K111">
        <v>11</v>
      </c>
      <c r="L111">
        <v>21</v>
      </c>
      <c r="M111">
        <v>10</v>
      </c>
      <c r="N111">
        <v>11</v>
      </c>
      <c r="O111">
        <v>15</v>
      </c>
      <c r="P111">
        <v>26</v>
      </c>
      <c r="Q111">
        <v>-11</v>
      </c>
      <c r="R111">
        <v>18</v>
      </c>
      <c r="S111">
        <v>16</v>
      </c>
      <c r="T111">
        <v>2</v>
      </c>
      <c r="U111">
        <v>18</v>
      </c>
      <c r="V111">
        <v>9</v>
      </c>
      <c r="W111">
        <v>9</v>
      </c>
      <c r="X111">
        <v>31</v>
      </c>
      <c r="Y111">
        <v>35</v>
      </c>
    </row>
    <row r="112" spans="1:25" x14ac:dyDescent="0.3">
      <c r="A112">
        <v>23</v>
      </c>
      <c r="B112" t="s">
        <v>0</v>
      </c>
      <c r="C112" t="s">
        <v>3</v>
      </c>
      <c r="D112" t="s">
        <v>40</v>
      </c>
      <c r="E112">
        <v>0</v>
      </c>
      <c r="F112">
        <v>37</v>
      </c>
      <c r="G112">
        <v>16</v>
      </c>
      <c r="H112">
        <v>21</v>
      </c>
      <c r="I112">
        <v>39</v>
      </c>
      <c r="J112">
        <v>26</v>
      </c>
      <c r="K112">
        <v>13</v>
      </c>
      <c r="L112">
        <v>18</v>
      </c>
      <c r="M112">
        <v>16</v>
      </c>
      <c r="N112">
        <v>2</v>
      </c>
      <c r="O112">
        <v>19</v>
      </c>
      <c r="P112">
        <v>11</v>
      </c>
      <c r="Q112">
        <v>8</v>
      </c>
      <c r="R112">
        <v>22</v>
      </c>
      <c r="S112">
        <v>9</v>
      </c>
      <c r="T112">
        <v>13</v>
      </c>
      <c r="U112">
        <v>17</v>
      </c>
      <c r="V112">
        <v>17</v>
      </c>
      <c r="W112">
        <v>0</v>
      </c>
      <c r="X112">
        <v>35</v>
      </c>
      <c r="Y112">
        <v>44</v>
      </c>
    </row>
    <row r="113" spans="1:25" x14ac:dyDescent="0.3">
      <c r="A113">
        <v>23</v>
      </c>
      <c r="B113" t="s">
        <v>8</v>
      </c>
      <c r="C113" t="s">
        <v>6</v>
      </c>
      <c r="D113" t="s">
        <v>42</v>
      </c>
      <c r="E113">
        <v>2</v>
      </c>
      <c r="F113">
        <v>30</v>
      </c>
      <c r="G113">
        <v>12</v>
      </c>
      <c r="H113">
        <v>18</v>
      </c>
      <c r="I113">
        <v>24</v>
      </c>
      <c r="J113">
        <v>29</v>
      </c>
      <c r="K113">
        <v>-5</v>
      </c>
      <c r="L113">
        <v>19</v>
      </c>
      <c r="M113">
        <v>12</v>
      </c>
      <c r="N113">
        <v>7</v>
      </c>
      <c r="O113">
        <v>11</v>
      </c>
      <c r="P113">
        <v>13</v>
      </c>
      <c r="Q113">
        <v>-2</v>
      </c>
      <c r="R113">
        <v>18</v>
      </c>
      <c r="S113">
        <v>14</v>
      </c>
      <c r="T113">
        <v>4</v>
      </c>
      <c r="U113">
        <v>6</v>
      </c>
      <c r="V113">
        <v>15</v>
      </c>
      <c r="W113">
        <v>-9</v>
      </c>
      <c r="X113">
        <v>33</v>
      </c>
      <c r="Y113">
        <v>26</v>
      </c>
    </row>
    <row r="114" spans="1:25" x14ac:dyDescent="0.3">
      <c r="A114">
        <v>23</v>
      </c>
      <c r="B114" t="s">
        <v>4</v>
      </c>
      <c r="C114" t="s">
        <v>2</v>
      </c>
      <c r="D114" t="s">
        <v>42</v>
      </c>
      <c r="E114">
        <v>1</v>
      </c>
      <c r="F114">
        <v>30</v>
      </c>
      <c r="G114">
        <v>16</v>
      </c>
      <c r="H114">
        <v>14</v>
      </c>
      <c r="I114">
        <v>32</v>
      </c>
      <c r="J114">
        <v>33</v>
      </c>
      <c r="K114">
        <v>-1</v>
      </c>
      <c r="L114">
        <v>14</v>
      </c>
      <c r="M114">
        <v>16</v>
      </c>
      <c r="N114">
        <v>-2</v>
      </c>
      <c r="O114">
        <v>16</v>
      </c>
      <c r="P114">
        <v>17</v>
      </c>
      <c r="Q114">
        <v>-1</v>
      </c>
      <c r="R114">
        <v>19</v>
      </c>
      <c r="S114">
        <v>17</v>
      </c>
      <c r="T114">
        <v>2</v>
      </c>
      <c r="U114">
        <v>13</v>
      </c>
      <c r="V114">
        <v>16</v>
      </c>
      <c r="W114">
        <v>-3</v>
      </c>
      <c r="X114">
        <v>27</v>
      </c>
      <c r="Y114">
        <v>27</v>
      </c>
    </row>
    <row r="115" spans="1:25" x14ac:dyDescent="0.3">
      <c r="A115">
        <v>23</v>
      </c>
      <c r="B115" t="s">
        <v>7</v>
      </c>
      <c r="C115" t="s">
        <v>5</v>
      </c>
      <c r="D115" t="s">
        <v>41</v>
      </c>
      <c r="E115">
        <v>-2</v>
      </c>
      <c r="F115">
        <v>18</v>
      </c>
      <c r="G115">
        <v>9</v>
      </c>
      <c r="H115">
        <v>9</v>
      </c>
      <c r="I115">
        <v>38</v>
      </c>
      <c r="J115">
        <v>37</v>
      </c>
      <c r="K115">
        <v>1</v>
      </c>
      <c r="L115">
        <v>8</v>
      </c>
      <c r="M115">
        <v>9</v>
      </c>
      <c r="N115">
        <v>-1</v>
      </c>
      <c r="O115">
        <v>10</v>
      </c>
      <c r="P115">
        <v>21</v>
      </c>
      <c r="Q115">
        <v>-11</v>
      </c>
      <c r="R115">
        <v>23</v>
      </c>
      <c r="S115">
        <v>11</v>
      </c>
      <c r="T115">
        <v>12</v>
      </c>
      <c r="U115">
        <v>15</v>
      </c>
      <c r="V115">
        <v>26</v>
      </c>
      <c r="W115">
        <v>-11</v>
      </c>
      <c r="X115">
        <v>20</v>
      </c>
      <c r="Y115">
        <v>34</v>
      </c>
    </row>
    <row r="116" spans="1:25" x14ac:dyDescent="0.3">
      <c r="A116">
        <v>23</v>
      </c>
      <c r="B116" t="s">
        <v>1</v>
      </c>
      <c r="C116" t="s">
        <v>9</v>
      </c>
      <c r="D116" t="s">
        <v>42</v>
      </c>
      <c r="E116">
        <v>4</v>
      </c>
      <c r="F116">
        <v>43</v>
      </c>
      <c r="G116">
        <v>7</v>
      </c>
      <c r="H116">
        <v>36</v>
      </c>
      <c r="I116">
        <v>14</v>
      </c>
      <c r="J116">
        <v>50</v>
      </c>
      <c r="K116">
        <v>-36</v>
      </c>
      <c r="L116">
        <v>26</v>
      </c>
      <c r="M116">
        <v>7</v>
      </c>
      <c r="N116">
        <v>19</v>
      </c>
      <c r="O116">
        <v>17</v>
      </c>
      <c r="P116">
        <v>8</v>
      </c>
      <c r="Q116">
        <v>9</v>
      </c>
      <c r="R116">
        <v>5</v>
      </c>
      <c r="S116">
        <v>22</v>
      </c>
      <c r="T116">
        <v>-17</v>
      </c>
      <c r="U116">
        <v>9</v>
      </c>
      <c r="V116">
        <v>28</v>
      </c>
      <c r="W116">
        <v>-19</v>
      </c>
      <c r="X116">
        <v>49</v>
      </c>
      <c r="Y116">
        <v>7</v>
      </c>
    </row>
    <row r="117" spans="1:25" x14ac:dyDescent="0.3">
      <c r="A117">
        <v>24</v>
      </c>
      <c r="B117" t="s">
        <v>5</v>
      </c>
      <c r="C117" t="s">
        <v>2</v>
      </c>
      <c r="D117" t="s">
        <v>42</v>
      </c>
      <c r="E117">
        <v>1</v>
      </c>
      <c r="F117">
        <v>41</v>
      </c>
      <c r="G117">
        <v>11</v>
      </c>
      <c r="H117">
        <v>30</v>
      </c>
      <c r="I117">
        <v>33</v>
      </c>
      <c r="J117">
        <v>35</v>
      </c>
      <c r="K117">
        <v>-2</v>
      </c>
      <c r="L117">
        <v>23</v>
      </c>
      <c r="M117">
        <v>11</v>
      </c>
      <c r="N117">
        <v>12</v>
      </c>
      <c r="O117">
        <v>18</v>
      </c>
      <c r="P117">
        <v>27</v>
      </c>
      <c r="Q117">
        <v>-9</v>
      </c>
      <c r="R117">
        <v>19</v>
      </c>
      <c r="S117">
        <v>17</v>
      </c>
      <c r="T117">
        <v>2</v>
      </c>
      <c r="U117">
        <v>14</v>
      </c>
      <c r="V117">
        <v>18</v>
      </c>
      <c r="W117">
        <v>-4</v>
      </c>
      <c r="X117">
        <v>37</v>
      </c>
      <c r="Y117">
        <v>27</v>
      </c>
    </row>
    <row r="118" spans="1:25" x14ac:dyDescent="0.3">
      <c r="A118">
        <v>24</v>
      </c>
      <c r="B118" t="s">
        <v>7</v>
      </c>
      <c r="C118" t="s">
        <v>9</v>
      </c>
      <c r="D118" t="s">
        <v>41</v>
      </c>
      <c r="E118">
        <v>-1</v>
      </c>
      <c r="F118">
        <v>19</v>
      </c>
      <c r="G118">
        <v>12</v>
      </c>
      <c r="H118">
        <v>7</v>
      </c>
      <c r="I118">
        <v>14</v>
      </c>
      <c r="J118">
        <v>54</v>
      </c>
      <c r="K118">
        <v>-40</v>
      </c>
      <c r="L118">
        <v>9</v>
      </c>
      <c r="M118">
        <v>12</v>
      </c>
      <c r="N118">
        <v>-3</v>
      </c>
      <c r="O118">
        <v>10</v>
      </c>
      <c r="P118">
        <v>21</v>
      </c>
      <c r="Q118">
        <v>-11</v>
      </c>
      <c r="R118">
        <v>5</v>
      </c>
      <c r="S118">
        <v>22</v>
      </c>
      <c r="T118">
        <v>-17</v>
      </c>
      <c r="U118">
        <v>9</v>
      </c>
      <c r="V118">
        <v>32</v>
      </c>
      <c r="W118">
        <v>-23</v>
      </c>
      <c r="X118">
        <v>20</v>
      </c>
      <c r="Y118">
        <v>7</v>
      </c>
    </row>
    <row r="119" spans="1:25" x14ac:dyDescent="0.3">
      <c r="A119">
        <v>24</v>
      </c>
      <c r="B119" t="s">
        <v>0</v>
      </c>
      <c r="C119" t="s">
        <v>8</v>
      </c>
      <c r="D119" t="s">
        <v>42</v>
      </c>
      <c r="E119">
        <v>2</v>
      </c>
      <c r="F119">
        <v>38</v>
      </c>
      <c r="G119">
        <v>17</v>
      </c>
      <c r="H119">
        <v>21</v>
      </c>
      <c r="I119">
        <v>32</v>
      </c>
      <c r="J119">
        <v>25</v>
      </c>
      <c r="K119">
        <v>7</v>
      </c>
      <c r="L119">
        <v>19</v>
      </c>
      <c r="M119">
        <v>17</v>
      </c>
      <c r="N119">
        <v>2</v>
      </c>
      <c r="O119">
        <v>19</v>
      </c>
      <c r="P119">
        <v>11</v>
      </c>
      <c r="Q119">
        <v>8</v>
      </c>
      <c r="R119">
        <v>21</v>
      </c>
      <c r="S119">
        <v>12</v>
      </c>
      <c r="T119">
        <v>9</v>
      </c>
      <c r="U119">
        <v>11</v>
      </c>
      <c r="V119">
        <v>13</v>
      </c>
      <c r="W119">
        <v>-2</v>
      </c>
      <c r="X119">
        <v>36</v>
      </c>
      <c r="Y119">
        <v>36</v>
      </c>
    </row>
    <row r="120" spans="1:25" x14ac:dyDescent="0.3">
      <c r="A120">
        <v>24</v>
      </c>
      <c r="B120" t="s">
        <v>6</v>
      </c>
      <c r="C120" t="s">
        <v>4</v>
      </c>
      <c r="D120" t="s">
        <v>40</v>
      </c>
      <c r="E120">
        <v>0</v>
      </c>
      <c r="F120">
        <v>24</v>
      </c>
      <c r="G120">
        <v>14</v>
      </c>
      <c r="H120">
        <v>10</v>
      </c>
      <c r="I120">
        <v>32</v>
      </c>
      <c r="J120">
        <v>34</v>
      </c>
      <c r="K120">
        <v>-2</v>
      </c>
      <c r="L120">
        <v>18</v>
      </c>
      <c r="M120">
        <v>14</v>
      </c>
      <c r="N120">
        <v>4</v>
      </c>
      <c r="O120">
        <v>6</v>
      </c>
      <c r="P120">
        <v>17</v>
      </c>
      <c r="Q120">
        <v>-11</v>
      </c>
      <c r="R120">
        <v>16</v>
      </c>
      <c r="S120">
        <v>17</v>
      </c>
      <c r="T120">
        <v>-1</v>
      </c>
      <c r="U120">
        <v>16</v>
      </c>
      <c r="V120">
        <v>17</v>
      </c>
      <c r="W120">
        <v>-1</v>
      </c>
      <c r="X120">
        <v>26</v>
      </c>
      <c r="Y120">
        <v>30</v>
      </c>
    </row>
    <row r="121" spans="1:25" x14ac:dyDescent="0.3">
      <c r="A121">
        <v>24</v>
      </c>
      <c r="B121" t="s">
        <v>3</v>
      </c>
      <c r="C121" t="s">
        <v>1</v>
      </c>
      <c r="D121" t="s">
        <v>41</v>
      </c>
      <c r="E121">
        <v>-2</v>
      </c>
      <c r="F121">
        <v>40</v>
      </c>
      <c r="G121">
        <v>9</v>
      </c>
      <c r="H121">
        <v>31</v>
      </c>
      <c r="I121">
        <v>47</v>
      </c>
      <c r="J121">
        <v>15</v>
      </c>
      <c r="K121">
        <v>32</v>
      </c>
      <c r="L121">
        <v>22</v>
      </c>
      <c r="M121">
        <v>9</v>
      </c>
      <c r="N121">
        <v>13</v>
      </c>
      <c r="O121">
        <v>18</v>
      </c>
      <c r="P121">
        <v>18</v>
      </c>
      <c r="Q121">
        <v>0</v>
      </c>
      <c r="R121">
        <v>30</v>
      </c>
      <c r="S121">
        <v>7</v>
      </c>
      <c r="T121">
        <v>23</v>
      </c>
      <c r="U121">
        <v>17</v>
      </c>
      <c r="V121">
        <v>8</v>
      </c>
      <c r="W121">
        <v>9</v>
      </c>
      <c r="X121">
        <v>45</v>
      </c>
      <c r="Y121">
        <v>52</v>
      </c>
    </row>
    <row r="122" spans="1:25" x14ac:dyDescent="0.3">
      <c r="A122">
        <v>25</v>
      </c>
      <c r="B122" t="s">
        <v>8</v>
      </c>
      <c r="C122" t="s">
        <v>3</v>
      </c>
      <c r="D122" t="s">
        <v>41</v>
      </c>
      <c r="E122">
        <v>-2</v>
      </c>
      <c r="F122">
        <v>32</v>
      </c>
      <c r="G122">
        <v>12</v>
      </c>
      <c r="H122">
        <v>20</v>
      </c>
      <c r="I122">
        <v>42</v>
      </c>
      <c r="J122">
        <v>31</v>
      </c>
      <c r="K122">
        <v>11</v>
      </c>
      <c r="L122">
        <v>21</v>
      </c>
      <c r="M122">
        <v>12</v>
      </c>
      <c r="N122">
        <v>9</v>
      </c>
      <c r="O122">
        <v>11</v>
      </c>
      <c r="P122">
        <v>15</v>
      </c>
      <c r="Q122">
        <v>-4</v>
      </c>
      <c r="R122">
        <v>24</v>
      </c>
      <c r="S122">
        <v>13</v>
      </c>
      <c r="T122">
        <v>11</v>
      </c>
      <c r="U122">
        <v>18</v>
      </c>
      <c r="V122">
        <v>18</v>
      </c>
      <c r="W122">
        <v>0</v>
      </c>
      <c r="X122">
        <v>36</v>
      </c>
      <c r="Y122">
        <v>45</v>
      </c>
    </row>
    <row r="123" spans="1:25" x14ac:dyDescent="0.3">
      <c r="A123">
        <v>25</v>
      </c>
      <c r="B123" t="s">
        <v>9</v>
      </c>
      <c r="C123" t="s">
        <v>6</v>
      </c>
      <c r="D123" t="s">
        <v>41</v>
      </c>
      <c r="E123">
        <v>-1</v>
      </c>
      <c r="F123">
        <v>15</v>
      </c>
      <c r="G123">
        <v>22</v>
      </c>
      <c r="H123">
        <v>-7</v>
      </c>
      <c r="I123">
        <v>25</v>
      </c>
      <c r="J123">
        <v>32</v>
      </c>
      <c r="K123">
        <v>-7</v>
      </c>
      <c r="L123">
        <v>5</v>
      </c>
      <c r="M123">
        <v>22</v>
      </c>
      <c r="N123">
        <v>-17</v>
      </c>
      <c r="O123">
        <v>10</v>
      </c>
      <c r="P123">
        <v>32</v>
      </c>
      <c r="Q123">
        <v>-22</v>
      </c>
      <c r="R123">
        <v>19</v>
      </c>
      <c r="S123">
        <v>15</v>
      </c>
      <c r="T123">
        <v>4</v>
      </c>
      <c r="U123">
        <v>6</v>
      </c>
      <c r="V123">
        <v>17</v>
      </c>
      <c r="W123">
        <v>-11</v>
      </c>
      <c r="X123">
        <v>10</v>
      </c>
      <c r="Y123">
        <v>27</v>
      </c>
    </row>
    <row r="124" spans="1:25" x14ac:dyDescent="0.3">
      <c r="A124">
        <v>25</v>
      </c>
      <c r="B124" t="s">
        <v>2</v>
      </c>
      <c r="C124" t="s">
        <v>7</v>
      </c>
      <c r="D124" t="s">
        <v>42</v>
      </c>
      <c r="E124">
        <v>2</v>
      </c>
      <c r="F124">
        <v>34</v>
      </c>
      <c r="G124">
        <v>17</v>
      </c>
      <c r="H124">
        <v>17</v>
      </c>
      <c r="I124">
        <v>19</v>
      </c>
      <c r="J124">
        <v>34</v>
      </c>
      <c r="K124">
        <v>-15</v>
      </c>
      <c r="L124">
        <v>19</v>
      </c>
      <c r="M124">
        <v>17</v>
      </c>
      <c r="N124">
        <v>2</v>
      </c>
      <c r="O124">
        <v>15</v>
      </c>
      <c r="P124">
        <v>20</v>
      </c>
      <c r="Q124">
        <v>-5</v>
      </c>
      <c r="R124">
        <v>9</v>
      </c>
      <c r="S124">
        <v>13</v>
      </c>
      <c r="T124">
        <v>-4</v>
      </c>
      <c r="U124">
        <v>10</v>
      </c>
      <c r="V124">
        <v>21</v>
      </c>
      <c r="W124">
        <v>-11</v>
      </c>
      <c r="X124">
        <v>27</v>
      </c>
      <c r="Y124">
        <v>20</v>
      </c>
    </row>
    <row r="125" spans="1:25" x14ac:dyDescent="0.3">
      <c r="A125">
        <v>25</v>
      </c>
      <c r="B125" t="s">
        <v>4</v>
      </c>
      <c r="C125" t="s">
        <v>5</v>
      </c>
      <c r="D125" t="s">
        <v>42</v>
      </c>
      <c r="E125">
        <v>1</v>
      </c>
      <c r="F125">
        <v>33</v>
      </c>
      <c r="G125">
        <v>17</v>
      </c>
      <c r="H125">
        <v>16</v>
      </c>
      <c r="I125">
        <v>43</v>
      </c>
      <c r="J125">
        <v>39</v>
      </c>
      <c r="K125">
        <v>4</v>
      </c>
      <c r="L125">
        <v>16</v>
      </c>
      <c r="M125">
        <v>17</v>
      </c>
      <c r="N125">
        <v>-1</v>
      </c>
      <c r="O125">
        <v>17</v>
      </c>
      <c r="P125">
        <v>18</v>
      </c>
      <c r="Q125">
        <v>-1</v>
      </c>
      <c r="R125">
        <v>25</v>
      </c>
      <c r="S125">
        <v>12</v>
      </c>
      <c r="T125">
        <v>13</v>
      </c>
      <c r="U125">
        <v>18</v>
      </c>
      <c r="V125">
        <v>27</v>
      </c>
      <c r="W125">
        <v>-9</v>
      </c>
      <c r="X125">
        <v>31</v>
      </c>
      <c r="Y125">
        <v>40</v>
      </c>
    </row>
    <row r="126" spans="1:25" x14ac:dyDescent="0.3">
      <c r="A126">
        <v>25</v>
      </c>
      <c r="B126" t="s">
        <v>1</v>
      </c>
      <c r="C126" t="s">
        <v>0</v>
      </c>
      <c r="D126" t="s">
        <v>42</v>
      </c>
      <c r="E126">
        <v>1</v>
      </c>
      <c r="F126">
        <v>51</v>
      </c>
      <c r="G126">
        <v>7</v>
      </c>
      <c r="H126">
        <v>44</v>
      </c>
      <c r="I126">
        <v>40</v>
      </c>
      <c r="J126">
        <v>28</v>
      </c>
      <c r="K126">
        <v>12</v>
      </c>
      <c r="L126">
        <v>30</v>
      </c>
      <c r="M126">
        <v>7</v>
      </c>
      <c r="N126">
        <v>23</v>
      </c>
      <c r="O126">
        <v>21</v>
      </c>
      <c r="P126">
        <v>10</v>
      </c>
      <c r="Q126">
        <v>11</v>
      </c>
      <c r="R126">
        <v>21</v>
      </c>
      <c r="S126">
        <v>17</v>
      </c>
      <c r="T126">
        <v>4</v>
      </c>
      <c r="U126">
        <v>19</v>
      </c>
      <c r="V126">
        <v>11</v>
      </c>
      <c r="W126">
        <v>8</v>
      </c>
      <c r="X126">
        <v>55</v>
      </c>
      <c r="Y126">
        <v>39</v>
      </c>
    </row>
    <row r="127" spans="1:25" x14ac:dyDescent="0.3">
      <c r="A127">
        <v>26</v>
      </c>
      <c r="B127" t="s">
        <v>6</v>
      </c>
      <c r="C127" t="s">
        <v>0</v>
      </c>
      <c r="D127" t="s">
        <v>40</v>
      </c>
      <c r="E127">
        <v>0</v>
      </c>
      <c r="F127">
        <v>27</v>
      </c>
      <c r="G127">
        <v>15</v>
      </c>
      <c r="H127">
        <v>12</v>
      </c>
      <c r="I127">
        <v>40</v>
      </c>
      <c r="J127">
        <v>29</v>
      </c>
      <c r="K127">
        <v>11</v>
      </c>
      <c r="L127">
        <v>19</v>
      </c>
      <c r="M127">
        <v>15</v>
      </c>
      <c r="N127">
        <v>4</v>
      </c>
      <c r="O127">
        <v>8</v>
      </c>
      <c r="P127">
        <v>18</v>
      </c>
      <c r="Q127">
        <v>-10</v>
      </c>
      <c r="R127">
        <v>21</v>
      </c>
      <c r="S127">
        <v>17</v>
      </c>
      <c r="T127">
        <v>4</v>
      </c>
      <c r="U127">
        <v>19</v>
      </c>
      <c r="V127">
        <v>12</v>
      </c>
      <c r="W127">
        <v>7</v>
      </c>
      <c r="X127">
        <v>30</v>
      </c>
      <c r="Y127">
        <v>39</v>
      </c>
    </row>
    <row r="128" spans="1:25" x14ac:dyDescent="0.3">
      <c r="A128">
        <v>26</v>
      </c>
      <c r="B128" t="s">
        <v>2</v>
      </c>
      <c r="C128" t="s">
        <v>9</v>
      </c>
      <c r="D128" t="s">
        <v>42</v>
      </c>
      <c r="E128">
        <v>4</v>
      </c>
      <c r="F128">
        <v>36</v>
      </c>
      <c r="G128">
        <v>17</v>
      </c>
      <c r="H128">
        <v>19</v>
      </c>
      <c r="I128">
        <v>16</v>
      </c>
      <c r="J128">
        <v>56</v>
      </c>
      <c r="K128">
        <v>-40</v>
      </c>
      <c r="L128">
        <v>21</v>
      </c>
      <c r="M128">
        <v>17</v>
      </c>
      <c r="N128">
        <v>4</v>
      </c>
      <c r="O128">
        <v>15</v>
      </c>
      <c r="P128">
        <v>20</v>
      </c>
      <c r="Q128">
        <v>-5</v>
      </c>
      <c r="R128">
        <v>6</v>
      </c>
      <c r="S128">
        <v>24</v>
      </c>
      <c r="T128">
        <v>-18</v>
      </c>
      <c r="U128">
        <v>10</v>
      </c>
      <c r="V128">
        <v>32</v>
      </c>
      <c r="W128">
        <v>-22</v>
      </c>
      <c r="X128">
        <v>30</v>
      </c>
      <c r="Y128">
        <v>10</v>
      </c>
    </row>
    <row r="129" spans="1:25" x14ac:dyDescent="0.3">
      <c r="A129">
        <v>26</v>
      </c>
      <c r="B129" t="s">
        <v>7</v>
      </c>
      <c r="C129" t="s">
        <v>8</v>
      </c>
      <c r="D129" t="s">
        <v>41</v>
      </c>
      <c r="E129">
        <v>-3</v>
      </c>
      <c r="F129">
        <v>19</v>
      </c>
      <c r="G129">
        <v>13</v>
      </c>
      <c r="H129">
        <v>6</v>
      </c>
      <c r="I129">
        <v>32</v>
      </c>
      <c r="J129">
        <v>29</v>
      </c>
      <c r="K129">
        <v>3</v>
      </c>
      <c r="L129">
        <v>9</v>
      </c>
      <c r="M129">
        <v>13</v>
      </c>
      <c r="N129">
        <v>-4</v>
      </c>
      <c r="O129">
        <v>10</v>
      </c>
      <c r="P129">
        <v>23</v>
      </c>
      <c r="Q129">
        <v>-13</v>
      </c>
      <c r="R129">
        <v>21</v>
      </c>
      <c r="S129">
        <v>14</v>
      </c>
      <c r="T129">
        <v>7</v>
      </c>
      <c r="U129">
        <v>11</v>
      </c>
      <c r="V129">
        <v>15</v>
      </c>
      <c r="W129">
        <v>-4</v>
      </c>
      <c r="X129">
        <v>20</v>
      </c>
      <c r="Y129">
        <v>36</v>
      </c>
    </row>
    <row r="130" spans="1:25" x14ac:dyDescent="0.3">
      <c r="A130">
        <v>26</v>
      </c>
      <c r="B130" t="s">
        <v>5</v>
      </c>
      <c r="C130" t="s">
        <v>3</v>
      </c>
      <c r="D130" t="s">
        <v>41</v>
      </c>
      <c r="E130">
        <v>-2</v>
      </c>
      <c r="F130">
        <v>45</v>
      </c>
      <c r="G130">
        <v>12</v>
      </c>
      <c r="H130">
        <v>33</v>
      </c>
      <c r="I130">
        <v>44</v>
      </c>
      <c r="J130">
        <v>31</v>
      </c>
      <c r="K130">
        <v>13</v>
      </c>
      <c r="L130">
        <v>25</v>
      </c>
      <c r="M130">
        <v>12</v>
      </c>
      <c r="N130">
        <v>13</v>
      </c>
      <c r="O130">
        <v>20</v>
      </c>
      <c r="P130">
        <v>30</v>
      </c>
      <c r="Q130">
        <v>-10</v>
      </c>
      <c r="R130">
        <v>24</v>
      </c>
      <c r="S130">
        <v>13</v>
      </c>
      <c r="T130">
        <v>11</v>
      </c>
      <c r="U130">
        <v>20</v>
      </c>
      <c r="V130">
        <v>18</v>
      </c>
      <c r="W130">
        <v>2</v>
      </c>
      <c r="X130">
        <v>40</v>
      </c>
      <c r="Y130">
        <v>48</v>
      </c>
    </row>
    <row r="131" spans="1:25" x14ac:dyDescent="0.3">
      <c r="A131">
        <v>26</v>
      </c>
      <c r="B131" t="s">
        <v>4</v>
      </c>
      <c r="C131" t="s">
        <v>1</v>
      </c>
      <c r="D131" t="s">
        <v>40</v>
      </c>
      <c r="E131">
        <v>0</v>
      </c>
      <c r="F131">
        <v>36</v>
      </c>
      <c r="G131">
        <v>19</v>
      </c>
      <c r="H131">
        <v>17</v>
      </c>
      <c r="I131">
        <v>52</v>
      </c>
      <c r="J131">
        <v>17</v>
      </c>
      <c r="K131">
        <v>35</v>
      </c>
      <c r="L131">
        <v>19</v>
      </c>
      <c r="M131">
        <v>19</v>
      </c>
      <c r="N131">
        <v>0</v>
      </c>
      <c r="O131">
        <v>17</v>
      </c>
      <c r="P131">
        <v>18</v>
      </c>
      <c r="Q131">
        <v>-1</v>
      </c>
      <c r="R131">
        <v>31</v>
      </c>
      <c r="S131">
        <v>7</v>
      </c>
      <c r="T131">
        <v>24</v>
      </c>
      <c r="U131">
        <v>21</v>
      </c>
      <c r="V131">
        <v>10</v>
      </c>
      <c r="W131">
        <v>11</v>
      </c>
      <c r="X131">
        <v>34</v>
      </c>
      <c r="Y131">
        <v>58</v>
      </c>
    </row>
    <row r="132" spans="1:25" x14ac:dyDescent="0.3">
      <c r="A132">
        <v>27</v>
      </c>
      <c r="B132" t="s">
        <v>0</v>
      </c>
      <c r="C132" t="s">
        <v>7</v>
      </c>
      <c r="D132" t="s">
        <v>42</v>
      </c>
      <c r="E132">
        <v>4</v>
      </c>
      <c r="F132">
        <v>40</v>
      </c>
      <c r="G132">
        <v>17</v>
      </c>
      <c r="H132">
        <v>23</v>
      </c>
      <c r="I132">
        <v>19</v>
      </c>
      <c r="J132">
        <v>39</v>
      </c>
      <c r="K132">
        <v>-20</v>
      </c>
      <c r="L132">
        <v>21</v>
      </c>
      <c r="M132">
        <v>17</v>
      </c>
      <c r="N132">
        <v>4</v>
      </c>
      <c r="O132">
        <v>19</v>
      </c>
      <c r="P132">
        <v>12</v>
      </c>
      <c r="Q132">
        <v>7</v>
      </c>
      <c r="R132">
        <v>9</v>
      </c>
      <c r="S132">
        <v>16</v>
      </c>
      <c r="T132">
        <v>-7</v>
      </c>
      <c r="U132">
        <v>10</v>
      </c>
      <c r="V132">
        <v>23</v>
      </c>
      <c r="W132">
        <v>-13</v>
      </c>
      <c r="X132">
        <v>40</v>
      </c>
      <c r="Y132">
        <v>20</v>
      </c>
    </row>
    <row r="133" spans="1:25" x14ac:dyDescent="0.3">
      <c r="A133">
        <v>27</v>
      </c>
      <c r="B133" t="s">
        <v>3</v>
      </c>
      <c r="C133" t="s">
        <v>6</v>
      </c>
      <c r="D133" t="s">
        <v>42</v>
      </c>
      <c r="E133">
        <v>1</v>
      </c>
      <c r="F133">
        <v>48</v>
      </c>
      <c r="G133">
        <v>13</v>
      </c>
      <c r="H133">
        <v>35</v>
      </c>
      <c r="I133">
        <v>27</v>
      </c>
      <c r="J133">
        <v>33</v>
      </c>
      <c r="K133">
        <v>-6</v>
      </c>
      <c r="L133">
        <v>24</v>
      </c>
      <c r="M133">
        <v>13</v>
      </c>
      <c r="N133">
        <v>11</v>
      </c>
      <c r="O133">
        <v>24</v>
      </c>
      <c r="P133">
        <v>20</v>
      </c>
      <c r="Q133">
        <v>4</v>
      </c>
      <c r="R133">
        <v>19</v>
      </c>
      <c r="S133">
        <v>15</v>
      </c>
      <c r="T133">
        <v>4</v>
      </c>
      <c r="U133">
        <v>8</v>
      </c>
      <c r="V133">
        <v>18</v>
      </c>
      <c r="W133">
        <v>-10</v>
      </c>
      <c r="X133">
        <v>51</v>
      </c>
      <c r="Y133">
        <v>31</v>
      </c>
    </row>
    <row r="134" spans="1:25" x14ac:dyDescent="0.3">
      <c r="A134">
        <v>27</v>
      </c>
      <c r="B134" t="s">
        <v>8</v>
      </c>
      <c r="C134" t="s">
        <v>4</v>
      </c>
      <c r="D134" t="s">
        <v>42</v>
      </c>
      <c r="E134">
        <v>2</v>
      </c>
      <c r="F134">
        <v>35</v>
      </c>
      <c r="G134">
        <v>14</v>
      </c>
      <c r="H134">
        <v>21</v>
      </c>
      <c r="I134">
        <v>38</v>
      </c>
      <c r="J134">
        <v>39</v>
      </c>
      <c r="K134">
        <v>-1</v>
      </c>
      <c r="L134">
        <v>21</v>
      </c>
      <c r="M134">
        <v>14</v>
      </c>
      <c r="N134">
        <v>7</v>
      </c>
      <c r="O134">
        <v>14</v>
      </c>
      <c r="P134">
        <v>15</v>
      </c>
      <c r="Q134">
        <v>-1</v>
      </c>
      <c r="R134">
        <v>21</v>
      </c>
      <c r="S134">
        <v>21</v>
      </c>
      <c r="T134">
        <v>0</v>
      </c>
      <c r="U134">
        <v>17</v>
      </c>
      <c r="V134">
        <v>18</v>
      </c>
      <c r="W134">
        <v>-1</v>
      </c>
      <c r="X134">
        <v>39</v>
      </c>
      <c r="Y134">
        <v>35</v>
      </c>
    </row>
    <row r="135" spans="1:25" x14ac:dyDescent="0.3">
      <c r="A135">
        <v>27</v>
      </c>
      <c r="B135" t="s">
        <v>9</v>
      </c>
      <c r="C135" t="s">
        <v>5</v>
      </c>
      <c r="D135" t="s">
        <v>41</v>
      </c>
      <c r="E135">
        <v>-1</v>
      </c>
      <c r="F135">
        <v>16</v>
      </c>
      <c r="G135">
        <v>24</v>
      </c>
      <c r="H135">
        <v>-8</v>
      </c>
      <c r="I135">
        <v>47</v>
      </c>
      <c r="J135">
        <v>46</v>
      </c>
      <c r="K135">
        <v>1</v>
      </c>
      <c r="L135">
        <v>6</v>
      </c>
      <c r="M135">
        <v>24</v>
      </c>
      <c r="N135">
        <v>-18</v>
      </c>
      <c r="O135">
        <v>10</v>
      </c>
      <c r="P135">
        <v>36</v>
      </c>
      <c r="Q135">
        <v>-26</v>
      </c>
      <c r="R135">
        <v>27</v>
      </c>
      <c r="S135">
        <v>16</v>
      </c>
      <c r="T135">
        <v>11</v>
      </c>
      <c r="U135">
        <v>20</v>
      </c>
      <c r="V135">
        <v>30</v>
      </c>
      <c r="W135">
        <v>-10</v>
      </c>
      <c r="X135">
        <v>10</v>
      </c>
      <c r="Y135">
        <v>40</v>
      </c>
    </row>
    <row r="136" spans="1:25" x14ac:dyDescent="0.3">
      <c r="A136">
        <v>27</v>
      </c>
      <c r="B136" t="s">
        <v>1</v>
      </c>
      <c r="C136" t="s">
        <v>2</v>
      </c>
      <c r="D136" t="s">
        <v>42</v>
      </c>
      <c r="E136">
        <v>5</v>
      </c>
      <c r="F136">
        <v>54</v>
      </c>
      <c r="G136">
        <v>7</v>
      </c>
      <c r="H136">
        <v>47</v>
      </c>
      <c r="I136">
        <v>40</v>
      </c>
      <c r="J136">
        <v>37</v>
      </c>
      <c r="K136">
        <v>3</v>
      </c>
      <c r="L136">
        <v>31</v>
      </c>
      <c r="M136">
        <v>7</v>
      </c>
      <c r="N136">
        <v>24</v>
      </c>
      <c r="O136">
        <v>23</v>
      </c>
      <c r="P136">
        <v>12</v>
      </c>
      <c r="Q136">
        <v>11</v>
      </c>
      <c r="R136">
        <v>25</v>
      </c>
      <c r="S136">
        <v>17</v>
      </c>
      <c r="T136">
        <v>8</v>
      </c>
      <c r="U136">
        <v>15</v>
      </c>
      <c r="V136">
        <v>20</v>
      </c>
      <c r="W136">
        <v>-5</v>
      </c>
      <c r="X136">
        <v>59</v>
      </c>
      <c r="Y136">
        <v>33</v>
      </c>
    </row>
    <row r="137" spans="1:25" x14ac:dyDescent="0.3">
      <c r="A137">
        <v>28</v>
      </c>
      <c r="B137" t="s">
        <v>5</v>
      </c>
      <c r="C137" t="s">
        <v>8</v>
      </c>
      <c r="D137" t="s">
        <v>41</v>
      </c>
      <c r="E137">
        <v>-1</v>
      </c>
      <c r="F137">
        <v>49</v>
      </c>
      <c r="G137">
        <v>16</v>
      </c>
      <c r="H137">
        <v>33</v>
      </c>
      <c r="I137">
        <v>38</v>
      </c>
      <c r="J137">
        <v>30</v>
      </c>
      <c r="K137">
        <v>8</v>
      </c>
      <c r="L137">
        <v>27</v>
      </c>
      <c r="M137">
        <v>16</v>
      </c>
      <c r="N137">
        <v>11</v>
      </c>
      <c r="O137">
        <v>22</v>
      </c>
      <c r="P137">
        <v>31</v>
      </c>
      <c r="Q137">
        <v>-9</v>
      </c>
      <c r="R137">
        <v>24</v>
      </c>
      <c r="S137">
        <v>15</v>
      </c>
      <c r="T137">
        <v>9</v>
      </c>
      <c r="U137">
        <v>14</v>
      </c>
      <c r="V137">
        <v>15</v>
      </c>
      <c r="W137">
        <v>-1</v>
      </c>
      <c r="X137">
        <v>43</v>
      </c>
      <c r="Y137">
        <v>42</v>
      </c>
    </row>
    <row r="138" spans="1:25" x14ac:dyDescent="0.3">
      <c r="A138">
        <v>28</v>
      </c>
      <c r="B138" t="s">
        <v>2</v>
      </c>
      <c r="C138" t="s">
        <v>6</v>
      </c>
      <c r="D138" t="s">
        <v>42</v>
      </c>
      <c r="E138">
        <v>1</v>
      </c>
      <c r="F138">
        <v>40</v>
      </c>
      <c r="G138">
        <v>17</v>
      </c>
      <c r="H138">
        <v>23</v>
      </c>
      <c r="I138">
        <v>27</v>
      </c>
      <c r="J138">
        <v>34</v>
      </c>
      <c r="K138">
        <v>-7</v>
      </c>
      <c r="L138">
        <v>25</v>
      </c>
      <c r="M138">
        <v>17</v>
      </c>
      <c r="N138">
        <v>8</v>
      </c>
      <c r="O138">
        <v>15</v>
      </c>
      <c r="P138">
        <v>25</v>
      </c>
      <c r="Q138">
        <v>-10</v>
      </c>
      <c r="R138">
        <v>19</v>
      </c>
      <c r="S138">
        <v>15</v>
      </c>
      <c r="T138">
        <v>4</v>
      </c>
      <c r="U138">
        <v>8</v>
      </c>
      <c r="V138">
        <v>19</v>
      </c>
      <c r="W138">
        <v>-11</v>
      </c>
      <c r="X138">
        <v>33</v>
      </c>
      <c r="Y138">
        <v>31</v>
      </c>
    </row>
    <row r="139" spans="1:25" x14ac:dyDescent="0.3">
      <c r="A139">
        <v>28</v>
      </c>
      <c r="B139" t="s">
        <v>9</v>
      </c>
      <c r="C139" t="s">
        <v>3</v>
      </c>
      <c r="D139" t="s">
        <v>41</v>
      </c>
      <c r="E139">
        <v>-4</v>
      </c>
      <c r="F139">
        <v>17</v>
      </c>
      <c r="G139">
        <v>26</v>
      </c>
      <c r="H139">
        <v>-9</v>
      </c>
      <c r="I139">
        <v>49</v>
      </c>
      <c r="J139">
        <v>33</v>
      </c>
      <c r="K139">
        <v>16</v>
      </c>
      <c r="L139">
        <v>7</v>
      </c>
      <c r="M139">
        <v>26</v>
      </c>
      <c r="N139">
        <v>-19</v>
      </c>
      <c r="O139">
        <v>10</v>
      </c>
      <c r="P139">
        <v>36</v>
      </c>
      <c r="Q139">
        <v>-26</v>
      </c>
      <c r="R139">
        <v>25</v>
      </c>
      <c r="S139">
        <v>13</v>
      </c>
      <c r="T139">
        <v>12</v>
      </c>
      <c r="U139">
        <v>24</v>
      </c>
      <c r="V139">
        <v>20</v>
      </c>
      <c r="W139">
        <v>4</v>
      </c>
      <c r="X139">
        <v>10</v>
      </c>
      <c r="Y139">
        <v>54</v>
      </c>
    </row>
    <row r="140" spans="1:25" x14ac:dyDescent="0.3">
      <c r="A140">
        <v>28</v>
      </c>
      <c r="B140" t="s">
        <v>1</v>
      </c>
      <c r="C140" t="s">
        <v>7</v>
      </c>
      <c r="D140" t="s">
        <v>42</v>
      </c>
      <c r="E140">
        <v>2</v>
      </c>
      <c r="F140">
        <v>59</v>
      </c>
      <c r="G140">
        <v>7</v>
      </c>
      <c r="H140">
        <v>52</v>
      </c>
      <c r="I140">
        <v>20</v>
      </c>
      <c r="J140">
        <v>44</v>
      </c>
      <c r="K140">
        <v>-24</v>
      </c>
      <c r="L140">
        <v>36</v>
      </c>
      <c r="M140">
        <v>7</v>
      </c>
      <c r="N140">
        <v>29</v>
      </c>
      <c r="O140">
        <v>23</v>
      </c>
      <c r="P140">
        <v>12</v>
      </c>
      <c r="Q140">
        <v>11</v>
      </c>
      <c r="R140">
        <v>9</v>
      </c>
      <c r="S140">
        <v>16</v>
      </c>
      <c r="T140">
        <v>-7</v>
      </c>
      <c r="U140">
        <v>11</v>
      </c>
      <c r="V140">
        <v>28</v>
      </c>
      <c r="W140">
        <v>-17</v>
      </c>
      <c r="X140">
        <v>62</v>
      </c>
      <c r="Y140">
        <v>20</v>
      </c>
    </row>
    <row r="141" spans="1:25" x14ac:dyDescent="0.3">
      <c r="A141">
        <v>28</v>
      </c>
      <c r="B141" t="s">
        <v>4</v>
      </c>
      <c r="C141" t="s">
        <v>0</v>
      </c>
      <c r="D141" t="s">
        <v>41</v>
      </c>
      <c r="E141">
        <v>-2</v>
      </c>
      <c r="F141">
        <v>39</v>
      </c>
      <c r="G141">
        <v>21</v>
      </c>
      <c r="H141">
        <v>18</v>
      </c>
      <c r="I141">
        <v>45</v>
      </c>
      <c r="J141">
        <v>30</v>
      </c>
      <c r="K141">
        <v>15</v>
      </c>
      <c r="L141">
        <v>21</v>
      </c>
      <c r="M141">
        <v>21</v>
      </c>
      <c r="N141">
        <v>0</v>
      </c>
      <c r="O141">
        <v>18</v>
      </c>
      <c r="P141">
        <v>21</v>
      </c>
      <c r="Q141">
        <v>-3</v>
      </c>
      <c r="R141">
        <v>26</v>
      </c>
      <c r="S141">
        <v>18</v>
      </c>
      <c r="T141">
        <v>8</v>
      </c>
      <c r="U141">
        <v>19</v>
      </c>
      <c r="V141">
        <v>12</v>
      </c>
      <c r="W141">
        <v>7</v>
      </c>
      <c r="X141">
        <v>35</v>
      </c>
      <c r="Y141">
        <v>43</v>
      </c>
    </row>
    <row r="142" spans="1:25" x14ac:dyDescent="0.3">
      <c r="A142">
        <v>29</v>
      </c>
      <c r="B142" t="s">
        <v>3</v>
      </c>
      <c r="C142" t="s">
        <v>2</v>
      </c>
      <c r="D142" t="s">
        <v>41</v>
      </c>
      <c r="E142">
        <v>-2</v>
      </c>
      <c r="F142">
        <v>54</v>
      </c>
      <c r="G142">
        <v>13</v>
      </c>
      <c r="H142">
        <v>41</v>
      </c>
      <c r="I142">
        <v>42</v>
      </c>
      <c r="J142">
        <v>43</v>
      </c>
      <c r="K142">
        <v>-1</v>
      </c>
      <c r="L142">
        <v>25</v>
      </c>
      <c r="M142">
        <v>13</v>
      </c>
      <c r="N142">
        <v>12</v>
      </c>
      <c r="O142">
        <v>29</v>
      </c>
      <c r="P142">
        <v>21</v>
      </c>
      <c r="Q142">
        <v>8</v>
      </c>
      <c r="R142">
        <v>27</v>
      </c>
      <c r="S142">
        <v>18</v>
      </c>
      <c r="T142">
        <v>9</v>
      </c>
      <c r="U142">
        <v>15</v>
      </c>
      <c r="V142">
        <v>25</v>
      </c>
      <c r="W142">
        <v>-10</v>
      </c>
      <c r="X142">
        <v>57</v>
      </c>
      <c r="Y142">
        <v>36</v>
      </c>
    </row>
    <row r="143" spans="1:25" x14ac:dyDescent="0.3">
      <c r="A143">
        <v>29</v>
      </c>
      <c r="B143" t="s">
        <v>6</v>
      </c>
      <c r="C143" t="s">
        <v>5</v>
      </c>
      <c r="D143" t="s">
        <v>41</v>
      </c>
      <c r="E143">
        <v>-1</v>
      </c>
      <c r="F143">
        <v>28</v>
      </c>
      <c r="G143">
        <v>15</v>
      </c>
      <c r="H143">
        <v>13</v>
      </c>
      <c r="I143">
        <v>49</v>
      </c>
      <c r="J143">
        <v>48</v>
      </c>
      <c r="K143">
        <v>1</v>
      </c>
      <c r="L143">
        <v>19</v>
      </c>
      <c r="M143">
        <v>15</v>
      </c>
      <c r="N143">
        <v>4</v>
      </c>
      <c r="O143">
        <v>9</v>
      </c>
      <c r="P143">
        <v>21</v>
      </c>
      <c r="Q143">
        <v>-12</v>
      </c>
      <c r="R143">
        <v>27</v>
      </c>
      <c r="S143">
        <v>17</v>
      </c>
      <c r="T143">
        <v>10</v>
      </c>
      <c r="U143">
        <v>22</v>
      </c>
      <c r="V143">
        <v>31</v>
      </c>
      <c r="W143">
        <v>-9</v>
      </c>
      <c r="X143">
        <v>31</v>
      </c>
      <c r="Y143">
        <v>43</v>
      </c>
    </row>
    <row r="144" spans="1:25" x14ac:dyDescent="0.3">
      <c r="A144">
        <v>29</v>
      </c>
      <c r="B144" t="s">
        <v>0</v>
      </c>
      <c r="C144" t="s">
        <v>9</v>
      </c>
      <c r="D144" t="s">
        <v>42</v>
      </c>
      <c r="E144">
        <v>1</v>
      </c>
      <c r="F144">
        <v>49</v>
      </c>
      <c r="G144">
        <v>18</v>
      </c>
      <c r="H144">
        <v>31</v>
      </c>
      <c r="I144">
        <v>18</v>
      </c>
      <c r="J144">
        <v>67</v>
      </c>
      <c r="K144">
        <v>-49</v>
      </c>
      <c r="L144">
        <v>26</v>
      </c>
      <c r="M144">
        <v>18</v>
      </c>
      <c r="N144">
        <v>8</v>
      </c>
      <c r="O144">
        <v>23</v>
      </c>
      <c r="P144">
        <v>14</v>
      </c>
      <c r="Q144">
        <v>9</v>
      </c>
      <c r="R144">
        <v>8</v>
      </c>
      <c r="S144">
        <v>31</v>
      </c>
      <c r="T144">
        <v>-23</v>
      </c>
      <c r="U144">
        <v>10</v>
      </c>
      <c r="V144">
        <v>36</v>
      </c>
      <c r="W144">
        <v>-26</v>
      </c>
      <c r="X144">
        <v>46</v>
      </c>
      <c r="Y144">
        <v>10</v>
      </c>
    </row>
    <row r="145" spans="1:25" x14ac:dyDescent="0.3">
      <c r="A145">
        <v>29</v>
      </c>
      <c r="B145" t="s">
        <v>7</v>
      </c>
      <c r="C145" t="s">
        <v>4</v>
      </c>
      <c r="D145" t="s">
        <v>41</v>
      </c>
      <c r="E145">
        <v>-2</v>
      </c>
      <c r="F145">
        <v>20</v>
      </c>
      <c r="G145">
        <v>16</v>
      </c>
      <c r="H145">
        <v>4</v>
      </c>
      <c r="I145">
        <v>41</v>
      </c>
      <c r="J145">
        <v>46</v>
      </c>
      <c r="K145">
        <v>-5</v>
      </c>
      <c r="L145">
        <v>9</v>
      </c>
      <c r="M145">
        <v>16</v>
      </c>
      <c r="N145">
        <v>-7</v>
      </c>
      <c r="O145">
        <v>11</v>
      </c>
      <c r="P145">
        <v>30</v>
      </c>
      <c r="Q145">
        <v>-19</v>
      </c>
      <c r="R145">
        <v>23</v>
      </c>
      <c r="S145">
        <v>25</v>
      </c>
      <c r="T145">
        <v>-2</v>
      </c>
      <c r="U145">
        <v>18</v>
      </c>
      <c r="V145">
        <v>21</v>
      </c>
      <c r="W145">
        <v>-3</v>
      </c>
      <c r="X145">
        <v>20</v>
      </c>
      <c r="Y145">
        <v>35</v>
      </c>
    </row>
    <row r="146" spans="1:25" x14ac:dyDescent="0.3">
      <c r="A146">
        <v>29</v>
      </c>
      <c r="B146" t="s">
        <v>8</v>
      </c>
      <c r="C146" t="s">
        <v>1</v>
      </c>
      <c r="D146" t="s">
        <v>42</v>
      </c>
      <c r="E146">
        <v>1</v>
      </c>
      <c r="F146">
        <v>39</v>
      </c>
      <c r="G146">
        <v>15</v>
      </c>
      <c r="H146">
        <v>24</v>
      </c>
      <c r="I146">
        <v>61</v>
      </c>
      <c r="J146">
        <v>19</v>
      </c>
      <c r="K146">
        <v>42</v>
      </c>
      <c r="L146">
        <v>24</v>
      </c>
      <c r="M146">
        <v>15</v>
      </c>
      <c r="N146">
        <v>9</v>
      </c>
      <c r="O146">
        <v>15</v>
      </c>
      <c r="P146">
        <v>15</v>
      </c>
      <c r="Q146">
        <v>0</v>
      </c>
      <c r="R146">
        <v>38</v>
      </c>
      <c r="S146">
        <v>7</v>
      </c>
      <c r="T146">
        <v>31</v>
      </c>
      <c r="U146">
        <v>23</v>
      </c>
      <c r="V146">
        <v>12</v>
      </c>
      <c r="W146">
        <v>11</v>
      </c>
      <c r="X146">
        <v>45</v>
      </c>
      <c r="Y146">
        <v>65</v>
      </c>
    </row>
    <row r="147" spans="1:25" x14ac:dyDescent="0.3">
      <c r="A147">
        <v>30</v>
      </c>
      <c r="B147" t="s">
        <v>3</v>
      </c>
      <c r="C147" t="s">
        <v>4</v>
      </c>
      <c r="D147" t="s">
        <v>42</v>
      </c>
      <c r="E147">
        <v>3</v>
      </c>
      <c r="F147">
        <v>54</v>
      </c>
      <c r="G147">
        <v>15</v>
      </c>
      <c r="H147">
        <v>39</v>
      </c>
      <c r="I147">
        <v>43</v>
      </c>
      <c r="J147">
        <v>46</v>
      </c>
      <c r="K147">
        <v>-3</v>
      </c>
      <c r="L147">
        <v>25</v>
      </c>
      <c r="M147">
        <v>15</v>
      </c>
      <c r="N147">
        <v>10</v>
      </c>
      <c r="O147">
        <v>29</v>
      </c>
      <c r="P147">
        <v>21</v>
      </c>
      <c r="Q147">
        <v>8</v>
      </c>
      <c r="R147">
        <v>23</v>
      </c>
      <c r="S147">
        <v>25</v>
      </c>
      <c r="T147">
        <v>-2</v>
      </c>
      <c r="U147">
        <v>20</v>
      </c>
      <c r="V147">
        <v>21</v>
      </c>
      <c r="W147">
        <v>-1</v>
      </c>
      <c r="X147">
        <v>57</v>
      </c>
      <c r="Y147">
        <v>38</v>
      </c>
    </row>
    <row r="148" spans="1:25" x14ac:dyDescent="0.3">
      <c r="A148">
        <v>30</v>
      </c>
      <c r="B148" t="s">
        <v>9</v>
      </c>
      <c r="C148" t="s">
        <v>8</v>
      </c>
      <c r="D148" t="s">
        <v>41</v>
      </c>
      <c r="E148">
        <v>-2</v>
      </c>
      <c r="F148">
        <v>19</v>
      </c>
      <c r="G148">
        <v>31</v>
      </c>
      <c r="H148">
        <v>-12</v>
      </c>
      <c r="I148">
        <v>40</v>
      </c>
      <c r="J148">
        <v>30</v>
      </c>
      <c r="K148">
        <v>10</v>
      </c>
      <c r="L148">
        <v>8</v>
      </c>
      <c r="M148">
        <v>31</v>
      </c>
      <c r="N148">
        <v>-23</v>
      </c>
      <c r="O148">
        <v>11</v>
      </c>
      <c r="P148">
        <v>38</v>
      </c>
      <c r="Q148">
        <v>-27</v>
      </c>
      <c r="R148">
        <v>25</v>
      </c>
      <c r="S148">
        <v>15</v>
      </c>
      <c r="T148">
        <v>10</v>
      </c>
      <c r="U148">
        <v>15</v>
      </c>
      <c r="V148">
        <v>15</v>
      </c>
      <c r="W148">
        <v>0</v>
      </c>
      <c r="X148">
        <v>10</v>
      </c>
      <c r="Y148">
        <v>48</v>
      </c>
    </row>
    <row r="149" spans="1:25" x14ac:dyDescent="0.3">
      <c r="A149">
        <v>30</v>
      </c>
      <c r="B149" t="s">
        <v>6</v>
      </c>
      <c r="C149" t="s">
        <v>7</v>
      </c>
      <c r="D149" t="s">
        <v>42</v>
      </c>
      <c r="E149">
        <v>1</v>
      </c>
      <c r="F149">
        <v>29</v>
      </c>
      <c r="G149">
        <v>17</v>
      </c>
      <c r="H149">
        <v>12</v>
      </c>
      <c r="I149">
        <v>20</v>
      </c>
      <c r="J149">
        <v>48</v>
      </c>
      <c r="K149">
        <v>-28</v>
      </c>
      <c r="L149">
        <v>20</v>
      </c>
      <c r="M149">
        <v>17</v>
      </c>
      <c r="N149">
        <v>3</v>
      </c>
      <c r="O149">
        <v>9</v>
      </c>
      <c r="P149">
        <v>21</v>
      </c>
      <c r="Q149">
        <v>-12</v>
      </c>
      <c r="R149">
        <v>9</v>
      </c>
      <c r="S149">
        <v>18</v>
      </c>
      <c r="T149">
        <v>-9</v>
      </c>
      <c r="U149">
        <v>11</v>
      </c>
      <c r="V149">
        <v>30</v>
      </c>
      <c r="W149">
        <v>-19</v>
      </c>
      <c r="X149">
        <v>31</v>
      </c>
      <c r="Y149">
        <v>20</v>
      </c>
    </row>
    <row r="150" spans="1:25" x14ac:dyDescent="0.3">
      <c r="A150">
        <v>30</v>
      </c>
      <c r="B150" t="s">
        <v>2</v>
      </c>
      <c r="C150" t="s">
        <v>0</v>
      </c>
      <c r="D150" t="s">
        <v>41</v>
      </c>
      <c r="E150">
        <v>-4</v>
      </c>
      <c r="F150">
        <v>44</v>
      </c>
      <c r="G150">
        <v>18</v>
      </c>
      <c r="H150">
        <v>26</v>
      </c>
      <c r="I150">
        <v>51</v>
      </c>
      <c r="J150">
        <v>33</v>
      </c>
      <c r="K150">
        <v>18</v>
      </c>
      <c r="L150">
        <v>27</v>
      </c>
      <c r="M150">
        <v>18</v>
      </c>
      <c r="N150">
        <v>9</v>
      </c>
      <c r="O150">
        <v>17</v>
      </c>
      <c r="P150">
        <v>25</v>
      </c>
      <c r="Q150">
        <v>-8</v>
      </c>
      <c r="R150">
        <v>28</v>
      </c>
      <c r="S150">
        <v>19</v>
      </c>
      <c r="T150">
        <v>9</v>
      </c>
      <c r="U150">
        <v>23</v>
      </c>
      <c r="V150">
        <v>14</v>
      </c>
      <c r="W150">
        <v>9</v>
      </c>
      <c r="X150">
        <v>39</v>
      </c>
      <c r="Y150">
        <v>49</v>
      </c>
    </row>
    <row r="151" spans="1:25" x14ac:dyDescent="0.3">
      <c r="A151">
        <v>30</v>
      </c>
      <c r="B151" t="s">
        <v>5</v>
      </c>
      <c r="C151" t="s">
        <v>1</v>
      </c>
      <c r="D151" t="s">
        <v>41</v>
      </c>
      <c r="E151">
        <v>-4</v>
      </c>
      <c r="F151">
        <v>51</v>
      </c>
      <c r="G151">
        <v>17</v>
      </c>
      <c r="H151">
        <v>34</v>
      </c>
      <c r="I151">
        <v>61</v>
      </c>
      <c r="J151">
        <v>20</v>
      </c>
      <c r="K151">
        <v>41</v>
      </c>
      <c r="L151">
        <v>27</v>
      </c>
      <c r="M151">
        <v>17</v>
      </c>
      <c r="N151">
        <v>10</v>
      </c>
      <c r="O151">
        <v>24</v>
      </c>
      <c r="P151">
        <v>32</v>
      </c>
      <c r="Q151">
        <v>-8</v>
      </c>
      <c r="R151">
        <v>38</v>
      </c>
      <c r="S151">
        <v>7</v>
      </c>
      <c r="T151">
        <v>31</v>
      </c>
      <c r="U151">
        <v>23</v>
      </c>
      <c r="V151">
        <v>13</v>
      </c>
      <c r="W151">
        <v>10</v>
      </c>
      <c r="X151">
        <v>46</v>
      </c>
      <c r="Y151">
        <v>65</v>
      </c>
    </row>
    <row r="152" spans="1:25" x14ac:dyDescent="0.3">
      <c r="A152">
        <v>31</v>
      </c>
      <c r="B152" t="s">
        <v>7</v>
      </c>
      <c r="C152" t="s">
        <v>3</v>
      </c>
      <c r="D152" t="s">
        <v>42</v>
      </c>
      <c r="E152">
        <v>1</v>
      </c>
      <c r="F152">
        <v>21</v>
      </c>
      <c r="G152">
        <v>18</v>
      </c>
      <c r="H152">
        <v>3</v>
      </c>
      <c r="I152">
        <v>57</v>
      </c>
      <c r="J152">
        <v>36</v>
      </c>
      <c r="K152">
        <v>21</v>
      </c>
      <c r="L152">
        <v>9</v>
      </c>
      <c r="M152">
        <v>18</v>
      </c>
      <c r="N152">
        <v>-9</v>
      </c>
      <c r="O152">
        <v>12</v>
      </c>
      <c r="P152">
        <v>32</v>
      </c>
      <c r="Q152">
        <v>-20</v>
      </c>
      <c r="R152">
        <v>28</v>
      </c>
      <c r="S152">
        <v>15</v>
      </c>
      <c r="T152">
        <v>13</v>
      </c>
      <c r="U152">
        <v>29</v>
      </c>
      <c r="V152">
        <v>21</v>
      </c>
      <c r="W152">
        <v>8</v>
      </c>
      <c r="X152">
        <v>20</v>
      </c>
      <c r="Y152">
        <v>60</v>
      </c>
    </row>
    <row r="153" spans="1:25" x14ac:dyDescent="0.3">
      <c r="A153">
        <v>31</v>
      </c>
      <c r="B153" t="s">
        <v>8</v>
      </c>
      <c r="C153" t="s">
        <v>2</v>
      </c>
      <c r="D153" t="s">
        <v>42</v>
      </c>
      <c r="E153">
        <v>1</v>
      </c>
      <c r="F153">
        <v>43</v>
      </c>
      <c r="G153">
        <v>15</v>
      </c>
      <c r="H153">
        <v>28</v>
      </c>
      <c r="I153">
        <v>44</v>
      </c>
      <c r="J153">
        <v>47</v>
      </c>
      <c r="K153">
        <v>-3</v>
      </c>
      <c r="L153">
        <v>25</v>
      </c>
      <c r="M153">
        <v>15</v>
      </c>
      <c r="N153">
        <v>10</v>
      </c>
      <c r="O153">
        <v>18</v>
      </c>
      <c r="P153">
        <v>16</v>
      </c>
      <c r="Q153">
        <v>2</v>
      </c>
      <c r="R153">
        <v>27</v>
      </c>
      <c r="S153">
        <v>22</v>
      </c>
      <c r="T153">
        <v>5</v>
      </c>
      <c r="U153">
        <v>17</v>
      </c>
      <c r="V153">
        <v>25</v>
      </c>
      <c r="W153">
        <v>-8</v>
      </c>
      <c r="X153">
        <v>51</v>
      </c>
      <c r="Y153">
        <v>39</v>
      </c>
    </row>
    <row r="154" spans="1:25" x14ac:dyDescent="0.3">
      <c r="A154">
        <v>31</v>
      </c>
      <c r="B154" t="s">
        <v>4</v>
      </c>
      <c r="C154" t="s">
        <v>9</v>
      </c>
      <c r="D154" t="s">
        <v>40</v>
      </c>
      <c r="E154">
        <v>0</v>
      </c>
      <c r="F154">
        <v>43</v>
      </c>
      <c r="G154">
        <v>25</v>
      </c>
      <c r="H154">
        <v>18</v>
      </c>
      <c r="I154">
        <v>20</v>
      </c>
      <c r="J154">
        <v>72</v>
      </c>
      <c r="K154">
        <v>-52</v>
      </c>
      <c r="L154">
        <v>23</v>
      </c>
      <c r="M154">
        <v>25</v>
      </c>
      <c r="N154">
        <v>-2</v>
      </c>
      <c r="O154">
        <v>20</v>
      </c>
      <c r="P154">
        <v>24</v>
      </c>
      <c r="Q154">
        <v>-4</v>
      </c>
      <c r="R154">
        <v>9</v>
      </c>
      <c r="S154">
        <v>34</v>
      </c>
      <c r="T154">
        <v>-25</v>
      </c>
      <c r="U154">
        <v>11</v>
      </c>
      <c r="V154">
        <v>38</v>
      </c>
      <c r="W154">
        <v>-27</v>
      </c>
      <c r="X154">
        <v>38</v>
      </c>
      <c r="Y154">
        <v>10</v>
      </c>
    </row>
    <row r="155" spans="1:25" x14ac:dyDescent="0.3">
      <c r="A155">
        <v>31</v>
      </c>
      <c r="B155" t="s">
        <v>1</v>
      </c>
      <c r="C155" t="s">
        <v>6</v>
      </c>
      <c r="D155" t="s">
        <v>42</v>
      </c>
      <c r="E155">
        <v>2</v>
      </c>
      <c r="F155">
        <v>67</v>
      </c>
      <c r="G155">
        <v>7</v>
      </c>
      <c r="H155">
        <v>60</v>
      </c>
      <c r="I155">
        <v>31</v>
      </c>
      <c r="J155">
        <v>39</v>
      </c>
      <c r="K155">
        <v>-8</v>
      </c>
      <c r="L155">
        <v>38</v>
      </c>
      <c r="M155">
        <v>7</v>
      </c>
      <c r="N155">
        <v>31</v>
      </c>
      <c r="O155">
        <v>29</v>
      </c>
      <c r="P155">
        <v>15</v>
      </c>
      <c r="Q155">
        <v>14</v>
      </c>
      <c r="R155">
        <v>22</v>
      </c>
      <c r="S155">
        <v>18</v>
      </c>
      <c r="T155">
        <v>4</v>
      </c>
      <c r="U155">
        <v>9</v>
      </c>
      <c r="V155">
        <v>21</v>
      </c>
      <c r="W155">
        <v>-12</v>
      </c>
      <c r="X155">
        <v>68</v>
      </c>
      <c r="Y155">
        <v>34</v>
      </c>
    </row>
    <row r="156" spans="1:25" x14ac:dyDescent="0.3">
      <c r="A156">
        <v>31</v>
      </c>
      <c r="B156" t="s">
        <v>0</v>
      </c>
      <c r="C156" t="s">
        <v>5</v>
      </c>
      <c r="D156" t="s">
        <v>42</v>
      </c>
      <c r="E156">
        <v>3</v>
      </c>
      <c r="F156">
        <v>55</v>
      </c>
      <c r="G156">
        <v>19</v>
      </c>
      <c r="H156">
        <v>36</v>
      </c>
      <c r="I156">
        <v>53</v>
      </c>
      <c r="J156">
        <v>55</v>
      </c>
      <c r="K156">
        <v>-2</v>
      </c>
      <c r="L156">
        <v>28</v>
      </c>
      <c r="M156">
        <v>19</v>
      </c>
      <c r="N156">
        <v>9</v>
      </c>
      <c r="O156">
        <v>27</v>
      </c>
      <c r="P156">
        <v>14</v>
      </c>
      <c r="Q156">
        <v>13</v>
      </c>
      <c r="R156">
        <v>29</v>
      </c>
      <c r="S156">
        <v>23</v>
      </c>
      <c r="T156">
        <v>6</v>
      </c>
      <c r="U156">
        <v>24</v>
      </c>
      <c r="V156">
        <v>32</v>
      </c>
      <c r="W156">
        <v>-8</v>
      </c>
      <c r="X156">
        <v>52</v>
      </c>
      <c r="Y156">
        <v>46</v>
      </c>
    </row>
    <row r="157" spans="1:25" x14ac:dyDescent="0.3">
      <c r="A157">
        <v>32</v>
      </c>
      <c r="B157" t="s">
        <v>2</v>
      </c>
      <c r="C157" t="s">
        <v>4</v>
      </c>
      <c r="D157" t="s">
        <v>41</v>
      </c>
      <c r="E157">
        <v>-1</v>
      </c>
      <c r="F157">
        <v>44</v>
      </c>
      <c r="G157">
        <v>22</v>
      </c>
      <c r="H157">
        <v>22</v>
      </c>
      <c r="I157">
        <v>44</v>
      </c>
      <c r="J157">
        <v>50</v>
      </c>
      <c r="K157">
        <v>-6</v>
      </c>
      <c r="L157">
        <v>27</v>
      </c>
      <c r="M157">
        <v>22</v>
      </c>
      <c r="N157">
        <v>5</v>
      </c>
      <c r="O157">
        <v>17</v>
      </c>
      <c r="P157">
        <v>26</v>
      </c>
      <c r="Q157">
        <v>-9</v>
      </c>
      <c r="R157">
        <v>24</v>
      </c>
      <c r="S157">
        <v>26</v>
      </c>
      <c r="T157">
        <v>-2</v>
      </c>
      <c r="U157">
        <v>20</v>
      </c>
      <c r="V157">
        <v>24</v>
      </c>
      <c r="W157">
        <v>-4</v>
      </c>
      <c r="X157">
        <v>39</v>
      </c>
      <c r="Y157">
        <v>39</v>
      </c>
    </row>
    <row r="158" spans="1:25" x14ac:dyDescent="0.3">
      <c r="A158">
        <v>32</v>
      </c>
      <c r="B158" t="s">
        <v>6</v>
      </c>
      <c r="C158" t="s">
        <v>8</v>
      </c>
      <c r="D158" t="s">
        <v>41</v>
      </c>
      <c r="E158">
        <v>-2</v>
      </c>
      <c r="F158">
        <v>32</v>
      </c>
      <c r="G158">
        <v>18</v>
      </c>
      <c r="H158">
        <v>14</v>
      </c>
      <c r="I158">
        <v>44</v>
      </c>
      <c r="J158">
        <v>31</v>
      </c>
      <c r="K158">
        <v>13</v>
      </c>
      <c r="L158">
        <v>22</v>
      </c>
      <c r="M158">
        <v>18</v>
      </c>
      <c r="N158">
        <v>4</v>
      </c>
      <c r="O158">
        <v>10</v>
      </c>
      <c r="P158">
        <v>24</v>
      </c>
      <c r="Q158">
        <v>-14</v>
      </c>
      <c r="R158">
        <v>26</v>
      </c>
      <c r="S158">
        <v>15</v>
      </c>
      <c r="T158">
        <v>11</v>
      </c>
      <c r="U158">
        <v>18</v>
      </c>
      <c r="V158">
        <v>16</v>
      </c>
      <c r="W158">
        <v>2</v>
      </c>
      <c r="X158">
        <v>34</v>
      </c>
      <c r="Y158">
        <v>54</v>
      </c>
    </row>
    <row r="159" spans="1:25" x14ac:dyDescent="0.3">
      <c r="A159">
        <v>32</v>
      </c>
      <c r="B159" t="s">
        <v>5</v>
      </c>
      <c r="C159" t="s">
        <v>7</v>
      </c>
      <c r="D159" t="s">
        <v>42</v>
      </c>
      <c r="E159">
        <v>2</v>
      </c>
      <c r="F159">
        <v>54</v>
      </c>
      <c r="G159">
        <v>23</v>
      </c>
      <c r="H159">
        <v>31</v>
      </c>
      <c r="I159">
        <v>23</v>
      </c>
      <c r="J159">
        <v>51</v>
      </c>
      <c r="K159">
        <v>-28</v>
      </c>
      <c r="L159">
        <v>29</v>
      </c>
      <c r="M159">
        <v>23</v>
      </c>
      <c r="N159">
        <v>6</v>
      </c>
      <c r="O159">
        <v>25</v>
      </c>
      <c r="P159">
        <v>36</v>
      </c>
      <c r="Q159">
        <v>-11</v>
      </c>
      <c r="R159">
        <v>11</v>
      </c>
      <c r="S159">
        <v>19</v>
      </c>
      <c r="T159">
        <v>-8</v>
      </c>
      <c r="U159">
        <v>12</v>
      </c>
      <c r="V159">
        <v>32</v>
      </c>
      <c r="W159">
        <v>-20</v>
      </c>
      <c r="X159">
        <v>46</v>
      </c>
      <c r="Y159">
        <v>23</v>
      </c>
    </row>
    <row r="160" spans="1:25" x14ac:dyDescent="0.3">
      <c r="A160">
        <v>32</v>
      </c>
      <c r="B160" t="s">
        <v>3</v>
      </c>
      <c r="C160" t="s">
        <v>0</v>
      </c>
      <c r="D160" t="s">
        <v>42</v>
      </c>
      <c r="E160">
        <v>2</v>
      </c>
      <c r="F160">
        <v>58</v>
      </c>
      <c r="G160">
        <v>15</v>
      </c>
      <c r="H160">
        <v>43</v>
      </c>
      <c r="I160">
        <v>59</v>
      </c>
      <c r="J160">
        <v>34</v>
      </c>
      <c r="K160">
        <v>25</v>
      </c>
      <c r="L160">
        <v>28</v>
      </c>
      <c r="M160">
        <v>15</v>
      </c>
      <c r="N160">
        <v>13</v>
      </c>
      <c r="O160">
        <v>30</v>
      </c>
      <c r="P160">
        <v>23</v>
      </c>
      <c r="Q160">
        <v>7</v>
      </c>
      <c r="R160">
        <v>32</v>
      </c>
      <c r="S160">
        <v>20</v>
      </c>
      <c r="T160">
        <v>12</v>
      </c>
      <c r="U160">
        <v>27</v>
      </c>
      <c r="V160">
        <v>14</v>
      </c>
      <c r="W160">
        <v>13</v>
      </c>
      <c r="X160">
        <v>60</v>
      </c>
      <c r="Y160">
        <v>55</v>
      </c>
    </row>
    <row r="161" spans="1:25" x14ac:dyDescent="0.3">
      <c r="A161">
        <v>32</v>
      </c>
      <c r="B161" t="s">
        <v>9</v>
      </c>
      <c r="C161" t="s">
        <v>1</v>
      </c>
      <c r="D161" t="s">
        <v>41</v>
      </c>
      <c r="E161">
        <v>-2</v>
      </c>
      <c r="F161">
        <v>21</v>
      </c>
      <c r="G161">
        <v>34</v>
      </c>
      <c r="H161">
        <v>-13</v>
      </c>
      <c r="I161">
        <v>70</v>
      </c>
      <c r="J161">
        <v>23</v>
      </c>
      <c r="K161">
        <v>47</v>
      </c>
      <c r="L161">
        <v>9</v>
      </c>
      <c r="M161">
        <v>34</v>
      </c>
      <c r="N161">
        <v>-25</v>
      </c>
      <c r="O161">
        <v>12</v>
      </c>
      <c r="P161">
        <v>39</v>
      </c>
      <c r="Q161">
        <v>-27</v>
      </c>
      <c r="R161">
        <v>41</v>
      </c>
      <c r="S161">
        <v>8</v>
      </c>
      <c r="T161">
        <v>33</v>
      </c>
      <c r="U161">
        <v>29</v>
      </c>
      <c r="V161">
        <v>15</v>
      </c>
      <c r="W161">
        <v>14</v>
      </c>
      <c r="X161">
        <v>11</v>
      </c>
      <c r="Y161">
        <v>71</v>
      </c>
    </row>
    <row r="162" spans="1:25" x14ac:dyDescent="0.3">
      <c r="A162">
        <v>33</v>
      </c>
      <c r="B162" t="s">
        <v>8</v>
      </c>
      <c r="C162" t="s">
        <v>0</v>
      </c>
      <c r="D162" t="s">
        <v>41</v>
      </c>
      <c r="E162">
        <v>-2</v>
      </c>
      <c r="F162">
        <v>46</v>
      </c>
      <c r="G162">
        <v>15</v>
      </c>
      <c r="H162">
        <v>31</v>
      </c>
      <c r="I162">
        <v>61</v>
      </c>
      <c r="J162">
        <v>38</v>
      </c>
      <c r="K162">
        <v>23</v>
      </c>
      <c r="L162">
        <v>26</v>
      </c>
      <c r="M162">
        <v>15</v>
      </c>
      <c r="N162">
        <v>11</v>
      </c>
      <c r="O162">
        <v>20</v>
      </c>
      <c r="P162">
        <v>16</v>
      </c>
      <c r="Q162">
        <v>4</v>
      </c>
      <c r="R162">
        <v>32</v>
      </c>
      <c r="S162">
        <v>20</v>
      </c>
      <c r="T162">
        <v>12</v>
      </c>
      <c r="U162">
        <v>29</v>
      </c>
      <c r="V162">
        <v>18</v>
      </c>
      <c r="W162">
        <v>11</v>
      </c>
      <c r="X162">
        <v>57</v>
      </c>
      <c r="Y162">
        <v>55</v>
      </c>
    </row>
    <row r="163" spans="1:25" x14ac:dyDescent="0.3">
      <c r="A163">
        <v>33</v>
      </c>
      <c r="B163" t="s">
        <v>9</v>
      </c>
      <c r="C163" t="s">
        <v>7</v>
      </c>
      <c r="D163" t="s">
        <v>41</v>
      </c>
      <c r="E163">
        <v>-1</v>
      </c>
      <c r="F163">
        <v>21</v>
      </c>
      <c r="G163">
        <v>36</v>
      </c>
      <c r="H163">
        <v>-15</v>
      </c>
      <c r="I163">
        <v>25</v>
      </c>
      <c r="J163">
        <v>55</v>
      </c>
      <c r="K163">
        <v>-30</v>
      </c>
      <c r="L163">
        <v>9</v>
      </c>
      <c r="M163">
        <v>36</v>
      </c>
      <c r="N163">
        <v>-27</v>
      </c>
      <c r="O163">
        <v>12</v>
      </c>
      <c r="P163">
        <v>39</v>
      </c>
      <c r="Q163">
        <v>-27</v>
      </c>
      <c r="R163">
        <v>11</v>
      </c>
      <c r="S163">
        <v>19</v>
      </c>
      <c r="T163">
        <v>-8</v>
      </c>
      <c r="U163">
        <v>14</v>
      </c>
      <c r="V163">
        <v>36</v>
      </c>
      <c r="W163">
        <v>-22</v>
      </c>
      <c r="X163">
        <v>11</v>
      </c>
      <c r="Y163">
        <v>23</v>
      </c>
    </row>
    <row r="164" spans="1:25" x14ac:dyDescent="0.3">
      <c r="A164">
        <v>33</v>
      </c>
      <c r="B164" t="s">
        <v>2</v>
      </c>
      <c r="C164" t="s">
        <v>5</v>
      </c>
      <c r="D164" t="s">
        <v>40</v>
      </c>
      <c r="E164">
        <v>0</v>
      </c>
      <c r="F164">
        <v>46</v>
      </c>
      <c r="G164">
        <v>25</v>
      </c>
      <c r="H164">
        <v>21</v>
      </c>
      <c r="I164">
        <v>58</v>
      </c>
      <c r="J164">
        <v>61</v>
      </c>
      <c r="K164">
        <v>-3</v>
      </c>
      <c r="L164">
        <v>29</v>
      </c>
      <c r="M164">
        <v>25</v>
      </c>
      <c r="N164">
        <v>4</v>
      </c>
      <c r="O164">
        <v>17</v>
      </c>
      <c r="P164">
        <v>26</v>
      </c>
      <c r="Q164">
        <v>-9</v>
      </c>
      <c r="R164">
        <v>33</v>
      </c>
      <c r="S164">
        <v>25</v>
      </c>
      <c r="T164">
        <v>8</v>
      </c>
      <c r="U164">
        <v>25</v>
      </c>
      <c r="V164">
        <v>36</v>
      </c>
      <c r="W164">
        <v>-11</v>
      </c>
      <c r="X164">
        <v>39</v>
      </c>
      <c r="Y164">
        <v>49</v>
      </c>
    </row>
    <row r="165" spans="1:25" x14ac:dyDescent="0.3">
      <c r="A165">
        <v>33</v>
      </c>
      <c r="B165" t="s">
        <v>4</v>
      </c>
      <c r="C165" t="s">
        <v>6</v>
      </c>
      <c r="D165" t="s">
        <v>41</v>
      </c>
      <c r="E165">
        <v>-1</v>
      </c>
      <c r="F165">
        <v>47</v>
      </c>
      <c r="G165">
        <v>26</v>
      </c>
      <c r="H165">
        <v>21</v>
      </c>
      <c r="I165">
        <v>32</v>
      </c>
      <c r="J165">
        <v>44</v>
      </c>
      <c r="K165">
        <v>-12</v>
      </c>
      <c r="L165">
        <v>24</v>
      </c>
      <c r="M165">
        <v>26</v>
      </c>
      <c r="N165">
        <v>-2</v>
      </c>
      <c r="O165">
        <v>23</v>
      </c>
      <c r="P165">
        <v>26</v>
      </c>
      <c r="Q165">
        <v>-3</v>
      </c>
      <c r="R165">
        <v>22</v>
      </c>
      <c r="S165">
        <v>20</v>
      </c>
      <c r="T165">
        <v>2</v>
      </c>
      <c r="U165">
        <v>10</v>
      </c>
      <c r="V165">
        <v>24</v>
      </c>
      <c r="W165">
        <v>-14</v>
      </c>
      <c r="X165">
        <v>42</v>
      </c>
      <c r="Y165">
        <v>34</v>
      </c>
    </row>
    <row r="166" spans="1:25" x14ac:dyDescent="0.3">
      <c r="A166">
        <v>33</v>
      </c>
      <c r="B166" t="s">
        <v>1</v>
      </c>
      <c r="C166" t="s">
        <v>3</v>
      </c>
      <c r="D166" t="s">
        <v>42</v>
      </c>
      <c r="E166">
        <v>3</v>
      </c>
      <c r="F166">
        <v>72</v>
      </c>
      <c r="G166">
        <v>8</v>
      </c>
      <c r="H166">
        <v>64</v>
      </c>
      <c r="I166">
        <v>62</v>
      </c>
      <c r="J166">
        <v>40</v>
      </c>
      <c r="K166">
        <v>22</v>
      </c>
      <c r="L166">
        <v>41</v>
      </c>
      <c r="M166">
        <v>8</v>
      </c>
      <c r="N166">
        <v>33</v>
      </c>
      <c r="O166">
        <v>31</v>
      </c>
      <c r="P166">
        <v>15</v>
      </c>
      <c r="Q166">
        <v>16</v>
      </c>
      <c r="R166">
        <v>32</v>
      </c>
      <c r="S166">
        <v>17</v>
      </c>
      <c r="T166">
        <v>15</v>
      </c>
      <c r="U166">
        <v>30</v>
      </c>
      <c r="V166">
        <v>23</v>
      </c>
      <c r="W166">
        <v>7</v>
      </c>
      <c r="X166">
        <v>74</v>
      </c>
      <c r="Y166">
        <v>63</v>
      </c>
    </row>
    <row r="167" spans="1:25" x14ac:dyDescent="0.3">
      <c r="A167">
        <v>34</v>
      </c>
      <c r="B167" t="s">
        <v>3</v>
      </c>
      <c r="C167" t="s">
        <v>8</v>
      </c>
      <c r="D167" t="s">
        <v>42</v>
      </c>
      <c r="E167">
        <v>2</v>
      </c>
      <c r="F167">
        <v>63</v>
      </c>
      <c r="G167">
        <v>17</v>
      </c>
      <c r="H167">
        <v>46</v>
      </c>
      <c r="I167">
        <v>46</v>
      </c>
      <c r="J167">
        <v>33</v>
      </c>
      <c r="K167">
        <v>13</v>
      </c>
      <c r="L167">
        <v>32</v>
      </c>
      <c r="M167">
        <v>17</v>
      </c>
      <c r="N167">
        <v>15</v>
      </c>
      <c r="O167">
        <v>31</v>
      </c>
      <c r="P167">
        <v>27</v>
      </c>
      <c r="Q167">
        <v>4</v>
      </c>
      <c r="R167">
        <v>26</v>
      </c>
      <c r="S167">
        <v>17</v>
      </c>
      <c r="T167">
        <v>9</v>
      </c>
      <c r="U167">
        <v>20</v>
      </c>
      <c r="V167">
        <v>16</v>
      </c>
      <c r="W167">
        <v>4</v>
      </c>
      <c r="X167">
        <v>63</v>
      </c>
      <c r="Y167">
        <v>57</v>
      </c>
    </row>
    <row r="168" spans="1:25" x14ac:dyDescent="0.3">
      <c r="A168">
        <v>34</v>
      </c>
      <c r="B168" t="s">
        <v>5</v>
      </c>
      <c r="C168" t="s">
        <v>4</v>
      </c>
      <c r="D168" t="s">
        <v>40</v>
      </c>
      <c r="E168">
        <v>0</v>
      </c>
      <c r="F168">
        <v>58</v>
      </c>
      <c r="G168">
        <v>25</v>
      </c>
      <c r="H168">
        <v>33</v>
      </c>
      <c r="I168">
        <v>47</v>
      </c>
      <c r="J168">
        <v>53</v>
      </c>
      <c r="K168">
        <v>-6</v>
      </c>
      <c r="L168">
        <v>33</v>
      </c>
      <c r="M168">
        <v>25</v>
      </c>
      <c r="N168">
        <v>8</v>
      </c>
      <c r="O168">
        <v>25</v>
      </c>
      <c r="P168">
        <v>36</v>
      </c>
      <c r="Q168">
        <v>-11</v>
      </c>
      <c r="R168">
        <v>24</v>
      </c>
      <c r="S168">
        <v>27</v>
      </c>
      <c r="T168">
        <v>-3</v>
      </c>
      <c r="U168">
        <v>23</v>
      </c>
      <c r="V168">
        <v>26</v>
      </c>
      <c r="W168">
        <v>-3</v>
      </c>
      <c r="X168">
        <v>50</v>
      </c>
      <c r="Y168">
        <v>42</v>
      </c>
    </row>
    <row r="169" spans="1:25" x14ac:dyDescent="0.3">
      <c r="A169">
        <v>34</v>
      </c>
      <c r="B169" t="s">
        <v>6</v>
      </c>
      <c r="C169" t="s">
        <v>9</v>
      </c>
      <c r="D169" t="s">
        <v>41</v>
      </c>
      <c r="E169">
        <v>-2</v>
      </c>
      <c r="F169">
        <v>33</v>
      </c>
      <c r="G169">
        <v>20</v>
      </c>
      <c r="H169">
        <v>13</v>
      </c>
      <c r="I169">
        <v>21</v>
      </c>
      <c r="J169">
        <v>76</v>
      </c>
      <c r="K169">
        <v>-55</v>
      </c>
      <c r="L169">
        <v>22</v>
      </c>
      <c r="M169">
        <v>20</v>
      </c>
      <c r="N169">
        <v>2</v>
      </c>
      <c r="O169">
        <v>11</v>
      </c>
      <c r="P169">
        <v>24</v>
      </c>
      <c r="Q169">
        <v>-13</v>
      </c>
      <c r="R169">
        <v>9</v>
      </c>
      <c r="S169">
        <v>37</v>
      </c>
      <c r="T169">
        <v>-28</v>
      </c>
      <c r="U169">
        <v>12</v>
      </c>
      <c r="V169">
        <v>39</v>
      </c>
      <c r="W169">
        <v>-27</v>
      </c>
      <c r="X169">
        <v>37</v>
      </c>
      <c r="Y169">
        <v>11</v>
      </c>
    </row>
    <row r="170" spans="1:25" x14ac:dyDescent="0.3">
      <c r="A170">
        <v>34</v>
      </c>
      <c r="B170" t="s">
        <v>0</v>
      </c>
      <c r="C170" t="s">
        <v>1</v>
      </c>
      <c r="D170" t="s">
        <v>41</v>
      </c>
      <c r="E170">
        <v>-3</v>
      </c>
      <c r="F170">
        <v>63</v>
      </c>
      <c r="G170">
        <v>20</v>
      </c>
      <c r="H170">
        <v>43</v>
      </c>
      <c r="I170">
        <v>76</v>
      </c>
      <c r="J170">
        <v>24</v>
      </c>
      <c r="K170">
        <v>52</v>
      </c>
      <c r="L170">
        <v>32</v>
      </c>
      <c r="M170">
        <v>20</v>
      </c>
      <c r="N170">
        <v>12</v>
      </c>
      <c r="O170">
        <v>31</v>
      </c>
      <c r="P170">
        <v>18</v>
      </c>
      <c r="Q170">
        <v>13</v>
      </c>
      <c r="R170">
        <v>45</v>
      </c>
      <c r="S170">
        <v>9</v>
      </c>
      <c r="T170">
        <v>36</v>
      </c>
      <c r="U170">
        <v>31</v>
      </c>
      <c r="V170">
        <v>15</v>
      </c>
      <c r="W170">
        <v>16</v>
      </c>
      <c r="X170">
        <v>58</v>
      </c>
      <c r="Y170">
        <v>77</v>
      </c>
    </row>
    <row r="171" spans="1:25" x14ac:dyDescent="0.3">
      <c r="A171">
        <v>34</v>
      </c>
      <c r="B171" t="s">
        <v>7</v>
      </c>
      <c r="C171" t="s">
        <v>2</v>
      </c>
      <c r="D171" t="s">
        <v>42</v>
      </c>
      <c r="E171">
        <v>1</v>
      </c>
      <c r="F171">
        <v>26</v>
      </c>
      <c r="G171">
        <v>19</v>
      </c>
      <c r="H171">
        <v>7</v>
      </c>
      <c r="I171">
        <v>46</v>
      </c>
      <c r="J171">
        <v>51</v>
      </c>
      <c r="K171">
        <v>-5</v>
      </c>
      <c r="L171">
        <v>11</v>
      </c>
      <c r="M171">
        <v>19</v>
      </c>
      <c r="N171">
        <v>-8</v>
      </c>
      <c r="O171">
        <v>15</v>
      </c>
      <c r="P171">
        <v>36</v>
      </c>
      <c r="Q171">
        <v>-21</v>
      </c>
      <c r="R171">
        <v>29</v>
      </c>
      <c r="S171">
        <v>25</v>
      </c>
      <c r="T171">
        <v>4</v>
      </c>
      <c r="U171">
        <v>17</v>
      </c>
      <c r="V171">
        <v>26</v>
      </c>
      <c r="W171">
        <v>-9</v>
      </c>
      <c r="X171">
        <v>26</v>
      </c>
      <c r="Y171">
        <v>40</v>
      </c>
    </row>
    <row r="172" spans="1:25" x14ac:dyDescent="0.3">
      <c r="A172">
        <v>35</v>
      </c>
      <c r="B172" t="s">
        <v>0</v>
      </c>
      <c r="C172" t="s">
        <v>6</v>
      </c>
      <c r="D172" t="s">
        <v>42</v>
      </c>
      <c r="E172">
        <v>3</v>
      </c>
      <c r="F172">
        <v>64</v>
      </c>
      <c r="G172">
        <v>24</v>
      </c>
      <c r="H172">
        <v>40</v>
      </c>
      <c r="I172">
        <v>34</v>
      </c>
      <c r="J172">
        <v>47</v>
      </c>
      <c r="K172">
        <v>-13</v>
      </c>
      <c r="L172">
        <v>33</v>
      </c>
      <c r="M172">
        <v>24</v>
      </c>
      <c r="N172">
        <v>9</v>
      </c>
      <c r="O172">
        <v>31</v>
      </c>
      <c r="P172">
        <v>18</v>
      </c>
      <c r="Q172">
        <v>13</v>
      </c>
      <c r="R172">
        <v>23</v>
      </c>
      <c r="S172">
        <v>23</v>
      </c>
      <c r="T172">
        <v>0</v>
      </c>
      <c r="U172">
        <v>11</v>
      </c>
      <c r="V172">
        <v>24</v>
      </c>
      <c r="W172">
        <v>-13</v>
      </c>
      <c r="X172">
        <v>58</v>
      </c>
      <c r="Y172">
        <v>37</v>
      </c>
    </row>
    <row r="173" spans="1:25" x14ac:dyDescent="0.3">
      <c r="A173">
        <v>35</v>
      </c>
      <c r="B173" t="s">
        <v>1</v>
      </c>
      <c r="C173" t="s">
        <v>4</v>
      </c>
      <c r="D173" t="s">
        <v>42</v>
      </c>
      <c r="E173">
        <v>1</v>
      </c>
      <c r="F173">
        <v>80</v>
      </c>
      <c r="G173">
        <v>9</v>
      </c>
      <c r="H173">
        <v>71</v>
      </c>
      <c r="I173">
        <v>48</v>
      </c>
      <c r="J173">
        <v>54</v>
      </c>
      <c r="K173">
        <v>-6</v>
      </c>
      <c r="L173">
        <v>45</v>
      </c>
      <c r="M173">
        <v>9</v>
      </c>
      <c r="N173">
        <v>36</v>
      </c>
      <c r="O173">
        <v>35</v>
      </c>
      <c r="P173">
        <v>16</v>
      </c>
      <c r="Q173">
        <v>19</v>
      </c>
      <c r="R173">
        <v>24</v>
      </c>
      <c r="S173">
        <v>27</v>
      </c>
      <c r="T173">
        <v>-3</v>
      </c>
      <c r="U173">
        <v>24</v>
      </c>
      <c r="V173">
        <v>27</v>
      </c>
      <c r="W173">
        <v>-3</v>
      </c>
      <c r="X173">
        <v>80</v>
      </c>
      <c r="Y173">
        <v>43</v>
      </c>
    </row>
    <row r="174" spans="1:25" x14ac:dyDescent="0.3">
      <c r="A174">
        <v>35</v>
      </c>
      <c r="B174" t="s">
        <v>9</v>
      </c>
      <c r="C174" t="s">
        <v>2</v>
      </c>
      <c r="D174" t="s">
        <v>42</v>
      </c>
      <c r="E174">
        <v>2</v>
      </c>
      <c r="F174">
        <v>24</v>
      </c>
      <c r="G174">
        <v>37</v>
      </c>
      <c r="H174">
        <v>-13</v>
      </c>
      <c r="I174">
        <v>47</v>
      </c>
      <c r="J174">
        <v>53</v>
      </c>
      <c r="K174">
        <v>-6</v>
      </c>
      <c r="L174">
        <v>9</v>
      </c>
      <c r="M174">
        <v>37</v>
      </c>
      <c r="N174">
        <v>-28</v>
      </c>
      <c r="O174">
        <v>15</v>
      </c>
      <c r="P174">
        <v>40</v>
      </c>
      <c r="Q174">
        <v>-25</v>
      </c>
      <c r="R174">
        <v>29</v>
      </c>
      <c r="S174">
        <v>25</v>
      </c>
      <c r="T174">
        <v>4</v>
      </c>
      <c r="U174">
        <v>18</v>
      </c>
      <c r="V174">
        <v>28</v>
      </c>
      <c r="W174">
        <v>-10</v>
      </c>
      <c r="X174">
        <v>14</v>
      </c>
      <c r="Y174">
        <v>40</v>
      </c>
    </row>
    <row r="175" spans="1:25" x14ac:dyDescent="0.3">
      <c r="A175">
        <v>35</v>
      </c>
      <c r="B175" t="s">
        <v>3</v>
      </c>
      <c r="C175" t="s">
        <v>5</v>
      </c>
      <c r="D175" t="s">
        <v>42</v>
      </c>
      <c r="E175">
        <v>2</v>
      </c>
      <c r="F175">
        <v>66</v>
      </c>
      <c r="G175">
        <v>18</v>
      </c>
      <c r="H175">
        <v>48</v>
      </c>
      <c r="I175">
        <v>59</v>
      </c>
      <c r="J175">
        <v>62</v>
      </c>
      <c r="K175">
        <v>-3</v>
      </c>
      <c r="L175">
        <v>35</v>
      </c>
      <c r="M175">
        <v>18</v>
      </c>
      <c r="N175">
        <v>17</v>
      </c>
      <c r="O175">
        <v>31</v>
      </c>
      <c r="P175">
        <v>27</v>
      </c>
      <c r="Q175">
        <v>4</v>
      </c>
      <c r="R175">
        <v>34</v>
      </c>
      <c r="S175">
        <v>26</v>
      </c>
      <c r="T175">
        <v>8</v>
      </c>
      <c r="U175">
        <v>25</v>
      </c>
      <c r="V175">
        <v>36</v>
      </c>
      <c r="W175">
        <v>-11</v>
      </c>
      <c r="X175">
        <v>66</v>
      </c>
      <c r="Y175">
        <v>51</v>
      </c>
    </row>
    <row r="176" spans="1:25" x14ac:dyDescent="0.3">
      <c r="A176">
        <v>35</v>
      </c>
      <c r="B176" t="s">
        <v>8</v>
      </c>
      <c r="C176" t="s">
        <v>7</v>
      </c>
      <c r="D176" t="s">
        <v>41</v>
      </c>
      <c r="E176">
        <v>-2</v>
      </c>
      <c r="F176">
        <v>47</v>
      </c>
      <c r="G176">
        <v>17</v>
      </c>
      <c r="H176">
        <v>30</v>
      </c>
      <c r="I176">
        <v>28</v>
      </c>
      <c r="J176">
        <v>56</v>
      </c>
      <c r="K176">
        <v>-28</v>
      </c>
      <c r="L176">
        <v>26</v>
      </c>
      <c r="M176">
        <v>17</v>
      </c>
      <c r="N176">
        <v>9</v>
      </c>
      <c r="O176">
        <v>21</v>
      </c>
      <c r="P176">
        <v>19</v>
      </c>
      <c r="Q176">
        <v>2</v>
      </c>
      <c r="R176">
        <v>13</v>
      </c>
      <c r="S176">
        <v>20</v>
      </c>
      <c r="T176">
        <v>-7</v>
      </c>
      <c r="U176">
        <v>15</v>
      </c>
      <c r="V176">
        <v>36</v>
      </c>
      <c r="W176">
        <v>-21</v>
      </c>
      <c r="X176">
        <v>57</v>
      </c>
      <c r="Y176">
        <v>29</v>
      </c>
    </row>
    <row r="177" spans="1:25" x14ac:dyDescent="0.3">
      <c r="A177">
        <v>36</v>
      </c>
      <c r="B177" t="s">
        <v>5</v>
      </c>
      <c r="C177" t="s">
        <v>9</v>
      </c>
      <c r="D177" t="s">
        <v>41</v>
      </c>
      <c r="E177">
        <v>-2</v>
      </c>
      <c r="F177">
        <v>59</v>
      </c>
      <c r="G177">
        <v>26</v>
      </c>
      <c r="H177">
        <v>33</v>
      </c>
      <c r="I177">
        <v>26</v>
      </c>
      <c r="J177">
        <v>77</v>
      </c>
      <c r="K177">
        <v>-51</v>
      </c>
      <c r="L177">
        <v>34</v>
      </c>
      <c r="M177">
        <v>26</v>
      </c>
      <c r="N177">
        <v>8</v>
      </c>
      <c r="O177">
        <v>25</v>
      </c>
      <c r="P177">
        <v>38</v>
      </c>
      <c r="Q177">
        <v>-13</v>
      </c>
      <c r="R177">
        <v>11</v>
      </c>
      <c r="S177">
        <v>37</v>
      </c>
      <c r="T177">
        <v>-26</v>
      </c>
      <c r="U177">
        <v>15</v>
      </c>
      <c r="V177">
        <v>40</v>
      </c>
      <c r="W177">
        <v>-25</v>
      </c>
      <c r="X177">
        <v>51</v>
      </c>
      <c r="Y177">
        <v>17</v>
      </c>
    </row>
    <row r="178" spans="1:25" x14ac:dyDescent="0.3">
      <c r="A178">
        <v>36</v>
      </c>
      <c r="B178" t="s">
        <v>2</v>
      </c>
      <c r="C178" t="s">
        <v>1</v>
      </c>
      <c r="D178" t="s">
        <v>42</v>
      </c>
      <c r="E178">
        <v>4</v>
      </c>
      <c r="F178">
        <v>47</v>
      </c>
      <c r="G178">
        <v>25</v>
      </c>
      <c r="H178">
        <v>22</v>
      </c>
      <c r="I178">
        <v>81</v>
      </c>
      <c r="J178">
        <v>25</v>
      </c>
      <c r="K178">
        <v>56</v>
      </c>
      <c r="L178">
        <v>29</v>
      </c>
      <c r="M178">
        <v>25</v>
      </c>
      <c r="N178">
        <v>4</v>
      </c>
      <c r="O178">
        <v>18</v>
      </c>
      <c r="P178">
        <v>30</v>
      </c>
      <c r="Q178">
        <v>-12</v>
      </c>
      <c r="R178">
        <v>46</v>
      </c>
      <c r="S178">
        <v>9</v>
      </c>
      <c r="T178">
        <v>37</v>
      </c>
      <c r="U178">
        <v>35</v>
      </c>
      <c r="V178">
        <v>16</v>
      </c>
      <c r="W178">
        <v>19</v>
      </c>
      <c r="X178">
        <v>40</v>
      </c>
      <c r="Y178">
        <v>83</v>
      </c>
    </row>
    <row r="179" spans="1:25" x14ac:dyDescent="0.3">
      <c r="A179">
        <v>36</v>
      </c>
      <c r="B179" t="s">
        <v>4</v>
      </c>
      <c r="C179" t="s">
        <v>8</v>
      </c>
      <c r="D179" t="s">
        <v>42</v>
      </c>
      <c r="E179">
        <v>1</v>
      </c>
      <c r="F179">
        <v>48</v>
      </c>
      <c r="G179">
        <v>27</v>
      </c>
      <c r="H179">
        <v>21</v>
      </c>
      <c r="I179">
        <v>48</v>
      </c>
      <c r="J179">
        <v>39</v>
      </c>
      <c r="K179">
        <v>9</v>
      </c>
      <c r="L179">
        <v>24</v>
      </c>
      <c r="M179">
        <v>27</v>
      </c>
      <c r="N179">
        <v>-3</v>
      </c>
      <c r="O179">
        <v>24</v>
      </c>
      <c r="P179">
        <v>28</v>
      </c>
      <c r="Q179">
        <v>-4</v>
      </c>
      <c r="R179">
        <v>27</v>
      </c>
      <c r="S179">
        <v>20</v>
      </c>
      <c r="T179">
        <v>7</v>
      </c>
      <c r="U179">
        <v>21</v>
      </c>
      <c r="V179">
        <v>19</v>
      </c>
      <c r="W179">
        <v>2</v>
      </c>
      <c r="X179">
        <v>43</v>
      </c>
      <c r="Y179">
        <v>57</v>
      </c>
    </row>
    <row r="180" spans="1:25" x14ac:dyDescent="0.3">
      <c r="A180">
        <v>36</v>
      </c>
      <c r="B180" t="s">
        <v>6</v>
      </c>
      <c r="C180" t="s">
        <v>3</v>
      </c>
      <c r="D180" t="s">
        <v>40</v>
      </c>
      <c r="E180">
        <v>0</v>
      </c>
      <c r="F180">
        <v>35</v>
      </c>
      <c r="G180">
        <v>23</v>
      </c>
      <c r="H180">
        <v>12</v>
      </c>
      <c r="I180">
        <v>68</v>
      </c>
      <c r="J180">
        <v>45</v>
      </c>
      <c r="K180">
        <v>23</v>
      </c>
      <c r="L180">
        <v>23</v>
      </c>
      <c r="M180">
        <v>23</v>
      </c>
      <c r="N180">
        <v>0</v>
      </c>
      <c r="O180">
        <v>12</v>
      </c>
      <c r="P180">
        <v>28</v>
      </c>
      <c r="Q180">
        <v>-16</v>
      </c>
      <c r="R180">
        <v>37</v>
      </c>
      <c r="S180">
        <v>18</v>
      </c>
      <c r="T180">
        <v>19</v>
      </c>
      <c r="U180">
        <v>31</v>
      </c>
      <c r="V180">
        <v>27</v>
      </c>
      <c r="W180">
        <v>4</v>
      </c>
      <c r="X180">
        <v>37</v>
      </c>
      <c r="Y180">
        <v>69</v>
      </c>
    </row>
    <row r="181" spans="1:25" x14ac:dyDescent="0.3">
      <c r="A181">
        <v>36</v>
      </c>
      <c r="B181" t="s">
        <v>7</v>
      </c>
      <c r="C181" t="s">
        <v>0</v>
      </c>
      <c r="D181" t="s">
        <v>40</v>
      </c>
      <c r="E181">
        <v>0</v>
      </c>
      <c r="F181">
        <v>31</v>
      </c>
      <c r="G181">
        <v>20</v>
      </c>
      <c r="H181">
        <v>11</v>
      </c>
      <c r="I181">
        <v>68</v>
      </c>
      <c r="J181">
        <v>43</v>
      </c>
      <c r="K181">
        <v>25</v>
      </c>
      <c r="L181">
        <v>13</v>
      </c>
      <c r="M181">
        <v>20</v>
      </c>
      <c r="N181">
        <v>-7</v>
      </c>
      <c r="O181">
        <v>18</v>
      </c>
      <c r="P181">
        <v>37</v>
      </c>
      <c r="Q181">
        <v>-19</v>
      </c>
      <c r="R181">
        <v>37</v>
      </c>
      <c r="S181">
        <v>25</v>
      </c>
      <c r="T181">
        <v>12</v>
      </c>
      <c r="U181">
        <v>31</v>
      </c>
      <c r="V181">
        <v>18</v>
      </c>
      <c r="W181">
        <v>13</v>
      </c>
      <c r="X181">
        <v>32</v>
      </c>
      <c r="Y181">
        <v>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Tabelle1</vt:lpstr>
      <vt:lpstr>games1304</vt:lpstr>
      <vt:lpstr>mat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2019-04-13T06:38:33Z</dcterms:modified>
</cp:coreProperties>
</file>