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thoma\Desktop\Uni\TNE046 - Mekanik och vågfysik\"/>
    </mc:Choice>
  </mc:AlternateContent>
  <bookViews>
    <workbookView xWindow="0" yWindow="0" windowWidth="28800" windowHeight="1221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8" i="1" l="1"/>
  <c r="G38" i="1"/>
  <c r="F39" i="1"/>
  <c r="G39" i="1"/>
  <c r="F40" i="1"/>
  <c r="G40" i="1"/>
  <c r="F41" i="1"/>
  <c r="G41" i="1"/>
  <c r="F42" i="1"/>
  <c r="G42" i="1"/>
  <c r="F43" i="1"/>
  <c r="G43" i="1"/>
  <c r="F44" i="1"/>
  <c r="G44" i="1"/>
  <c r="F45" i="1"/>
  <c r="G45" i="1"/>
  <c r="F46" i="1"/>
  <c r="G46" i="1"/>
  <c r="F47" i="1"/>
  <c r="G47" i="1"/>
  <c r="F48" i="1"/>
  <c r="G48" i="1"/>
  <c r="F49" i="1"/>
  <c r="G49" i="1"/>
  <c r="F50" i="1"/>
  <c r="G50" i="1"/>
  <c r="F51" i="1"/>
  <c r="G51" i="1"/>
  <c r="F52" i="1"/>
  <c r="G52" i="1"/>
  <c r="F34" i="1"/>
  <c r="F35" i="1"/>
  <c r="F36" i="1"/>
  <c r="F37" i="1"/>
  <c r="F33" i="1"/>
  <c r="G34" i="1"/>
  <c r="G35" i="1"/>
  <c r="G36" i="1"/>
  <c r="G37" i="1"/>
  <c r="G33" i="1"/>
  <c r="L23" i="1"/>
  <c r="L24" i="1"/>
  <c r="L25" i="1"/>
  <c r="L26" i="1"/>
  <c r="L27" i="1"/>
  <c r="K23" i="1"/>
  <c r="K24" i="1"/>
  <c r="K25" i="1"/>
  <c r="K26" i="1"/>
  <c r="K27" i="1"/>
  <c r="K9" i="1"/>
  <c r="K10" i="1"/>
  <c r="K11" i="1"/>
  <c r="K12" i="1"/>
  <c r="K13" i="1"/>
  <c r="L9" i="1"/>
  <c r="L10" i="1"/>
  <c r="L11" i="1"/>
  <c r="L12" i="1"/>
  <c r="L13" i="1"/>
  <c r="K17" i="1"/>
  <c r="L17" i="1"/>
  <c r="K18" i="1"/>
  <c r="L18" i="1"/>
  <c r="K19" i="1"/>
  <c r="L19" i="1"/>
  <c r="K20" i="1"/>
  <c r="L20" i="1"/>
  <c r="L16" i="1"/>
  <c r="K16" i="1"/>
  <c r="L3" i="1"/>
  <c r="L4" i="1"/>
  <c r="L5" i="1"/>
  <c r="L6" i="1"/>
  <c r="L2" i="1"/>
  <c r="K3" i="1"/>
  <c r="K4" i="1"/>
  <c r="K5" i="1"/>
  <c r="K6" i="1"/>
  <c r="K2" i="1"/>
</calcChain>
</file>

<file path=xl/sharedStrings.xml><?xml version="1.0" encoding="utf-8"?>
<sst xmlns="http://schemas.openxmlformats.org/spreadsheetml/2006/main" count="39" uniqueCount="10">
  <si>
    <t>t</t>
  </si>
  <si>
    <t>l</t>
  </si>
  <si>
    <t>la</t>
  </si>
  <si>
    <t>lb</t>
  </si>
  <si>
    <t>h</t>
  </si>
  <si>
    <t>LÄNGD</t>
  </si>
  <si>
    <t>LÄNGD A</t>
  </si>
  <si>
    <t>LÄNGD B</t>
  </si>
  <si>
    <t>LÄNGD H</t>
  </si>
  <si>
    <t>L*SQRT(H/GLaLb)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</si>
</sst>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t(l)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9.4270559930008754E-2"/>
                  <c:y val="-0.2011749052201808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sv-SE"/>
                </a:p>
              </c:txPr>
            </c:trendlineLbl>
          </c:trendline>
          <c:xVal>
            <c:numRef>
              <c:f>Sheet1!$I$2:$I$6</c:f>
              <c:numCache>
                <c:formatCode>General</c:formatCode>
                <c:ptCount val="5"/>
                <c:pt idx="0">
                  <c:v>0.6</c:v>
                </c:pt>
                <c:pt idx="1">
                  <c:v>0.4</c:v>
                </c:pt>
                <c:pt idx="2">
                  <c:v>0.3</c:v>
                </c:pt>
                <c:pt idx="3">
                  <c:v>0.8</c:v>
                </c:pt>
                <c:pt idx="4">
                  <c:v>0.5</c:v>
                </c:pt>
              </c:numCache>
            </c:numRef>
          </c:xVal>
          <c:yVal>
            <c:numRef>
              <c:f>Sheet1!$J$2:$J$6</c:f>
              <c:numCache>
                <c:formatCode>General</c:formatCode>
                <c:ptCount val="5"/>
                <c:pt idx="0">
                  <c:v>5.52</c:v>
                </c:pt>
                <c:pt idx="1">
                  <c:v>3.74</c:v>
                </c:pt>
                <c:pt idx="2">
                  <c:v>2.6920000000000002</c:v>
                </c:pt>
                <c:pt idx="3">
                  <c:v>6.5</c:v>
                </c:pt>
                <c:pt idx="4">
                  <c:v>4.2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36-458E-A2CB-2329408DE7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542120"/>
        <c:axId val="479540808"/>
      </c:scatterChart>
      <c:valAx>
        <c:axId val="479542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479540808"/>
        <c:crosses val="autoZero"/>
        <c:crossBetween val="midCat"/>
      </c:valAx>
      <c:valAx>
        <c:axId val="479540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479542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t(la)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9.9312773403324589E-2"/>
                  <c:y val="-0.55464056576261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sv-SE"/>
                </a:p>
              </c:txPr>
            </c:trendlineLbl>
          </c:trendline>
          <c:xVal>
            <c:numRef>
              <c:f>Sheet1!$I$9:$I$13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xVal>
          <c:yVal>
            <c:numRef>
              <c:f>Sheet1!$J$9:$J$13</c:f>
              <c:numCache>
                <c:formatCode>General</c:formatCode>
                <c:ptCount val="5"/>
                <c:pt idx="0">
                  <c:v>4.3600000000000003</c:v>
                </c:pt>
                <c:pt idx="1">
                  <c:v>2.9279999999999999</c:v>
                </c:pt>
                <c:pt idx="2">
                  <c:v>2.3620000000000001</c:v>
                </c:pt>
                <c:pt idx="3">
                  <c:v>1.9419999999999999</c:v>
                </c:pt>
                <c:pt idx="4">
                  <c:v>1.8620000000000001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59-4D3E-AC9A-BF5295EFC9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657856"/>
        <c:axId val="489356120"/>
      </c:scatterChart>
      <c:valAx>
        <c:axId val="479657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489356120"/>
        <c:crosses val="autoZero"/>
        <c:crossBetween val="midCat"/>
      </c:valAx>
      <c:valAx>
        <c:axId val="489356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479657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t(lb)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17541119860017498"/>
                  <c:y val="-0.5138425925925925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sv-SE"/>
                </a:p>
              </c:txPr>
            </c:trendlineLbl>
          </c:trendline>
          <c:xVal>
            <c:numRef>
              <c:f>Sheet1!$I$16:$I$20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xVal>
          <c:yVal>
            <c:numRef>
              <c:f>Sheet1!$J$16:$J$20</c:f>
              <c:numCache>
                <c:formatCode>General</c:formatCode>
                <c:ptCount val="5"/>
                <c:pt idx="0">
                  <c:v>1.8280000000000001</c:v>
                </c:pt>
                <c:pt idx="1">
                  <c:v>1.44</c:v>
                </c:pt>
                <c:pt idx="2">
                  <c:v>1.0720000000000001</c:v>
                </c:pt>
                <c:pt idx="3">
                  <c:v>0.89600000000000002</c:v>
                </c:pt>
                <c:pt idx="4">
                  <c:v>0.83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4B-4F63-94AE-DC1CE45931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7269960"/>
        <c:axId val="487265368"/>
      </c:scatterChart>
      <c:valAx>
        <c:axId val="487269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487265368"/>
        <c:crosses val="autoZero"/>
        <c:crossBetween val="midCat"/>
      </c:valAx>
      <c:valAx>
        <c:axId val="487265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487269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t(h)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14709186351706036"/>
                  <c:y val="-0.1624537037037037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sv-SE"/>
                </a:p>
              </c:txPr>
            </c:trendlineLbl>
          </c:trendline>
          <c:xVal>
            <c:numRef>
              <c:f>Sheet1!$I$23:$I$27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xVal>
          <c:yVal>
            <c:numRef>
              <c:f>Sheet1!$J$23:$J$27</c:f>
              <c:numCache>
                <c:formatCode>General</c:formatCode>
                <c:ptCount val="5"/>
                <c:pt idx="0">
                  <c:v>0.38600000000000001</c:v>
                </c:pt>
                <c:pt idx="1">
                  <c:v>0.56399999999999995</c:v>
                </c:pt>
                <c:pt idx="2">
                  <c:v>0.67</c:v>
                </c:pt>
                <c:pt idx="3">
                  <c:v>0.83</c:v>
                </c:pt>
                <c:pt idx="4">
                  <c:v>0.92200000000000004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16-4D44-922F-85F059159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769600"/>
        <c:axId val="335124560"/>
      </c:scatterChart>
      <c:valAx>
        <c:axId val="479769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335124560"/>
        <c:crosses val="autoZero"/>
        <c:crossBetween val="midCat"/>
      </c:valAx>
      <c:valAx>
        <c:axId val="33512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479769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t(l)</a:t>
            </a:r>
            <a:r>
              <a:rPr lang="sv-SE" baseline="0"/>
              <a:t> log</a:t>
            </a:r>
            <a:endParaRPr lang="sv-S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313626421697288E-2"/>
                  <c:y val="-0.1717129629629629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sv-SE"/>
                </a:p>
              </c:txPr>
            </c:trendlineLbl>
          </c:trendline>
          <c:xVal>
            <c:numRef>
              <c:f>Sheet1!$K$2:$K$6</c:f>
              <c:numCache>
                <c:formatCode>General</c:formatCode>
                <c:ptCount val="5"/>
                <c:pt idx="0">
                  <c:v>-0.22184874961635639</c:v>
                </c:pt>
                <c:pt idx="1">
                  <c:v>-0.3979400086720376</c:v>
                </c:pt>
                <c:pt idx="2">
                  <c:v>-0.52287874528033762</c:v>
                </c:pt>
                <c:pt idx="3">
                  <c:v>-9.6910013008056392E-2</c:v>
                </c:pt>
                <c:pt idx="4">
                  <c:v>-0.3010299956639812</c:v>
                </c:pt>
              </c:numCache>
            </c:numRef>
          </c:xVal>
          <c:yVal>
            <c:numRef>
              <c:f>Sheet1!$L$2:$L$6</c:f>
              <c:numCache>
                <c:formatCode>General</c:formatCode>
                <c:ptCount val="5"/>
                <c:pt idx="0">
                  <c:v>0.74193907772919887</c:v>
                </c:pt>
                <c:pt idx="1">
                  <c:v>0.57287160220048017</c:v>
                </c:pt>
                <c:pt idx="2">
                  <c:v>0.43007505555193926</c:v>
                </c:pt>
                <c:pt idx="3">
                  <c:v>0.81291335664285558</c:v>
                </c:pt>
                <c:pt idx="4">
                  <c:v>0.62324929039790045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F6-465C-BA16-A34C70A923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6294095"/>
        <c:axId val="1361025327"/>
      </c:scatterChart>
      <c:valAx>
        <c:axId val="1166294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361025327"/>
        <c:crosses val="autoZero"/>
        <c:crossBetween val="midCat"/>
      </c:valAx>
      <c:valAx>
        <c:axId val="1361025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1662940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sv-SE" sz="1400" b="0" i="0" baseline="0">
                <a:effectLst/>
              </a:rPr>
              <a:t>t(la) log</a:t>
            </a:r>
            <a:endParaRPr lang="sv-SE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0735301837270342"/>
                  <c:y val="-0.5363218139399241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sv-SE"/>
                </a:p>
              </c:txPr>
            </c:trendlineLbl>
          </c:trendline>
          <c:xVal>
            <c:numRef>
              <c:f>Sheet1!$K$9:$K$13</c:f>
              <c:numCache>
                <c:formatCode>General</c:formatCode>
                <c:ptCount val="5"/>
                <c:pt idx="0">
                  <c:v>-1</c:v>
                </c:pt>
                <c:pt idx="1">
                  <c:v>-0.69897000433601875</c:v>
                </c:pt>
                <c:pt idx="2">
                  <c:v>-0.52287874528033762</c:v>
                </c:pt>
                <c:pt idx="3">
                  <c:v>-0.3979400086720376</c:v>
                </c:pt>
                <c:pt idx="4">
                  <c:v>-0.3010299956639812</c:v>
                </c:pt>
              </c:numCache>
            </c:numRef>
          </c:xVal>
          <c:yVal>
            <c:numRef>
              <c:f>Sheet1!$L$9:$L$13</c:f>
              <c:numCache>
                <c:formatCode>General</c:formatCode>
                <c:ptCount val="5"/>
                <c:pt idx="0">
                  <c:v>0.63948648926858609</c:v>
                </c:pt>
                <c:pt idx="1">
                  <c:v>0.46657107238635426</c:v>
                </c:pt>
                <c:pt idx="2">
                  <c:v>0.373279893277496</c:v>
                </c:pt>
                <c:pt idx="3">
                  <c:v>0.28824922557198607</c:v>
                </c:pt>
                <c:pt idx="4">
                  <c:v>0.26997967664532385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E1-41B9-80AB-F602C67E6B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4904559"/>
        <c:axId val="1369440175"/>
      </c:scatterChart>
      <c:valAx>
        <c:axId val="1484904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369440175"/>
        <c:crosses val="autoZero"/>
        <c:crossBetween val="midCat"/>
      </c:valAx>
      <c:valAx>
        <c:axId val="1369440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484904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t(lb)</a:t>
            </a:r>
            <a:r>
              <a:rPr lang="sv-SE" baseline="0"/>
              <a:t> log</a:t>
            </a:r>
            <a:endParaRPr lang="sv-S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9978368328958881"/>
                  <c:y val="-0.8010648148148148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sv-SE"/>
                </a:p>
              </c:txPr>
            </c:trendlineLbl>
          </c:trendline>
          <c:xVal>
            <c:numRef>
              <c:f>Sheet1!$K$16:$K$20</c:f>
              <c:numCache>
                <c:formatCode>General</c:formatCode>
                <c:ptCount val="5"/>
                <c:pt idx="0">
                  <c:v>-1</c:v>
                </c:pt>
                <c:pt idx="1">
                  <c:v>-0.69897000433601875</c:v>
                </c:pt>
                <c:pt idx="2">
                  <c:v>-0.52287874528033762</c:v>
                </c:pt>
                <c:pt idx="3">
                  <c:v>-0.3979400086720376</c:v>
                </c:pt>
                <c:pt idx="4">
                  <c:v>-0.3010299956639812</c:v>
                </c:pt>
              </c:numCache>
            </c:numRef>
          </c:xVal>
          <c:yVal>
            <c:numRef>
              <c:f>Sheet1!$L$16:$L$20</c:f>
              <c:numCache>
                <c:formatCode>General</c:formatCode>
                <c:ptCount val="5"/>
                <c:pt idx="0">
                  <c:v>0.26197619139781264</c:v>
                </c:pt>
                <c:pt idx="1">
                  <c:v>0.15836249209524964</c:v>
                </c:pt>
                <c:pt idx="2">
                  <c:v>3.0194785356751241E-2</c:v>
                </c:pt>
                <c:pt idx="3">
                  <c:v>-4.7691990337874794E-2</c:v>
                </c:pt>
                <c:pt idx="4">
                  <c:v>-8.092190762392612E-2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FC-41F5-9E29-E2BD91820D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8468623"/>
        <c:axId val="1361017983"/>
      </c:scatterChart>
      <c:valAx>
        <c:axId val="1488468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361017983"/>
        <c:crosses val="autoZero"/>
        <c:crossBetween val="midCat"/>
      </c:valAx>
      <c:valAx>
        <c:axId val="1361017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488468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t(h)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1636679790026248"/>
                  <c:y val="-0.1670833333333333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sv-SE"/>
                </a:p>
              </c:txPr>
            </c:trendlineLbl>
          </c:trendline>
          <c:xVal>
            <c:numRef>
              <c:f>Sheet1!$K$23:$K$27</c:f>
              <c:numCache>
                <c:formatCode>General</c:formatCode>
                <c:ptCount val="5"/>
                <c:pt idx="0">
                  <c:v>-1</c:v>
                </c:pt>
                <c:pt idx="1">
                  <c:v>-0.69897000433601875</c:v>
                </c:pt>
                <c:pt idx="2">
                  <c:v>-0.52287874528033762</c:v>
                </c:pt>
                <c:pt idx="3">
                  <c:v>-0.3979400086720376</c:v>
                </c:pt>
                <c:pt idx="4">
                  <c:v>-0.3010299956639812</c:v>
                </c:pt>
              </c:numCache>
            </c:numRef>
          </c:xVal>
          <c:yVal>
            <c:numRef>
              <c:f>Sheet1!$L$23:$L$27</c:f>
              <c:numCache>
                <c:formatCode>General</c:formatCode>
                <c:ptCount val="5"/>
                <c:pt idx="0">
                  <c:v>-0.41341269532824504</c:v>
                </c:pt>
                <c:pt idx="1">
                  <c:v>-0.24872089601665776</c:v>
                </c:pt>
                <c:pt idx="2">
                  <c:v>-0.17392519729917355</c:v>
                </c:pt>
                <c:pt idx="3">
                  <c:v>-8.092190762392612E-2</c:v>
                </c:pt>
                <c:pt idx="4">
                  <c:v>-3.5269078946370637E-2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E6-4C96-A8A3-F9544E227D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0680159"/>
        <c:axId val="1489969183"/>
      </c:scatterChart>
      <c:valAx>
        <c:axId val="1370680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489969183"/>
        <c:crosses val="autoZero"/>
        <c:crossBetween val="midCat"/>
      </c:valAx>
      <c:valAx>
        <c:axId val="1489969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370680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t(L*SQRT(H/GLaLb))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0567366579177605E-2"/>
                  <c:y val="-0.179913240011665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sv-SE"/>
                </a:p>
              </c:txPr>
            </c:trendlineLbl>
          </c:trendline>
          <c:xVal>
            <c:numRef>
              <c:f>Sheet1!$F$33:$F$52</c:f>
              <c:numCache>
                <c:formatCode>General</c:formatCode>
                <c:ptCount val="20"/>
                <c:pt idx="0">
                  <c:v>1.3538810472195724</c:v>
                </c:pt>
                <c:pt idx="1">
                  <c:v>0.90258736481304835</c:v>
                </c:pt>
                <c:pt idx="2">
                  <c:v>0.67694052360978618</c:v>
                </c:pt>
                <c:pt idx="3">
                  <c:v>1.8051747296260967</c:v>
                </c:pt>
                <c:pt idx="4">
                  <c:v>1.1282342060163104</c:v>
                </c:pt>
                <c:pt idx="5">
                  <c:v>1.1282342060163104</c:v>
                </c:pt>
                <c:pt idx="6">
                  <c:v>0.7977820578407534</c:v>
                </c:pt>
                <c:pt idx="7">
                  <c:v>0.65138632255246054</c:v>
                </c:pt>
                <c:pt idx="8">
                  <c:v>0.56411710300815521</c:v>
                </c:pt>
                <c:pt idx="9">
                  <c:v>0.50456167583859446</c:v>
                </c:pt>
                <c:pt idx="10">
                  <c:v>0.50456167583859446</c:v>
                </c:pt>
                <c:pt idx="11">
                  <c:v>0.35677898251231877</c:v>
                </c:pt>
                <c:pt idx="12">
                  <c:v>0.2913088193681812</c:v>
                </c:pt>
                <c:pt idx="13">
                  <c:v>0.25228083791929723</c:v>
                </c:pt>
                <c:pt idx="14">
                  <c:v>0.22564684120326209</c:v>
                </c:pt>
                <c:pt idx="15">
                  <c:v>0.11282342060163104</c:v>
                </c:pt>
                <c:pt idx="16">
                  <c:v>0.15955641156815067</c:v>
                </c:pt>
                <c:pt idx="17">
                  <c:v>0.19541589676573815</c:v>
                </c:pt>
                <c:pt idx="18">
                  <c:v>0.22564684120326209</c:v>
                </c:pt>
                <c:pt idx="19">
                  <c:v>0.25228083791929723</c:v>
                </c:pt>
              </c:numCache>
            </c:numRef>
          </c:xVal>
          <c:yVal>
            <c:numRef>
              <c:f>Sheet1!$G$33:$G$52</c:f>
              <c:numCache>
                <c:formatCode>General</c:formatCode>
                <c:ptCount val="20"/>
                <c:pt idx="0">
                  <c:v>5.52</c:v>
                </c:pt>
                <c:pt idx="1">
                  <c:v>3.74</c:v>
                </c:pt>
                <c:pt idx="2">
                  <c:v>2.6920000000000002</c:v>
                </c:pt>
                <c:pt idx="3">
                  <c:v>6.5</c:v>
                </c:pt>
                <c:pt idx="4">
                  <c:v>4.2</c:v>
                </c:pt>
                <c:pt idx="5">
                  <c:v>4.3600000000000003</c:v>
                </c:pt>
                <c:pt idx="6">
                  <c:v>2.9279999999999999</c:v>
                </c:pt>
                <c:pt idx="7">
                  <c:v>2.3620000000000001</c:v>
                </c:pt>
                <c:pt idx="8">
                  <c:v>1.9419999999999999</c:v>
                </c:pt>
                <c:pt idx="9">
                  <c:v>1.8620000000000001</c:v>
                </c:pt>
                <c:pt idx="10">
                  <c:v>1.8280000000000001</c:v>
                </c:pt>
                <c:pt idx="11">
                  <c:v>1.44</c:v>
                </c:pt>
                <c:pt idx="12">
                  <c:v>1.0720000000000001</c:v>
                </c:pt>
                <c:pt idx="13">
                  <c:v>0.89600000000000002</c:v>
                </c:pt>
                <c:pt idx="14">
                  <c:v>0.83</c:v>
                </c:pt>
                <c:pt idx="15">
                  <c:v>0.38600000000000001</c:v>
                </c:pt>
                <c:pt idx="16">
                  <c:v>0.56399999999999995</c:v>
                </c:pt>
                <c:pt idx="17">
                  <c:v>0.67</c:v>
                </c:pt>
                <c:pt idx="18">
                  <c:v>0.83</c:v>
                </c:pt>
                <c:pt idx="19">
                  <c:v>0.92200000000000004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3E-4C9D-81E9-D74ADCEA93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4784591"/>
        <c:axId val="1300395007"/>
      </c:scatterChart>
      <c:valAx>
        <c:axId val="1164784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300395007"/>
        <c:crosses val="autoZero"/>
        <c:crossBetween val="midCat"/>
      </c:valAx>
      <c:valAx>
        <c:axId val="1300395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164784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61912</xdr:colOff>
      <xdr:row>0</xdr:row>
      <xdr:rowOff>76200</xdr:rowOff>
    </xdr:from>
    <xdr:to>
      <xdr:col>27</xdr:col>
      <xdr:colOff>366712</xdr:colOff>
      <xdr:row>14</xdr:row>
      <xdr:rowOff>152400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61912</xdr:colOff>
      <xdr:row>15</xdr:row>
      <xdr:rowOff>4762</xdr:rowOff>
    </xdr:from>
    <xdr:to>
      <xdr:col>27</xdr:col>
      <xdr:colOff>366712</xdr:colOff>
      <xdr:row>29</xdr:row>
      <xdr:rowOff>80962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42862</xdr:colOff>
      <xdr:row>29</xdr:row>
      <xdr:rowOff>128587</xdr:rowOff>
    </xdr:from>
    <xdr:to>
      <xdr:col>27</xdr:col>
      <xdr:colOff>347662</xdr:colOff>
      <xdr:row>44</xdr:row>
      <xdr:rowOff>14287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42862</xdr:colOff>
      <xdr:row>44</xdr:row>
      <xdr:rowOff>71437</xdr:rowOff>
    </xdr:from>
    <xdr:to>
      <xdr:col>27</xdr:col>
      <xdr:colOff>347662</xdr:colOff>
      <xdr:row>58</xdr:row>
      <xdr:rowOff>147637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314325</xdr:colOff>
      <xdr:row>0</xdr:row>
      <xdr:rowOff>66675</xdr:rowOff>
    </xdr:from>
    <xdr:to>
      <xdr:col>20</xdr:col>
      <xdr:colOff>9525</xdr:colOff>
      <xdr:row>14</xdr:row>
      <xdr:rowOff>142875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55E63DC9-7804-4CA8-A3F7-1A388738A4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280987</xdr:colOff>
      <xdr:row>15</xdr:row>
      <xdr:rowOff>9525</xdr:rowOff>
    </xdr:from>
    <xdr:to>
      <xdr:col>19</xdr:col>
      <xdr:colOff>585787</xdr:colOff>
      <xdr:row>29</xdr:row>
      <xdr:rowOff>85725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6036E4C1-BA2E-47C5-9531-DF13EC5EC4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300037</xdr:colOff>
      <xdr:row>29</xdr:row>
      <xdr:rowOff>142875</xdr:rowOff>
    </xdr:from>
    <xdr:to>
      <xdr:col>19</xdr:col>
      <xdr:colOff>604837</xdr:colOff>
      <xdr:row>44</xdr:row>
      <xdr:rowOff>28575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725CE0B6-14AD-498B-9F63-27A8369E20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290512</xdr:colOff>
      <xdr:row>44</xdr:row>
      <xdr:rowOff>85725</xdr:rowOff>
    </xdr:from>
    <xdr:to>
      <xdr:col>19</xdr:col>
      <xdr:colOff>595312</xdr:colOff>
      <xdr:row>58</xdr:row>
      <xdr:rowOff>161925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14500318-21DA-4346-8088-A8CD0BD0DB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271462</xdr:colOff>
      <xdr:row>59</xdr:row>
      <xdr:rowOff>38100</xdr:rowOff>
    </xdr:from>
    <xdr:to>
      <xdr:col>19</xdr:col>
      <xdr:colOff>576262</xdr:colOff>
      <xdr:row>73</xdr:row>
      <xdr:rowOff>114300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A32D467F-43FB-4E1F-99F9-389302B1EB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workbookViewId="0">
      <selection activeCell="K15" sqref="K15:L20"/>
    </sheetView>
  </sheetViews>
  <sheetFormatPr defaultRowHeight="15" x14ac:dyDescent="0.25"/>
  <cols>
    <col min="6" max="6" width="11.5703125" bestFit="1" customWidth="1"/>
    <col min="11" max="11" width="11.5703125" bestFit="1" customWidth="1"/>
  </cols>
  <sheetData>
    <row r="1" spans="1:12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  <c r="I1" t="s">
        <v>1</v>
      </c>
      <c r="J1" t="s">
        <v>0</v>
      </c>
    </row>
    <row r="2" spans="1:12" x14ac:dyDescent="0.25">
      <c r="A2">
        <v>5.52</v>
      </c>
      <c r="B2">
        <v>0.1</v>
      </c>
      <c r="C2">
        <v>0.1</v>
      </c>
      <c r="D2">
        <v>0.6</v>
      </c>
      <c r="E2">
        <v>0.5</v>
      </c>
      <c r="G2" t="s">
        <v>5</v>
      </c>
      <c r="I2">
        <v>0.6</v>
      </c>
      <c r="J2">
        <v>5.52</v>
      </c>
      <c r="K2">
        <f>LOG(I2)</f>
        <v>-0.22184874961635639</v>
      </c>
      <c r="L2">
        <f>LOG(J2)</f>
        <v>0.74193907772919887</v>
      </c>
    </row>
    <row r="3" spans="1:12" x14ac:dyDescent="0.25">
      <c r="A3">
        <v>3.74</v>
      </c>
      <c r="B3">
        <v>0.1</v>
      </c>
      <c r="C3">
        <v>0.1</v>
      </c>
      <c r="D3">
        <v>0.4</v>
      </c>
      <c r="E3">
        <v>0.5</v>
      </c>
      <c r="I3">
        <v>0.4</v>
      </c>
      <c r="J3">
        <v>3.74</v>
      </c>
      <c r="K3">
        <f t="shared" ref="K3:K13" si="0">LOG(I3)</f>
        <v>-0.3979400086720376</v>
      </c>
      <c r="L3">
        <f t="shared" ref="L3:L6" si="1">LOG(J3)</f>
        <v>0.57287160220048017</v>
      </c>
    </row>
    <row r="4" spans="1:12" x14ac:dyDescent="0.25">
      <c r="A4">
        <v>2.6920000000000002</v>
      </c>
      <c r="B4">
        <v>0.1</v>
      </c>
      <c r="C4">
        <v>0.1</v>
      </c>
      <c r="D4">
        <v>0.3</v>
      </c>
      <c r="E4">
        <v>0.5</v>
      </c>
      <c r="I4">
        <v>0.3</v>
      </c>
      <c r="J4">
        <v>2.6920000000000002</v>
      </c>
      <c r="K4">
        <f t="shared" si="0"/>
        <v>-0.52287874528033762</v>
      </c>
      <c r="L4">
        <f t="shared" si="1"/>
        <v>0.43007505555193926</v>
      </c>
    </row>
    <row r="5" spans="1:12" x14ac:dyDescent="0.25">
      <c r="A5">
        <v>6.5</v>
      </c>
      <c r="B5">
        <v>0.1</v>
      </c>
      <c r="C5">
        <v>0.1</v>
      </c>
      <c r="D5">
        <v>0.8</v>
      </c>
      <c r="E5">
        <v>0.5</v>
      </c>
      <c r="I5">
        <v>0.8</v>
      </c>
      <c r="J5">
        <v>6.5</v>
      </c>
      <c r="K5">
        <f t="shared" si="0"/>
        <v>-9.6910013008056392E-2</v>
      </c>
      <c r="L5">
        <f t="shared" si="1"/>
        <v>0.81291335664285558</v>
      </c>
    </row>
    <row r="6" spans="1:12" x14ac:dyDescent="0.25">
      <c r="A6">
        <v>4.2</v>
      </c>
      <c r="B6">
        <v>0.1</v>
      </c>
      <c r="C6">
        <v>0.1</v>
      </c>
      <c r="D6">
        <v>0.5</v>
      </c>
      <c r="E6">
        <v>0.5</v>
      </c>
      <c r="I6">
        <v>0.5</v>
      </c>
      <c r="J6">
        <v>4.2</v>
      </c>
      <c r="K6">
        <f t="shared" si="0"/>
        <v>-0.3010299956639812</v>
      </c>
      <c r="L6">
        <f t="shared" si="1"/>
        <v>0.62324929039790045</v>
      </c>
    </row>
    <row r="8" spans="1:12" x14ac:dyDescent="0.25">
      <c r="A8" t="s">
        <v>0</v>
      </c>
      <c r="B8" t="s">
        <v>2</v>
      </c>
      <c r="C8" t="s">
        <v>3</v>
      </c>
      <c r="D8" t="s">
        <v>1</v>
      </c>
      <c r="E8" t="s">
        <v>4</v>
      </c>
      <c r="I8" t="s">
        <v>2</v>
      </c>
      <c r="J8" t="s">
        <v>0</v>
      </c>
    </row>
    <row r="9" spans="1:12" x14ac:dyDescent="0.25">
      <c r="A9">
        <v>4.3600000000000003</v>
      </c>
      <c r="B9">
        <v>0.1</v>
      </c>
      <c r="C9">
        <v>0.1</v>
      </c>
      <c r="D9">
        <v>0.5</v>
      </c>
      <c r="E9">
        <v>0.5</v>
      </c>
      <c r="G9" t="s">
        <v>6</v>
      </c>
      <c r="I9">
        <v>0.1</v>
      </c>
      <c r="J9">
        <v>4.3600000000000003</v>
      </c>
      <c r="K9">
        <f t="shared" si="0"/>
        <v>-1</v>
      </c>
      <c r="L9">
        <f t="shared" ref="L9:L13" si="2">LOG(J9)</f>
        <v>0.63948648926858609</v>
      </c>
    </row>
    <row r="10" spans="1:12" x14ac:dyDescent="0.25">
      <c r="A10">
        <v>2.9279999999999999</v>
      </c>
      <c r="B10">
        <v>0.2</v>
      </c>
      <c r="C10">
        <v>0.1</v>
      </c>
      <c r="D10">
        <v>0.5</v>
      </c>
      <c r="E10">
        <v>0.5</v>
      </c>
      <c r="I10">
        <v>0.2</v>
      </c>
      <c r="J10">
        <v>2.9279999999999999</v>
      </c>
      <c r="K10">
        <f t="shared" si="0"/>
        <v>-0.69897000433601875</v>
      </c>
      <c r="L10">
        <f t="shared" si="2"/>
        <v>0.46657107238635426</v>
      </c>
    </row>
    <row r="11" spans="1:12" x14ac:dyDescent="0.25">
      <c r="A11">
        <v>2.3620000000000001</v>
      </c>
      <c r="B11">
        <v>0.3</v>
      </c>
      <c r="C11">
        <v>0.1</v>
      </c>
      <c r="D11">
        <v>0.5</v>
      </c>
      <c r="E11">
        <v>0.5</v>
      </c>
      <c r="I11">
        <v>0.3</v>
      </c>
      <c r="J11">
        <v>2.3620000000000001</v>
      </c>
      <c r="K11">
        <f t="shared" si="0"/>
        <v>-0.52287874528033762</v>
      </c>
      <c r="L11">
        <f t="shared" si="2"/>
        <v>0.373279893277496</v>
      </c>
    </row>
    <row r="12" spans="1:12" x14ac:dyDescent="0.25">
      <c r="A12">
        <v>1.9419999999999999</v>
      </c>
      <c r="B12">
        <v>0.4</v>
      </c>
      <c r="C12">
        <v>0.1</v>
      </c>
      <c r="D12">
        <v>0.5</v>
      </c>
      <c r="E12">
        <v>0.5</v>
      </c>
      <c r="I12">
        <v>0.4</v>
      </c>
      <c r="J12">
        <v>1.9419999999999999</v>
      </c>
      <c r="K12">
        <f t="shared" si="0"/>
        <v>-0.3979400086720376</v>
      </c>
      <c r="L12">
        <f t="shared" si="2"/>
        <v>0.28824922557198607</v>
      </c>
    </row>
    <row r="13" spans="1:12" x14ac:dyDescent="0.25">
      <c r="A13">
        <v>1.8620000000000001</v>
      </c>
      <c r="B13">
        <v>0.5</v>
      </c>
      <c r="C13">
        <v>0.1</v>
      </c>
      <c r="D13">
        <v>0.5</v>
      </c>
      <c r="E13">
        <v>0.5</v>
      </c>
      <c r="I13">
        <v>0.5</v>
      </c>
      <c r="J13">
        <v>1.8620000000000001</v>
      </c>
      <c r="K13">
        <f t="shared" si="0"/>
        <v>-0.3010299956639812</v>
      </c>
      <c r="L13">
        <f t="shared" si="2"/>
        <v>0.26997967664532385</v>
      </c>
    </row>
    <row r="15" spans="1:12" x14ac:dyDescent="0.25">
      <c r="A15" t="s">
        <v>0</v>
      </c>
      <c r="B15" t="s">
        <v>2</v>
      </c>
      <c r="C15" t="s">
        <v>3</v>
      </c>
      <c r="D15" t="s">
        <v>1</v>
      </c>
      <c r="E15" t="s">
        <v>4</v>
      </c>
      <c r="I15" t="s">
        <v>3</v>
      </c>
      <c r="J15" t="s">
        <v>0</v>
      </c>
    </row>
    <row r="16" spans="1:12" x14ac:dyDescent="0.25">
      <c r="A16">
        <v>1.8280000000000001</v>
      </c>
      <c r="B16">
        <v>0.5</v>
      </c>
      <c r="C16">
        <v>0.1</v>
      </c>
      <c r="D16">
        <v>0.5</v>
      </c>
      <c r="E16">
        <v>0.5</v>
      </c>
      <c r="G16" t="s">
        <v>7</v>
      </c>
      <c r="I16">
        <v>0.1</v>
      </c>
      <c r="J16">
        <v>1.8280000000000001</v>
      </c>
      <c r="K16">
        <f>LOG(I16)</f>
        <v>-1</v>
      </c>
      <c r="L16">
        <f>LOG(J16)</f>
        <v>0.26197619139781264</v>
      </c>
    </row>
    <row r="17" spans="1:12" x14ac:dyDescent="0.25">
      <c r="A17">
        <v>1.44</v>
      </c>
      <c r="B17">
        <v>0.5</v>
      </c>
      <c r="C17">
        <v>0.2</v>
      </c>
      <c r="D17">
        <v>0.5</v>
      </c>
      <c r="E17">
        <v>0.5</v>
      </c>
      <c r="I17">
        <v>0.2</v>
      </c>
      <c r="J17">
        <v>1.44</v>
      </c>
      <c r="K17">
        <f t="shared" ref="K17:K27" si="3">LOG(I17)</f>
        <v>-0.69897000433601875</v>
      </c>
      <c r="L17">
        <f t="shared" ref="L17:L27" si="4">LOG(J17)</f>
        <v>0.15836249209524964</v>
      </c>
    </row>
    <row r="18" spans="1:12" x14ac:dyDescent="0.25">
      <c r="A18">
        <v>1.0720000000000001</v>
      </c>
      <c r="B18">
        <v>0.5</v>
      </c>
      <c r="C18">
        <v>0.3</v>
      </c>
      <c r="D18">
        <v>0.5</v>
      </c>
      <c r="E18">
        <v>0.5</v>
      </c>
      <c r="I18">
        <v>0.3</v>
      </c>
      <c r="J18">
        <v>1.0720000000000001</v>
      </c>
      <c r="K18">
        <f t="shared" si="3"/>
        <v>-0.52287874528033762</v>
      </c>
      <c r="L18">
        <f t="shared" si="4"/>
        <v>3.0194785356751241E-2</v>
      </c>
    </row>
    <row r="19" spans="1:12" x14ac:dyDescent="0.25">
      <c r="A19">
        <v>0.89600000000000002</v>
      </c>
      <c r="B19">
        <v>0.5</v>
      </c>
      <c r="C19">
        <v>0.4</v>
      </c>
      <c r="D19">
        <v>0.5</v>
      </c>
      <c r="E19">
        <v>0.5</v>
      </c>
      <c r="I19">
        <v>0.4</v>
      </c>
      <c r="J19">
        <v>0.89600000000000002</v>
      </c>
      <c r="K19">
        <f t="shared" si="3"/>
        <v>-0.3979400086720376</v>
      </c>
      <c r="L19">
        <f t="shared" si="4"/>
        <v>-4.7691990337874794E-2</v>
      </c>
    </row>
    <row r="20" spans="1:12" x14ac:dyDescent="0.25">
      <c r="A20">
        <v>0.83</v>
      </c>
      <c r="B20">
        <v>0.5</v>
      </c>
      <c r="C20">
        <v>0.5</v>
      </c>
      <c r="D20">
        <v>0.5</v>
      </c>
      <c r="E20">
        <v>0.5</v>
      </c>
      <c r="I20">
        <v>0.5</v>
      </c>
      <c r="J20">
        <v>0.83</v>
      </c>
      <c r="K20">
        <f t="shared" si="3"/>
        <v>-0.3010299956639812</v>
      </c>
      <c r="L20">
        <f t="shared" si="4"/>
        <v>-8.092190762392612E-2</v>
      </c>
    </row>
    <row r="22" spans="1:12" x14ac:dyDescent="0.25">
      <c r="A22" t="s">
        <v>0</v>
      </c>
      <c r="B22" t="s">
        <v>2</v>
      </c>
      <c r="C22" t="s">
        <v>3</v>
      </c>
      <c r="D22" t="s">
        <v>1</v>
      </c>
      <c r="E22" t="s">
        <v>4</v>
      </c>
      <c r="I22" t="s">
        <v>4</v>
      </c>
      <c r="J22" t="s">
        <v>0</v>
      </c>
    </row>
    <row r="23" spans="1:12" x14ac:dyDescent="0.25">
      <c r="A23">
        <v>0.38600000000000001</v>
      </c>
      <c r="B23">
        <v>0.5</v>
      </c>
      <c r="C23">
        <v>0.4</v>
      </c>
      <c r="D23">
        <v>0.5</v>
      </c>
      <c r="E23">
        <v>0.1</v>
      </c>
      <c r="G23" t="s">
        <v>8</v>
      </c>
      <c r="I23">
        <v>0.1</v>
      </c>
      <c r="J23">
        <v>0.38600000000000001</v>
      </c>
      <c r="K23">
        <f t="shared" si="3"/>
        <v>-1</v>
      </c>
      <c r="L23">
        <f t="shared" si="4"/>
        <v>-0.41341269532824504</v>
      </c>
    </row>
    <row r="24" spans="1:12" x14ac:dyDescent="0.25">
      <c r="A24">
        <v>0.56399999999999995</v>
      </c>
      <c r="B24">
        <v>0.5</v>
      </c>
      <c r="C24">
        <v>0.4</v>
      </c>
      <c r="D24">
        <v>0.5</v>
      </c>
      <c r="E24">
        <v>0.2</v>
      </c>
      <c r="I24">
        <v>0.2</v>
      </c>
      <c r="J24">
        <v>0.56399999999999995</v>
      </c>
      <c r="K24">
        <f t="shared" si="3"/>
        <v>-0.69897000433601875</v>
      </c>
      <c r="L24">
        <f t="shared" si="4"/>
        <v>-0.24872089601665776</v>
      </c>
    </row>
    <row r="25" spans="1:12" x14ac:dyDescent="0.25">
      <c r="A25">
        <v>0.67</v>
      </c>
      <c r="B25">
        <v>0.5</v>
      </c>
      <c r="C25">
        <v>0.4</v>
      </c>
      <c r="D25">
        <v>0.5</v>
      </c>
      <c r="E25">
        <v>0.3</v>
      </c>
      <c r="I25">
        <v>0.3</v>
      </c>
      <c r="J25">
        <v>0.67</v>
      </c>
      <c r="K25">
        <f t="shared" si="3"/>
        <v>-0.52287874528033762</v>
      </c>
      <c r="L25">
        <f t="shared" si="4"/>
        <v>-0.17392519729917355</v>
      </c>
    </row>
    <row r="26" spans="1:12" x14ac:dyDescent="0.25">
      <c r="A26">
        <v>0.83</v>
      </c>
      <c r="B26">
        <v>0.5</v>
      </c>
      <c r="C26">
        <v>0.4</v>
      </c>
      <c r="D26">
        <v>0.5</v>
      </c>
      <c r="E26">
        <v>0.4</v>
      </c>
      <c r="I26">
        <v>0.4</v>
      </c>
      <c r="J26">
        <v>0.83</v>
      </c>
      <c r="K26">
        <f t="shared" si="3"/>
        <v>-0.3979400086720376</v>
      </c>
      <c r="L26">
        <f t="shared" si="4"/>
        <v>-8.092190762392612E-2</v>
      </c>
    </row>
    <row r="27" spans="1:12" x14ac:dyDescent="0.25">
      <c r="A27">
        <v>0.92200000000000004</v>
      </c>
      <c r="B27">
        <v>0.5</v>
      </c>
      <c r="C27">
        <v>0.4</v>
      </c>
      <c r="D27">
        <v>0.5</v>
      </c>
      <c r="E27">
        <v>0.5</v>
      </c>
      <c r="I27">
        <v>0.5</v>
      </c>
      <c r="J27">
        <v>0.92200000000000004</v>
      </c>
      <c r="K27">
        <f t="shared" si="3"/>
        <v>-0.3010299956639812</v>
      </c>
      <c r="L27">
        <f t="shared" si="4"/>
        <v>-3.5269078946370637E-2</v>
      </c>
    </row>
    <row r="32" spans="1:12" x14ac:dyDescent="0.25">
      <c r="A32" t="s">
        <v>0</v>
      </c>
      <c r="B32" t="s">
        <v>2</v>
      </c>
      <c r="C32" t="s">
        <v>3</v>
      </c>
      <c r="D32" t="s">
        <v>1</v>
      </c>
      <c r="E32" t="s">
        <v>4</v>
      </c>
      <c r="F32" t="s">
        <v>9</v>
      </c>
      <c r="G32" t="s">
        <v>0</v>
      </c>
    </row>
    <row r="33" spans="1:7" x14ac:dyDescent="0.25">
      <c r="A33">
        <v>5.52</v>
      </c>
      <c r="B33">
        <v>0.1</v>
      </c>
      <c r="C33">
        <v>0.1</v>
      </c>
      <c r="D33">
        <v>0.6</v>
      </c>
      <c r="E33">
        <v>0.5</v>
      </c>
      <c r="F33">
        <f>D33*SQRT(E33/(9.82*B33*C33))</f>
        <v>1.3538810472195724</v>
      </c>
      <c r="G33">
        <f>A33</f>
        <v>5.52</v>
      </c>
    </row>
    <row r="34" spans="1:7" x14ac:dyDescent="0.25">
      <c r="A34">
        <v>3.74</v>
      </c>
      <c r="B34">
        <v>0.1</v>
      </c>
      <c r="C34">
        <v>0.1</v>
      </c>
      <c r="D34">
        <v>0.4</v>
      </c>
      <c r="E34">
        <v>0.5</v>
      </c>
      <c r="F34">
        <f t="shared" ref="F34:F38" si="5">D34*SQRT(E34/(9.82*B34*C34))</f>
        <v>0.90258736481304835</v>
      </c>
      <c r="G34">
        <f t="shared" ref="G34:G38" si="6">A34</f>
        <v>3.74</v>
      </c>
    </row>
    <row r="35" spans="1:7" x14ac:dyDescent="0.25">
      <c r="A35">
        <v>2.6920000000000002</v>
      </c>
      <c r="B35">
        <v>0.1</v>
      </c>
      <c r="C35">
        <v>0.1</v>
      </c>
      <c r="D35">
        <v>0.3</v>
      </c>
      <c r="E35">
        <v>0.5</v>
      </c>
      <c r="F35">
        <f t="shared" si="5"/>
        <v>0.67694052360978618</v>
      </c>
      <c r="G35">
        <f t="shared" si="6"/>
        <v>2.6920000000000002</v>
      </c>
    </row>
    <row r="36" spans="1:7" x14ac:dyDescent="0.25">
      <c r="A36">
        <v>6.5</v>
      </c>
      <c r="B36">
        <v>0.1</v>
      </c>
      <c r="C36">
        <v>0.1</v>
      </c>
      <c r="D36">
        <v>0.8</v>
      </c>
      <c r="E36">
        <v>0.5</v>
      </c>
      <c r="F36">
        <f t="shared" si="5"/>
        <v>1.8051747296260967</v>
      </c>
      <c r="G36">
        <f t="shared" si="6"/>
        <v>6.5</v>
      </c>
    </row>
    <row r="37" spans="1:7" x14ac:dyDescent="0.25">
      <c r="A37">
        <v>4.2</v>
      </c>
      <c r="B37">
        <v>0.1</v>
      </c>
      <c r="C37">
        <v>0.1</v>
      </c>
      <c r="D37">
        <v>0.5</v>
      </c>
      <c r="E37">
        <v>0.5</v>
      </c>
      <c r="F37">
        <f t="shared" si="5"/>
        <v>1.1282342060163104</v>
      </c>
      <c r="G37">
        <f t="shared" si="6"/>
        <v>4.2</v>
      </c>
    </row>
    <row r="38" spans="1:7" x14ac:dyDescent="0.25">
      <c r="A38">
        <v>4.3600000000000003</v>
      </c>
      <c r="B38">
        <v>0.1</v>
      </c>
      <c r="C38">
        <v>0.1</v>
      </c>
      <c r="D38">
        <v>0.5</v>
      </c>
      <c r="E38">
        <v>0.5</v>
      </c>
      <c r="F38">
        <f t="shared" si="5"/>
        <v>1.1282342060163104</v>
      </c>
      <c r="G38">
        <f t="shared" si="6"/>
        <v>4.3600000000000003</v>
      </c>
    </row>
    <row r="39" spans="1:7" x14ac:dyDescent="0.25">
      <c r="A39">
        <v>2.9279999999999999</v>
      </c>
      <c r="B39">
        <v>0.2</v>
      </c>
      <c r="C39">
        <v>0.1</v>
      </c>
      <c r="D39">
        <v>0.5</v>
      </c>
      <c r="E39">
        <v>0.5</v>
      </c>
      <c r="F39">
        <f t="shared" ref="F39:F52" si="7">D39*SQRT(E39/(9.82*B39*C39))</f>
        <v>0.7977820578407534</v>
      </c>
      <c r="G39">
        <f t="shared" ref="G39:G52" si="8">A39</f>
        <v>2.9279999999999999</v>
      </c>
    </row>
    <row r="40" spans="1:7" x14ac:dyDescent="0.25">
      <c r="A40">
        <v>2.3620000000000001</v>
      </c>
      <c r="B40">
        <v>0.3</v>
      </c>
      <c r="C40">
        <v>0.1</v>
      </c>
      <c r="D40">
        <v>0.5</v>
      </c>
      <c r="E40">
        <v>0.5</v>
      </c>
      <c r="F40">
        <f t="shared" si="7"/>
        <v>0.65138632255246054</v>
      </c>
      <c r="G40">
        <f t="shared" si="8"/>
        <v>2.3620000000000001</v>
      </c>
    </row>
    <row r="41" spans="1:7" x14ac:dyDescent="0.25">
      <c r="A41">
        <v>1.9419999999999999</v>
      </c>
      <c r="B41">
        <v>0.4</v>
      </c>
      <c r="C41">
        <v>0.1</v>
      </c>
      <c r="D41">
        <v>0.5</v>
      </c>
      <c r="E41">
        <v>0.5</v>
      </c>
      <c r="F41">
        <f t="shared" si="7"/>
        <v>0.56411710300815521</v>
      </c>
      <c r="G41">
        <f t="shared" si="8"/>
        <v>1.9419999999999999</v>
      </c>
    </row>
    <row r="42" spans="1:7" x14ac:dyDescent="0.25">
      <c r="A42">
        <v>1.8620000000000001</v>
      </c>
      <c r="B42">
        <v>0.5</v>
      </c>
      <c r="C42">
        <v>0.1</v>
      </c>
      <c r="D42">
        <v>0.5</v>
      </c>
      <c r="E42">
        <v>0.5</v>
      </c>
      <c r="F42">
        <f t="shared" si="7"/>
        <v>0.50456167583859446</v>
      </c>
      <c r="G42">
        <f t="shared" si="8"/>
        <v>1.8620000000000001</v>
      </c>
    </row>
    <row r="43" spans="1:7" x14ac:dyDescent="0.25">
      <c r="A43">
        <v>1.8280000000000001</v>
      </c>
      <c r="B43">
        <v>0.5</v>
      </c>
      <c r="C43">
        <v>0.1</v>
      </c>
      <c r="D43">
        <v>0.5</v>
      </c>
      <c r="E43">
        <v>0.5</v>
      </c>
      <c r="F43">
        <f t="shared" si="7"/>
        <v>0.50456167583859446</v>
      </c>
      <c r="G43">
        <f t="shared" si="8"/>
        <v>1.8280000000000001</v>
      </c>
    </row>
    <row r="44" spans="1:7" x14ac:dyDescent="0.25">
      <c r="A44">
        <v>1.44</v>
      </c>
      <c r="B44">
        <v>0.5</v>
      </c>
      <c r="C44">
        <v>0.2</v>
      </c>
      <c r="D44">
        <v>0.5</v>
      </c>
      <c r="E44">
        <v>0.5</v>
      </c>
      <c r="F44">
        <f t="shared" si="7"/>
        <v>0.35677898251231877</v>
      </c>
      <c r="G44">
        <f t="shared" si="8"/>
        <v>1.44</v>
      </c>
    </row>
    <row r="45" spans="1:7" x14ac:dyDescent="0.25">
      <c r="A45">
        <v>1.0720000000000001</v>
      </c>
      <c r="B45">
        <v>0.5</v>
      </c>
      <c r="C45">
        <v>0.3</v>
      </c>
      <c r="D45">
        <v>0.5</v>
      </c>
      <c r="E45">
        <v>0.5</v>
      </c>
      <c r="F45">
        <f t="shared" si="7"/>
        <v>0.2913088193681812</v>
      </c>
      <c r="G45">
        <f t="shared" si="8"/>
        <v>1.0720000000000001</v>
      </c>
    </row>
    <row r="46" spans="1:7" x14ac:dyDescent="0.25">
      <c r="A46">
        <v>0.89600000000000002</v>
      </c>
      <c r="B46">
        <v>0.5</v>
      </c>
      <c r="C46">
        <v>0.4</v>
      </c>
      <c r="D46">
        <v>0.5</v>
      </c>
      <c r="E46">
        <v>0.5</v>
      </c>
      <c r="F46">
        <f t="shared" si="7"/>
        <v>0.25228083791929723</v>
      </c>
      <c r="G46">
        <f t="shared" si="8"/>
        <v>0.89600000000000002</v>
      </c>
    </row>
    <row r="47" spans="1:7" x14ac:dyDescent="0.25">
      <c r="A47">
        <v>0.83</v>
      </c>
      <c r="B47">
        <v>0.5</v>
      </c>
      <c r="C47">
        <v>0.5</v>
      </c>
      <c r="D47">
        <v>0.5</v>
      </c>
      <c r="E47">
        <v>0.5</v>
      </c>
      <c r="F47">
        <f t="shared" si="7"/>
        <v>0.22564684120326209</v>
      </c>
      <c r="G47">
        <f t="shared" si="8"/>
        <v>0.83</v>
      </c>
    </row>
    <row r="48" spans="1:7" x14ac:dyDescent="0.25">
      <c r="A48">
        <v>0.38600000000000001</v>
      </c>
      <c r="B48">
        <v>0.5</v>
      </c>
      <c r="C48">
        <v>0.4</v>
      </c>
      <c r="D48">
        <v>0.5</v>
      </c>
      <c r="E48">
        <v>0.1</v>
      </c>
      <c r="F48">
        <f t="shared" si="7"/>
        <v>0.11282342060163104</v>
      </c>
      <c r="G48">
        <f t="shared" si="8"/>
        <v>0.38600000000000001</v>
      </c>
    </row>
    <row r="49" spans="1:7" x14ac:dyDescent="0.25">
      <c r="A49">
        <v>0.56399999999999995</v>
      </c>
      <c r="B49">
        <v>0.5</v>
      </c>
      <c r="C49">
        <v>0.4</v>
      </c>
      <c r="D49">
        <v>0.5</v>
      </c>
      <c r="E49">
        <v>0.2</v>
      </c>
      <c r="F49">
        <f t="shared" si="7"/>
        <v>0.15955641156815067</v>
      </c>
      <c r="G49">
        <f t="shared" si="8"/>
        <v>0.56399999999999995</v>
      </c>
    </row>
    <row r="50" spans="1:7" x14ac:dyDescent="0.25">
      <c r="A50">
        <v>0.67</v>
      </c>
      <c r="B50">
        <v>0.5</v>
      </c>
      <c r="C50">
        <v>0.4</v>
      </c>
      <c r="D50">
        <v>0.5</v>
      </c>
      <c r="E50">
        <v>0.3</v>
      </c>
      <c r="F50">
        <f t="shared" si="7"/>
        <v>0.19541589676573815</v>
      </c>
      <c r="G50">
        <f t="shared" si="8"/>
        <v>0.67</v>
      </c>
    </row>
    <row r="51" spans="1:7" x14ac:dyDescent="0.25">
      <c r="A51">
        <v>0.83</v>
      </c>
      <c r="B51">
        <v>0.5</v>
      </c>
      <c r="C51">
        <v>0.4</v>
      </c>
      <c r="D51">
        <v>0.5</v>
      </c>
      <c r="E51">
        <v>0.4</v>
      </c>
      <c r="F51">
        <f t="shared" si="7"/>
        <v>0.22564684120326209</v>
      </c>
      <c r="G51">
        <f t="shared" si="8"/>
        <v>0.83</v>
      </c>
    </row>
    <row r="52" spans="1:7" x14ac:dyDescent="0.25">
      <c r="A52">
        <v>0.92200000000000004</v>
      </c>
      <c r="B52">
        <v>0.5</v>
      </c>
      <c r="C52">
        <v>0.4</v>
      </c>
      <c r="D52">
        <v>0.5</v>
      </c>
      <c r="E52">
        <v>0.5</v>
      </c>
      <c r="F52">
        <f t="shared" si="7"/>
        <v>0.25228083791929723</v>
      </c>
      <c r="G52">
        <f t="shared" si="8"/>
        <v>0.92200000000000004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thosv158</dc:creator>
  <cp:lastModifiedBy>thomas indrias</cp:lastModifiedBy>
  <dcterms:created xsi:type="dcterms:W3CDTF">2017-09-06T15:45:51Z</dcterms:created>
  <dcterms:modified xsi:type="dcterms:W3CDTF">2017-09-13T01:05:46Z</dcterms:modified>
</cp:coreProperties>
</file>