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firstSheet="22" activeTab="37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D24" i="38" l="1"/>
  <c r="D23" i="37"/>
  <c r="D44" i="36"/>
  <c r="D33" i="35"/>
  <c r="D33" i="34"/>
  <c r="D32" i="33"/>
  <c r="D46" i="32"/>
  <c r="D27" i="31"/>
  <c r="D40" i="30"/>
  <c r="D22" i="29"/>
  <c r="D14" i="28"/>
  <c r="D22" i="27"/>
  <c r="D22" i="26"/>
  <c r="D34" i="25"/>
  <c r="D47" i="24"/>
  <c r="D27" i="23"/>
  <c r="D31" i="22"/>
  <c r="D38" i="21"/>
  <c r="D15" i="20"/>
  <c r="D30" i="19"/>
  <c r="D33" i="18"/>
  <c r="D29" i="17"/>
  <c r="D46" i="16"/>
  <c r="D29" i="15"/>
  <c r="D19" i="14"/>
  <c r="D37" i="13"/>
  <c r="D18" i="12"/>
  <c r="D31" i="11"/>
  <c r="D34" i="10"/>
  <c r="D27" i="9"/>
  <c r="D28" i="8"/>
  <c r="D70" i="7"/>
  <c r="D27" i="6"/>
  <c r="D42" i="5"/>
  <c r="D27" i="4"/>
  <c r="D39" i="3"/>
</calcChain>
</file>

<file path=xl/sharedStrings.xml><?xml version="1.0" encoding="utf-8"?>
<sst xmlns="http://schemas.openxmlformats.org/spreadsheetml/2006/main" count="24223" uniqueCount="925">
  <si>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</si>
  <si>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</si>
  <si>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</si>
  <si>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</si>
  <si>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</si>
  <si>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</si>
  <si>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</si>
  <si>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</si>
  <si>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</si>
  <si>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</si>
  <si>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</si>
  <si>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</si>
  <si>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</si>
  <si>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</si>
  <si>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</si>
  <si>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</si>
  <si>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</si>
  <si>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</si>
  <si>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</si>
  <si>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</si>
  <si>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</si>
  <si>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</si>
  <si>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</si>
  <si>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</si>
  <si>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</si>
  <si>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</si>
  <si>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</si>
  <si>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</si>
  <si>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</si>
  <si>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</si>
  <si>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</si>
  <si>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</si>
  <si>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</si>
  <si>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</si>
  <si>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</si>
  <si>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</si>
  <si>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</si>
  <si>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</si>
  <si>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</si>
  <si>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</si>
  <si>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</si>
  <si>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</si>
  <si>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</si>
  <si>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</si>
  <si>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</si>
  <si>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</si>
  <si>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</si>
  <si>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</si>
  <si>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</si>
  <si>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</si>
  <si>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</si>
  <si>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</si>
  <si>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</si>
  <si>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</si>
  <si>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</si>
  <si>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</si>
  <si>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</si>
  <si>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</si>
  <si>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</si>
  <si>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</si>
  <si>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</si>
  <si>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</si>
  <si>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</si>
  <si>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</si>
  <si>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</si>
  <si>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</si>
  <si>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</si>
  <si>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</si>
  <si>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</si>
  <si>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</si>
  <si>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</si>
  <si>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</si>
  <si>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</si>
  <si>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</si>
  <si>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</si>
  <si>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</si>
  <si>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</si>
  <si>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</si>
  <si>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</si>
  <si>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</si>
  <si>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</si>
  <si>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</si>
  <si>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</si>
  <si>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</si>
  <si>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</si>
  <si>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</si>
  <si>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</si>
  <si>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</si>
  <si>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</si>
  <si>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</si>
  <si>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</si>
  <si>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</si>
  <si>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</si>
  <si>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</si>
  <si>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</si>
  <si>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</si>
  <si>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</si>
  <si>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</si>
  <si>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</si>
  <si>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</si>
  <si>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</si>
  <si>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</si>
  <si>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</si>
  <si>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</si>
  <si>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</si>
  <si>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</si>
  <si>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</si>
  <si>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</si>
  <si>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</si>
  <si>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</si>
  <si>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</si>
  <si>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</si>
  <si>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</si>
  <si>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</si>
  <si>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</si>
  <si>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</si>
  <si>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</si>
  <si>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</si>
  <si>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</si>
  <si>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</si>
  <si>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</si>
  <si>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</si>
  <si>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</si>
  <si>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</si>
  <si>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</si>
  <si>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</si>
  <si>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</si>
  <si>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</si>
  <si>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</si>
  <si>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</si>
  <si>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</si>
  <si>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</si>
  <si>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</si>
  <si>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</si>
  <si>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</si>
  <si>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</si>
  <si>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</si>
  <si>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</si>
  <si>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</si>
  <si>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</si>
  <si>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</si>
  <si>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</si>
  <si>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</si>
  <si>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</si>
  <si>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</si>
  <si>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</si>
  <si>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</si>
  <si>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</si>
  <si>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</si>
  <si>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</si>
  <si>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</si>
  <si>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</si>
  <si>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</si>
  <si>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</si>
  <si>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</si>
  <si>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</si>
  <si>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</si>
  <si>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</si>
  <si>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</si>
  <si>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</si>
  <si>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</si>
  <si>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</si>
  <si>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</si>
  <si>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</si>
  <si>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</si>
  <si>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</si>
  <si>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</si>
  <si>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</si>
  <si>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</si>
  <si>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</si>
  <si>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</si>
  <si>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</si>
  <si>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</si>
  <si>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</si>
  <si>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</si>
  <si>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</si>
  <si>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</si>
  <si>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</si>
  <si>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</si>
  <si>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</si>
  <si>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</si>
  <si>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</si>
  <si>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</si>
  <si>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</si>
  <si>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</si>
  <si>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</si>
  <si>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</si>
  <si>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</si>
  <si>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</si>
  <si>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</si>
  <si>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</si>
  <si>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</si>
  <si>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</si>
  <si>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</si>
  <si>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</si>
  <si>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</si>
  <si>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</si>
  <si>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</si>
  <si>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</si>
  <si>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</si>
  <si>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</si>
  <si>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</si>
  <si>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</si>
  <si>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</si>
  <si>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</si>
  <si>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</si>
  <si>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</si>
  <si>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</si>
  <si>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</si>
  <si>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</si>
  <si>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</si>
  <si>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</si>
  <si>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</si>
  <si>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</si>
  <si>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</si>
  <si>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</si>
  <si>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</si>
  <si>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</si>
  <si>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</si>
  <si>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</si>
  <si>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</si>
  <si>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</si>
  <si>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</si>
  <si>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</si>
  <si>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</si>
  <si>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</si>
  <si>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</si>
  <si>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</si>
  <si>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</si>
  <si>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</si>
  <si>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</si>
  <si>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</si>
  <si>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</si>
  <si>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</si>
  <si>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</si>
  <si>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</si>
  <si>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</si>
  <si>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</si>
  <si>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</si>
  <si>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</si>
  <si>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</si>
  <si>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</si>
  <si>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</si>
  <si>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</si>
  <si>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</si>
  <si>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</si>
  <si>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</si>
  <si>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</si>
  <si>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</si>
  <si>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</si>
  <si>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</si>
  <si>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</si>
  <si>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</si>
  <si>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</si>
  <si>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</si>
  <si>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</si>
  <si>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</si>
  <si>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</si>
  <si>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</si>
  <si>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</si>
  <si>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</si>
  <si>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</si>
  <si>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</si>
  <si>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</si>
  <si>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</si>
  <si>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</si>
  <si>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</si>
  <si>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</si>
  <si>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</si>
  <si>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</si>
  <si>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</si>
  <si>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</si>
  <si>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</si>
  <si>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</si>
  <si>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</si>
  <si>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</si>
  <si>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</si>
  <si>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</si>
  <si>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</si>
  <si>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</si>
  <si>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</si>
  <si>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</si>
  <si>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</si>
  <si>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</si>
  <si>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</si>
  <si>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</si>
  <si>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</si>
  <si>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</si>
  <si>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</si>
  <si>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</si>
  <si>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</si>
  <si>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</si>
  <si>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</si>
  <si>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</si>
  <si>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</si>
  <si>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</si>
  <si>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</si>
  <si>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</si>
  <si>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</si>
  <si>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</si>
  <si>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</si>
  <si>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</si>
  <si>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</si>
  <si>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</si>
  <si>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</si>
  <si>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</si>
  <si>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</si>
  <si>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</si>
  <si>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</si>
  <si>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</si>
  <si>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</si>
  <si>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</si>
  <si>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</si>
  <si>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</si>
  <si>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</si>
  <si>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</si>
  <si>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</si>
  <si>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</si>
  <si>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</si>
  <si>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</si>
  <si>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</si>
  <si>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</si>
  <si>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</si>
  <si>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</si>
  <si>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</si>
  <si>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</si>
  <si>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</si>
  <si>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</si>
  <si>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</si>
  <si>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</si>
  <si>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</si>
  <si>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</si>
  <si>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</si>
  <si>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</si>
  <si>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</si>
  <si>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</si>
  <si>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</si>
  <si>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</si>
  <si>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</si>
  <si>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</si>
  <si>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</si>
  <si>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</si>
  <si>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</si>
  <si>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</si>
  <si>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</si>
  <si>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</si>
  <si>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</si>
  <si>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</si>
  <si>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</si>
  <si>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</si>
  <si>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</si>
  <si>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</si>
  <si>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</si>
  <si>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</si>
  <si>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</si>
  <si>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</si>
  <si>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</si>
  <si>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</si>
  <si>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</si>
  <si>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</si>
  <si>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</si>
  <si>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</si>
  <si>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</si>
  <si>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</si>
  <si>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</si>
  <si>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</si>
  <si>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</si>
  <si>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</si>
  <si>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</si>
  <si>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</si>
  <si>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</si>
  <si>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</si>
  <si>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</si>
  <si>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</si>
  <si>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</si>
  <si>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</si>
  <si>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</si>
  <si>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</si>
  <si>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</si>
  <si>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</si>
  <si>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</si>
  <si>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</si>
  <si>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</si>
  <si>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</si>
  <si>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</si>
  <si>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</si>
  <si>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</si>
  <si>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</si>
  <si>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</si>
  <si>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</si>
  <si>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</si>
  <si>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</si>
  <si>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</si>
  <si>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</si>
  <si>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</si>
  <si>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</si>
  <si>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</si>
  <si>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</si>
  <si>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</si>
  <si>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</si>
  <si>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</si>
  <si>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</si>
  <si>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</si>
  <si>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</si>
  <si>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</si>
  <si>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</si>
  <si>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</si>
  <si>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</si>
  <si>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</si>
  <si>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</si>
  <si>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</si>
  <si>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</si>
  <si>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</si>
  <si>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</si>
  <si>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</si>
  <si>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</si>
  <si>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</si>
  <si>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</si>
  <si>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</si>
  <si>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</si>
  <si>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</si>
  <si>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</si>
  <si>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</si>
  <si>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</si>
  <si>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</si>
  <si>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</si>
  <si>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</si>
  <si>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</si>
  <si>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</si>
  <si>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</si>
  <si>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</si>
  <si>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</si>
  <si>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</si>
  <si>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</si>
  <si>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</si>
  <si>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</si>
  <si>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</si>
  <si>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</si>
  <si>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</si>
  <si>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</si>
  <si>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</si>
  <si>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</si>
  <si>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</si>
  <si>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</si>
  <si>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</si>
  <si>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</si>
  <si>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</si>
  <si>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</si>
  <si>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</si>
  <si>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</si>
  <si>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</si>
  <si>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</si>
  <si>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</si>
  <si>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</si>
  <si>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</si>
  <si>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</si>
  <si>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</si>
  <si>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</si>
  <si>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</si>
  <si>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</si>
  <si>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</si>
  <si>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</si>
  <si>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</si>
  <si>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</si>
  <si>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</si>
  <si>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</si>
  <si>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</si>
  <si>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</si>
  <si>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</si>
  <si>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</si>
  <si>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</si>
  <si>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</si>
  <si>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</si>
  <si>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</si>
  <si>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</si>
  <si>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</si>
  <si>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</si>
  <si>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</si>
  <si>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</si>
  <si>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</si>
  <si>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</si>
  <si>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</si>
  <si>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</si>
  <si>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</si>
  <si>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</si>
  <si>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</si>
  <si>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</si>
  <si>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</si>
  <si>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</si>
  <si>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</si>
  <si>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</si>
  <si>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</si>
  <si>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</si>
  <si>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</si>
  <si>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</si>
  <si>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</si>
  <si>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</si>
  <si>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</si>
  <si>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</si>
  <si>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</si>
  <si>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</si>
  <si>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</si>
  <si>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</si>
  <si>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</si>
  <si>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</si>
  <si>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</si>
  <si>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</si>
  <si>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</si>
  <si>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</si>
  <si>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</si>
  <si>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</si>
  <si>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</si>
  <si>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</si>
  <si>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</si>
  <si>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</si>
  <si>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</si>
  <si>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</si>
  <si>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</si>
  <si>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</si>
  <si>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</si>
  <si>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</si>
  <si>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</si>
  <si>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</si>
  <si>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</si>
  <si>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</si>
  <si>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</si>
  <si>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</si>
  <si>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</si>
  <si>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</si>
  <si>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</si>
  <si>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</si>
  <si>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</si>
  <si>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</si>
  <si>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</si>
  <si>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</si>
  <si>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</si>
  <si>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</si>
  <si>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</si>
  <si>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</si>
  <si>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</si>
  <si>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</si>
  <si>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</si>
  <si>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</si>
  <si>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</si>
  <si>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</si>
  <si>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</si>
  <si>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</si>
  <si>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</si>
  <si>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</si>
  <si>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</si>
  <si>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</si>
  <si>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</si>
  <si>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</si>
  <si>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</si>
  <si>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</si>
  <si>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</si>
  <si>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</si>
  <si>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</si>
  <si>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</si>
  <si>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</si>
  <si>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</si>
  <si>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</si>
  <si>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</si>
  <si>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</si>
  <si>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</si>
  <si>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</si>
  <si>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</si>
  <si>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</si>
  <si>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</si>
  <si>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</si>
  <si>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</si>
  <si>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</si>
  <si>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</si>
  <si>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</si>
  <si>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</si>
  <si>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</si>
  <si>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</si>
  <si>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</si>
  <si>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</si>
  <si>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</si>
  <si>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</si>
  <si>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</si>
  <si>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</si>
  <si>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</si>
  <si>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</si>
  <si>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</si>
  <si>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</si>
  <si>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</si>
  <si>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</si>
  <si>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</si>
  <si>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</si>
  <si>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</si>
  <si>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</si>
  <si>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</si>
  <si>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</si>
  <si>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</si>
  <si>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</si>
  <si>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</si>
  <si>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</si>
  <si>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</si>
  <si>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</si>
  <si>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</si>
  <si>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</si>
  <si>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</si>
  <si>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</si>
  <si>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</si>
  <si>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</si>
  <si>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</si>
  <si>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</si>
  <si>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</si>
  <si>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</si>
  <si>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</si>
  <si>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</si>
  <si>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</si>
  <si>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</si>
  <si>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</si>
  <si>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</si>
  <si>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</si>
  <si>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</si>
  <si>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</si>
  <si>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</si>
  <si>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</si>
  <si>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</si>
  <si>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</si>
  <si>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</si>
  <si>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</si>
  <si>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</si>
  <si>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</si>
  <si>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</si>
  <si>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</si>
  <si>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</si>
  <si>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</si>
  <si>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</si>
  <si>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</si>
  <si>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</si>
  <si>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</si>
  <si>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</si>
  <si>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</si>
  <si>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</si>
  <si>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</si>
  <si>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</si>
  <si>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</si>
  <si>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</si>
  <si>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</si>
  <si>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</si>
  <si>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</si>
  <si>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</si>
  <si>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</si>
  <si>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</si>
  <si>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</si>
  <si>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</si>
  <si>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</si>
  <si>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</si>
  <si>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</si>
  <si>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</si>
  <si>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</si>
  <si>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</si>
  <si>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</si>
  <si>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</si>
  <si>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</si>
  <si>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</si>
  <si>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</si>
  <si>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</si>
  <si>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</si>
  <si>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</si>
  <si>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</si>
  <si>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</si>
  <si>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</si>
  <si>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</si>
  <si>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</si>
  <si>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</si>
  <si>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</si>
  <si>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</si>
  <si>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</si>
  <si>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</si>
  <si>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</si>
  <si>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</si>
  <si>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</si>
  <si>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</si>
  <si>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</si>
  <si>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</si>
  <si>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</si>
  <si>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</si>
  <si>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</si>
  <si>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</si>
  <si>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</si>
  <si>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</si>
  <si>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</si>
  <si>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</si>
  <si>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</si>
  <si>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</si>
  <si>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</si>
  <si>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</si>
  <si>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</si>
  <si>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</si>
  <si>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</si>
  <si>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</si>
  <si>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</si>
  <si>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</si>
  <si>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</si>
  <si>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</si>
  <si>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</si>
  <si>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</si>
  <si>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</si>
  <si>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</si>
  <si>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</si>
  <si>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</si>
  <si>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</si>
  <si>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</si>
  <si>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</si>
  <si>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</si>
  <si>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</si>
  <si>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</si>
  <si>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</si>
  <si>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</si>
  <si>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</si>
  <si>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</si>
  <si>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</si>
  <si>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</si>
  <si>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</si>
  <si>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</si>
  <si>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</si>
  <si>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</si>
  <si>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</si>
  <si>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</si>
  <si>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</si>
  <si>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</si>
  <si>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</si>
  <si>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</si>
  <si>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</si>
  <si>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</si>
  <si>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</si>
  <si>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</si>
  <si>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</si>
  <si>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</si>
  <si>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</si>
  <si>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</si>
  <si>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</si>
  <si>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</si>
  <si>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</si>
  <si>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</si>
  <si>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</si>
  <si>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</si>
  <si>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</si>
  <si>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</si>
  <si>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</si>
  <si>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</si>
  <si>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</si>
  <si>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</si>
  <si>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</si>
  <si>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</si>
  <si>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</si>
  <si>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</si>
  <si>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</si>
  <si>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</si>
  <si>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</si>
  <si>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</si>
  <si>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</si>
  <si>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</si>
  <si>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</si>
  <si>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</si>
  <si>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</si>
  <si>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</si>
  <si>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</si>
  <si>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</si>
  <si>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</si>
  <si>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</si>
  <si>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</si>
  <si>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</si>
  <si>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</si>
  <si>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</si>
  <si>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</si>
  <si>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</si>
  <si>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</si>
  <si>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</si>
  <si>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</si>
  <si>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</si>
  <si>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</si>
  <si>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</si>
  <si>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</si>
  <si>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</si>
  <si>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</si>
  <si>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</si>
  <si>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</si>
  <si>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</si>
  <si>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</si>
  <si>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</si>
  <si>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</si>
  <si>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</si>
  <si>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</si>
  <si>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</si>
  <si>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</si>
  <si>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</si>
  <si>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</si>
  <si>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</si>
  <si>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</si>
  <si>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</si>
  <si>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</si>
  <si>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</si>
  <si>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</si>
  <si>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</si>
  <si>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</si>
  <si>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</si>
  <si>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</si>
  <si>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</si>
  <si>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</si>
  <si>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</si>
  <si>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</si>
  <si>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</si>
  <si>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</si>
  <si>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</si>
  <si>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</si>
  <si>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</si>
  <si>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</si>
  <si>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</si>
  <si>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</si>
  <si>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</si>
  <si>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</si>
  <si>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</si>
  <si>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</si>
  <si>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</si>
  <si>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</si>
  <si>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</si>
  <si>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</si>
  <si>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</si>
  <si>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</si>
  <si>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</si>
  <si>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</si>
  <si>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</si>
  <si>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</si>
  <si>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</si>
  <si>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</si>
  <si>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</si>
  <si>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</si>
  <si>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</si>
  <si>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</si>
  <si>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</si>
  <si>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</si>
  <si>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</si>
  <si>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</si>
  <si>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</si>
  <si>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</si>
  <si>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</si>
  <si>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</si>
  <si>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</si>
  <si>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</si>
  <si>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</si>
  <si>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</si>
  <si>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</si>
  <si>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</si>
  <si>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</si>
  <si>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</si>
  <si>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</si>
  <si>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</si>
  <si>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</si>
  <si>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</si>
  <si>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</si>
  <si>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</si>
  <si>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</si>
  <si>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</si>
  <si>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</si>
  <si>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</si>
  <si>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</si>
  <si>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</si>
  <si>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</si>
  <si>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</si>
  <si>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</si>
  <si>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</si>
  <si>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</si>
  <si>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</si>
  <si>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</si>
  <si>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</si>
  <si>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</si>
  <si>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</si>
  <si>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</si>
  <si>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</si>
  <si>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</si>
  <si>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</si>
  <si>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</si>
  <si>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</si>
  <si>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</si>
  <si>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</si>
  <si>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</si>
  <si>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</si>
  <si>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</si>
  <si>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</si>
  <si>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</si>
  <si>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Median error (km)</t>
  </si>
  <si>
    <t>Brazil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</si>
  <si>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</si>
  <si>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</si>
  <si>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</si>
  <si>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</si>
  <si>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</si>
  <si>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</si>
  <si>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</si>
  <si>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</si>
  <si>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</si>
  <si>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</si>
  <si>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</si>
  <si>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</si>
  <si>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</si>
  <si>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</si>
  <si>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</si>
  <si>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</si>
  <si>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</si>
  <si>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</si>
  <si>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Check</t>
  </si>
  <si>
    <t>Match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</si>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</sst>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5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7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251083" displayName="Tabel251083" ref="A2:B22" totalsRowShown="0" headerRowDxfId="116" headerRowCellStyle="Accent5">
  <autoFilter ref="A2:B22"/>
  <tableColumns count="2">
    <tableColumn id="1" name="BSSID" dataDxfId="115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30:I183" totalsRowShown="0" headerRowDxfId="97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3:I1903" totalsRowShown="0" headerRowDxfId="93" headerRowCellStyle="Accent5" dataCellStyle="Standaard">
  <autoFilter ref="A73:I1903"/>
  <sortState ref="A74:I1903">
    <sortCondition ref="A73:A19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1:I202" totalsRowShown="0" headerRowDxfId="90" headerRowCellStyle="Accent5" dataCellStyle="Standaard">
  <autoFilter ref="A31:I202"/>
  <sortState ref="A32:I202">
    <sortCondition ref="A31:A20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30:I183" totalsRowShown="0" headerRowDxfId="87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7:I337" totalsRowShown="0" headerRowDxfId="84" headerRowCellStyle="Accent5" dataCellStyle="Standaard">
  <autoFilter ref="A37:I337"/>
  <sortState ref="A38:I337">
    <sortCondition descending="1" ref="I37:I33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4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4:I265" totalsRowShown="0" headerRowDxfId="81" headerRowCellStyle="Accent5" dataCellStyle="Standaard">
  <autoFilter ref="A34:I265"/>
  <sortState ref="A35:I265">
    <sortCondition ref="A34:A26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1:I57" totalsRowShown="0" headerRowDxfId="78" headerRowCellStyle="Accent5" dataCellStyle="Standaard">
  <autoFilter ref="A21:I57"/>
  <sortState ref="A22:I57">
    <sortCondition descending="1" ref="I21:I5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40:I418" totalsRowShown="0" headerRowDxfId="75" headerRowCellStyle="Accent5" dataCellStyle="Standaard">
  <autoFilter ref="A40:I418"/>
  <sortState ref="A41:I418">
    <sortCondition ref="A40:A418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2:I67" totalsRowShown="0" headerRowDxfId="72" headerRowCellStyle="Accent5" dataCellStyle="Standaard">
  <autoFilter ref="A22:I67"/>
  <sortState ref="A23:I67">
    <sortCondition ref="A22:A6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2:I222" totalsRowShown="0" headerRowDxfId="69" headerRowCellStyle="Accent5" dataCellStyle="Standaard">
  <autoFilter ref="A32:I222"/>
  <sortState ref="A33:I222">
    <sortCondition descending="1" ref="I32:I22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2:I570" totalsRowShown="0" headerRowDxfId="111" headerRowCellStyle="Accent5">
  <autoFilter ref="A42:I570"/>
  <sortState ref="A43:I477">
    <sortCondition ref="A42:A570"/>
  </sortState>
  <tableColumns count="9">
    <tableColumn id="1" name="Combination #"/>
    <tableColumn id="2" name="BSSID 1"/>
    <tableColumn id="4" name="RSSI 1"/>
    <tableColumn id="3" name="BSSID 2"/>
    <tableColumn id="5" name="RSSI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9:I715" totalsRowShown="0" headerRowDxfId="66" headerRowCellStyle="Accent5" dataCellStyle="Standaard">
  <autoFilter ref="A49:I715"/>
  <sortState ref="A50:I715">
    <sortCondition ref="A49:A71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2:I222" totalsRowShown="0" headerRowDxfId="63" headerRowCellStyle="Accent5" dataCellStyle="Standaard">
  <autoFilter ref="A32:I22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6:I312" totalsRowShown="0" headerRowDxfId="60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3:I243" totalsRowShown="0" headerRowDxfId="57" headerRowCellStyle="Accent5" dataCellStyle="Standaard">
  <autoFilter ref="A33:I243"/>
  <sortState ref="A34:I243">
    <sortCondition ref="A33:A24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8:I33" totalsRowShown="0" headerRowDxfId="54" headerRowCellStyle="Accent5" dataCellStyle="Standaard">
  <autoFilter ref="A18:I33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10" headerRowCellStyle="Accent5">
  <autoFilter ref="A2:B34"/>
  <tableColumns count="2">
    <tableColumn id="1" name="BSSID" dataDxfId="109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1:I447" totalsRowShown="0" headerRowDxfId="51" headerRowCellStyle="Accent5" dataCellStyle="Standaard">
  <autoFilter ref="A41:I44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4:K265" totalsRowShown="0" headerRowDxfId="48" headerRowCellStyle="Accent5" dataCellStyle="Standaard">
  <autoFilter ref="A34:K265"/>
  <sortState ref="A35:I265">
    <sortCondition ref="A34:A265"/>
  </sortState>
  <tableColumns count="11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  <tableColumn id="10" name="Check" dataCellStyle="Standaard"/>
    <tableColumn id="11" name="Match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30:I183" totalsRowShown="0" headerRowDxfId="45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50:I753" totalsRowShown="0" headerRowDxfId="42" headerRowCellStyle="Accent5" dataCellStyle="Standaard">
  <autoFilter ref="A50:I753"/>
  <sortState ref="A51:I753">
    <sortCondition descending="1" ref="I50:I75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7:I337" totalsRowShown="0" headerRowDxfId="39" headerRowCellStyle="Accent5" dataCellStyle="Standaard">
  <autoFilter ref="A37:I337"/>
  <sortState ref="A38:I337">
    <sortCondition descending="1" ref="I37:I33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7" headerRowCellStyle="Accent5">
  <autoFilter ref="A2:B22"/>
  <tableColumns count="2">
    <tableColumn id="1" name="BSSID" dataDxfId="106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5:I103" totalsRowShown="0" headerRowDxfId="36" headerRowCellStyle="Accent5" dataCellStyle="Standaard">
  <autoFilter ref="A25:I103"/>
  <sortState ref="A26:I103">
    <sortCondition ref="A25:A1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5:I103" totalsRowShown="0" headerRowDxfId="33" headerRowCellStyle="Accent5" dataCellStyle="Standaard">
  <autoFilter ref="A25:I103"/>
  <sortState ref="A26:I103">
    <sortCondition ref="A25:A1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7:I27" totalsRowShown="0" headerRowDxfId="30" headerRowCellStyle="Accent5" dataCellStyle="Standaard">
  <autoFilter ref="A17:I2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5:I103" totalsRowShown="0" headerRowDxfId="27" headerRowCellStyle="Accent5" dataCellStyle="Standaard">
  <autoFilter ref="A25:I103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3:I508" totalsRowShown="0" headerRowDxfId="24" headerRowCellStyle="Accent5" dataCellStyle="Standaard">
  <autoFilter ref="A43:I508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30:I183" totalsRowShown="0" headerRowDxfId="105" headerRowCellStyle="Accent5" dataCellStyle="Standaard">
  <autoFilter ref="A30:I183"/>
  <sortState ref="A31:I183">
    <sortCondition descending="1" ref="I30:I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30:I183" totalsRowShown="0" headerRowDxfId="21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9:I715" totalsRowShown="0" headerRowDxfId="18" headerRowCellStyle="Accent5" dataCellStyle="Standaard">
  <autoFilter ref="A49:I715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5:I288" totalsRowShown="0" headerRowDxfId="15" headerRowCellStyle="Accent5" dataCellStyle="Standaard">
  <autoFilter ref="A35:I288"/>
  <sortState ref="A36:I288">
    <sortCondition ref="A35:A288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6:I312" totalsRowShown="0" headerRowDxfId="12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6:I312" totalsRowShown="0" headerRowDxfId="9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3" headerRowCellStyle="Accent5">
  <autoFilter ref="A2:B36"/>
  <tableColumns count="2">
    <tableColumn id="1" name="BSSID" dataDxfId="102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7:I642" totalsRowShown="0" headerRowDxfId="6" headerRowCellStyle="Accent5" dataCellStyle="Standaard">
  <autoFilter ref="A47:I64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6:I117" totalsRowShown="0" headerRowDxfId="3" headerRowCellStyle="Accent5" dataCellStyle="Standaard">
  <autoFilter ref="A26:I11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7:I132" totalsRowShown="0" headerRowDxfId="0" headerRowCellStyle="Accent5" dataCellStyle="Standaard">
  <autoFilter ref="A27:I132"/>
  <sortState ref="A28:I132">
    <sortCondition descending="1" ref="I27:I13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5:I573" totalsRowShown="0" headerRowDxfId="101" headerRowCellStyle="Accent5" dataCellStyle="Standaard">
  <autoFilter ref="A45:I573"/>
  <sortState ref="A46:I573">
    <sortCondition ref="I45:I57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9" headerRowCellStyle="Accent5">
  <autoFilter ref="A2:B22"/>
  <tableColumns count="2">
    <tableColumn id="1" name="BSSID" dataDxfId="98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298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18" customWidth="1"/>
    <col min="2" max="2" width="14.6640625" style="18" customWidth="1"/>
    <col min="3" max="3" width="11.33203125" style="18" bestFit="1" customWidth="1"/>
    <col min="4" max="4" width="12.6640625" style="18" bestFit="1" customWidth="1"/>
    <col min="5" max="5" width="54.88671875" style="18" customWidth="1"/>
    <col min="6" max="8" width="15.6640625" style="18" customWidth="1"/>
    <col min="9" max="9" width="20.6640625" style="18" customWidth="1"/>
    <col min="10" max="13" width="8" style="18" customWidth="1"/>
    <col min="14" max="125" width="8.88671875" style="18" customWidth="1"/>
    <col min="126" max="16384" width="8.88671875" style="18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16" workbookViewId="0">
      <selection activeCell="J37" sqref="J37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  <c r="D13" s="10" t="s">
        <v>224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9" x14ac:dyDescent="0.3">
      <c r="A33" s="14" t="s">
        <v>874</v>
      </c>
      <c r="B33" s="1"/>
      <c r="C33" s="13"/>
      <c r="D33" s="13">
        <v>4.2604164317743352E-2</v>
      </c>
    </row>
    <row r="34" spans="1:9" x14ac:dyDescent="0.3">
      <c r="A34" s="14" t="s">
        <v>887</v>
      </c>
      <c r="B34" s="1"/>
      <c r="C34" s="13"/>
      <c r="D34" s="13">
        <f>MEDIAN(Tabel7687[Distance error (km)])</f>
        <v>3.710694621264924E-2</v>
      </c>
    </row>
    <row r="35" spans="1:9" x14ac:dyDescent="0.3">
      <c r="A35" s="12" t="s">
        <v>875</v>
      </c>
      <c r="B35" s="11"/>
      <c r="C35" s="11"/>
      <c r="D35" s="11">
        <v>15</v>
      </c>
    </row>
    <row r="37" spans="1:9" x14ac:dyDescent="0.3">
      <c r="A37" s="7" t="s">
        <v>876</v>
      </c>
      <c r="B37" s="3" t="s">
        <v>877</v>
      </c>
      <c r="C37" s="3" t="s">
        <v>878</v>
      </c>
      <c r="D37" s="3" t="s">
        <v>879</v>
      </c>
      <c r="E37" s="3" t="s">
        <v>880</v>
      </c>
      <c r="F37" s="3" t="s">
        <v>881</v>
      </c>
      <c r="G37" s="3" t="s">
        <v>882</v>
      </c>
      <c r="H37" s="3" t="s">
        <v>883</v>
      </c>
      <c r="I37" s="3" t="s">
        <v>884</v>
      </c>
    </row>
    <row r="38" spans="1:9" x14ac:dyDescent="0.3">
      <c r="A38">
        <v>34</v>
      </c>
      <c r="B38" t="s">
        <v>215</v>
      </c>
      <c r="C38">
        <v>-70</v>
      </c>
      <c r="D38" t="s">
        <v>226</v>
      </c>
      <c r="E38">
        <v>-86</v>
      </c>
      <c r="F38">
        <v>51.205651670000002</v>
      </c>
      <c r="G38">
        <v>4.4100958300000004</v>
      </c>
      <c r="H38">
        <v>10</v>
      </c>
      <c r="I38">
        <v>9.0898342925802886E-2</v>
      </c>
    </row>
    <row r="39" spans="1:9" x14ac:dyDescent="0.3">
      <c r="A39">
        <v>56</v>
      </c>
      <c r="B39" t="s">
        <v>216</v>
      </c>
      <c r="C39">
        <v>-68.5</v>
      </c>
      <c r="D39" t="s">
        <v>226</v>
      </c>
      <c r="E39">
        <v>-86</v>
      </c>
      <c r="F39">
        <v>51.205651670000002</v>
      </c>
      <c r="G39">
        <v>4.4100958300000004</v>
      </c>
      <c r="H39">
        <v>10</v>
      </c>
      <c r="I39">
        <v>9.0898342925802886E-2</v>
      </c>
    </row>
    <row r="40" spans="1:9" x14ac:dyDescent="0.3">
      <c r="A40">
        <v>97</v>
      </c>
      <c r="B40" t="s">
        <v>218</v>
      </c>
      <c r="C40">
        <v>-72</v>
      </c>
      <c r="D40" t="s">
        <v>226</v>
      </c>
      <c r="E40">
        <v>-86</v>
      </c>
      <c r="F40">
        <v>51.205651670000002</v>
      </c>
      <c r="G40">
        <v>4.4100958300000004</v>
      </c>
      <c r="H40">
        <v>10</v>
      </c>
      <c r="I40">
        <v>9.0898342925802886E-2</v>
      </c>
    </row>
    <row r="41" spans="1:9" x14ac:dyDescent="0.3">
      <c r="A41">
        <v>151</v>
      </c>
      <c r="B41" t="s">
        <v>221</v>
      </c>
      <c r="C41">
        <v>-82.5</v>
      </c>
      <c r="D41" t="s">
        <v>226</v>
      </c>
      <c r="E41">
        <v>-86</v>
      </c>
      <c r="F41">
        <v>51.205651670000002</v>
      </c>
      <c r="G41">
        <v>4.4100958300000004</v>
      </c>
      <c r="H41">
        <v>10</v>
      </c>
      <c r="I41">
        <v>9.0898342925802886E-2</v>
      </c>
    </row>
    <row r="42" spans="1:9" x14ac:dyDescent="0.3">
      <c r="A42">
        <v>167</v>
      </c>
      <c r="B42" t="s">
        <v>222</v>
      </c>
      <c r="C42">
        <v>-82.5</v>
      </c>
      <c r="D42" t="s">
        <v>226</v>
      </c>
      <c r="E42">
        <v>-86</v>
      </c>
      <c r="F42">
        <v>51.205651670000002</v>
      </c>
      <c r="G42">
        <v>4.4100958300000004</v>
      </c>
      <c r="H42">
        <v>10</v>
      </c>
      <c r="I42">
        <v>9.0898342925802886E-2</v>
      </c>
    </row>
    <row r="43" spans="1:9" x14ac:dyDescent="0.3">
      <c r="A43">
        <v>182</v>
      </c>
      <c r="B43" t="s">
        <v>223</v>
      </c>
      <c r="C43">
        <v>-76</v>
      </c>
      <c r="D43" t="s">
        <v>226</v>
      </c>
      <c r="E43">
        <v>-86</v>
      </c>
      <c r="F43">
        <v>51.205651670000002</v>
      </c>
      <c r="G43">
        <v>4.4100958300000004</v>
      </c>
      <c r="H43">
        <v>10</v>
      </c>
      <c r="I43">
        <v>9.0898342925802886E-2</v>
      </c>
    </row>
    <row r="44" spans="1:9" x14ac:dyDescent="0.3">
      <c r="A44">
        <v>210</v>
      </c>
      <c r="B44" t="s">
        <v>226</v>
      </c>
      <c r="C44">
        <v>-86</v>
      </c>
      <c r="D44" t="s">
        <v>227</v>
      </c>
      <c r="E44">
        <v>-77</v>
      </c>
      <c r="F44">
        <v>51.205651670000002</v>
      </c>
      <c r="G44">
        <v>4.4100958300000004</v>
      </c>
      <c r="H44">
        <v>10</v>
      </c>
      <c r="I44">
        <v>9.0898342925802886E-2</v>
      </c>
    </row>
    <row r="45" spans="1:9" x14ac:dyDescent="0.3">
      <c r="A45">
        <v>211</v>
      </c>
      <c r="B45" t="s">
        <v>226</v>
      </c>
      <c r="C45">
        <v>-86</v>
      </c>
      <c r="D45" t="s">
        <v>228</v>
      </c>
      <c r="E45">
        <v>-71</v>
      </c>
      <c r="F45">
        <v>51.205651670000002</v>
      </c>
      <c r="G45">
        <v>4.4100958300000004</v>
      </c>
      <c r="H45">
        <v>10</v>
      </c>
      <c r="I45">
        <v>9.0898342925802886E-2</v>
      </c>
    </row>
    <row r="46" spans="1:9" x14ac:dyDescent="0.3">
      <c r="A46">
        <v>212</v>
      </c>
      <c r="B46" t="s">
        <v>226</v>
      </c>
      <c r="C46">
        <v>-86</v>
      </c>
      <c r="D46" t="s">
        <v>229</v>
      </c>
      <c r="E46">
        <v>-73.5</v>
      </c>
      <c r="F46">
        <v>51.205651670000002</v>
      </c>
      <c r="G46">
        <v>4.4100958300000004</v>
      </c>
      <c r="H46">
        <v>10</v>
      </c>
      <c r="I46">
        <v>9.0898342925802886E-2</v>
      </c>
    </row>
    <row r="47" spans="1:9" x14ac:dyDescent="0.3">
      <c r="A47">
        <v>221</v>
      </c>
      <c r="B47" t="s">
        <v>226</v>
      </c>
      <c r="C47">
        <v>-86</v>
      </c>
      <c r="D47" t="s">
        <v>238</v>
      </c>
      <c r="E47">
        <v>-71</v>
      </c>
      <c r="F47">
        <v>51.205651670000002</v>
      </c>
      <c r="G47">
        <v>4.4100958300000004</v>
      </c>
      <c r="H47">
        <v>10</v>
      </c>
      <c r="I47">
        <v>9.0898342925802886E-2</v>
      </c>
    </row>
    <row r="48" spans="1:9" x14ac:dyDescent="0.3">
      <c r="A48">
        <v>77</v>
      </c>
      <c r="B48" t="s">
        <v>217</v>
      </c>
      <c r="C48">
        <v>-70</v>
      </c>
      <c r="D48" t="s">
        <v>226</v>
      </c>
      <c r="E48">
        <v>-86</v>
      </c>
      <c r="F48">
        <v>51.205727369999998</v>
      </c>
      <c r="G48">
        <v>4.41003743</v>
      </c>
      <c r="H48">
        <v>10</v>
      </c>
      <c r="I48">
        <v>8.1817996545134455E-2</v>
      </c>
    </row>
    <row r="49" spans="1:9" x14ac:dyDescent="0.3">
      <c r="A49">
        <v>116</v>
      </c>
      <c r="B49" t="s">
        <v>219</v>
      </c>
      <c r="C49">
        <v>-75</v>
      </c>
      <c r="D49" t="s">
        <v>226</v>
      </c>
      <c r="E49">
        <v>-86</v>
      </c>
      <c r="F49">
        <v>51.205732089999998</v>
      </c>
      <c r="G49">
        <v>4.4100175000000004</v>
      </c>
      <c r="H49">
        <v>10</v>
      </c>
      <c r="I49">
        <v>8.1041813461354195E-2</v>
      </c>
    </row>
    <row r="50" spans="1:9" x14ac:dyDescent="0.3">
      <c r="A50">
        <v>196</v>
      </c>
      <c r="B50" t="s">
        <v>225</v>
      </c>
      <c r="C50">
        <v>-84.5</v>
      </c>
      <c r="D50" t="s">
        <v>226</v>
      </c>
      <c r="E50">
        <v>-86</v>
      </c>
      <c r="F50">
        <v>51.205758150000001</v>
      </c>
      <c r="G50">
        <v>4.4100172300000002</v>
      </c>
      <c r="H50">
        <v>13</v>
      </c>
      <c r="I50">
        <v>7.8189684581319807E-2</v>
      </c>
    </row>
    <row r="51" spans="1:9" x14ac:dyDescent="0.3">
      <c r="A51">
        <v>218</v>
      </c>
      <c r="B51" t="s">
        <v>226</v>
      </c>
      <c r="C51">
        <v>-86</v>
      </c>
      <c r="D51" t="s">
        <v>235</v>
      </c>
      <c r="E51">
        <v>-80</v>
      </c>
      <c r="F51">
        <v>51.205788810000001</v>
      </c>
      <c r="G51">
        <v>4.4100088800000004</v>
      </c>
      <c r="H51">
        <v>16</v>
      </c>
      <c r="I51">
        <v>7.4731795711014404E-2</v>
      </c>
    </row>
    <row r="52" spans="1:9" x14ac:dyDescent="0.3">
      <c r="A52">
        <v>26</v>
      </c>
      <c r="B52" t="s">
        <v>215</v>
      </c>
      <c r="C52">
        <v>-70</v>
      </c>
      <c r="D52" t="s">
        <v>217</v>
      </c>
      <c r="E52">
        <v>-70</v>
      </c>
      <c r="F52">
        <v>51.205803060000001</v>
      </c>
      <c r="G52">
        <v>4.4099790299999997</v>
      </c>
      <c r="H52">
        <v>10</v>
      </c>
      <c r="I52">
        <v>7.2806819117906499E-2</v>
      </c>
    </row>
    <row r="53" spans="1:9" x14ac:dyDescent="0.3">
      <c r="A53">
        <v>48</v>
      </c>
      <c r="B53" t="s">
        <v>216</v>
      </c>
      <c r="C53">
        <v>-68.5</v>
      </c>
      <c r="D53" t="s">
        <v>217</v>
      </c>
      <c r="E53">
        <v>-70</v>
      </c>
      <c r="F53">
        <v>51.205803060000001</v>
      </c>
      <c r="G53">
        <v>4.4099790299999997</v>
      </c>
      <c r="H53">
        <v>10</v>
      </c>
      <c r="I53">
        <v>7.2806819117906499E-2</v>
      </c>
    </row>
    <row r="54" spans="1:9" x14ac:dyDescent="0.3">
      <c r="A54">
        <v>70</v>
      </c>
      <c r="B54" t="s">
        <v>217</v>
      </c>
      <c r="C54">
        <v>-70</v>
      </c>
      <c r="D54" t="s">
        <v>218</v>
      </c>
      <c r="E54">
        <v>-72</v>
      </c>
      <c r="F54">
        <v>51.205803060000001</v>
      </c>
      <c r="G54">
        <v>4.4099790299999997</v>
      </c>
      <c r="H54">
        <v>10</v>
      </c>
      <c r="I54">
        <v>7.2806819117906499E-2</v>
      </c>
    </row>
    <row r="55" spans="1:9" x14ac:dyDescent="0.3">
      <c r="A55">
        <v>73</v>
      </c>
      <c r="B55" t="s">
        <v>217</v>
      </c>
      <c r="C55">
        <v>-70</v>
      </c>
      <c r="D55" t="s">
        <v>221</v>
      </c>
      <c r="E55">
        <v>-82.5</v>
      </c>
      <c r="F55">
        <v>51.205803060000001</v>
      </c>
      <c r="G55">
        <v>4.4099790299999997</v>
      </c>
      <c r="H55">
        <v>10</v>
      </c>
      <c r="I55">
        <v>7.2806819117906499E-2</v>
      </c>
    </row>
    <row r="56" spans="1:9" x14ac:dyDescent="0.3">
      <c r="A56">
        <v>74</v>
      </c>
      <c r="B56" t="s">
        <v>217</v>
      </c>
      <c r="C56">
        <v>-70</v>
      </c>
      <c r="D56" t="s">
        <v>222</v>
      </c>
      <c r="E56">
        <v>-82.5</v>
      </c>
      <c r="F56">
        <v>51.205803060000001</v>
      </c>
      <c r="G56">
        <v>4.4099790299999997</v>
      </c>
      <c r="H56">
        <v>10</v>
      </c>
      <c r="I56">
        <v>7.2806819117906499E-2</v>
      </c>
    </row>
    <row r="57" spans="1:9" x14ac:dyDescent="0.3">
      <c r="A57">
        <v>75</v>
      </c>
      <c r="B57" t="s">
        <v>217</v>
      </c>
      <c r="C57">
        <v>-70</v>
      </c>
      <c r="D57" t="s">
        <v>223</v>
      </c>
      <c r="E57">
        <v>-76</v>
      </c>
      <c r="F57">
        <v>51.205803060000001</v>
      </c>
      <c r="G57">
        <v>4.4099790299999997</v>
      </c>
      <c r="H57">
        <v>10</v>
      </c>
      <c r="I57">
        <v>7.2806819117906499E-2</v>
      </c>
    </row>
    <row r="58" spans="1:9" x14ac:dyDescent="0.3">
      <c r="A58">
        <v>78</v>
      </c>
      <c r="B58" t="s">
        <v>217</v>
      </c>
      <c r="C58">
        <v>-70</v>
      </c>
      <c r="D58" t="s">
        <v>227</v>
      </c>
      <c r="E58">
        <v>-77</v>
      </c>
      <c r="F58">
        <v>51.205803060000001</v>
      </c>
      <c r="G58">
        <v>4.4099790299999997</v>
      </c>
      <c r="H58">
        <v>10</v>
      </c>
      <c r="I58">
        <v>7.2806819117906499E-2</v>
      </c>
    </row>
    <row r="59" spans="1:9" x14ac:dyDescent="0.3">
      <c r="A59">
        <v>79</v>
      </c>
      <c r="B59" t="s">
        <v>217</v>
      </c>
      <c r="C59">
        <v>-70</v>
      </c>
      <c r="D59" t="s">
        <v>228</v>
      </c>
      <c r="E59">
        <v>-71</v>
      </c>
      <c r="F59">
        <v>51.205803060000001</v>
      </c>
      <c r="G59">
        <v>4.4099790299999997</v>
      </c>
      <c r="H59">
        <v>10</v>
      </c>
      <c r="I59">
        <v>7.2806819117906499E-2</v>
      </c>
    </row>
    <row r="60" spans="1:9" x14ac:dyDescent="0.3">
      <c r="A60">
        <v>80</v>
      </c>
      <c r="B60" t="s">
        <v>217</v>
      </c>
      <c r="C60">
        <v>-70</v>
      </c>
      <c r="D60" t="s">
        <v>229</v>
      </c>
      <c r="E60">
        <v>-73.5</v>
      </c>
      <c r="F60">
        <v>51.205803060000001</v>
      </c>
      <c r="G60">
        <v>4.4099790299999997</v>
      </c>
      <c r="H60">
        <v>10</v>
      </c>
      <c r="I60">
        <v>7.2806819117906499E-2</v>
      </c>
    </row>
    <row r="61" spans="1:9" x14ac:dyDescent="0.3">
      <c r="A61">
        <v>89</v>
      </c>
      <c r="B61" t="s">
        <v>217</v>
      </c>
      <c r="C61">
        <v>-70</v>
      </c>
      <c r="D61" t="s">
        <v>238</v>
      </c>
      <c r="E61">
        <v>-71</v>
      </c>
      <c r="F61">
        <v>51.205803060000001</v>
      </c>
      <c r="G61">
        <v>4.4099790299999997</v>
      </c>
      <c r="H61">
        <v>10</v>
      </c>
      <c r="I61">
        <v>7.2806819117906499E-2</v>
      </c>
    </row>
    <row r="62" spans="1:9" x14ac:dyDescent="0.3">
      <c r="A62">
        <v>71</v>
      </c>
      <c r="B62" t="s">
        <v>217</v>
      </c>
      <c r="C62">
        <v>-70</v>
      </c>
      <c r="D62" t="s">
        <v>219</v>
      </c>
      <c r="E62">
        <v>-75</v>
      </c>
      <c r="F62" s="18">
        <v>51.205807780000001</v>
      </c>
      <c r="G62" s="18">
        <v>4.4099591</v>
      </c>
      <c r="H62" s="18">
        <v>10</v>
      </c>
      <c r="I62" s="18">
        <v>7.2073269282657629E-2</v>
      </c>
    </row>
    <row r="63" spans="1:9" x14ac:dyDescent="0.3">
      <c r="A63">
        <v>28</v>
      </c>
      <c r="B63" t="s">
        <v>215</v>
      </c>
      <c r="C63">
        <v>-70</v>
      </c>
      <c r="D63" t="s">
        <v>219</v>
      </c>
      <c r="E63">
        <v>-75</v>
      </c>
      <c r="F63">
        <v>51.2058125</v>
      </c>
      <c r="G63">
        <v>4.4099391700000004</v>
      </c>
      <c r="H63">
        <v>10</v>
      </c>
      <c r="I63">
        <v>7.1363056539276382E-2</v>
      </c>
    </row>
    <row r="64" spans="1:9" x14ac:dyDescent="0.3">
      <c r="A64">
        <v>50</v>
      </c>
      <c r="B64" t="s">
        <v>216</v>
      </c>
      <c r="C64">
        <v>-68.5</v>
      </c>
      <c r="D64" t="s">
        <v>219</v>
      </c>
      <c r="E64">
        <v>-75</v>
      </c>
      <c r="F64" s="18">
        <v>51.2058125</v>
      </c>
      <c r="G64" s="18">
        <v>4.4099391700000004</v>
      </c>
      <c r="H64" s="18">
        <v>10</v>
      </c>
      <c r="I64" s="18">
        <v>7.1363056539276382E-2</v>
      </c>
    </row>
    <row r="65" spans="1:9" x14ac:dyDescent="0.3">
      <c r="A65">
        <v>91</v>
      </c>
      <c r="B65" t="s">
        <v>218</v>
      </c>
      <c r="C65">
        <v>-72</v>
      </c>
      <c r="D65" t="s">
        <v>219</v>
      </c>
      <c r="E65">
        <v>-75</v>
      </c>
      <c r="F65">
        <v>51.2058125</v>
      </c>
      <c r="G65">
        <v>4.4099391700000004</v>
      </c>
      <c r="H65">
        <v>10</v>
      </c>
      <c r="I65">
        <v>7.1363056539276382E-2</v>
      </c>
    </row>
    <row r="66" spans="1:9" x14ac:dyDescent="0.3">
      <c r="A66">
        <v>112</v>
      </c>
      <c r="B66" t="s">
        <v>219</v>
      </c>
      <c r="C66">
        <v>-75</v>
      </c>
      <c r="D66" t="s">
        <v>221</v>
      </c>
      <c r="E66">
        <v>-82.5</v>
      </c>
      <c r="F66">
        <v>51.2058125</v>
      </c>
      <c r="G66">
        <v>4.4099391700000004</v>
      </c>
      <c r="H66">
        <v>10</v>
      </c>
      <c r="I66">
        <v>7.1363056539276382E-2</v>
      </c>
    </row>
    <row r="67" spans="1:9" x14ac:dyDescent="0.3">
      <c r="A67">
        <v>113</v>
      </c>
      <c r="B67" t="s">
        <v>219</v>
      </c>
      <c r="C67">
        <v>-75</v>
      </c>
      <c r="D67" t="s">
        <v>222</v>
      </c>
      <c r="E67">
        <v>-82.5</v>
      </c>
      <c r="F67" s="18">
        <v>51.2058125</v>
      </c>
      <c r="G67" s="18">
        <v>4.4099391700000004</v>
      </c>
      <c r="H67" s="18">
        <v>10</v>
      </c>
      <c r="I67" s="18">
        <v>7.1363056539276382E-2</v>
      </c>
    </row>
    <row r="68" spans="1:9" x14ac:dyDescent="0.3">
      <c r="A68">
        <v>114</v>
      </c>
      <c r="B68" t="s">
        <v>219</v>
      </c>
      <c r="C68">
        <v>-75</v>
      </c>
      <c r="D68" t="s">
        <v>223</v>
      </c>
      <c r="E68">
        <v>-76</v>
      </c>
      <c r="F68" s="18">
        <v>51.2058125</v>
      </c>
      <c r="G68" s="18">
        <v>4.4099391700000004</v>
      </c>
      <c r="H68" s="18">
        <v>10</v>
      </c>
      <c r="I68" s="18">
        <v>7.1363056539276382E-2</v>
      </c>
    </row>
    <row r="69" spans="1:9" x14ac:dyDescent="0.3">
      <c r="A69">
        <v>117</v>
      </c>
      <c r="B69" t="s">
        <v>219</v>
      </c>
      <c r="C69">
        <v>-75</v>
      </c>
      <c r="D69" t="s">
        <v>227</v>
      </c>
      <c r="E69">
        <v>-77</v>
      </c>
      <c r="F69" s="18">
        <v>51.2058125</v>
      </c>
      <c r="G69" s="18">
        <v>4.4099391700000004</v>
      </c>
      <c r="H69" s="18">
        <v>10</v>
      </c>
      <c r="I69" s="18">
        <v>7.1363056539276382E-2</v>
      </c>
    </row>
    <row r="70" spans="1:9" x14ac:dyDescent="0.3">
      <c r="A70">
        <v>118</v>
      </c>
      <c r="B70" t="s">
        <v>219</v>
      </c>
      <c r="C70">
        <v>-75</v>
      </c>
      <c r="D70" t="s">
        <v>228</v>
      </c>
      <c r="E70">
        <v>-71</v>
      </c>
      <c r="F70">
        <v>51.2058125</v>
      </c>
      <c r="G70">
        <v>4.4099391700000004</v>
      </c>
      <c r="H70">
        <v>10</v>
      </c>
      <c r="I70">
        <v>7.1363056539276382E-2</v>
      </c>
    </row>
    <row r="71" spans="1:9" x14ac:dyDescent="0.3">
      <c r="A71">
        <v>119</v>
      </c>
      <c r="B71" t="s">
        <v>219</v>
      </c>
      <c r="C71">
        <v>-75</v>
      </c>
      <c r="D71" t="s">
        <v>229</v>
      </c>
      <c r="E71">
        <v>-73.5</v>
      </c>
      <c r="F71">
        <v>51.2058125</v>
      </c>
      <c r="G71">
        <v>4.4099391700000004</v>
      </c>
      <c r="H71">
        <v>10</v>
      </c>
      <c r="I71">
        <v>7.1363056539276382E-2</v>
      </c>
    </row>
    <row r="72" spans="1:9" x14ac:dyDescent="0.3">
      <c r="A72">
        <v>128</v>
      </c>
      <c r="B72" t="s">
        <v>219</v>
      </c>
      <c r="C72">
        <v>-75</v>
      </c>
      <c r="D72" t="s">
        <v>238</v>
      </c>
      <c r="E72">
        <v>-71</v>
      </c>
      <c r="F72" s="18">
        <v>51.2058125</v>
      </c>
      <c r="G72" s="18">
        <v>4.4099391700000004</v>
      </c>
      <c r="H72" s="18">
        <v>10</v>
      </c>
      <c r="I72" s="18">
        <v>7.1363056539276382E-2</v>
      </c>
    </row>
    <row r="73" spans="1:9" x14ac:dyDescent="0.3">
      <c r="A73">
        <v>215</v>
      </c>
      <c r="B73" t="s">
        <v>226</v>
      </c>
      <c r="C73">
        <v>-86</v>
      </c>
      <c r="D73" t="s">
        <v>232</v>
      </c>
      <c r="E73">
        <v>-67.5</v>
      </c>
      <c r="F73" s="18">
        <v>51.205832899999997</v>
      </c>
      <c r="G73" s="18">
        <v>4.4100005299999996</v>
      </c>
      <c r="H73" s="18">
        <v>21</v>
      </c>
      <c r="I73" s="18">
        <v>6.9807865620828621E-2</v>
      </c>
    </row>
    <row r="74" spans="1:9" x14ac:dyDescent="0.3">
      <c r="A74">
        <v>76</v>
      </c>
      <c r="B74" t="s">
        <v>217</v>
      </c>
      <c r="C74">
        <v>-70</v>
      </c>
      <c r="D74" t="s">
        <v>225</v>
      </c>
      <c r="E74">
        <v>-84.5</v>
      </c>
      <c r="F74" s="18">
        <v>51.205833849999998</v>
      </c>
      <c r="G74" s="18">
        <v>4.4099588299999999</v>
      </c>
      <c r="H74" s="18">
        <v>10</v>
      </c>
      <c r="I74" s="18">
        <v>6.9203938722740485E-2</v>
      </c>
    </row>
    <row r="75" spans="1:9" x14ac:dyDescent="0.3">
      <c r="A75">
        <v>115</v>
      </c>
      <c r="B75" t="s">
        <v>219</v>
      </c>
      <c r="C75">
        <v>-75</v>
      </c>
      <c r="D75" t="s">
        <v>225</v>
      </c>
      <c r="E75">
        <v>-84.5</v>
      </c>
      <c r="F75">
        <v>51.205838569999997</v>
      </c>
      <c r="G75">
        <v>4.4099389000000002</v>
      </c>
      <c r="H75">
        <v>10</v>
      </c>
      <c r="I75">
        <v>6.8486567613106605E-2</v>
      </c>
    </row>
    <row r="76" spans="1:9" x14ac:dyDescent="0.3">
      <c r="A76">
        <v>86</v>
      </c>
      <c r="B76" t="s">
        <v>217</v>
      </c>
      <c r="C76">
        <v>-70</v>
      </c>
      <c r="D76" t="s">
        <v>235</v>
      </c>
      <c r="E76">
        <v>-80</v>
      </c>
      <c r="F76">
        <v>51.205864509999998</v>
      </c>
      <c r="G76">
        <v>4.40995048</v>
      </c>
      <c r="H76">
        <v>10</v>
      </c>
      <c r="I76">
        <v>6.5745929891509389E-2</v>
      </c>
    </row>
    <row r="77" spans="1:9" x14ac:dyDescent="0.3">
      <c r="A77">
        <v>33</v>
      </c>
      <c r="B77" t="s">
        <v>215</v>
      </c>
      <c r="C77">
        <v>-70</v>
      </c>
      <c r="D77" t="s">
        <v>225</v>
      </c>
      <c r="E77">
        <v>-84.5</v>
      </c>
      <c r="F77">
        <v>51.205864630000001</v>
      </c>
      <c r="G77">
        <v>4.4099386300000001</v>
      </c>
      <c r="H77">
        <v>45</v>
      </c>
      <c r="I77">
        <v>6.561315374507784E-2</v>
      </c>
    </row>
    <row r="78" spans="1:9" x14ac:dyDescent="0.3">
      <c r="A78">
        <v>55</v>
      </c>
      <c r="B78" t="s">
        <v>216</v>
      </c>
      <c r="C78">
        <v>-68.5</v>
      </c>
      <c r="D78" t="s">
        <v>225</v>
      </c>
      <c r="E78">
        <v>-84.5</v>
      </c>
      <c r="F78">
        <v>51.205864630000001</v>
      </c>
      <c r="G78">
        <v>4.4099386300000001</v>
      </c>
      <c r="H78">
        <v>45</v>
      </c>
      <c r="I78">
        <v>6.561315374507784E-2</v>
      </c>
    </row>
    <row r="79" spans="1:9" x14ac:dyDescent="0.3">
      <c r="A79">
        <v>96</v>
      </c>
      <c r="B79" t="s">
        <v>218</v>
      </c>
      <c r="C79">
        <v>-72</v>
      </c>
      <c r="D79" t="s">
        <v>225</v>
      </c>
      <c r="E79">
        <v>-84.5</v>
      </c>
      <c r="F79">
        <v>51.205864630000001</v>
      </c>
      <c r="G79">
        <v>4.4099386300000001</v>
      </c>
      <c r="H79">
        <v>45</v>
      </c>
      <c r="I79">
        <v>6.561315374507784E-2</v>
      </c>
    </row>
    <row r="80" spans="1:9" x14ac:dyDescent="0.3">
      <c r="A80">
        <v>150</v>
      </c>
      <c r="B80" t="s">
        <v>221</v>
      </c>
      <c r="C80">
        <v>-82.5</v>
      </c>
      <c r="D80" t="s">
        <v>225</v>
      </c>
      <c r="E80">
        <v>-84.5</v>
      </c>
      <c r="F80">
        <v>51.205864630000001</v>
      </c>
      <c r="G80">
        <v>4.4099386300000001</v>
      </c>
      <c r="H80">
        <v>45</v>
      </c>
      <c r="I80">
        <v>6.561315374507784E-2</v>
      </c>
    </row>
    <row r="81" spans="1:9" x14ac:dyDescent="0.3">
      <c r="A81">
        <v>166</v>
      </c>
      <c r="B81" t="s">
        <v>222</v>
      </c>
      <c r="C81">
        <v>-82.5</v>
      </c>
      <c r="D81" t="s">
        <v>225</v>
      </c>
      <c r="E81">
        <v>-84.5</v>
      </c>
      <c r="F81">
        <v>51.205864630000001</v>
      </c>
      <c r="G81">
        <v>4.4099386300000001</v>
      </c>
      <c r="H81">
        <v>45</v>
      </c>
      <c r="I81">
        <v>6.561315374507784E-2</v>
      </c>
    </row>
    <row r="82" spans="1:9" x14ac:dyDescent="0.3">
      <c r="A82">
        <v>181</v>
      </c>
      <c r="B82" t="s">
        <v>223</v>
      </c>
      <c r="C82">
        <v>-76</v>
      </c>
      <c r="D82" t="s">
        <v>225</v>
      </c>
      <c r="E82">
        <v>-84.5</v>
      </c>
      <c r="F82">
        <v>51.205864630000001</v>
      </c>
      <c r="G82">
        <v>4.4099386300000001</v>
      </c>
      <c r="H82">
        <v>45</v>
      </c>
      <c r="I82">
        <v>6.561315374507784E-2</v>
      </c>
    </row>
    <row r="83" spans="1:9" x14ac:dyDescent="0.3">
      <c r="A83">
        <v>197</v>
      </c>
      <c r="B83" t="s">
        <v>225</v>
      </c>
      <c r="C83">
        <v>-84.5</v>
      </c>
      <c r="D83" t="s">
        <v>227</v>
      </c>
      <c r="E83">
        <v>-77</v>
      </c>
      <c r="F83" s="18">
        <v>51.205864630000001</v>
      </c>
      <c r="G83" s="18">
        <v>4.4099386300000001</v>
      </c>
      <c r="H83" s="18">
        <v>45</v>
      </c>
      <c r="I83" s="18">
        <v>6.561315374507784E-2</v>
      </c>
    </row>
    <row r="84" spans="1:9" x14ac:dyDescent="0.3">
      <c r="A84">
        <v>198</v>
      </c>
      <c r="B84" t="s">
        <v>225</v>
      </c>
      <c r="C84">
        <v>-84.5</v>
      </c>
      <c r="D84" t="s">
        <v>228</v>
      </c>
      <c r="E84">
        <v>-71</v>
      </c>
      <c r="F84">
        <v>51.205864630000001</v>
      </c>
      <c r="G84">
        <v>4.4099386300000001</v>
      </c>
      <c r="H84">
        <v>45</v>
      </c>
      <c r="I84">
        <v>6.561315374507784E-2</v>
      </c>
    </row>
    <row r="85" spans="1:9" x14ac:dyDescent="0.3">
      <c r="A85">
        <v>199</v>
      </c>
      <c r="B85" t="s">
        <v>225</v>
      </c>
      <c r="C85">
        <v>-84.5</v>
      </c>
      <c r="D85" t="s">
        <v>229</v>
      </c>
      <c r="E85">
        <v>-73.5</v>
      </c>
      <c r="F85">
        <v>51.205864630000001</v>
      </c>
      <c r="G85">
        <v>4.4099386300000001</v>
      </c>
      <c r="H85">
        <v>45</v>
      </c>
      <c r="I85">
        <v>6.561315374507784E-2</v>
      </c>
    </row>
    <row r="86" spans="1:9" x14ac:dyDescent="0.3">
      <c r="A86">
        <v>208</v>
      </c>
      <c r="B86" t="s">
        <v>225</v>
      </c>
      <c r="C86">
        <v>-84.5</v>
      </c>
      <c r="D86" t="s">
        <v>238</v>
      </c>
      <c r="E86">
        <v>-71</v>
      </c>
      <c r="F86" s="18">
        <v>51.205864630000001</v>
      </c>
      <c r="G86" s="18">
        <v>4.4099386300000001</v>
      </c>
      <c r="H86" s="18">
        <v>45</v>
      </c>
      <c r="I86" s="18">
        <v>6.561315374507784E-2</v>
      </c>
    </row>
    <row r="87" spans="1:9" x14ac:dyDescent="0.3">
      <c r="A87">
        <v>125</v>
      </c>
      <c r="B87" t="s">
        <v>219</v>
      </c>
      <c r="C87">
        <v>-75</v>
      </c>
      <c r="D87" t="s">
        <v>235</v>
      </c>
      <c r="E87">
        <v>-80</v>
      </c>
      <c r="F87">
        <v>51.205869229999998</v>
      </c>
      <c r="G87">
        <v>4.4099305500000003</v>
      </c>
      <c r="H87">
        <v>10</v>
      </c>
      <c r="I87">
        <v>6.503034731468274E-2</v>
      </c>
    </row>
    <row r="88" spans="1:9" x14ac:dyDescent="0.3">
      <c r="A88">
        <v>222</v>
      </c>
      <c r="B88" t="s">
        <v>226</v>
      </c>
      <c r="C88">
        <v>-86</v>
      </c>
      <c r="D88" t="s">
        <v>239</v>
      </c>
      <c r="E88">
        <v>-71</v>
      </c>
      <c r="F88">
        <v>51.205873590000003</v>
      </c>
      <c r="G88">
        <v>4.4099689900000003</v>
      </c>
      <c r="H88">
        <v>26</v>
      </c>
      <c r="I88">
        <v>6.495821696967298E-2</v>
      </c>
    </row>
    <row r="89" spans="1:9" x14ac:dyDescent="0.3">
      <c r="A89">
        <v>134</v>
      </c>
      <c r="B89" t="s">
        <v>220</v>
      </c>
      <c r="C89">
        <v>-72.5</v>
      </c>
      <c r="D89" t="s">
        <v>226</v>
      </c>
      <c r="E89">
        <v>-86</v>
      </c>
      <c r="F89" s="18">
        <v>51.205889300000003</v>
      </c>
      <c r="G89" s="18">
        <v>4.4099817999999997</v>
      </c>
      <c r="H89" s="18">
        <v>28</v>
      </c>
      <c r="I89" s="18">
        <v>6.340265475176976E-2</v>
      </c>
    </row>
    <row r="90" spans="1:9" x14ac:dyDescent="0.3">
      <c r="A90">
        <v>205</v>
      </c>
      <c r="B90" t="s">
        <v>225</v>
      </c>
      <c r="C90">
        <v>-84.5</v>
      </c>
      <c r="D90" t="s">
        <v>235</v>
      </c>
      <c r="E90">
        <v>-80</v>
      </c>
      <c r="F90" s="18">
        <v>51.205895290000001</v>
      </c>
      <c r="G90" s="18">
        <v>4.4099302800000002</v>
      </c>
      <c r="H90" s="18">
        <v>10</v>
      </c>
      <c r="I90" s="18">
        <v>6.2156271788525598E-2</v>
      </c>
    </row>
    <row r="91" spans="1:9" x14ac:dyDescent="0.3">
      <c r="A91">
        <v>83</v>
      </c>
      <c r="B91" t="s">
        <v>217</v>
      </c>
      <c r="C91">
        <v>-70</v>
      </c>
      <c r="D91" t="s">
        <v>232</v>
      </c>
      <c r="E91">
        <v>-67.5</v>
      </c>
      <c r="F91" s="18">
        <v>51.20590859</v>
      </c>
      <c r="G91" s="18">
        <v>4.4099421300000001</v>
      </c>
      <c r="H91" s="18">
        <v>12</v>
      </c>
      <c r="I91" s="18">
        <v>6.0813039643748262E-2</v>
      </c>
    </row>
    <row r="92" spans="1:9" x14ac:dyDescent="0.3">
      <c r="A92">
        <v>216</v>
      </c>
      <c r="B92" t="s">
        <v>226</v>
      </c>
      <c r="C92">
        <v>-86</v>
      </c>
      <c r="D92" t="s">
        <v>233</v>
      </c>
      <c r="E92">
        <v>-81</v>
      </c>
      <c r="F92">
        <v>51.205905459999997</v>
      </c>
      <c r="G92">
        <v>4.4098694299999996</v>
      </c>
      <c r="H92">
        <v>32</v>
      </c>
      <c r="I92">
        <v>6.0590215445774087E-2</v>
      </c>
    </row>
    <row r="93" spans="1:9" x14ac:dyDescent="0.3">
      <c r="A93">
        <v>122</v>
      </c>
      <c r="B93" t="s">
        <v>219</v>
      </c>
      <c r="C93">
        <v>-75</v>
      </c>
      <c r="D93" t="s">
        <v>232</v>
      </c>
      <c r="E93">
        <v>-67.5</v>
      </c>
      <c r="F93">
        <v>51.20591331</v>
      </c>
      <c r="G93">
        <v>4.4099221999999996</v>
      </c>
      <c r="H93">
        <v>11</v>
      </c>
      <c r="I93">
        <v>6.0094965731767633E-2</v>
      </c>
    </row>
    <row r="94" spans="1:9" x14ac:dyDescent="0.3">
      <c r="A94">
        <v>213</v>
      </c>
      <c r="B94" t="s">
        <v>226</v>
      </c>
      <c r="C94">
        <v>-86</v>
      </c>
      <c r="D94" t="s">
        <v>230</v>
      </c>
      <c r="E94">
        <v>-74.5</v>
      </c>
      <c r="F94" s="18">
        <v>51.205918410000002</v>
      </c>
      <c r="G94" s="18">
        <v>4.4099430399999999</v>
      </c>
      <c r="H94" s="18">
        <v>32</v>
      </c>
      <c r="I94" s="18">
        <v>5.9744258150676792E-2</v>
      </c>
    </row>
    <row r="95" spans="1:9" x14ac:dyDescent="0.3">
      <c r="A95">
        <v>11</v>
      </c>
      <c r="B95" t="s">
        <v>213</v>
      </c>
      <c r="C95">
        <v>-72</v>
      </c>
      <c r="D95" t="s">
        <v>226</v>
      </c>
      <c r="E95">
        <v>-86</v>
      </c>
      <c r="F95" s="18">
        <v>51.20592139</v>
      </c>
      <c r="G95" s="18">
        <v>4.4099401399999998</v>
      </c>
      <c r="H95" s="18">
        <v>32</v>
      </c>
      <c r="I95" s="18">
        <v>5.9385400963791447E-2</v>
      </c>
    </row>
    <row r="96" spans="1:9" x14ac:dyDescent="0.3">
      <c r="A96">
        <v>43</v>
      </c>
      <c r="B96" t="s">
        <v>215</v>
      </c>
      <c r="C96">
        <v>-70</v>
      </c>
      <c r="D96" t="s">
        <v>235</v>
      </c>
      <c r="E96">
        <v>-80</v>
      </c>
      <c r="F96" s="18">
        <v>51.205925950000001</v>
      </c>
      <c r="G96" s="18">
        <v>4.4099219200000004</v>
      </c>
      <c r="H96" s="18">
        <v>41</v>
      </c>
      <c r="I96" s="18">
        <v>5.869948734489288E-2</v>
      </c>
    </row>
    <row r="97" spans="1:9" x14ac:dyDescent="0.3">
      <c r="A97">
        <v>65</v>
      </c>
      <c r="B97" t="s">
        <v>216</v>
      </c>
      <c r="C97">
        <v>-68.5</v>
      </c>
      <c r="D97" t="s">
        <v>235</v>
      </c>
      <c r="E97">
        <v>-80</v>
      </c>
      <c r="F97">
        <v>51.205925950000001</v>
      </c>
      <c r="G97">
        <v>4.4099219200000004</v>
      </c>
      <c r="H97">
        <v>41</v>
      </c>
      <c r="I97">
        <v>5.869948734489288E-2</v>
      </c>
    </row>
    <row r="98" spans="1:9" x14ac:dyDescent="0.3">
      <c r="A98">
        <v>106</v>
      </c>
      <c r="B98" t="s">
        <v>218</v>
      </c>
      <c r="C98">
        <v>-72</v>
      </c>
      <c r="D98" t="s">
        <v>235</v>
      </c>
      <c r="E98">
        <v>-80</v>
      </c>
      <c r="F98">
        <v>51.205925950000001</v>
      </c>
      <c r="G98">
        <v>4.4099219200000004</v>
      </c>
      <c r="H98">
        <v>41</v>
      </c>
      <c r="I98">
        <v>5.869948734489288E-2</v>
      </c>
    </row>
    <row r="99" spans="1:9" x14ac:dyDescent="0.3">
      <c r="A99">
        <v>160</v>
      </c>
      <c r="B99" t="s">
        <v>221</v>
      </c>
      <c r="C99">
        <v>-82.5</v>
      </c>
      <c r="D99" t="s">
        <v>235</v>
      </c>
      <c r="E99">
        <v>-80</v>
      </c>
      <c r="F99">
        <v>51.205925950000001</v>
      </c>
      <c r="G99">
        <v>4.4099219200000004</v>
      </c>
      <c r="H99">
        <v>41</v>
      </c>
      <c r="I99">
        <v>5.869948734489288E-2</v>
      </c>
    </row>
    <row r="100" spans="1:9" x14ac:dyDescent="0.3">
      <c r="A100">
        <v>176</v>
      </c>
      <c r="B100" t="s">
        <v>222</v>
      </c>
      <c r="C100">
        <v>-82.5</v>
      </c>
      <c r="D100" t="s">
        <v>235</v>
      </c>
      <c r="E100">
        <v>-80</v>
      </c>
      <c r="F100">
        <v>51.205925950000001</v>
      </c>
      <c r="G100">
        <v>4.4099219200000004</v>
      </c>
      <c r="H100">
        <v>41</v>
      </c>
      <c r="I100">
        <v>5.869948734489288E-2</v>
      </c>
    </row>
    <row r="101" spans="1:9" x14ac:dyDescent="0.3">
      <c r="A101">
        <v>191</v>
      </c>
      <c r="B101" t="s">
        <v>223</v>
      </c>
      <c r="C101">
        <v>-76</v>
      </c>
      <c r="D101" t="s">
        <v>235</v>
      </c>
      <c r="E101">
        <v>-80</v>
      </c>
      <c r="F101">
        <v>51.205925950000001</v>
      </c>
      <c r="G101">
        <v>4.4099219200000004</v>
      </c>
      <c r="H101">
        <v>41</v>
      </c>
      <c r="I101">
        <v>5.869948734489288E-2</v>
      </c>
    </row>
    <row r="102" spans="1:9" x14ac:dyDescent="0.3">
      <c r="A102">
        <v>230</v>
      </c>
      <c r="B102" t="s">
        <v>227</v>
      </c>
      <c r="C102">
        <v>-77</v>
      </c>
      <c r="D102" t="s">
        <v>235</v>
      </c>
      <c r="E102">
        <v>-80</v>
      </c>
      <c r="F102">
        <v>51.205925950000001</v>
      </c>
      <c r="G102">
        <v>4.4099219200000004</v>
      </c>
      <c r="H102">
        <v>41</v>
      </c>
      <c r="I102">
        <v>5.869948734489288E-2</v>
      </c>
    </row>
    <row r="103" spans="1:9" x14ac:dyDescent="0.3">
      <c r="A103">
        <v>241</v>
      </c>
      <c r="B103" t="s">
        <v>228</v>
      </c>
      <c r="C103">
        <v>-71</v>
      </c>
      <c r="D103" t="s">
        <v>235</v>
      </c>
      <c r="E103">
        <v>-80</v>
      </c>
      <c r="F103">
        <v>51.205925950000001</v>
      </c>
      <c r="G103">
        <v>4.4099219200000004</v>
      </c>
      <c r="H103">
        <v>41</v>
      </c>
      <c r="I103">
        <v>5.869948734489288E-2</v>
      </c>
    </row>
    <row r="104" spans="1:9" x14ac:dyDescent="0.3">
      <c r="A104">
        <v>251</v>
      </c>
      <c r="B104" t="s">
        <v>229</v>
      </c>
      <c r="C104">
        <v>-73.5</v>
      </c>
      <c r="D104" t="s">
        <v>235</v>
      </c>
      <c r="E104">
        <v>-80</v>
      </c>
      <c r="F104">
        <v>51.205925950000001</v>
      </c>
      <c r="G104">
        <v>4.4099219200000004</v>
      </c>
      <c r="H104">
        <v>41</v>
      </c>
      <c r="I104">
        <v>5.869948734489288E-2</v>
      </c>
    </row>
    <row r="105" spans="1:9" x14ac:dyDescent="0.3">
      <c r="A105">
        <v>293</v>
      </c>
      <c r="B105" t="s">
        <v>235</v>
      </c>
      <c r="C105">
        <v>-80</v>
      </c>
      <c r="D105" t="s">
        <v>238</v>
      </c>
      <c r="E105">
        <v>-71</v>
      </c>
      <c r="F105" s="18">
        <v>51.205925950000001</v>
      </c>
      <c r="G105" s="18">
        <v>4.4099219200000004</v>
      </c>
      <c r="H105" s="18">
        <v>41</v>
      </c>
      <c r="I105" s="18">
        <v>5.869948734489288E-2</v>
      </c>
    </row>
    <row r="106" spans="1:9" x14ac:dyDescent="0.3">
      <c r="A106">
        <v>202</v>
      </c>
      <c r="B106" t="s">
        <v>225</v>
      </c>
      <c r="C106">
        <v>-84.5</v>
      </c>
      <c r="D106" t="s">
        <v>232</v>
      </c>
      <c r="E106">
        <v>-67.5</v>
      </c>
      <c r="F106">
        <v>51.205939379999997</v>
      </c>
      <c r="G106">
        <v>4.4099219300000003</v>
      </c>
      <c r="H106">
        <v>10</v>
      </c>
      <c r="I106">
        <v>5.7220304144127883E-2</v>
      </c>
    </row>
    <row r="107" spans="1:9" x14ac:dyDescent="0.3">
      <c r="A107">
        <v>90</v>
      </c>
      <c r="B107" t="s">
        <v>217</v>
      </c>
      <c r="C107">
        <v>-70</v>
      </c>
      <c r="D107" t="s">
        <v>239</v>
      </c>
      <c r="E107">
        <v>-71</v>
      </c>
      <c r="F107">
        <v>51.205949279999999</v>
      </c>
      <c r="G107">
        <v>4.40991059</v>
      </c>
      <c r="H107">
        <v>17</v>
      </c>
      <c r="I107">
        <v>5.6024072398254618E-2</v>
      </c>
    </row>
    <row r="108" spans="1:9" x14ac:dyDescent="0.3">
      <c r="A108">
        <v>129</v>
      </c>
      <c r="B108" t="s">
        <v>219</v>
      </c>
      <c r="C108">
        <v>-75</v>
      </c>
      <c r="D108" t="s">
        <v>239</v>
      </c>
      <c r="E108">
        <v>-71</v>
      </c>
      <c r="F108">
        <v>51.205953999999998</v>
      </c>
      <c r="G108">
        <v>4.4098906600000003</v>
      </c>
      <c r="H108">
        <v>16</v>
      </c>
      <c r="I108">
        <v>5.5341906806531088E-2</v>
      </c>
    </row>
    <row r="109" spans="1:9" x14ac:dyDescent="0.3">
      <c r="A109">
        <v>214</v>
      </c>
      <c r="B109" t="s">
        <v>226</v>
      </c>
      <c r="C109">
        <v>-86</v>
      </c>
      <c r="D109" t="s">
        <v>231</v>
      </c>
      <c r="E109">
        <v>-76</v>
      </c>
      <c r="F109">
        <v>51.205967100000002</v>
      </c>
      <c r="G109">
        <v>4.40994946</v>
      </c>
      <c r="H109">
        <v>37</v>
      </c>
      <c r="I109">
        <v>5.4483520595510287E-2</v>
      </c>
    </row>
    <row r="110" spans="1:9" x14ac:dyDescent="0.3">
      <c r="A110">
        <v>72</v>
      </c>
      <c r="B110" t="s">
        <v>217</v>
      </c>
      <c r="C110">
        <v>-70</v>
      </c>
      <c r="D110" t="s">
        <v>220</v>
      </c>
      <c r="E110">
        <v>-72.5</v>
      </c>
      <c r="F110">
        <v>51.205964989999998</v>
      </c>
      <c r="G110">
        <v>4.4099234000000003</v>
      </c>
      <c r="H110">
        <v>18</v>
      </c>
      <c r="I110">
        <v>5.4416599825556487E-2</v>
      </c>
    </row>
    <row r="111" spans="1:9" x14ac:dyDescent="0.3">
      <c r="A111">
        <v>219</v>
      </c>
      <c r="B111" t="s">
        <v>226</v>
      </c>
      <c r="C111">
        <v>-86</v>
      </c>
      <c r="D111" t="s">
        <v>236</v>
      </c>
      <c r="E111">
        <v>-75</v>
      </c>
      <c r="F111">
        <v>51.205965259999999</v>
      </c>
      <c r="G111">
        <v>4.4098825899999996</v>
      </c>
      <c r="H111">
        <v>38</v>
      </c>
      <c r="I111">
        <v>5.4039850609770811E-2</v>
      </c>
    </row>
    <row r="112" spans="1:9" x14ac:dyDescent="0.3">
      <c r="A112">
        <v>275</v>
      </c>
      <c r="B112" t="s">
        <v>232</v>
      </c>
      <c r="C112">
        <v>-67.5</v>
      </c>
      <c r="D112" t="s">
        <v>235</v>
      </c>
      <c r="E112">
        <v>-80</v>
      </c>
      <c r="F112">
        <v>51.205970039999997</v>
      </c>
      <c r="G112">
        <v>4.4099135800000004</v>
      </c>
      <c r="H112">
        <v>10</v>
      </c>
      <c r="I112">
        <v>5.3763434428053758E-2</v>
      </c>
    </row>
    <row r="113" spans="1:9" x14ac:dyDescent="0.3">
      <c r="A113">
        <v>111</v>
      </c>
      <c r="B113" t="s">
        <v>219</v>
      </c>
      <c r="C113">
        <v>-75</v>
      </c>
      <c r="D113" t="s">
        <v>220</v>
      </c>
      <c r="E113">
        <v>-72.5</v>
      </c>
      <c r="F113">
        <v>51.205969709999998</v>
      </c>
      <c r="G113">
        <v>4.4099034699999997</v>
      </c>
      <c r="H113">
        <v>18</v>
      </c>
      <c r="I113">
        <v>5.3708023815724107E-2</v>
      </c>
    </row>
    <row r="114" spans="1:9" x14ac:dyDescent="0.3">
      <c r="A114">
        <v>209</v>
      </c>
      <c r="B114" t="s">
        <v>225</v>
      </c>
      <c r="C114">
        <v>-84.5</v>
      </c>
      <c r="D114" t="s">
        <v>239</v>
      </c>
      <c r="E114">
        <v>-71</v>
      </c>
      <c r="F114">
        <v>51.205980070000003</v>
      </c>
      <c r="G114">
        <v>4.4098903900000002</v>
      </c>
      <c r="H114">
        <v>13</v>
      </c>
      <c r="I114">
        <v>5.2457596784993107E-2</v>
      </c>
    </row>
    <row r="115" spans="1:9" x14ac:dyDescent="0.3">
      <c r="A115">
        <v>84</v>
      </c>
      <c r="B115" t="s">
        <v>217</v>
      </c>
      <c r="C115">
        <v>-70</v>
      </c>
      <c r="D115" t="s">
        <v>233</v>
      </c>
      <c r="E115">
        <v>-81</v>
      </c>
      <c r="F115">
        <v>51.20598116</v>
      </c>
      <c r="G115">
        <v>4.4098110300000002</v>
      </c>
      <c r="H115">
        <v>23</v>
      </c>
      <c r="I115">
        <v>5.2021862743978763E-2</v>
      </c>
    </row>
    <row r="116" spans="1:9" x14ac:dyDescent="0.3">
      <c r="A116">
        <v>123</v>
      </c>
      <c r="B116" t="s">
        <v>219</v>
      </c>
      <c r="C116">
        <v>-75</v>
      </c>
      <c r="D116" t="s">
        <v>233</v>
      </c>
      <c r="E116">
        <v>-81</v>
      </c>
      <c r="F116">
        <v>51.20598588</v>
      </c>
      <c r="G116">
        <v>4.4097910999999996</v>
      </c>
      <c r="H116">
        <v>22</v>
      </c>
      <c r="I116">
        <v>5.1510051386537643E-2</v>
      </c>
    </row>
    <row r="117" spans="1:9" x14ac:dyDescent="0.3">
      <c r="A117">
        <v>81</v>
      </c>
      <c r="B117" t="s">
        <v>217</v>
      </c>
      <c r="C117">
        <v>-70</v>
      </c>
      <c r="D117" t="s">
        <v>230</v>
      </c>
      <c r="E117">
        <v>-74.5</v>
      </c>
      <c r="F117">
        <v>51.205994099999998</v>
      </c>
      <c r="G117">
        <v>4.4098846399999996</v>
      </c>
      <c r="H117">
        <v>22</v>
      </c>
      <c r="I117">
        <v>5.0863577174591119E-2</v>
      </c>
    </row>
    <row r="118" spans="1:9" x14ac:dyDescent="0.3">
      <c r="A118">
        <v>133</v>
      </c>
      <c r="B118" t="s">
        <v>220</v>
      </c>
      <c r="C118">
        <v>-72.5</v>
      </c>
      <c r="D118" t="s">
        <v>225</v>
      </c>
      <c r="E118">
        <v>-84.5</v>
      </c>
      <c r="F118">
        <v>51.205995780000002</v>
      </c>
      <c r="G118">
        <v>4.4099031999999996</v>
      </c>
      <c r="H118">
        <v>15</v>
      </c>
      <c r="I118">
        <v>5.0830295126527383E-2</v>
      </c>
    </row>
    <row r="119" spans="1:9" x14ac:dyDescent="0.3">
      <c r="A119">
        <v>3</v>
      </c>
      <c r="B119" t="s">
        <v>213</v>
      </c>
      <c r="C119">
        <v>-72</v>
      </c>
      <c r="D119" t="s">
        <v>217</v>
      </c>
      <c r="E119">
        <v>-70</v>
      </c>
      <c r="F119">
        <v>51.205997089999997</v>
      </c>
      <c r="G119">
        <v>4.4098817400000003</v>
      </c>
      <c r="H119">
        <v>23</v>
      </c>
      <c r="I119">
        <v>5.0512006653941809E-2</v>
      </c>
    </row>
    <row r="120" spans="1:9" x14ac:dyDescent="0.3">
      <c r="A120">
        <v>120</v>
      </c>
      <c r="B120" t="s">
        <v>219</v>
      </c>
      <c r="C120">
        <v>-75</v>
      </c>
      <c r="D120" t="s">
        <v>230</v>
      </c>
      <c r="E120">
        <v>-74.5</v>
      </c>
      <c r="F120">
        <v>51.205998819999998</v>
      </c>
      <c r="G120">
        <v>4.4098647099999999</v>
      </c>
      <c r="H120">
        <v>21</v>
      </c>
      <c r="I120">
        <v>5.0213393876687072E-2</v>
      </c>
    </row>
    <row r="121" spans="1:9" x14ac:dyDescent="0.3">
      <c r="A121">
        <v>5</v>
      </c>
      <c r="B121" t="s">
        <v>213</v>
      </c>
      <c r="C121">
        <v>-72</v>
      </c>
      <c r="D121" t="s">
        <v>219</v>
      </c>
      <c r="E121">
        <v>-75</v>
      </c>
      <c r="F121">
        <v>51.206001809999997</v>
      </c>
      <c r="G121">
        <v>4.4098618099999998</v>
      </c>
      <c r="H121">
        <v>22</v>
      </c>
      <c r="I121">
        <v>4.9866364047011863E-2</v>
      </c>
    </row>
    <row r="122" spans="1:9" x14ac:dyDescent="0.3">
      <c r="A122">
        <v>294</v>
      </c>
      <c r="B122" t="s">
        <v>235</v>
      </c>
      <c r="C122">
        <v>-80</v>
      </c>
      <c r="D122" t="s">
        <v>239</v>
      </c>
      <c r="E122">
        <v>-71</v>
      </c>
      <c r="F122">
        <v>51.206010730000003</v>
      </c>
      <c r="G122">
        <v>4.4098820400000003</v>
      </c>
      <c r="H122">
        <v>10</v>
      </c>
      <c r="I122">
        <v>4.9005610086238022E-2</v>
      </c>
    </row>
    <row r="123" spans="1:9" x14ac:dyDescent="0.3">
      <c r="A123">
        <v>40</v>
      </c>
      <c r="B123" t="s">
        <v>215</v>
      </c>
      <c r="C123">
        <v>-70</v>
      </c>
      <c r="D123" t="s">
        <v>232</v>
      </c>
      <c r="E123">
        <v>-67.5</v>
      </c>
      <c r="F123">
        <v>51.206014119999999</v>
      </c>
      <c r="G123">
        <v>4.4099052299999997</v>
      </c>
      <c r="H123">
        <v>41</v>
      </c>
      <c r="I123">
        <v>4.882855601271921E-2</v>
      </c>
    </row>
    <row r="124" spans="1:9" x14ac:dyDescent="0.3">
      <c r="A124">
        <v>62</v>
      </c>
      <c r="B124" t="s">
        <v>216</v>
      </c>
      <c r="C124">
        <v>-68.5</v>
      </c>
      <c r="D124" t="s">
        <v>232</v>
      </c>
      <c r="E124">
        <v>-67.5</v>
      </c>
      <c r="F124">
        <v>51.206014119999999</v>
      </c>
      <c r="G124">
        <v>4.4099052299999997</v>
      </c>
      <c r="H124">
        <v>41</v>
      </c>
      <c r="I124">
        <v>4.882855601271921E-2</v>
      </c>
    </row>
    <row r="125" spans="1:9" x14ac:dyDescent="0.3">
      <c r="A125">
        <v>103</v>
      </c>
      <c r="B125" t="s">
        <v>218</v>
      </c>
      <c r="C125">
        <v>-72</v>
      </c>
      <c r="D125" t="s">
        <v>232</v>
      </c>
      <c r="E125">
        <v>-67.5</v>
      </c>
      <c r="F125">
        <v>51.206014119999999</v>
      </c>
      <c r="G125">
        <v>4.4099052299999997</v>
      </c>
      <c r="H125">
        <v>41</v>
      </c>
      <c r="I125">
        <v>4.882855601271921E-2</v>
      </c>
    </row>
    <row r="126" spans="1:9" x14ac:dyDescent="0.3">
      <c r="A126">
        <v>157</v>
      </c>
      <c r="B126" t="s">
        <v>221</v>
      </c>
      <c r="C126">
        <v>-82.5</v>
      </c>
      <c r="D126" t="s">
        <v>232</v>
      </c>
      <c r="E126">
        <v>-67.5</v>
      </c>
      <c r="F126">
        <v>51.206014119999999</v>
      </c>
      <c r="G126">
        <v>4.4099052299999997</v>
      </c>
      <c r="H126">
        <v>41</v>
      </c>
      <c r="I126">
        <v>4.882855601271921E-2</v>
      </c>
    </row>
    <row r="127" spans="1:9" x14ac:dyDescent="0.3">
      <c r="A127">
        <v>173</v>
      </c>
      <c r="B127" t="s">
        <v>222</v>
      </c>
      <c r="C127">
        <v>-82.5</v>
      </c>
      <c r="D127" t="s">
        <v>232</v>
      </c>
      <c r="E127">
        <v>-67.5</v>
      </c>
      <c r="F127">
        <v>51.206014119999999</v>
      </c>
      <c r="G127">
        <v>4.4099052299999997</v>
      </c>
      <c r="H127">
        <v>41</v>
      </c>
      <c r="I127">
        <v>4.882855601271921E-2</v>
      </c>
    </row>
    <row r="128" spans="1:9" x14ac:dyDescent="0.3">
      <c r="A128">
        <v>188</v>
      </c>
      <c r="B128" t="s">
        <v>223</v>
      </c>
      <c r="C128">
        <v>-76</v>
      </c>
      <c r="D128" t="s">
        <v>232</v>
      </c>
      <c r="E128">
        <v>-67.5</v>
      </c>
      <c r="F128">
        <v>51.206014119999999</v>
      </c>
      <c r="G128">
        <v>4.4099052299999997</v>
      </c>
      <c r="H128">
        <v>41</v>
      </c>
      <c r="I128">
        <v>4.882855601271921E-2</v>
      </c>
    </row>
    <row r="129" spans="1:9" x14ac:dyDescent="0.3">
      <c r="A129">
        <v>227</v>
      </c>
      <c r="B129" t="s">
        <v>227</v>
      </c>
      <c r="C129">
        <v>-77</v>
      </c>
      <c r="D129" t="s">
        <v>232</v>
      </c>
      <c r="E129">
        <v>-67.5</v>
      </c>
      <c r="F129">
        <v>51.206014119999999</v>
      </c>
      <c r="G129">
        <v>4.4099052299999997</v>
      </c>
      <c r="H129">
        <v>41</v>
      </c>
      <c r="I129">
        <v>4.882855601271921E-2</v>
      </c>
    </row>
    <row r="130" spans="1:9" x14ac:dyDescent="0.3">
      <c r="A130">
        <v>238</v>
      </c>
      <c r="B130" t="s">
        <v>228</v>
      </c>
      <c r="C130">
        <v>-71</v>
      </c>
      <c r="D130" t="s">
        <v>232</v>
      </c>
      <c r="E130">
        <v>-67.5</v>
      </c>
      <c r="F130" s="18">
        <v>51.206014119999999</v>
      </c>
      <c r="G130" s="18">
        <v>4.4099052299999997</v>
      </c>
      <c r="H130" s="18">
        <v>41</v>
      </c>
      <c r="I130" s="18">
        <v>4.882855601271921E-2</v>
      </c>
    </row>
    <row r="131" spans="1:9" x14ac:dyDescent="0.3">
      <c r="A131">
        <v>248</v>
      </c>
      <c r="B131" t="s">
        <v>229</v>
      </c>
      <c r="C131">
        <v>-73.5</v>
      </c>
      <c r="D131" t="s">
        <v>232</v>
      </c>
      <c r="E131">
        <v>-67.5</v>
      </c>
      <c r="F131" s="18">
        <v>51.206014119999999</v>
      </c>
      <c r="G131" s="18">
        <v>4.4099052299999997</v>
      </c>
      <c r="H131" s="18">
        <v>41</v>
      </c>
      <c r="I131" s="18">
        <v>4.882855601271921E-2</v>
      </c>
    </row>
    <row r="132" spans="1:9" x14ac:dyDescent="0.3">
      <c r="A132">
        <v>278</v>
      </c>
      <c r="B132" t="s">
        <v>232</v>
      </c>
      <c r="C132">
        <v>-67.5</v>
      </c>
      <c r="D132" t="s">
        <v>238</v>
      </c>
      <c r="E132">
        <v>-71</v>
      </c>
      <c r="F132" s="18">
        <v>51.206014119999999</v>
      </c>
      <c r="G132" s="18">
        <v>4.4099052299999997</v>
      </c>
      <c r="H132" s="18">
        <v>41</v>
      </c>
      <c r="I132" s="18">
        <v>4.882855601271921E-2</v>
      </c>
    </row>
    <row r="133" spans="1:9" x14ac:dyDescent="0.3">
      <c r="A133">
        <v>203</v>
      </c>
      <c r="B133" t="s">
        <v>225</v>
      </c>
      <c r="C133">
        <v>-84.5</v>
      </c>
      <c r="D133" t="s">
        <v>233</v>
      </c>
      <c r="E133">
        <v>-81</v>
      </c>
      <c r="F133">
        <v>51.206011940000003</v>
      </c>
      <c r="G133">
        <v>4.4097908300000004</v>
      </c>
      <c r="H133">
        <v>19</v>
      </c>
      <c r="I133">
        <v>4.8613572927922108E-2</v>
      </c>
    </row>
    <row r="134" spans="1:9" x14ac:dyDescent="0.3">
      <c r="A134">
        <v>143</v>
      </c>
      <c r="B134" t="s">
        <v>220</v>
      </c>
      <c r="C134">
        <v>-72.5</v>
      </c>
      <c r="D134" t="s">
        <v>235</v>
      </c>
      <c r="E134">
        <v>-80</v>
      </c>
      <c r="F134">
        <v>51.206026440000002</v>
      </c>
      <c r="G134">
        <v>4.4098948499999997</v>
      </c>
      <c r="H134">
        <v>11</v>
      </c>
      <c r="I134">
        <v>4.7374486841149012E-2</v>
      </c>
    </row>
    <row r="135" spans="1:9" x14ac:dyDescent="0.3">
      <c r="A135">
        <v>200</v>
      </c>
      <c r="B135" t="s">
        <v>225</v>
      </c>
      <c r="C135">
        <v>-84.5</v>
      </c>
      <c r="D135" t="s">
        <v>230</v>
      </c>
      <c r="E135">
        <v>-74.5</v>
      </c>
      <c r="F135" s="18">
        <v>51.206024890000002</v>
      </c>
      <c r="G135" s="18">
        <v>4.4098644399999998</v>
      </c>
      <c r="H135" s="18">
        <v>19</v>
      </c>
      <c r="I135" s="18">
        <v>4.7322511543230687E-2</v>
      </c>
    </row>
    <row r="136" spans="1:9" x14ac:dyDescent="0.3">
      <c r="A136">
        <v>10</v>
      </c>
      <c r="B136" t="s">
        <v>213</v>
      </c>
      <c r="C136">
        <v>-72</v>
      </c>
      <c r="D136" t="s">
        <v>225</v>
      </c>
      <c r="E136">
        <v>-84.5</v>
      </c>
      <c r="F136" s="18">
        <v>51.20602787</v>
      </c>
      <c r="G136" s="18">
        <v>4.4098615399999996</v>
      </c>
      <c r="H136" s="18">
        <v>19</v>
      </c>
      <c r="I136" s="18">
        <v>4.6975831614848841E-2</v>
      </c>
    </row>
    <row r="137" spans="1:9" x14ac:dyDescent="0.3">
      <c r="A137">
        <v>82</v>
      </c>
      <c r="B137" t="s">
        <v>217</v>
      </c>
      <c r="C137">
        <v>-70</v>
      </c>
      <c r="D137" t="s">
        <v>231</v>
      </c>
      <c r="E137">
        <v>-76</v>
      </c>
      <c r="F137" s="18">
        <v>51.206042799999999</v>
      </c>
      <c r="G137" s="18">
        <v>4.4098910599999996</v>
      </c>
      <c r="H137" s="18">
        <v>27</v>
      </c>
      <c r="I137" s="18">
        <v>4.5536523455054212E-2</v>
      </c>
    </row>
    <row r="138" spans="1:9" x14ac:dyDescent="0.3">
      <c r="A138">
        <v>87</v>
      </c>
      <c r="B138" t="s">
        <v>217</v>
      </c>
      <c r="C138">
        <v>-70</v>
      </c>
      <c r="D138" t="s">
        <v>236</v>
      </c>
      <c r="E138">
        <v>-75</v>
      </c>
      <c r="F138">
        <v>51.206040960000003</v>
      </c>
      <c r="G138">
        <v>4.4098241900000001</v>
      </c>
      <c r="H138">
        <v>29</v>
      </c>
      <c r="I138">
        <v>4.5385994612137458E-2</v>
      </c>
    </row>
    <row r="139" spans="1:9" x14ac:dyDescent="0.3">
      <c r="A139">
        <v>281</v>
      </c>
      <c r="B139" t="s">
        <v>233</v>
      </c>
      <c r="C139">
        <v>-81</v>
      </c>
      <c r="D139" t="s">
        <v>235</v>
      </c>
      <c r="E139">
        <v>-80</v>
      </c>
      <c r="F139">
        <v>51.206042600000004</v>
      </c>
      <c r="G139">
        <v>4.4097824799999996</v>
      </c>
      <c r="H139">
        <v>16</v>
      </c>
      <c r="I139">
        <v>4.5224577505470542E-2</v>
      </c>
    </row>
    <row r="140" spans="1:9" x14ac:dyDescent="0.3">
      <c r="A140">
        <v>121</v>
      </c>
      <c r="B140" t="s">
        <v>219</v>
      </c>
      <c r="C140">
        <v>-75</v>
      </c>
      <c r="D140" t="s">
        <v>231</v>
      </c>
      <c r="E140">
        <v>-76</v>
      </c>
      <c r="F140">
        <v>51.206047519999998</v>
      </c>
      <c r="G140">
        <v>4.40987113</v>
      </c>
      <c r="H140">
        <v>27</v>
      </c>
      <c r="I140">
        <v>4.4858652177580047E-2</v>
      </c>
    </row>
    <row r="141" spans="1:9" x14ac:dyDescent="0.3">
      <c r="A141">
        <v>126</v>
      </c>
      <c r="B141" t="s">
        <v>219</v>
      </c>
      <c r="C141">
        <v>-75</v>
      </c>
      <c r="D141" t="s">
        <v>236</v>
      </c>
      <c r="E141">
        <v>-75</v>
      </c>
      <c r="F141">
        <v>51.206045680000003</v>
      </c>
      <c r="G141">
        <v>4.4098042599999996</v>
      </c>
      <c r="H141">
        <v>28</v>
      </c>
      <c r="I141">
        <v>4.4847894669734767E-2</v>
      </c>
    </row>
    <row r="142" spans="1:9" x14ac:dyDescent="0.3">
      <c r="A142">
        <v>279</v>
      </c>
      <c r="B142" t="s">
        <v>232</v>
      </c>
      <c r="C142">
        <v>-67.5</v>
      </c>
      <c r="D142" t="s">
        <v>239</v>
      </c>
      <c r="E142">
        <v>-71</v>
      </c>
      <c r="F142">
        <v>51.206054809999998</v>
      </c>
      <c r="G142">
        <v>4.4098736900000004</v>
      </c>
      <c r="H142">
        <v>10</v>
      </c>
      <c r="I142">
        <v>4.4070180568866503E-2</v>
      </c>
    </row>
    <row r="143" spans="1:9" x14ac:dyDescent="0.3">
      <c r="A143">
        <v>260</v>
      </c>
      <c r="B143" t="s">
        <v>230</v>
      </c>
      <c r="C143">
        <v>-74.5</v>
      </c>
      <c r="D143" t="s">
        <v>235</v>
      </c>
      <c r="E143">
        <v>-80</v>
      </c>
      <c r="F143">
        <v>51.206055550000002</v>
      </c>
      <c r="G143">
        <v>4.4098560899999999</v>
      </c>
      <c r="H143">
        <v>15</v>
      </c>
      <c r="I143">
        <v>4.3877731715624403E-2</v>
      </c>
    </row>
    <row r="144" spans="1:9" x14ac:dyDescent="0.3">
      <c r="A144">
        <v>20</v>
      </c>
      <c r="B144" t="s">
        <v>213</v>
      </c>
      <c r="C144">
        <v>-72</v>
      </c>
      <c r="D144" t="s">
        <v>235</v>
      </c>
      <c r="E144">
        <v>-80</v>
      </c>
      <c r="F144">
        <v>51.20605853</v>
      </c>
      <c r="G144">
        <v>4.4098531799999998</v>
      </c>
      <c r="H144">
        <v>16</v>
      </c>
      <c r="I144">
        <v>4.3532218345063912E-2</v>
      </c>
    </row>
    <row r="145" spans="1:9" x14ac:dyDescent="0.3">
      <c r="A145">
        <v>140</v>
      </c>
      <c r="B145" t="s">
        <v>220</v>
      </c>
      <c r="C145">
        <v>-72.5</v>
      </c>
      <c r="D145" t="s">
        <v>232</v>
      </c>
      <c r="E145">
        <v>-67.5</v>
      </c>
      <c r="F145">
        <v>51.206070519999997</v>
      </c>
      <c r="G145">
        <v>4.4098864999999998</v>
      </c>
      <c r="H145">
        <v>10</v>
      </c>
      <c r="I145">
        <v>4.2438888180060287E-2</v>
      </c>
    </row>
    <row r="146" spans="1:9" x14ac:dyDescent="0.3">
      <c r="A146">
        <v>201</v>
      </c>
      <c r="B146" t="s">
        <v>225</v>
      </c>
      <c r="C146">
        <v>-84.5</v>
      </c>
      <c r="D146" t="s">
        <v>231</v>
      </c>
      <c r="E146">
        <v>-76</v>
      </c>
      <c r="F146" s="18">
        <v>51.206073580000002</v>
      </c>
      <c r="G146" s="18">
        <v>4.4098708599999998</v>
      </c>
      <c r="H146" s="18">
        <v>24</v>
      </c>
      <c r="I146" s="18">
        <v>4.1973867342632747E-2</v>
      </c>
    </row>
    <row r="147" spans="1:9" x14ac:dyDescent="0.3">
      <c r="A147">
        <v>206</v>
      </c>
      <c r="B147" t="s">
        <v>225</v>
      </c>
      <c r="C147">
        <v>-84.5</v>
      </c>
      <c r="D147" t="s">
        <v>236</v>
      </c>
      <c r="E147">
        <v>-75</v>
      </c>
      <c r="F147">
        <v>51.206071739999999</v>
      </c>
      <c r="G147">
        <v>4.4098039900000003</v>
      </c>
      <c r="H147">
        <v>25</v>
      </c>
      <c r="I147">
        <v>4.1950328203891572E-2</v>
      </c>
    </row>
    <row r="148" spans="1:9" x14ac:dyDescent="0.3">
      <c r="A148">
        <v>273</v>
      </c>
      <c r="B148" t="s">
        <v>232</v>
      </c>
      <c r="C148">
        <v>-67.5</v>
      </c>
      <c r="D148" t="s">
        <v>233</v>
      </c>
      <c r="E148">
        <v>-81</v>
      </c>
      <c r="F148">
        <v>51.206086689999999</v>
      </c>
      <c r="G148">
        <v>4.4097741299999997</v>
      </c>
      <c r="H148">
        <v>12</v>
      </c>
      <c r="I148">
        <v>4.035607389995953E-2</v>
      </c>
    </row>
    <row r="149" spans="1:9" x14ac:dyDescent="0.3">
      <c r="A149">
        <v>47</v>
      </c>
      <c r="B149" t="s">
        <v>215</v>
      </c>
      <c r="C149">
        <v>-70</v>
      </c>
      <c r="D149" t="s">
        <v>239</v>
      </c>
      <c r="E149">
        <v>-71</v>
      </c>
      <c r="F149">
        <v>51.206095500000004</v>
      </c>
      <c r="G149">
        <v>4.4098421500000002</v>
      </c>
      <c r="H149">
        <v>39</v>
      </c>
      <c r="I149">
        <v>3.9379337812925019E-2</v>
      </c>
    </row>
    <row r="150" spans="1:9" x14ac:dyDescent="0.3">
      <c r="A150">
        <v>69</v>
      </c>
      <c r="B150" t="s">
        <v>216</v>
      </c>
      <c r="C150">
        <v>-68.5</v>
      </c>
      <c r="D150" t="s">
        <v>239</v>
      </c>
      <c r="E150">
        <v>-71</v>
      </c>
      <c r="F150">
        <v>51.206095500000004</v>
      </c>
      <c r="G150">
        <v>4.4098421500000002</v>
      </c>
      <c r="H150">
        <v>39</v>
      </c>
      <c r="I150">
        <v>3.9379337812925019E-2</v>
      </c>
    </row>
    <row r="151" spans="1:9" x14ac:dyDescent="0.3">
      <c r="A151">
        <v>110</v>
      </c>
      <c r="B151" t="s">
        <v>218</v>
      </c>
      <c r="C151">
        <v>-72</v>
      </c>
      <c r="D151" t="s">
        <v>239</v>
      </c>
      <c r="E151">
        <v>-71</v>
      </c>
      <c r="F151">
        <v>51.206095500000004</v>
      </c>
      <c r="G151">
        <v>4.4098421500000002</v>
      </c>
      <c r="H151">
        <v>39</v>
      </c>
      <c r="I151">
        <v>3.9379337812925019E-2</v>
      </c>
    </row>
    <row r="152" spans="1:9" x14ac:dyDescent="0.3">
      <c r="A152">
        <v>164</v>
      </c>
      <c r="B152" t="s">
        <v>221</v>
      </c>
      <c r="C152">
        <v>-82.5</v>
      </c>
      <c r="D152" t="s">
        <v>239</v>
      </c>
      <c r="E152">
        <v>-71</v>
      </c>
      <c r="F152">
        <v>51.206095500000004</v>
      </c>
      <c r="G152">
        <v>4.4098421500000002</v>
      </c>
      <c r="H152">
        <v>39</v>
      </c>
      <c r="I152">
        <v>3.9379337812925019E-2</v>
      </c>
    </row>
    <row r="153" spans="1:9" x14ac:dyDescent="0.3">
      <c r="A153">
        <v>180</v>
      </c>
      <c r="B153" t="s">
        <v>222</v>
      </c>
      <c r="C153">
        <v>-82.5</v>
      </c>
      <c r="D153" t="s">
        <v>239</v>
      </c>
      <c r="E153">
        <v>-71</v>
      </c>
      <c r="F153">
        <v>51.206095500000004</v>
      </c>
      <c r="G153">
        <v>4.4098421500000002</v>
      </c>
      <c r="H153">
        <v>39</v>
      </c>
      <c r="I153">
        <v>3.9379337812925019E-2</v>
      </c>
    </row>
    <row r="154" spans="1:9" x14ac:dyDescent="0.3">
      <c r="A154">
        <v>195</v>
      </c>
      <c r="B154" t="s">
        <v>223</v>
      </c>
      <c r="C154">
        <v>-76</v>
      </c>
      <c r="D154" t="s">
        <v>239</v>
      </c>
      <c r="E154">
        <v>-71</v>
      </c>
      <c r="F154">
        <v>51.206095500000004</v>
      </c>
      <c r="G154">
        <v>4.4098421500000002</v>
      </c>
      <c r="H154">
        <v>39</v>
      </c>
      <c r="I154">
        <v>3.9379337812925019E-2</v>
      </c>
    </row>
    <row r="155" spans="1:9" x14ac:dyDescent="0.3">
      <c r="A155">
        <v>234</v>
      </c>
      <c r="B155" t="s">
        <v>227</v>
      </c>
      <c r="C155">
        <v>-77</v>
      </c>
      <c r="D155" t="s">
        <v>239</v>
      </c>
      <c r="E155">
        <v>-71</v>
      </c>
      <c r="F155">
        <v>51.206095500000004</v>
      </c>
      <c r="G155">
        <v>4.4098421500000002</v>
      </c>
      <c r="H155">
        <v>39</v>
      </c>
      <c r="I155">
        <v>3.9379337812925019E-2</v>
      </c>
    </row>
    <row r="156" spans="1:9" x14ac:dyDescent="0.3">
      <c r="A156">
        <v>245</v>
      </c>
      <c r="B156" t="s">
        <v>228</v>
      </c>
      <c r="C156">
        <v>-71</v>
      </c>
      <c r="D156" t="s">
        <v>239</v>
      </c>
      <c r="E156">
        <v>-71</v>
      </c>
      <c r="F156">
        <v>51.206095500000004</v>
      </c>
      <c r="G156">
        <v>4.4098421500000002</v>
      </c>
      <c r="H156">
        <v>39</v>
      </c>
      <c r="I156">
        <v>3.9379337812925019E-2</v>
      </c>
    </row>
    <row r="157" spans="1:9" x14ac:dyDescent="0.3">
      <c r="A157">
        <v>255</v>
      </c>
      <c r="B157" t="s">
        <v>229</v>
      </c>
      <c r="C157">
        <v>-73.5</v>
      </c>
      <c r="D157" t="s">
        <v>239</v>
      </c>
      <c r="E157">
        <v>-71</v>
      </c>
      <c r="F157">
        <v>51.206095500000004</v>
      </c>
      <c r="G157">
        <v>4.4098421500000002</v>
      </c>
      <c r="H157">
        <v>39</v>
      </c>
      <c r="I157">
        <v>3.9379337812925019E-2</v>
      </c>
    </row>
    <row r="158" spans="1:9" x14ac:dyDescent="0.3">
      <c r="A158">
        <v>300</v>
      </c>
      <c r="B158" t="s">
        <v>238</v>
      </c>
      <c r="C158">
        <v>-71</v>
      </c>
      <c r="D158" t="s">
        <v>239</v>
      </c>
      <c r="E158">
        <v>-71</v>
      </c>
      <c r="F158">
        <v>51.206095500000004</v>
      </c>
      <c r="G158">
        <v>4.4098421500000002</v>
      </c>
      <c r="H158">
        <v>39</v>
      </c>
      <c r="I158">
        <v>3.9379337812925019E-2</v>
      </c>
    </row>
    <row r="159" spans="1:9" x14ac:dyDescent="0.3">
      <c r="A159">
        <v>220</v>
      </c>
      <c r="B159" t="s">
        <v>226</v>
      </c>
      <c r="C159">
        <v>-86</v>
      </c>
      <c r="D159" t="s">
        <v>237</v>
      </c>
      <c r="E159">
        <v>-80</v>
      </c>
      <c r="F159">
        <v>51.20609967</v>
      </c>
      <c r="G159">
        <v>4.4097286599999999</v>
      </c>
      <c r="H159">
        <v>56</v>
      </c>
      <c r="I159">
        <v>3.923500525766984E-2</v>
      </c>
    </row>
    <row r="160" spans="1:9" x14ac:dyDescent="0.3">
      <c r="A160">
        <v>257</v>
      </c>
      <c r="B160" t="s">
        <v>230</v>
      </c>
      <c r="C160">
        <v>-74.5</v>
      </c>
      <c r="D160" t="s">
        <v>232</v>
      </c>
      <c r="E160">
        <v>-67.5</v>
      </c>
      <c r="F160">
        <v>51.206099629999997</v>
      </c>
      <c r="G160">
        <v>4.40984774</v>
      </c>
      <c r="H160">
        <v>10</v>
      </c>
      <c r="I160">
        <v>3.8946695621989762E-2</v>
      </c>
    </row>
    <row r="161" spans="1:9" x14ac:dyDescent="0.3">
      <c r="A161">
        <v>17</v>
      </c>
      <c r="B161" t="s">
        <v>213</v>
      </c>
      <c r="C161">
        <v>-72</v>
      </c>
      <c r="D161" t="s">
        <v>232</v>
      </c>
      <c r="E161">
        <v>-67.5</v>
      </c>
      <c r="F161">
        <v>51.206102620000003</v>
      </c>
      <c r="G161">
        <v>4.4098448399999999</v>
      </c>
      <c r="H161">
        <v>11</v>
      </c>
      <c r="I161">
        <v>3.8601112451989668E-2</v>
      </c>
    </row>
    <row r="162" spans="1:9" x14ac:dyDescent="0.3">
      <c r="A162">
        <v>291</v>
      </c>
      <c r="B162" t="s">
        <v>235</v>
      </c>
      <c r="C162">
        <v>-80</v>
      </c>
      <c r="D162" t="s">
        <v>236</v>
      </c>
      <c r="E162">
        <v>-75</v>
      </c>
      <c r="F162">
        <v>51.206102399999999</v>
      </c>
      <c r="G162">
        <v>4.4097956399999996</v>
      </c>
      <c r="H162">
        <v>22</v>
      </c>
      <c r="I162">
        <v>3.8549779400619218E-2</v>
      </c>
    </row>
    <row r="163" spans="1:9" x14ac:dyDescent="0.3">
      <c r="A163">
        <v>268</v>
      </c>
      <c r="B163" t="s">
        <v>231</v>
      </c>
      <c r="C163">
        <v>-76</v>
      </c>
      <c r="D163" t="s">
        <v>235</v>
      </c>
      <c r="E163">
        <v>-80</v>
      </c>
      <c r="F163">
        <v>51.206104240000002</v>
      </c>
      <c r="G163">
        <v>4.4098625</v>
      </c>
      <c r="H163">
        <v>20</v>
      </c>
      <c r="I163">
        <v>3.8523121822838367E-2</v>
      </c>
    </row>
    <row r="164" spans="1:9" x14ac:dyDescent="0.3">
      <c r="A164">
        <v>147</v>
      </c>
      <c r="B164" t="s">
        <v>220</v>
      </c>
      <c r="C164">
        <v>-72.5</v>
      </c>
      <c r="D164" t="s">
        <v>239</v>
      </c>
      <c r="E164">
        <v>-71</v>
      </c>
      <c r="F164">
        <v>51.206111210000003</v>
      </c>
      <c r="G164">
        <v>4.4098549599999997</v>
      </c>
      <c r="H164">
        <v>10</v>
      </c>
      <c r="I164">
        <v>3.7702737895582643E-2</v>
      </c>
    </row>
    <row r="165" spans="1:9" x14ac:dyDescent="0.3">
      <c r="A165">
        <v>217</v>
      </c>
      <c r="B165" t="s">
        <v>226</v>
      </c>
      <c r="C165">
        <v>-86</v>
      </c>
      <c r="D165" t="s">
        <v>234</v>
      </c>
      <c r="E165">
        <v>-71</v>
      </c>
      <c r="F165">
        <v>51.206125399999998</v>
      </c>
      <c r="G165">
        <v>4.4099381199999996</v>
      </c>
      <c r="H165">
        <v>54</v>
      </c>
      <c r="I165">
        <v>3.710694621264924E-2</v>
      </c>
    </row>
    <row r="166" spans="1:9" x14ac:dyDescent="0.3">
      <c r="A166">
        <v>29</v>
      </c>
      <c r="B166" t="s">
        <v>215</v>
      </c>
      <c r="C166">
        <v>-70</v>
      </c>
      <c r="D166" t="s">
        <v>220</v>
      </c>
      <c r="E166">
        <v>-72.5</v>
      </c>
      <c r="F166">
        <v>51.206126920000003</v>
      </c>
      <c r="G166">
        <v>4.40986777</v>
      </c>
      <c r="H166">
        <v>39</v>
      </c>
      <c r="I166">
        <v>3.6054910644391758E-2</v>
      </c>
    </row>
    <row r="167" spans="1:9" x14ac:dyDescent="0.3">
      <c r="A167">
        <v>51</v>
      </c>
      <c r="B167" t="s">
        <v>216</v>
      </c>
      <c r="C167">
        <v>-68.5</v>
      </c>
      <c r="D167" t="s">
        <v>220</v>
      </c>
      <c r="E167">
        <v>-72.5</v>
      </c>
      <c r="F167">
        <v>51.206126920000003</v>
      </c>
      <c r="G167">
        <v>4.40986777</v>
      </c>
      <c r="H167">
        <v>39</v>
      </c>
      <c r="I167">
        <v>3.6054910644391758E-2</v>
      </c>
    </row>
    <row r="168" spans="1:9" x14ac:dyDescent="0.3">
      <c r="A168">
        <v>92</v>
      </c>
      <c r="B168" t="s">
        <v>218</v>
      </c>
      <c r="C168">
        <v>-72</v>
      </c>
      <c r="D168" t="s">
        <v>220</v>
      </c>
      <c r="E168">
        <v>-72.5</v>
      </c>
      <c r="F168">
        <v>51.206126920000003</v>
      </c>
      <c r="G168">
        <v>4.40986777</v>
      </c>
      <c r="H168">
        <v>39</v>
      </c>
      <c r="I168">
        <v>3.6054910644391758E-2</v>
      </c>
    </row>
    <row r="169" spans="1:9" x14ac:dyDescent="0.3">
      <c r="A169">
        <v>130</v>
      </c>
      <c r="B169" t="s">
        <v>220</v>
      </c>
      <c r="C169">
        <v>-72.5</v>
      </c>
      <c r="D169" t="s">
        <v>221</v>
      </c>
      <c r="E169">
        <v>-82.5</v>
      </c>
      <c r="F169">
        <v>51.206126920000003</v>
      </c>
      <c r="G169">
        <v>4.40986777</v>
      </c>
      <c r="H169">
        <v>39</v>
      </c>
      <c r="I169">
        <v>3.6054910644391758E-2</v>
      </c>
    </row>
    <row r="170" spans="1:9" x14ac:dyDescent="0.3">
      <c r="A170">
        <v>131</v>
      </c>
      <c r="B170" t="s">
        <v>220</v>
      </c>
      <c r="C170">
        <v>-72.5</v>
      </c>
      <c r="D170" t="s">
        <v>222</v>
      </c>
      <c r="E170">
        <v>-82.5</v>
      </c>
      <c r="F170">
        <v>51.206126920000003</v>
      </c>
      <c r="G170">
        <v>4.40986777</v>
      </c>
      <c r="H170">
        <v>39</v>
      </c>
      <c r="I170">
        <v>3.6054910644391758E-2</v>
      </c>
    </row>
    <row r="171" spans="1:9" x14ac:dyDescent="0.3">
      <c r="A171">
        <v>132</v>
      </c>
      <c r="B171" t="s">
        <v>220</v>
      </c>
      <c r="C171">
        <v>-72.5</v>
      </c>
      <c r="D171" t="s">
        <v>223</v>
      </c>
      <c r="E171">
        <v>-76</v>
      </c>
      <c r="F171">
        <v>51.206126920000003</v>
      </c>
      <c r="G171">
        <v>4.40986777</v>
      </c>
      <c r="H171">
        <v>39</v>
      </c>
      <c r="I171">
        <v>3.6054910644391758E-2</v>
      </c>
    </row>
    <row r="172" spans="1:9" x14ac:dyDescent="0.3">
      <c r="A172">
        <v>135</v>
      </c>
      <c r="B172" t="s">
        <v>220</v>
      </c>
      <c r="C172">
        <v>-72.5</v>
      </c>
      <c r="D172" t="s">
        <v>227</v>
      </c>
      <c r="E172">
        <v>-77</v>
      </c>
      <c r="F172">
        <v>51.206126920000003</v>
      </c>
      <c r="G172">
        <v>4.40986777</v>
      </c>
      <c r="H172">
        <v>39</v>
      </c>
      <c r="I172">
        <v>3.6054910644391758E-2</v>
      </c>
    </row>
    <row r="173" spans="1:9" x14ac:dyDescent="0.3">
      <c r="A173">
        <v>136</v>
      </c>
      <c r="B173" t="s">
        <v>220</v>
      </c>
      <c r="C173">
        <v>-72.5</v>
      </c>
      <c r="D173" t="s">
        <v>228</v>
      </c>
      <c r="E173">
        <v>-71</v>
      </c>
      <c r="F173">
        <v>51.206126920000003</v>
      </c>
      <c r="G173">
        <v>4.40986777</v>
      </c>
      <c r="H173">
        <v>39</v>
      </c>
      <c r="I173">
        <v>3.6054910644391758E-2</v>
      </c>
    </row>
    <row r="174" spans="1:9" x14ac:dyDescent="0.3">
      <c r="A174">
        <v>137</v>
      </c>
      <c r="B174" t="s">
        <v>220</v>
      </c>
      <c r="C174">
        <v>-72.5</v>
      </c>
      <c r="D174" t="s">
        <v>229</v>
      </c>
      <c r="E174">
        <v>-73.5</v>
      </c>
      <c r="F174">
        <v>51.206126920000003</v>
      </c>
      <c r="G174">
        <v>4.40986777</v>
      </c>
      <c r="H174">
        <v>39</v>
      </c>
      <c r="I174">
        <v>3.6054910644391758E-2</v>
      </c>
    </row>
    <row r="175" spans="1:9" x14ac:dyDescent="0.3">
      <c r="A175">
        <v>146</v>
      </c>
      <c r="B175" t="s">
        <v>220</v>
      </c>
      <c r="C175">
        <v>-72.5</v>
      </c>
      <c r="D175" t="s">
        <v>238</v>
      </c>
      <c r="E175">
        <v>-71</v>
      </c>
      <c r="F175">
        <v>51.206126920000003</v>
      </c>
      <c r="G175">
        <v>4.40986777</v>
      </c>
      <c r="H175">
        <v>39</v>
      </c>
      <c r="I175">
        <v>3.6054910644391758E-2</v>
      </c>
    </row>
    <row r="176" spans="1:9" x14ac:dyDescent="0.3">
      <c r="A176">
        <v>285</v>
      </c>
      <c r="B176" t="s">
        <v>233</v>
      </c>
      <c r="C176">
        <v>-81</v>
      </c>
      <c r="D176" t="s">
        <v>239</v>
      </c>
      <c r="E176">
        <v>-71</v>
      </c>
      <c r="F176">
        <v>51.206127379999998</v>
      </c>
      <c r="G176">
        <v>4.4097425899999996</v>
      </c>
      <c r="H176">
        <v>10</v>
      </c>
      <c r="I176">
        <v>3.6051657242030341E-2</v>
      </c>
    </row>
    <row r="177" spans="1:9" x14ac:dyDescent="0.3">
      <c r="A177">
        <v>264</v>
      </c>
      <c r="B177" t="s">
        <v>230</v>
      </c>
      <c r="C177">
        <v>-74.5</v>
      </c>
      <c r="D177" t="s">
        <v>239</v>
      </c>
      <c r="E177">
        <v>-71</v>
      </c>
      <c r="F177">
        <v>51.206140320000003</v>
      </c>
      <c r="G177">
        <v>4.4098161999999999</v>
      </c>
      <c r="H177">
        <v>10</v>
      </c>
      <c r="I177">
        <v>3.4328403434423498E-2</v>
      </c>
    </row>
    <row r="178" spans="1:9" x14ac:dyDescent="0.3">
      <c r="A178">
        <v>141</v>
      </c>
      <c r="B178" t="s">
        <v>220</v>
      </c>
      <c r="C178">
        <v>-72.5</v>
      </c>
      <c r="D178" t="s">
        <v>233</v>
      </c>
      <c r="E178">
        <v>-81</v>
      </c>
      <c r="F178">
        <v>51.206143089999998</v>
      </c>
      <c r="G178">
        <v>4.4097553999999999</v>
      </c>
      <c r="H178">
        <v>10</v>
      </c>
      <c r="I178">
        <v>3.4212449285814218E-2</v>
      </c>
    </row>
    <row r="179" spans="1:9" x14ac:dyDescent="0.3">
      <c r="A179">
        <v>41</v>
      </c>
      <c r="B179" t="s">
        <v>215</v>
      </c>
      <c r="C179">
        <v>-70</v>
      </c>
      <c r="D179" t="s">
        <v>233</v>
      </c>
      <c r="E179">
        <v>-81</v>
      </c>
      <c r="F179">
        <v>51.206159249999999</v>
      </c>
      <c r="G179">
        <v>4.4096430299999998</v>
      </c>
      <c r="H179">
        <v>39</v>
      </c>
      <c r="I179">
        <v>3.4207157295431723E-2</v>
      </c>
    </row>
    <row r="180" spans="1:9" x14ac:dyDescent="0.3">
      <c r="A180">
        <v>63</v>
      </c>
      <c r="B180" t="s">
        <v>216</v>
      </c>
      <c r="C180">
        <v>-68.5</v>
      </c>
      <c r="D180" t="s">
        <v>233</v>
      </c>
      <c r="E180">
        <v>-81</v>
      </c>
      <c r="F180">
        <v>51.206159249999999</v>
      </c>
      <c r="G180">
        <v>4.4096430299999998</v>
      </c>
      <c r="H180">
        <v>39</v>
      </c>
      <c r="I180">
        <v>3.4207157295431723E-2</v>
      </c>
    </row>
    <row r="181" spans="1:9" x14ac:dyDescent="0.3">
      <c r="A181">
        <v>104</v>
      </c>
      <c r="B181" t="s">
        <v>218</v>
      </c>
      <c r="C181">
        <v>-72</v>
      </c>
      <c r="D181" t="s">
        <v>233</v>
      </c>
      <c r="E181">
        <v>-81</v>
      </c>
      <c r="F181">
        <v>51.206159249999999</v>
      </c>
      <c r="G181">
        <v>4.4096430299999998</v>
      </c>
      <c r="H181">
        <v>39</v>
      </c>
      <c r="I181">
        <v>3.4207157295431723E-2</v>
      </c>
    </row>
    <row r="182" spans="1:9" x14ac:dyDescent="0.3">
      <c r="A182">
        <v>158</v>
      </c>
      <c r="B182" t="s">
        <v>221</v>
      </c>
      <c r="C182">
        <v>-82.5</v>
      </c>
      <c r="D182" t="s">
        <v>233</v>
      </c>
      <c r="E182">
        <v>-81</v>
      </c>
      <c r="F182">
        <v>51.206159249999999</v>
      </c>
      <c r="G182">
        <v>4.4096430299999998</v>
      </c>
      <c r="H182">
        <v>39</v>
      </c>
      <c r="I182">
        <v>3.4207157295431723E-2</v>
      </c>
    </row>
    <row r="183" spans="1:9" x14ac:dyDescent="0.3">
      <c r="A183">
        <v>174</v>
      </c>
      <c r="B183" t="s">
        <v>222</v>
      </c>
      <c r="C183">
        <v>-82.5</v>
      </c>
      <c r="D183" t="s">
        <v>233</v>
      </c>
      <c r="E183">
        <v>-81</v>
      </c>
      <c r="F183">
        <v>51.206159249999999</v>
      </c>
      <c r="G183">
        <v>4.4096430299999998</v>
      </c>
      <c r="H183">
        <v>39</v>
      </c>
      <c r="I183">
        <v>3.4207157295431723E-2</v>
      </c>
    </row>
    <row r="184" spans="1:9" x14ac:dyDescent="0.3">
      <c r="A184">
        <v>189</v>
      </c>
      <c r="B184" t="s">
        <v>223</v>
      </c>
      <c r="C184">
        <v>-76</v>
      </c>
      <c r="D184" t="s">
        <v>233</v>
      </c>
      <c r="E184">
        <v>-81</v>
      </c>
      <c r="F184">
        <v>51.206159249999999</v>
      </c>
      <c r="G184">
        <v>4.4096430299999998</v>
      </c>
      <c r="H184">
        <v>39</v>
      </c>
      <c r="I184">
        <v>3.4207157295431723E-2</v>
      </c>
    </row>
    <row r="185" spans="1:9" x14ac:dyDescent="0.3">
      <c r="A185">
        <v>228</v>
      </c>
      <c r="B185" t="s">
        <v>227</v>
      </c>
      <c r="C185">
        <v>-77</v>
      </c>
      <c r="D185" t="s">
        <v>233</v>
      </c>
      <c r="E185">
        <v>-81</v>
      </c>
      <c r="F185" s="18">
        <v>51.206159249999999</v>
      </c>
      <c r="G185" s="18">
        <v>4.4096430299999998</v>
      </c>
      <c r="H185" s="18">
        <v>39</v>
      </c>
      <c r="I185" s="18">
        <v>3.4207157295431723E-2</v>
      </c>
    </row>
    <row r="186" spans="1:9" x14ac:dyDescent="0.3">
      <c r="A186">
        <v>239</v>
      </c>
      <c r="B186" t="s">
        <v>228</v>
      </c>
      <c r="C186">
        <v>-71</v>
      </c>
      <c r="D186" t="s">
        <v>233</v>
      </c>
      <c r="E186">
        <v>-81</v>
      </c>
      <c r="F186" s="18">
        <v>51.206159249999999</v>
      </c>
      <c r="G186" s="18">
        <v>4.4096430299999998</v>
      </c>
      <c r="H186" s="18">
        <v>39</v>
      </c>
      <c r="I186" s="18">
        <v>3.4207157295431723E-2</v>
      </c>
    </row>
    <row r="187" spans="1:9" x14ac:dyDescent="0.3">
      <c r="A187">
        <v>249</v>
      </c>
      <c r="B187" t="s">
        <v>229</v>
      </c>
      <c r="C187">
        <v>-73.5</v>
      </c>
      <c r="D187" t="s">
        <v>233</v>
      </c>
      <c r="E187">
        <v>-81</v>
      </c>
      <c r="F187">
        <v>51.206159249999999</v>
      </c>
      <c r="G187">
        <v>4.4096430299999998</v>
      </c>
      <c r="H187">
        <v>39</v>
      </c>
      <c r="I187">
        <v>3.4207157295431723E-2</v>
      </c>
    </row>
    <row r="188" spans="1:9" x14ac:dyDescent="0.3">
      <c r="A188">
        <v>284</v>
      </c>
      <c r="B188" t="s">
        <v>233</v>
      </c>
      <c r="C188">
        <v>-81</v>
      </c>
      <c r="D188" t="s">
        <v>238</v>
      </c>
      <c r="E188">
        <v>-71</v>
      </c>
      <c r="F188">
        <v>51.206159249999999</v>
      </c>
      <c r="G188">
        <v>4.4096430299999998</v>
      </c>
      <c r="H188">
        <v>39</v>
      </c>
      <c r="I188">
        <v>3.4207157295431723E-2</v>
      </c>
    </row>
    <row r="189" spans="1:9" x14ac:dyDescent="0.3">
      <c r="A189">
        <v>24</v>
      </c>
      <c r="B189" t="s">
        <v>213</v>
      </c>
      <c r="C189">
        <v>-72</v>
      </c>
      <c r="D189" t="s">
        <v>239</v>
      </c>
      <c r="E189">
        <v>-71</v>
      </c>
      <c r="F189" s="18">
        <v>51.206143310000002</v>
      </c>
      <c r="G189" s="18">
        <v>4.4098132999999997</v>
      </c>
      <c r="H189" s="18">
        <v>10</v>
      </c>
      <c r="I189" s="18">
        <v>3.3993182429049772E-2</v>
      </c>
    </row>
    <row r="190" spans="1:9" x14ac:dyDescent="0.3">
      <c r="A190">
        <v>276</v>
      </c>
      <c r="B190" t="s">
        <v>232</v>
      </c>
      <c r="C190">
        <v>-67.5</v>
      </c>
      <c r="D190" t="s">
        <v>236</v>
      </c>
      <c r="E190">
        <v>-75</v>
      </c>
      <c r="F190" s="18">
        <v>51.206146490000002</v>
      </c>
      <c r="G190" s="18">
        <v>4.4097872899999997</v>
      </c>
      <c r="H190" s="18">
        <v>17</v>
      </c>
      <c r="I190" s="18">
        <v>3.3668504639434368E-2</v>
      </c>
    </row>
    <row r="191" spans="1:9" x14ac:dyDescent="0.3">
      <c r="A191">
        <v>265</v>
      </c>
      <c r="B191" t="s">
        <v>231</v>
      </c>
      <c r="C191">
        <v>-76</v>
      </c>
      <c r="D191" t="s">
        <v>232</v>
      </c>
      <c r="E191">
        <v>-67.5</v>
      </c>
      <c r="F191" s="18">
        <v>51.206148329999998</v>
      </c>
      <c r="G191" s="18">
        <v>4.4098541600000001</v>
      </c>
      <c r="H191" s="18">
        <v>15</v>
      </c>
      <c r="I191" s="18">
        <v>3.3587277467328522E-2</v>
      </c>
    </row>
    <row r="192" spans="1:9" x14ac:dyDescent="0.3">
      <c r="A192">
        <v>45</v>
      </c>
      <c r="B192" t="s">
        <v>215</v>
      </c>
      <c r="C192">
        <v>-70</v>
      </c>
      <c r="D192" t="s">
        <v>237</v>
      </c>
      <c r="E192">
        <v>-80</v>
      </c>
      <c r="F192">
        <v>51.206547659999998</v>
      </c>
      <c r="G192">
        <v>4.4093614800000003</v>
      </c>
      <c r="H192">
        <v>86</v>
      </c>
      <c r="I192">
        <v>3.2984769234020259E-2</v>
      </c>
    </row>
    <row r="193" spans="1:9" x14ac:dyDescent="0.3">
      <c r="A193">
        <v>67</v>
      </c>
      <c r="B193" t="s">
        <v>216</v>
      </c>
      <c r="C193">
        <v>-68.5</v>
      </c>
      <c r="D193" t="s">
        <v>237</v>
      </c>
      <c r="E193">
        <v>-80</v>
      </c>
      <c r="F193">
        <v>51.206547659999998</v>
      </c>
      <c r="G193">
        <v>4.4093614800000003</v>
      </c>
      <c r="H193">
        <v>86</v>
      </c>
      <c r="I193">
        <v>3.2984769234020259E-2</v>
      </c>
    </row>
    <row r="194" spans="1:9" x14ac:dyDescent="0.3">
      <c r="A194">
        <v>108</v>
      </c>
      <c r="B194" t="s">
        <v>218</v>
      </c>
      <c r="C194">
        <v>-72</v>
      </c>
      <c r="D194" t="s">
        <v>237</v>
      </c>
      <c r="E194">
        <v>-80</v>
      </c>
      <c r="F194">
        <v>51.206547659999998</v>
      </c>
      <c r="G194">
        <v>4.4093614800000003</v>
      </c>
      <c r="H194">
        <v>86</v>
      </c>
      <c r="I194">
        <v>3.2984769234020259E-2</v>
      </c>
    </row>
    <row r="195" spans="1:9" x14ac:dyDescent="0.3">
      <c r="A195">
        <v>162</v>
      </c>
      <c r="B195" t="s">
        <v>221</v>
      </c>
      <c r="C195">
        <v>-82.5</v>
      </c>
      <c r="D195" t="s">
        <v>237</v>
      </c>
      <c r="E195">
        <v>-80</v>
      </c>
      <c r="F195">
        <v>51.206547659999998</v>
      </c>
      <c r="G195">
        <v>4.4093614800000003</v>
      </c>
      <c r="H195">
        <v>86</v>
      </c>
      <c r="I195">
        <v>3.2984769234020259E-2</v>
      </c>
    </row>
    <row r="196" spans="1:9" x14ac:dyDescent="0.3">
      <c r="A196">
        <v>178</v>
      </c>
      <c r="B196" t="s">
        <v>222</v>
      </c>
      <c r="C196">
        <v>-82.5</v>
      </c>
      <c r="D196" t="s">
        <v>237</v>
      </c>
      <c r="E196">
        <v>-80</v>
      </c>
      <c r="F196">
        <v>51.206547659999998</v>
      </c>
      <c r="G196">
        <v>4.4093614800000003</v>
      </c>
      <c r="H196">
        <v>86</v>
      </c>
      <c r="I196">
        <v>3.2984769234020259E-2</v>
      </c>
    </row>
    <row r="197" spans="1:9" x14ac:dyDescent="0.3">
      <c r="A197">
        <v>193</v>
      </c>
      <c r="B197" t="s">
        <v>223</v>
      </c>
      <c r="C197">
        <v>-76</v>
      </c>
      <c r="D197" t="s">
        <v>237</v>
      </c>
      <c r="E197">
        <v>-80</v>
      </c>
      <c r="F197">
        <v>51.206547659999998</v>
      </c>
      <c r="G197">
        <v>4.4093614800000003</v>
      </c>
      <c r="H197">
        <v>86</v>
      </c>
      <c r="I197">
        <v>3.2984769234020259E-2</v>
      </c>
    </row>
    <row r="198" spans="1:9" x14ac:dyDescent="0.3">
      <c r="A198">
        <v>232</v>
      </c>
      <c r="B198" t="s">
        <v>227</v>
      </c>
      <c r="C198">
        <v>-77</v>
      </c>
      <c r="D198" t="s">
        <v>237</v>
      </c>
      <c r="E198">
        <v>-80</v>
      </c>
      <c r="F198">
        <v>51.206547659999998</v>
      </c>
      <c r="G198">
        <v>4.4093614800000003</v>
      </c>
      <c r="H198">
        <v>86</v>
      </c>
      <c r="I198">
        <v>3.2984769234020259E-2</v>
      </c>
    </row>
    <row r="199" spans="1:9" x14ac:dyDescent="0.3">
      <c r="A199">
        <v>243</v>
      </c>
      <c r="B199" t="s">
        <v>228</v>
      </c>
      <c r="C199">
        <v>-71</v>
      </c>
      <c r="D199" t="s">
        <v>237</v>
      </c>
      <c r="E199">
        <v>-80</v>
      </c>
      <c r="F199">
        <v>51.206547659999998</v>
      </c>
      <c r="G199">
        <v>4.4093614800000003</v>
      </c>
      <c r="H199">
        <v>86</v>
      </c>
      <c r="I199">
        <v>3.2984769234020259E-2</v>
      </c>
    </row>
    <row r="200" spans="1:9" x14ac:dyDescent="0.3">
      <c r="A200">
        <v>253</v>
      </c>
      <c r="B200" t="s">
        <v>229</v>
      </c>
      <c r="C200">
        <v>-73.5</v>
      </c>
      <c r="D200" t="s">
        <v>237</v>
      </c>
      <c r="E200">
        <v>-80</v>
      </c>
      <c r="F200" s="18">
        <v>51.206547659999998</v>
      </c>
      <c r="G200" s="18">
        <v>4.4093614800000003</v>
      </c>
      <c r="H200" s="18">
        <v>86</v>
      </c>
      <c r="I200" s="18">
        <v>3.2984769234020259E-2</v>
      </c>
    </row>
    <row r="201" spans="1:9" x14ac:dyDescent="0.3">
      <c r="A201">
        <v>298</v>
      </c>
      <c r="B201" t="s">
        <v>237</v>
      </c>
      <c r="C201">
        <v>-80</v>
      </c>
      <c r="D201" t="s">
        <v>238</v>
      </c>
      <c r="E201">
        <v>-71</v>
      </c>
      <c r="F201">
        <v>51.206547659999998</v>
      </c>
      <c r="G201">
        <v>4.4093614800000003</v>
      </c>
      <c r="H201">
        <v>86</v>
      </c>
      <c r="I201">
        <v>3.2984769234020259E-2</v>
      </c>
    </row>
    <row r="202" spans="1:9" x14ac:dyDescent="0.3">
      <c r="A202">
        <v>138</v>
      </c>
      <c r="B202" t="s">
        <v>220</v>
      </c>
      <c r="C202">
        <v>-72.5</v>
      </c>
      <c r="D202" t="s">
        <v>230</v>
      </c>
      <c r="E202">
        <v>-74.5</v>
      </c>
      <c r="F202" s="18">
        <v>51.206156030000002</v>
      </c>
      <c r="G202" s="18">
        <v>4.4098290100000002</v>
      </c>
      <c r="H202" s="18">
        <v>10</v>
      </c>
      <c r="I202" s="18">
        <v>3.2609642545227933E-2</v>
      </c>
    </row>
    <row r="203" spans="1:9" x14ac:dyDescent="0.3">
      <c r="A203">
        <v>6</v>
      </c>
      <c r="B203" t="s">
        <v>213</v>
      </c>
      <c r="C203">
        <v>-72</v>
      </c>
      <c r="D203" t="s">
        <v>220</v>
      </c>
      <c r="E203">
        <v>-72.5</v>
      </c>
      <c r="F203">
        <v>51.206159020000001</v>
      </c>
      <c r="G203">
        <v>4.40982611</v>
      </c>
      <c r="H203">
        <v>10</v>
      </c>
      <c r="I203">
        <v>3.2268977995064133E-2</v>
      </c>
    </row>
    <row r="204" spans="1:9" x14ac:dyDescent="0.3">
      <c r="A204">
        <v>88</v>
      </c>
      <c r="B204" t="s">
        <v>217</v>
      </c>
      <c r="C204">
        <v>-70</v>
      </c>
      <c r="D204" t="s">
        <v>237</v>
      </c>
      <c r="E204">
        <v>-80</v>
      </c>
      <c r="F204">
        <v>51.206175360000003</v>
      </c>
      <c r="G204">
        <v>4.4096702600000004</v>
      </c>
      <c r="H204">
        <v>47</v>
      </c>
      <c r="I204">
        <v>3.1904603182943039E-2</v>
      </c>
    </row>
    <row r="205" spans="1:9" x14ac:dyDescent="0.3">
      <c r="A205">
        <v>127</v>
      </c>
      <c r="B205" t="s">
        <v>219</v>
      </c>
      <c r="C205">
        <v>-75</v>
      </c>
      <c r="D205" t="s">
        <v>237</v>
      </c>
      <c r="E205">
        <v>-80</v>
      </c>
      <c r="F205" s="18">
        <v>51.206180080000003</v>
      </c>
      <c r="G205" s="18">
        <v>4.4096503299999998</v>
      </c>
      <c r="H205" s="18">
        <v>46</v>
      </c>
      <c r="I205" s="18">
        <v>3.1856145884128773E-2</v>
      </c>
    </row>
    <row r="206" spans="1:9" x14ac:dyDescent="0.3">
      <c r="A206">
        <v>258</v>
      </c>
      <c r="B206" t="s">
        <v>230</v>
      </c>
      <c r="C206">
        <v>-74.5</v>
      </c>
      <c r="D206" t="s">
        <v>233</v>
      </c>
      <c r="E206">
        <v>-81</v>
      </c>
      <c r="F206" s="18">
        <v>51.206172199999997</v>
      </c>
      <c r="G206" s="18">
        <v>4.4097166400000001</v>
      </c>
      <c r="H206" s="18">
        <v>10</v>
      </c>
      <c r="I206" s="18">
        <v>3.142993135214376E-2</v>
      </c>
    </row>
    <row r="207" spans="1:9" x14ac:dyDescent="0.3">
      <c r="A207">
        <v>18</v>
      </c>
      <c r="B207" t="s">
        <v>213</v>
      </c>
      <c r="C207">
        <v>-72</v>
      </c>
      <c r="D207" t="s">
        <v>233</v>
      </c>
      <c r="E207">
        <v>-81</v>
      </c>
      <c r="F207" s="18">
        <v>51.206175180000002</v>
      </c>
      <c r="G207" s="18">
        <v>4.40971373</v>
      </c>
      <c r="H207" s="18">
        <v>10</v>
      </c>
      <c r="I207" s="18">
        <v>3.114762112317581E-2</v>
      </c>
    </row>
    <row r="208" spans="1:9" x14ac:dyDescent="0.3">
      <c r="A208">
        <v>38</v>
      </c>
      <c r="B208" t="s">
        <v>215</v>
      </c>
      <c r="C208">
        <v>-70</v>
      </c>
      <c r="D208" t="s">
        <v>230</v>
      </c>
      <c r="E208">
        <v>-74.5</v>
      </c>
      <c r="F208">
        <v>51.206185140000002</v>
      </c>
      <c r="G208">
        <v>4.4097902500000004</v>
      </c>
      <c r="H208">
        <v>40</v>
      </c>
      <c r="I208">
        <v>2.936594002254642E-2</v>
      </c>
    </row>
    <row r="209" spans="1:9" x14ac:dyDescent="0.3">
      <c r="A209">
        <v>60</v>
      </c>
      <c r="B209" t="s">
        <v>216</v>
      </c>
      <c r="C209">
        <v>-68.5</v>
      </c>
      <c r="D209" t="s">
        <v>230</v>
      </c>
      <c r="E209">
        <v>-74.5</v>
      </c>
      <c r="F209">
        <v>51.206185140000002</v>
      </c>
      <c r="G209">
        <v>4.4097902500000004</v>
      </c>
      <c r="H209">
        <v>40</v>
      </c>
      <c r="I209">
        <v>2.936594002254642E-2</v>
      </c>
    </row>
    <row r="210" spans="1:9" x14ac:dyDescent="0.3">
      <c r="A210">
        <v>101</v>
      </c>
      <c r="B210" t="s">
        <v>218</v>
      </c>
      <c r="C210">
        <v>-72</v>
      </c>
      <c r="D210" t="s">
        <v>230</v>
      </c>
      <c r="E210">
        <v>-74.5</v>
      </c>
      <c r="F210">
        <v>51.206185140000002</v>
      </c>
      <c r="G210">
        <v>4.4097902500000004</v>
      </c>
      <c r="H210">
        <v>40</v>
      </c>
      <c r="I210">
        <v>2.936594002254642E-2</v>
      </c>
    </row>
    <row r="211" spans="1:9" x14ac:dyDescent="0.3">
      <c r="A211">
        <v>155</v>
      </c>
      <c r="B211" t="s">
        <v>221</v>
      </c>
      <c r="C211">
        <v>-82.5</v>
      </c>
      <c r="D211" t="s">
        <v>230</v>
      </c>
      <c r="E211">
        <v>-74.5</v>
      </c>
      <c r="F211">
        <v>51.206185140000002</v>
      </c>
      <c r="G211">
        <v>4.4097902500000004</v>
      </c>
      <c r="H211">
        <v>40</v>
      </c>
      <c r="I211">
        <v>2.936594002254642E-2</v>
      </c>
    </row>
    <row r="212" spans="1:9" x14ac:dyDescent="0.3">
      <c r="A212">
        <v>171</v>
      </c>
      <c r="B212" t="s">
        <v>222</v>
      </c>
      <c r="C212">
        <v>-82.5</v>
      </c>
      <c r="D212" t="s">
        <v>230</v>
      </c>
      <c r="E212">
        <v>-74.5</v>
      </c>
      <c r="F212">
        <v>51.206185140000002</v>
      </c>
      <c r="G212">
        <v>4.4097902500000004</v>
      </c>
      <c r="H212">
        <v>40</v>
      </c>
      <c r="I212">
        <v>2.936594002254642E-2</v>
      </c>
    </row>
    <row r="213" spans="1:9" x14ac:dyDescent="0.3">
      <c r="A213">
        <v>186</v>
      </c>
      <c r="B213" t="s">
        <v>223</v>
      </c>
      <c r="C213">
        <v>-76</v>
      </c>
      <c r="D213" t="s">
        <v>230</v>
      </c>
      <c r="E213">
        <v>-74.5</v>
      </c>
      <c r="F213">
        <v>51.206185140000002</v>
      </c>
      <c r="G213">
        <v>4.4097902500000004</v>
      </c>
      <c r="H213">
        <v>40</v>
      </c>
      <c r="I213">
        <v>2.936594002254642E-2</v>
      </c>
    </row>
    <row r="214" spans="1:9" x14ac:dyDescent="0.3">
      <c r="A214">
        <v>225</v>
      </c>
      <c r="B214" t="s">
        <v>227</v>
      </c>
      <c r="C214">
        <v>-77</v>
      </c>
      <c r="D214" t="s">
        <v>230</v>
      </c>
      <c r="E214">
        <v>-74.5</v>
      </c>
      <c r="F214">
        <v>51.206185140000002</v>
      </c>
      <c r="G214">
        <v>4.4097902500000004</v>
      </c>
      <c r="H214">
        <v>40</v>
      </c>
      <c r="I214">
        <v>2.936594002254642E-2</v>
      </c>
    </row>
    <row r="215" spans="1:9" x14ac:dyDescent="0.3">
      <c r="A215">
        <v>236</v>
      </c>
      <c r="B215" t="s">
        <v>228</v>
      </c>
      <c r="C215">
        <v>-71</v>
      </c>
      <c r="D215" t="s">
        <v>230</v>
      </c>
      <c r="E215">
        <v>-74.5</v>
      </c>
      <c r="F215">
        <v>51.206185140000002</v>
      </c>
      <c r="G215">
        <v>4.4097902500000004</v>
      </c>
      <c r="H215">
        <v>40</v>
      </c>
      <c r="I215">
        <v>2.936594002254642E-2</v>
      </c>
    </row>
    <row r="216" spans="1:9" x14ac:dyDescent="0.3">
      <c r="A216">
        <v>246</v>
      </c>
      <c r="B216" t="s">
        <v>229</v>
      </c>
      <c r="C216">
        <v>-73.5</v>
      </c>
      <c r="D216" t="s">
        <v>230</v>
      </c>
      <c r="E216">
        <v>-74.5</v>
      </c>
      <c r="F216" s="18">
        <v>51.206185140000002</v>
      </c>
      <c r="G216" s="18">
        <v>4.4097902500000004</v>
      </c>
      <c r="H216" s="18">
        <v>40</v>
      </c>
      <c r="I216" s="18">
        <v>2.936594002254642E-2</v>
      </c>
    </row>
    <row r="217" spans="1:9" x14ac:dyDescent="0.3">
      <c r="A217">
        <v>263</v>
      </c>
      <c r="B217" t="s">
        <v>230</v>
      </c>
      <c r="C217">
        <v>-74.5</v>
      </c>
      <c r="D217" t="s">
        <v>238</v>
      </c>
      <c r="E217">
        <v>-71</v>
      </c>
      <c r="F217">
        <v>51.206185140000002</v>
      </c>
      <c r="G217">
        <v>4.4097902500000004</v>
      </c>
      <c r="H217">
        <v>40</v>
      </c>
      <c r="I217">
        <v>2.936594002254642E-2</v>
      </c>
    </row>
    <row r="218" spans="1:9" x14ac:dyDescent="0.3">
      <c r="A218">
        <v>297</v>
      </c>
      <c r="B218" t="s">
        <v>236</v>
      </c>
      <c r="C218">
        <v>-75</v>
      </c>
      <c r="D218" t="s">
        <v>239</v>
      </c>
      <c r="E218">
        <v>-71</v>
      </c>
      <c r="F218">
        <v>51.206187180000001</v>
      </c>
      <c r="G218">
        <v>4.4097557500000004</v>
      </c>
      <c r="H218">
        <v>12</v>
      </c>
      <c r="I218">
        <v>2.9339731014257461E-2</v>
      </c>
    </row>
    <row r="219" spans="1:9" x14ac:dyDescent="0.3">
      <c r="A219">
        <v>207</v>
      </c>
      <c r="B219" t="s">
        <v>225</v>
      </c>
      <c r="C219">
        <v>-84.5</v>
      </c>
      <c r="D219" t="s">
        <v>237</v>
      </c>
      <c r="E219">
        <v>-80</v>
      </c>
      <c r="F219">
        <v>51.20620615</v>
      </c>
      <c r="G219">
        <v>4.4096500599999997</v>
      </c>
      <c r="H219">
        <v>43</v>
      </c>
      <c r="I219">
        <v>2.9159300704525559E-2</v>
      </c>
    </row>
    <row r="220" spans="1:9" x14ac:dyDescent="0.3">
      <c r="A220">
        <v>15</v>
      </c>
      <c r="B220" t="s">
        <v>213</v>
      </c>
      <c r="C220">
        <v>-72</v>
      </c>
      <c r="D220" t="s">
        <v>230</v>
      </c>
      <c r="E220">
        <v>-74.5</v>
      </c>
      <c r="F220" s="18">
        <v>51.206188130000001</v>
      </c>
      <c r="G220" s="18">
        <v>4.4097873500000002</v>
      </c>
      <c r="H220" s="18">
        <v>10</v>
      </c>
      <c r="I220" s="18">
        <v>2.9043071460571779E-2</v>
      </c>
    </row>
    <row r="221" spans="1:9" x14ac:dyDescent="0.3">
      <c r="A221">
        <v>272</v>
      </c>
      <c r="B221" t="s">
        <v>231</v>
      </c>
      <c r="C221">
        <v>-76</v>
      </c>
      <c r="D221" t="s">
        <v>239</v>
      </c>
      <c r="E221">
        <v>-71</v>
      </c>
      <c r="F221" s="18">
        <v>51.206189019999997</v>
      </c>
      <c r="G221" s="18">
        <v>4.4098226199999999</v>
      </c>
      <c r="H221" s="18">
        <v>10</v>
      </c>
      <c r="I221" s="18">
        <v>2.8926393705860792E-2</v>
      </c>
    </row>
    <row r="222" spans="1:9" x14ac:dyDescent="0.3">
      <c r="A222">
        <v>1</v>
      </c>
      <c r="B222" t="s">
        <v>213</v>
      </c>
      <c r="C222">
        <v>-72</v>
      </c>
      <c r="D222" t="s">
        <v>215</v>
      </c>
      <c r="E222">
        <v>-70</v>
      </c>
      <c r="F222" s="18">
        <v>51.206191109999999</v>
      </c>
      <c r="G222" s="18">
        <v>4.4097844400000001</v>
      </c>
      <c r="H222" s="18">
        <v>40</v>
      </c>
      <c r="I222" s="18">
        <v>2.8722993103602129E-2</v>
      </c>
    </row>
    <row r="223" spans="1:9" x14ac:dyDescent="0.3">
      <c r="A223">
        <v>2</v>
      </c>
      <c r="B223" t="s">
        <v>213</v>
      </c>
      <c r="C223">
        <v>-72</v>
      </c>
      <c r="D223" t="s">
        <v>216</v>
      </c>
      <c r="E223">
        <v>-68.5</v>
      </c>
      <c r="F223">
        <v>51.206191109999999</v>
      </c>
      <c r="G223">
        <v>4.4097844400000001</v>
      </c>
      <c r="H223">
        <v>40</v>
      </c>
      <c r="I223">
        <v>2.8722993103602129E-2</v>
      </c>
    </row>
    <row r="224" spans="1:9" x14ac:dyDescent="0.3">
      <c r="A224">
        <v>4</v>
      </c>
      <c r="B224" t="s">
        <v>213</v>
      </c>
      <c r="C224">
        <v>-72</v>
      </c>
      <c r="D224" t="s">
        <v>218</v>
      </c>
      <c r="E224">
        <v>-72</v>
      </c>
      <c r="F224">
        <v>51.206191109999999</v>
      </c>
      <c r="G224">
        <v>4.4097844400000001</v>
      </c>
      <c r="H224">
        <v>40</v>
      </c>
      <c r="I224">
        <v>2.8722993103602129E-2</v>
      </c>
    </row>
    <row r="225" spans="1:9" x14ac:dyDescent="0.3">
      <c r="A225">
        <v>7</v>
      </c>
      <c r="B225" t="s">
        <v>213</v>
      </c>
      <c r="C225">
        <v>-72</v>
      </c>
      <c r="D225" t="s">
        <v>221</v>
      </c>
      <c r="E225">
        <v>-82.5</v>
      </c>
      <c r="F225">
        <v>51.206191109999999</v>
      </c>
      <c r="G225">
        <v>4.4097844400000001</v>
      </c>
      <c r="H225">
        <v>40</v>
      </c>
      <c r="I225">
        <v>2.8722993103602129E-2</v>
      </c>
    </row>
    <row r="226" spans="1:9" x14ac:dyDescent="0.3">
      <c r="A226">
        <v>8</v>
      </c>
      <c r="B226" t="s">
        <v>213</v>
      </c>
      <c r="C226">
        <v>-72</v>
      </c>
      <c r="D226" t="s">
        <v>222</v>
      </c>
      <c r="E226">
        <v>-82.5</v>
      </c>
      <c r="F226">
        <v>51.206191109999999</v>
      </c>
      <c r="G226">
        <v>4.4097844400000001</v>
      </c>
      <c r="H226">
        <v>40</v>
      </c>
      <c r="I226">
        <v>2.8722993103602129E-2</v>
      </c>
    </row>
    <row r="227" spans="1:9" x14ac:dyDescent="0.3">
      <c r="A227">
        <v>9</v>
      </c>
      <c r="B227" t="s">
        <v>213</v>
      </c>
      <c r="C227">
        <v>-72</v>
      </c>
      <c r="D227" t="s">
        <v>223</v>
      </c>
      <c r="E227">
        <v>-76</v>
      </c>
      <c r="F227">
        <v>51.206191109999999</v>
      </c>
      <c r="G227">
        <v>4.4097844400000001</v>
      </c>
      <c r="H227">
        <v>40</v>
      </c>
      <c r="I227">
        <v>2.8722993103602129E-2</v>
      </c>
    </row>
    <row r="228" spans="1:9" x14ac:dyDescent="0.3">
      <c r="A228">
        <v>12</v>
      </c>
      <c r="B228" t="s">
        <v>213</v>
      </c>
      <c r="C228">
        <v>-72</v>
      </c>
      <c r="D228" t="s">
        <v>227</v>
      </c>
      <c r="E228">
        <v>-77</v>
      </c>
      <c r="F228">
        <v>51.206191109999999</v>
      </c>
      <c r="G228">
        <v>4.4097844400000001</v>
      </c>
      <c r="H228">
        <v>40</v>
      </c>
      <c r="I228">
        <v>2.8722993103602129E-2</v>
      </c>
    </row>
    <row r="229" spans="1:9" x14ac:dyDescent="0.3">
      <c r="A229">
        <v>13</v>
      </c>
      <c r="B229" t="s">
        <v>213</v>
      </c>
      <c r="C229">
        <v>-72</v>
      </c>
      <c r="D229" t="s">
        <v>228</v>
      </c>
      <c r="E229">
        <v>-71</v>
      </c>
      <c r="F229">
        <v>51.206191109999999</v>
      </c>
      <c r="G229">
        <v>4.4097844400000001</v>
      </c>
      <c r="H229">
        <v>40</v>
      </c>
      <c r="I229">
        <v>2.8722993103602129E-2</v>
      </c>
    </row>
    <row r="230" spans="1:9" x14ac:dyDescent="0.3">
      <c r="A230">
        <v>14</v>
      </c>
      <c r="B230" t="s">
        <v>213</v>
      </c>
      <c r="C230">
        <v>-72</v>
      </c>
      <c r="D230" t="s">
        <v>229</v>
      </c>
      <c r="E230">
        <v>-73.5</v>
      </c>
      <c r="F230">
        <v>51.206191109999999</v>
      </c>
      <c r="G230">
        <v>4.4097844400000001</v>
      </c>
      <c r="H230">
        <v>40</v>
      </c>
      <c r="I230">
        <v>2.8722993103602129E-2</v>
      </c>
    </row>
    <row r="231" spans="1:9" x14ac:dyDescent="0.3">
      <c r="A231">
        <v>23</v>
      </c>
      <c r="B231" t="s">
        <v>213</v>
      </c>
      <c r="C231">
        <v>-72</v>
      </c>
      <c r="D231" t="s">
        <v>238</v>
      </c>
      <c r="E231">
        <v>-71</v>
      </c>
      <c r="F231" s="18">
        <v>51.206191109999999</v>
      </c>
      <c r="G231" s="18">
        <v>4.4097844400000001</v>
      </c>
      <c r="H231" s="18">
        <v>40</v>
      </c>
      <c r="I231" s="18">
        <v>2.8722993103602129E-2</v>
      </c>
    </row>
    <row r="232" spans="1:9" x14ac:dyDescent="0.3">
      <c r="A232">
        <v>85</v>
      </c>
      <c r="B232" t="s">
        <v>217</v>
      </c>
      <c r="C232">
        <v>-70</v>
      </c>
      <c r="D232" t="s">
        <v>234</v>
      </c>
      <c r="E232">
        <v>-71</v>
      </c>
      <c r="F232">
        <v>51.206201100000001</v>
      </c>
      <c r="G232">
        <v>4.4098797200000002</v>
      </c>
      <c r="H232">
        <v>45</v>
      </c>
      <c r="I232">
        <v>2.8014383108420939E-2</v>
      </c>
    </row>
    <row r="233" spans="1:9" x14ac:dyDescent="0.3">
      <c r="A233">
        <v>282</v>
      </c>
      <c r="B233" t="s">
        <v>233</v>
      </c>
      <c r="C233">
        <v>-81</v>
      </c>
      <c r="D233" t="s">
        <v>236</v>
      </c>
      <c r="E233">
        <v>-75</v>
      </c>
      <c r="F233">
        <v>51.206219050000001</v>
      </c>
      <c r="G233">
        <v>4.4096561899999998</v>
      </c>
      <c r="H233">
        <v>10</v>
      </c>
      <c r="I233">
        <v>2.7670166001813701E-2</v>
      </c>
    </row>
    <row r="234" spans="1:9" x14ac:dyDescent="0.3">
      <c r="A234">
        <v>144</v>
      </c>
      <c r="B234" t="s">
        <v>220</v>
      </c>
      <c r="C234">
        <v>-72.5</v>
      </c>
      <c r="D234" t="s">
        <v>236</v>
      </c>
      <c r="E234">
        <v>-75</v>
      </c>
      <c r="F234">
        <v>51.20620289</v>
      </c>
      <c r="G234">
        <v>4.4097685599999998</v>
      </c>
      <c r="H234">
        <v>11</v>
      </c>
      <c r="I234">
        <v>2.7503769934279301E-2</v>
      </c>
    </row>
    <row r="235" spans="1:9" x14ac:dyDescent="0.3">
      <c r="A235">
        <v>124</v>
      </c>
      <c r="B235" t="s">
        <v>219</v>
      </c>
      <c r="C235">
        <v>-75</v>
      </c>
      <c r="D235" t="s">
        <v>234</v>
      </c>
      <c r="E235">
        <v>-71</v>
      </c>
      <c r="F235">
        <v>51.206205820000001</v>
      </c>
      <c r="G235">
        <v>4.4098597899999996</v>
      </c>
      <c r="H235">
        <v>44</v>
      </c>
      <c r="I235">
        <v>2.7280025672562411E-2</v>
      </c>
    </row>
    <row r="236" spans="1:9" x14ac:dyDescent="0.3">
      <c r="A236">
        <v>139</v>
      </c>
      <c r="B236" t="s">
        <v>220</v>
      </c>
      <c r="C236">
        <v>-72.5</v>
      </c>
      <c r="D236" t="s">
        <v>231</v>
      </c>
      <c r="E236">
        <v>-76</v>
      </c>
      <c r="F236">
        <v>51.206204730000003</v>
      </c>
      <c r="G236">
        <v>4.4098354300000002</v>
      </c>
      <c r="H236">
        <v>10</v>
      </c>
      <c r="I236">
        <v>2.722872248466162E-2</v>
      </c>
    </row>
    <row r="237" spans="1:9" x14ac:dyDescent="0.3">
      <c r="A237">
        <v>292</v>
      </c>
      <c r="B237" t="s">
        <v>235</v>
      </c>
      <c r="C237">
        <v>-80</v>
      </c>
      <c r="D237" t="s">
        <v>237</v>
      </c>
      <c r="E237">
        <v>-80</v>
      </c>
      <c r="F237">
        <v>51.20623681</v>
      </c>
      <c r="G237">
        <v>4.4096416999999999</v>
      </c>
      <c r="H237">
        <v>40</v>
      </c>
      <c r="I237">
        <v>2.6285343323023128E-2</v>
      </c>
    </row>
    <row r="238" spans="1:9" x14ac:dyDescent="0.3">
      <c r="A238">
        <v>266</v>
      </c>
      <c r="B238" t="s">
        <v>231</v>
      </c>
      <c r="C238">
        <v>-76</v>
      </c>
      <c r="D238" t="s">
        <v>233</v>
      </c>
      <c r="E238">
        <v>-81</v>
      </c>
      <c r="F238">
        <v>51.206220889999997</v>
      </c>
      <c r="G238">
        <v>4.4097230500000002</v>
      </c>
      <c r="H238">
        <v>10</v>
      </c>
      <c r="I238">
        <v>2.6045931118527231E-2</v>
      </c>
    </row>
    <row r="239" spans="1:9" x14ac:dyDescent="0.3">
      <c r="A239">
        <v>261</v>
      </c>
      <c r="B239" t="s">
        <v>230</v>
      </c>
      <c r="C239">
        <v>-74.5</v>
      </c>
      <c r="D239" t="s">
        <v>236</v>
      </c>
      <c r="E239">
        <v>-75</v>
      </c>
      <c r="F239">
        <v>51.206232</v>
      </c>
      <c r="G239">
        <v>4.4097298</v>
      </c>
      <c r="H239">
        <v>10</v>
      </c>
      <c r="I239">
        <v>2.4736655417792588E-2</v>
      </c>
    </row>
    <row r="240" spans="1:9" x14ac:dyDescent="0.3">
      <c r="A240">
        <v>21</v>
      </c>
      <c r="B240" t="s">
        <v>213</v>
      </c>
      <c r="C240">
        <v>-72</v>
      </c>
      <c r="D240" t="s">
        <v>236</v>
      </c>
      <c r="E240">
        <v>-75</v>
      </c>
      <c r="F240">
        <v>51.206234979999998</v>
      </c>
      <c r="G240">
        <v>4.4097268999999999</v>
      </c>
      <c r="H240">
        <v>10</v>
      </c>
      <c r="I240">
        <v>2.445941501864304E-2</v>
      </c>
    </row>
    <row r="241" spans="1:9" x14ac:dyDescent="0.3">
      <c r="A241">
        <v>204</v>
      </c>
      <c r="B241" t="s">
        <v>225</v>
      </c>
      <c r="C241">
        <v>-84.5</v>
      </c>
      <c r="D241" t="s">
        <v>234</v>
      </c>
      <c r="E241">
        <v>-71</v>
      </c>
      <c r="F241">
        <v>51.206231879999997</v>
      </c>
      <c r="G241">
        <v>4.4098595200000004</v>
      </c>
      <c r="H241">
        <v>41</v>
      </c>
      <c r="I241">
        <v>2.440797676547727E-2</v>
      </c>
    </row>
    <row r="242" spans="1:9" x14ac:dyDescent="0.3">
      <c r="A242">
        <v>256</v>
      </c>
      <c r="B242" t="s">
        <v>230</v>
      </c>
      <c r="C242">
        <v>-74.5</v>
      </c>
      <c r="D242" t="s">
        <v>231</v>
      </c>
      <c r="E242">
        <v>-76</v>
      </c>
      <c r="F242">
        <v>51.206233840000003</v>
      </c>
      <c r="G242">
        <v>4.4097966599999996</v>
      </c>
      <c r="H242">
        <v>10</v>
      </c>
      <c r="I242">
        <v>2.3937740119315189E-2</v>
      </c>
    </row>
    <row r="243" spans="1:9" x14ac:dyDescent="0.3">
      <c r="A243">
        <v>283</v>
      </c>
      <c r="B243" t="s">
        <v>233</v>
      </c>
      <c r="C243">
        <v>-81</v>
      </c>
      <c r="D243" t="s">
        <v>237</v>
      </c>
      <c r="E243">
        <v>-80</v>
      </c>
      <c r="F243">
        <v>51.206353460000003</v>
      </c>
      <c r="G243">
        <v>4.40950226</v>
      </c>
      <c r="H243">
        <v>24</v>
      </c>
      <c r="I243">
        <v>2.3801887502664751E-2</v>
      </c>
    </row>
    <row r="244" spans="1:9" x14ac:dyDescent="0.3">
      <c r="A244">
        <v>16</v>
      </c>
      <c r="B244" t="s">
        <v>213</v>
      </c>
      <c r="C244">
        <v>-72</v>
      </c>
      <c r="D244" t="s">
        <v>231</v>
      </c>
      <c r="E244">
        <v>-76</v>
      </c>
      <c r="F244">
        <v>51.206236820000001</v>
      </c>
      <c r="G244">
        <v>4.4097937600000003</v>
      </c>
      <c r="H244">
        <v>10</v>
      </c>
      <c r="I244">
        <v>2.3614186610689682E-2</v>
      </c>
    </row>
    <row r="245" spans="1:9" x14ac:dyDescent="0.3">
      <c r="A245">
        <v>277</v>
      </c>
      <c r="B245" t="s">
        <v>232</v>
      </c>
      <c r="C245">
        <v>-67.5</v>
      </c>
      <c r="D245" t="s">
        <v>237</v>
      </c>
      <c r="E245">
        <v>-80</v>
      </c>
      <c r="F245">
        <v>51.206280890000002</v>
      </c>
      <c r="G245">
        <v>4.4096333599999999</v>
      </c>
      <c r="H245">
        <v>35</v>
      </c>
      <c r="I245">
        <v>2.230355355969273E-2</v>
      </c>
    </row>
    <row r="246" spans="1:9" x14ac:dyDescent="0.3">
      <c r="A246">
        <v>288</v>
      </c>
      <c r="B246" t="s">
        <v>234</v>
      </c>
      <c r="C246">
        <v>-71</v>
      </c>
      <c r="D246" t="s">
        <v>237</v>
      </c>
      <c r="E246">
        <v>-80</v>
      </c>
      <c r="F246">
        <v>51.206573400000003</v>
      </c>
      <c r="G246">
        <v>4.40957094</v>
      </c>
      <c r="H246">
        <v>15</v>
      </c>
      <c r="I246">
        <v>2.1542580447186609E-2</v>
      </c>
    </row>
    <row r="247" spans="1:9" x14ac:dyDescent="0.3">
      <c r="A247">
        <v>44</v>
      </c>
      <c r="B247" t="s">
        <v>215</v>
      </c>
      <c r="C247">
        <v>-70</v>
      </c>
      <c r="D247" t="s">
        <v>236</v>
      </c>
      <c r="E247">
        <v>-75</v>
      </c>
      <c r="F247">
        <v>51.206278849999997</v>
      </c>
      <c r="G247">
        <v>4.4096693499999997</v>
      </c>
      <c r="H247">
        <v>41</v>
      </c>
      <c r="I247">
        <v>2.124283881639431E-2</v>
      </c>
    </row>
    <row r="248" spans="1:9" x14ac:dyDescent="0.3">
      <c r="A248">
        <v>66</v>
      </c>
      <c r="B248" t="s">
        <v>216</v>
      </c>
      <c r="C248">
        <v>-68.5</v>
      </c>
      <c r="D248" t="s">
        <v>236</v>
      </c>
      <c r="E248">
        <v>-75</v>
      </c>
      <c r="F248">
        <v>51.206278849999997</v>
      </c>
      <c r="G248">
        <v>4.4096693499999997</v>
      </c>
      <c r="H248">
        <v>41</v>
      </c>
      <c r="I248">
        <v>2.124283881639431E-2</v>
      </c>
    </row>
    <row r="249" spans="1:9" x14ac:dyDescent="0.3">
      <c r="A249">
        <v>107</v>
      </c>
      <c r="B249" t="s">
        <v>218</v>
      </c>
      <c r="C249">
        <v>-72</v>
      </c>
      <c r="D249" t="s">
        <v>236</v>
      </c>
      <c r="E249">
        <v>-75</v>
      </c>
      <c r="F249">
        <v>51.206278849999997</v>
      </c>
      <c r="G249">
        <v>4.4096693499999997</v>
      </c>
      <c r="H249">
        <v>41</v>
      </c>
      <c r="I249">
        <v>2.124283881639431E-2</v>
      </c>
    </row>
    <row r="250" spans="1:9" x14ac:dyDescent="0.3">
      <c r="A250">
        <v>161</v>
      </c>
      <c r="B250" t="s">
        <v>221</v>
      </c>
      <c r="C250">
        <v>-82.5</v>
      </c>
      <c r="D250" t="s">
        <v>236</v>
      </c>
      <c r="E250">
        <v>-75</v>
      </c>
      <c r="F250">
        <v>51.206278849999997</v>
      </c>
      <c r="G250">
        <v>4.4096693499999997</v>
      </c>
      <c r="H250">
        <v>41</v>
      </c>
      <c r="I250">
        <v>2.124283881639431E-2</v>
      </c>
    </row>
    <row r="251" spans="1:9" x14ac:dyDescent="0.3">
      <c r="A251">
        <v>177</v>
      </c>
      <c r="B251" t="s">
        <v>222</v>
      </c>
      <c r="C251">
        <v>-82.5</v>
      </c>
      <c r="D251" t="s">
        <v>236</v>
      </c>
      <c r="E251">
        <v>-75</v>
      </c>
      <c r="F251">
        <v>51.206278849999997</v>
      </c>
      <c r="G251">
        <v>4.4096693499999997</v>
      </c>
      <c r="H251">
        <v>41</v>
      </c>
      <c r="I251">
        <v>2.124283881639431E-2</v>
      </c>
    </row>
    <row r="252" spans="1:9" x14ac:dyDescent="0.3">
      <c r="A252">
        <v>192</v>
      </c>
      <c r="B252" t="s">
        <v>223</v>
      </c>
      <c r="C252">
        <v>-76</v>
      </c>
      <c r="D252" t="s">
        <v>236</v>
      </c>
      <c r="E252">
        <v>-75</v>
      </c>
      <c r="F252">
        <v>51.206278849999997</v>
      </c>
      <c r="G252">
        <v>4.4096693499999997</v>
      </c>
      <c r="H252">
        <v>41</v>
      </c>
      <c r="I252">
        <v>2.124283881639431E-2</v>
      </c>
    </row>
    <row r="253" spans="1:9" x14ac:dyDescent="0.3">
      <c r="A253">
        <v>231</v>
      </c>
      <c r="B253" t="s">
        <v>227</v>
      </c>
      <c r="C253">
        <v>-77</v>
      </c>
      <c r="D253" t="s">
        <v>236</v>
      </c>
      <c r="E253">
        <v>-75</v>
      </c>
      <c r="F253">
        <v>51.206278849999997</v>
      </c>
      <c r="G253">
        <v>4.4096693499999997</v>
      </c>
      <c r="H253">
        <v>41</v>
      </c>
      <c r="I253">
        <v>2.124283881639431E-2</v>
      </c>
    </row>
    <row r="254" spans="1:9" x14ac:dyDescent="0.3">
      <c r="A254">
        <v>242</v>
      </c>
      <c r="B254" t="s">
        <v>228</v>
      </c>
      <c r="C254">
        <v>-71</v>
      </c>
      <c r="D254" t="s">
        <v>236</v>
      </c>
      <c r="E254">
        <v>-75</v>
      </c>
      <c r="F254">
        <v>51.206278849999997</v>
      </c>
      <c r="G254">
        <v>4.4096693499999997</v>
      </c>
      <c r="H254">
        <v>41</v>
      </c>
      <c r="I254">
        <v>2.124283881639431E-2</v>
      </c>
    </row>
    <row r="255" spans="1:9" x14ac:dyDescent="0.3">
      <c r="A255">
        <v>252</v>
      </c>
      <c r="B255" t="s">
        <v>229</v>
      </c>
      <c r="C255">
        <v>-73.5</v>
      </c>
      <c r="D255" t="s">
        <v>236</v>
      </c>
      <c r="E255">
        <v>-75</v>
      </c>
      <c r="F255">
        <v>51.206278849999997</v>
      </c>
      <c r="G255">
        <v>4.4096693499999997</v>
      </c>
      <c r="H255">
        <v>41</v>
      </c>
      <c r="I255">
        <v>2.124283881639431E-2</v>
      </c>
    </row>
    <row r="256" spans="1:9" x14ac:dyDescent="0.3">
      <c r="A256">
        <v>296</v>
      </c>
      <c r="B256" t="s">
        <v>236</v>
      </c>
      <c r="C256">
        <v>-75</v>
      </c>
      <c r="D256" t="s">
        <v>238</v>
      </c>
      <c r="E256">
        <v>-71</v>
      </c>
      <c r="F256">
        <v>51.206278849999997</v>
      </c>
      <c r="G256">
        <v>4.4096693499999997</v>
      </c>
      <c r="H256">
        <v>41</v>
      </c>
      <c r="I256">
        <v>2.124283881639431E-2</v>
      </c>
    </row>
    <row r="257" spans="1:9" x14ac:dyDescent="0.3">
      <c r="A257">
        <v>286</v>
      </c>
      <c r="B257" t="s">
        <v>234</v>
      </c>
      <c r="C257">
        <v>-71</v>
      </c>
      <c r="D257" t="s">
        <v>235</v>
      </c>
      <c r="E257">
        <v>-80</v>
      </c>
      <c r="F257">
        <v>51.206262539999997</v>
      </c>
      <c r="G257">
        <v>4.4098511699999996</v>
      </c>
      <c r="H257">
        <v>38</v>
      </c>
      <c r="I257">
        <v>2.095039264804505E-2</v>
      </c>
    </row>
    <row r="258" spans="1:9" x14ac:dyDescent="0.3">
      <c r="A258">
        <v>295</v>
      </c>
      <c r="B258" t="s">
        <v>236</v>
      </c>
      <c r="C258">
        <v>-75</v>
      </c>
      <c r="D258" t="s">
        <v>237</v>
      </c>
      <c r="E258">
        <v>-80</v>
      </c>
      <c r="F258">
        <v>51.206413259999998</v>
      </c>
      <c r="G258">
        <v>4.40951542</v>
      </c>
      <c r="H258">
        <v>18</v>
      </c>
      <c r="I258">
        <v>2.0766524542182009E-2</v>
      </c>
    </row>
    <row r="259" spans="1:9" x14ac:dyDescent="0.3">
      <c r="A259">
        <v>299</v>
      </c>
      <c r="B259" t="s">
        <v>237</v>
      </c>
      <c r="C259">
        <v>-80</v>
      </c>
      <c r="D259" t="s">
        <v>239</v>
      </c>
      <c r="E259">
        <v>-71</v>
      </c>
      <c r="F259">
        <v>51.206321580000001</v>
      </c>
      <c r="G259">
        <v>4.4096018199999998</v>
      </c>
      <c r="H259">
        <v>30</v>
      </c>
      <c r="I259">
        <v>2.0175707589337771E-2</v>
      </c>
    </row>
    <row r="260" spans="1:9" x14ac:dyDescent="0.3">
      <c r="A260">
        <v>269</v>
      </c>
      <c r="B260" t="s">
        <v>231</v>
      </c>
      <c r="C260">
        <v>-76</v>
      </c>
      <c r="D260" t="s">
        <v>236</v>
      </c>
      <c r="E260">
        <v>-75</v>
      </c>
      <c r="F260" s="18">
        <v>51.20628069</v>
      </c>
      <c r="G260" s="18">
        <v>4.4097362100000002</v>
      </c>
      <c r="H260" s="18">
        <v>10</v>
      </c>
      <c r="I260" s="18">
        <v>1.9371945691084191E-2</v>
      </c>
    </row>
    <row r="261" spans="1:9" x14ac:dyDescent="0.3">
      <c r="A261">
        <v>22</v>
      </c>
      <c r="B261" t="s">
        <v>213</v>
      </c>
      <c r="C261">
        <v>-72</v>
      </c>
      <c r="D261" t="s">
        <v>237</v>
      </c>
      <c r="E261">
        <v>-80</v>
      </c>
      <c r="F261" s="18">
        <v>51.206369389999999</v>
      </c>
      <c r="G261" s="18">
        <v>4.4095729600000002</v>
      </c>
      <c r="H261" s="18">
        <v>25</v>
      </c>
      <c r="I261" s="18">
        <v>1.8613851254274401E-2</v>
      </c>
    </row>
    <row r="262" spans="1:9" x14ac:dyDescent="0.3">
      <c r="A262">
        <v>262</v>
      </c>
      <c r="B262" t="s">
        <v>230</v>
      </c>
      <c r="C262">
        <v>-74.5</v>
      </c>
      <c r="D262" t="s">
        <v>237</v>
      </c>
      <c r="E262">
        <v>-80</v>
      </c>
      <c r="F262">
        <v>51.2063664</v>
      </c>
      <c r="G262">
        <v>4.4095758700000003</v>
      </c>
      <c r="H262">
        <v>25</v>
      </c>
      <c r="I262">
        <v>1.859769890328777E-2</v>
      </c>
    </row>
    <row r="263" spans="1:9" x14ac:dyDescent="0.3">
      <c r="A263">
        <v>39</v>
      </c>
      <c r="B263" t="s">
        <v>215</v>
      </c>
      <c r="C263">
        <v>-70</v>
      </c>
      <c r="D263" t="s">
        <v>231</v>
      </c>
      <c r="E263">
        <v>-76</v>
      </c>
      <c r="F263">
        <v>51.206282530000003</v>
      </c>
      <c r="G263">
        <v>4.4098030799999997</v>
      </c>
      <c r="H263">
        <v>39</v>
      </c>
      <c r="I263">
        <v>1.85137924957792E-2</v>
      </c>
    </row>
    <row r="264" spans="1:9" x14ac:dyDescent="0.3">
      <c r="A264">
        <v>61</v>
      </c>
      <c r="B264" t="s">
        <v>216</v>
      </c>
      <c r="C264">
        <v>-68.5</v>
      </c>
      <c r="D264" t="s">
        <v>231</v>
      </c>
      <c r="E264">
        <v>-76</v>
      </c>
      <c r="F264">
        <v>51.206282530000003</v>
      </c>
      <c r="G264">
        <v>4.4098030799999997</v>
      </c>
      <c r="H264">
        <v>39</v>
      </c>
      <c r="I264">
        <v>1.85137924957792E-2</v>
      </c>
    </row>
    <row r="265" spans="1:9" x14ac:dyDescent="0.3">
      <c r="A265">
        <v>102</v>
      </c>
      <c r="B265" t="s">
        <v>218</v>
      </c>
      <c r="C265">
        <v>-72</v>
      </c>
      <c r="D265" t="s">
        <v>231</v>
      </c>
      <c r="E265">
        <v>-76</v>
      </c>
      <c r="F265">
        <v>51.206282530000003</v>
      </c>
      <c r="G265">
        <v>4.4098030799999997</v>
      </c>
      <c r="H265">
        <v>39</v>
      </c>
      <c r="I265">
        <v>1.85137924957792E-2</v>
      </c>
    </row>
    <row r="266" spans="1:9" x14ac:dyDescent="0.3">
      <c r="A266">
        <v>156</v>
      </c>
      <c r="B266" t="s">
        <v>221</v>
      </c>
      <c r="C266">
        <v>-82.5</v>
      </c>
      <c r="D266" t="s">
        <v>231</v>
      </c>
      <c r="E266">
        <v>-76</v>
      </c>
      <c r="F266">
        <v>51.206282530000003</v>
      </c>
      <c r="G266">
        <v>4.4098030799999997</v>
      </c>
      <c r="H266">
        <v>39</v>
      </c>
      <c r="I266">
        <v>1.85137924957792E-2</v>
      </c>
    </row>
    <row r="267" spans="1:9" x14ac:dyDescent="0.3">
      <c r="A267">
        <v>172</v>
      </c>
      <c r="B267" t="s">
        <v>222</v>
      </c>
      <c r="C267">
        <v>-82.5</v>
      </c>
      <c r="D267" t="s">
        <v>231</v>
      </c>
      <c r="E267">
        <v>-76</v>
      </c>
      <c r="F267">
        <v>51.206282530000003</v>
      </c>
      <c r="G267">
        <v>4.4098030799999997</v>
      </c>
      <c r="H267">
        <v>39</v>
      </c>
      <c r="I267">
        <v>1.85137924957792E-2</v>
      </c>
    </row>
    <row r="268" spans="1:9" x14ac:dyDescent="0.3">
      <c r="A268">
        <v>187</v>
      </c>
      <c r="B268" t="s">
        <v>223</v>
      </c>
      <c r="C268">
        <v>-76</v>
      </c>
      <c r="D268" t="s">
        <v>231</v>
      </c>
      <c r="E268">
        <v>-76</v>
      </c>
      <c r="F268">
        <v>51.206282530000003</v>
      </c>
      <c r="G268">
        <v>4.4098030799999997</v>
      </c>
      <c r="H268">
        <v>39</v>
      </c>
      <c r="I268">
        <v>1.85137924957792E-2</v>
      </c>
    </row>
    <row r="269" spans="1:9" x14ac:dyDescent="0.3">
      <c r="A269">
        <v>226</v>
      </c>
      <c r="B269" t="s">
        <v>227</v>
      </c>
      <c r="C269">
        <v>-77</v>
      </c>
      <c r="D269" t="s">
        <v>231</v>
      </c>
      <c r="E269">
        <v>-76</v>
      </c>
      <c r="F269">
        <v>51.206282530000003</v>
      </c>
      <c r="G269">
        <v>4.4098030799999997</v>
      </c>
      <c r="H269">
        <v>39</v>
      </c>
      <c r="I269">
        <v>1.85137924957792E-2</v>
      </c>
    </row>
    <row r="270" spans="1:9" x14ac:dyDescent="0.3">
      <c r="A270">
        <v>237</v>
      </c>
      <c r="B270" t="s">
        <v>228</v>
      </c>
      <c r="C270">
        <v>-71</v>
      </c>
      <c r="D270" t="s">
        <v>231</v>
      </c>
      <c r="E270">
        <v>-76</v>
      </c>
      <c r="F270" s="18">
        <v>51.206282530000003</v>
      </c>
      <c r="G270" s="18">
        <v>4.4098030799999997</v>
      </c>
      <c r="H270" s="18">
        <v>39</v>
      </c>
      <c r="I270" s="18">
        <v>1.85137924957792E-2</v>
      </c>
    </row>
    <row r="271" spans="1:9" x14ac:dyDescent="0.3">
      <c r="A271">
        <v>247</v>
      </c>
      <c r="B271" t="s">
        <v>229</v>
      </c>
      <c r="C271">
        <v>-73.5</v>
      </c>
      <c r="D271" t="s">
        <v>231</v>
      </c>
      <c r="E271">
        <v>-76</v>
      </c>
      <c r="F271">
        <v>51.206282530000003</v>
      </c>
      <c r="G271">
        <v>4.4098030799999997</v>
      </c>
      <c r="H271">
        <v>39</v>
      </c>
      <c r="I271">
        <v>1.85137924957792E-2</v>
      </c>
    </row>
    <row r="272" spans="1:9" x14ac:dyDescent="0.3">
      <c r="A272">
        <v>271</v>
      </c>
      <c r="B272" t="s">
        <v>231</v>
      </c>
      <c r="C272">
        <v>-76</v>
      </c>
      <c r="D272" t="s">
        <v>238</v>
      </c>
      <c r="E272">
        <v>-71</v>
      </c>
      <c r="F272" s="18">
        <v>51.206282530000003</v>
      </c>
      <c r="G272" s="18">
        <v>4.4098030799999997</v>
      </c>
      <c r="H272" s="18">
        <v>39</v>
      </c>
      <c r="I272" s="18">
        <v>1.85137924957792E-2</v>
      </c>
    </row>
    <row r="273" spans="1:9" x14ac:dyDescent="0.3">
      <c r="A273">
        <v>145</v>
      </c>
      <c r="B273" t="s">
        <v>220</v>
      </c>
      <c r="C273">
        <v>-72.5</v>
      </c>
      <c r="D273" t="s">
        <v>237</v>
      </c>
      <c r="E273">
        <v>-80</v>
      </c>
      <c r="F273">
        <v>51.20633729</v>
      </c>
      <c r="G273">
        <v>4.4096146300000001</v>
      </c>
      <c r="H273">
        <v>29</v>
      </c>
      <c r="I273">
        <v>1.832401323754768E-2</v>
      </c>
    </row>
    <row r="274" spans="1:9" x14ac:dyDescent="0.3">
      <c r="A274">
        <v>42</v>
      </c>
      <c r="B274" t="s">
        <v>215</v>
      </c>
      <c r="C274">
        <v>-70</v>
      </c>
      <c r="D274" t="s">
        <v>234</v>
      </c>
      <c r="E274">
        <v>-71</v>
      </c>
      <c r="F274">
        <v>51.206599130000001</v>
      </c>
      <c r="G274">
        <v>4.4097804099999998</v>
      </c>
      <c r="H274">
        <v>43</v>
      </c>
      <c r="I274">
        <v>1.680398067654771E-2</v>
      </c>
    </row>
    <row r="275" spans="1:9" x14ac:dyDescent="0.3">
      <c r="A275">
        <v>64</v>
      </c>
      <c r="B275" t="s">
        <v>216</v>
      </c>
      <c r="C275">
        <v>-68.5</v>
      </c>
      <c r="D275" t="s">
        <v>234</v>
      </c>
      <c r="E275">
        <v>-71</v>
      </c>
      <c r="F275">
        <v>51.206599130000001</v>
      </c>
      <c r="G275">
        <v>4.4097804099999998</v>
      </c>
      <c r="H275">
        <v>43</v>
      </c>
      <c r="I275">
        <v>1.680398067654771E-2</v>
      </c>
    </row>
    <row r="276" spans="1:9" x14ac:dyDescent="0.3">
      <c r="A276">
        <v>105</v>
      </c>
      <c r="B276" t="s">
        <v>218</v>
      </c>
      <c r="C276">
        <v>-72</v>
      </c>
      <c r="D276" t="s">
        <v>234</v>
      </c>
      <c r="E276">
        <v>-71</v>
      </c>
      <c r="F276">
        <v>51.206599130000001</v>
      </c>
      <c r="G276">
        <v>4.4097804099999998</v>
      </c>
      <c r="H276">
        <v>43</v>
      </c>
      <c r="I276">
        <v>1.680398067654771E-2</v>
      </c>
    </row>
    <row r="277" spans="1:9" x14ac:dyDescent="0.3">
      <c r="A277">
        <v>159</v>
      </c>
      <c r="B277" t="s">
        <v>221</v>
      </c>
      <c r="C277">
        <v>-82.5</v>
      </c>
      <c r="D277" t="s">
        <v>234</v>
      </c>
      <c r="E277">
        <v>-71</v>
      </c>
      <c r="F277">
        <v>51.206599130000001</v>
      </c>
      <c r="G277">
        <v>4.4097804099999998</v>
      </c>
      <c r="H277">
        <v>43</v>
      </c>
      <c r="I277">
        <v>1.680398067654771E-2</v>
      </c>
    </row>
    <row r="278" spans="1:9" x14ac:dyDescent="0.3">
      <c r="A278">
        <v>175</v>
      </c>
      <c r="B278" t="s">
        <v>222</v>
      </c>
      <c r="C278">
        <v>-82.5</v>
      </c>
      <c r="D278" t="s">
        <v>234</v>
      </c>
      <c r="E278">
        <v>-71</v>
      </c>
      <c r="F278">
        <v>51.206599130000001</v>
      </c>
      <c r="G278">
        <v>4.4097804099999998</v>
      </c>
      <c r="H278">
        <v>43</v>
      </c>
      <c r="I278">
        <v>1.680398067654771E-2</v>
      </c>
    </row>
    <row r="279" spans="1:9" x14ac:dyDescent="0.3">
      <c r="A279">
        <v>190</v>
      </c>
      <c r="B279" t="s">
        <v>223</v>
      </c>
      <c r="C279">
        <v>-76</v>
      </c>
      <c r="D279" t="s">
        <v>234</v>
      </c>
      <c r="E279">
        <v>-71</v>
      </c>
      <c r="F279">
        <v>51.206599130000001</v>
      </c>
      <c r="G279">
        <v>4.4097804099999998</v>
      </c>
      <c r="H279">
        <v>43</v>
      </c>
      <c r="I279">
        <v>1.680398067654771E-2</v>
      </c>
    </row>
    <row r="280" spans="1:9" x14ac:dyDescent="0.3">
      <c r="A280">
        <v>229</v>
      </c>
      <c r="B280" t="s">
        <v>227</v>
      </c>
      <c r="C280">
        <v>-77</v>
      </c>
      <c r="D280" t="s">
        <v>234</v>
      </c>
      <c r="E280">
        <v>-71</v>
      </c>
      <c r="F280">
        <v>51.206599130000001</v>
      </c>
      <c r="G280">
        <v>4.4097804099999998</v>
      </c>
      <c r="H280">
        <v>43</v>
      </c>
      <c r="I280">
        <v>1.680398067654771E-2</v>
      </c>
    </row>
    <row r="281" spans="1:9" x14ac:dyDescent="0.3">
      <c r="A281">
        <v>240</v>
      </c>
      <c r="B281" t="s">
        <v>228</v>
      </c>
      <c r="C281">
        <v>-71</v>
      </c>
      <c r="D281" t="s">
        <v>234</v>
      </c>
      <c r="E281">
        <v>-71</v>
      </c>
      <c r="F281" s="18">
        <v>51.206599130000001</v>
      </c>
      <c r="G281" s="18">
        <v>4.4097804099999998</v>
      </c>
      <c r="H281" s="18">
        <v>43</v>
      </c>
      <c r="I281" s="18">
        <v>1.680398067654771E-2</v>
      </c>
    </row>
    <row r="282" spans="1:9" x14ac:dyDescent="0.3">
      <c r="A282">
        <v>250</v>
      </c>
      <c r="B282" t="s">
        <v>229</v>
      </c>
      <c r="C282">
        <v>-73.5</v>
      </c>
      <c r="D282" t="s">
        <v>234</v>
      </c>
      <c r="E282">
        <v>-71</v>
      </c>
      <c r="F282">
        <v>51.206599130000001</v>
      </c>
      <c r="G282">
        <v>4.4097804099999998</v>
      </c>
      <c r="H282">
        <v>43</v>
      </c>
      <c r="I282">
        <v>1.680398067654771E-2</v>
      </c>
    </row>
    <row r="283" spans="1:9" x14ac:dyDescent="0.3">
      <c r="A283">
        <v>289</v>
      </c>
      <c r="B283" t="s">
        <v>234</v>
      </c>
      <c r="C283">
        <v>-71</v>
      </c>
      <c r="D283" t="s">
        <v>238</v>
      </c>
      <c r="E283">
        <v>-71</v>
      </c>
      <c r="F283">
        <v>51.206599130000001</v>
      </c>
      <c r="G283">
        <v>4.4097804099999998</v>
      </c>
      <c r="H283">
        <v>43</v>
      </c>
      <c r="I283">
        <v>1.680398067654771E-2</v>
      </c>
    </row>
    <row r="284" spans="1:9" x14ac:dyDescent="0.3">
      <c r="A284">
        <v>270</v>
      </c>
      <c r="B284" t="s">
        <v>231</v>
      </c>
      <c r="C284">
        <v>-76</v>
      </c>
      <c r="D284" t="s">
        <v>237</v>
      </c>
      <c r="E284">
        <v>-80</v>
      </c>
      <c r="F284">
        <v>51.206415100000001</v>
      </c>
      <c r="G284">
        <v>4.4095822800000004</v>
      </c>
      <c r="H284">
        <v>21</v>
      </c>
      <c r="I284">
        <v>1.6170377605844569E-2</v>
      </c>
    </row>
    <row r="285" spans="1:9" x14ac:dyDescent="0.3">
      <c r="A285">
        <v>274</v>
      </c>
      <c r="B285" t="s">
        <v>232</v>
      </c>
      <c r="C285">
        <v>-67.5</v>
      </c>
      <c r="D285" t="s">
        <v>234</v>
      </c>
      <c r="E285">
        <v>-71</v>
      </c>
      <c r="F285">
        <v>51.20630663</v>
      </c>
      <c r="G285">
        <v>4.4098428199999997</v>
      </c>
      <c r="H285">
        <v>33</v>
      </c>
      <c r="I285">
        <v>1.6015592251229699E-2</v>
      </c>
    </row>
    <row r="286" spans="1:9" x14ac:dyDescent="0.3">
      <c r="A286">
        <v>290</v>
      </c>
      <c r="B286" t="s">
        <v>234</v>
      </c>
      <c r="C286">
        <v>-71</v>
      </c>
      <c r="D286" t="s">
        <v>239</v>
      </c>
      <c r="E286">
        <v>-71</v>
      </c>
      <c r="F286">
        <v>51.206347319999999</v>
      </c>
      <c r="G286">
        <v>4.4098112799999996</v>
      </c>
      <c r="H286">
        <v>28</v>
      </c>
      <c r="I286">
        <v>1.130860895130599E-2</v>
      </c>
    </row>
    <row r="287" spans="1:9" x14ac:dyDescent="0.3">
      <c r="A287">
        <v>280</v>
      </c>
      <c r="B287" t="s">
        <v>233</v>
      </c>
      <c r="C287">
        <v>-81</v>
      </c>
      <c r="D287" t="s">
        <v>234</v>
      </c>
      <c r="E287">
        <v>-71</v>
      </c>
      <c r="F287">
        <v>51.20637919</v>
      </c>
      <c r="G287">
        <v>4.4097117199999998</v>
      </c>
      <c r="H287">
        <v>25</v>
      </c>
      <c r="I287">
        <v>1.025893631971614E-2</v>
      </c>
    </row>
    <row r="288" spans="1:9" x14ac:dyDescent="0.3">
      <c r="A288">
        <v>142</v>
      </c>
      <c r="B288" t="s">
        <v>220</v>
      </c>
      <c r="C288">
        <v>-72.5</v>
      </c>
      <c r="D288" t="s">
        <v>234</v>
      </c>
      <c r="E288">
        <v>-71</v>
      </c>
      <c r="F288">
        <v>51.206363029999999</v>
      </c>
      <c r="G288">
        <v>4.4098240899999999</v>
      </c>
      <c r="H288">
        <v>26</v>
      </c>
      <c r="I288">
        <v>9.6249216484817646E-3</v>
      </c>
    </row>
    <row r="289" spans="1:12" x14ac:dyDescent="0.3">
      <c r="A289">
        <v>259</v>
      </c>
      <c r="B289" t="s">
        <v>230</v>
      </c>
      <c r="C289">
        <v>-74.5</v>
      </c>
      <c r="D289" t="s">
        <v>234</v>
      </c>
      <c r="E289">
        <v>-71</v>
      </c>
      <c r="F289">
        <v>51.206392139999998</v>
      </c>
      <c r="G289">
        <v>4.4097853300000001</v>
      </c>
      <c r="H289">
        <v>23</v>
      </c>
      <c r="I289">
        <v>6.5168086643171159E-3</v>
      </c>
    </row>
    <row r="290" spans="1:12" x14ac:dyDescent="0.3">
      <c r="A290">
        <v>19</v>
      </c>
      <c r="B290" t="s">
        <v>213</v>
      </c>
      <c r="C290">
        <v>-72</v>
      </c>
      <c r="D290" t="s">
        <v>234</v>
      </c>
      <c r="E290">
        <v>-71</v>
      </c>
      <c r="F290">
        <v>51.206395120000003</v>
      </c>
      <c r="G290">
        <v>4.4097824299999999</v>
      </c>
      <c r="H290">
        <v>23</v>
      </c>
      <c r="I290">
        <v>6.2503969165300889E-3</v>
      </c>
    </row>
    <row r="291" spans="1:12" x14ac:dyDescent="0.3">
      <c r="A291">
        <v>287</v>
      </c>
      <c r="B291" t="s">
        <v>234</v>
      </c>
      <c r="C291">
        <v>-71</v>
      </c>
      <c r="D291" t="s">
        <v>236</v>
      </c>
      <c r="E291">
        <v>-75</v>
      </c>
      <c r="F291" s="18">
        <v>51.206438990000002</v>
      </c>
      <c r="G291" s="18">
        <v>4.4097248799999997</v>
      </c>
      <c r="H291" s="18">
        <v>18</v>
      </c>
      <c r="I291" s="18">
        <v>5.8965949967944558E-3</v>
      </c>
    </row>
    <row r="292" spans="1:12" x14ac:dyDescent="0.3">
      <c r="A292">
        <v>267</v>
      </c>
      <c r="B292" t="s">
        <v>231</v>
      </c>
      <c r="C292">
        <v>-76</v>
      </c>
      <c r="D292" t="s">
        <v>234</v>
      </c>
      <c r="E292">
        <v>-71</v>
      </c>
      <c r="F292">
        <v>51.206440829999998</v>
      </c>
      <c r="G292">
        <v>4.4097917500000001</v>
      </c>
      <c r="H292">
        <v>18</v>
      </c>
      <c r="I292">
        <v>1.4515064200319951E-3</v>
      </c>
    </row>
    <row r="293" spans="1:12" x14ac:dyDescent="0.3">
      <c r="A293">
        <v>25</v>
      </c>
      <c r="B293" t="s">
        <v>215</v>
      </c>
      <c r="C293">
        <v>-70</v>
      </c>
      <c r="D293" t="s">
        <v>216</v>
      </c>
      <c r="E293">
        <v>-68.5</v>
      </c>
      <c r="F293"/>
      <c r="G293"/>
      <c r="H293"/>
      <c r="I293"/>
      <c r="K293" s="19"/>
      <c r="L293" s="19"/>
    </row>
    <row r="294" spans="1:12" x14ac:dyDescent="0.3">
      <c r="A294">
        <v>27</v>
      </c>
      <c r="B294" t="s">
        <v>215</v>
      </c>
      <c r="C294">
        <v>-70</v>
      </c>
      <c r="D294" t="s">
        <v>218</v>
      </c>
      <c r="E294">
        <v>-72</v>
      </c>
      <c r="F294"/>
      <c r="G294"/>
      <c r="H294"/>
      <c r="I294"/>
      <c r="K294" s="19"/>
      <c r="L294" s="19"/>
    </row>
    <row r="295" spans="1:12" x14ac:dyDescent="0.3">
      <c r="A295">
        <v>30</v>
      </c>
      <c r="B295" t="s">
        <v>215</v>
      </c>
      <c r="C295">
        <v>-70</v>
      </c>
      <c r="D295" t="s">
        <v>221</v>
      </c>
      <c r="E295">
        <v>-82.5</v>
      </c>
      <c r="F295"/>
      <c r="G295"/>
      <c r="H295"/>
      <c r="I295"/>
      <c r="K295" s="19"/>
      <c r="L295" s="19"/>
    </row>
    <row r="296" spans="1:12" x14ac:dyDescent="0.3">
      <c r="A296">
        <v>31</v>
      </c>
      <c r="B296" t="s">
        <v>215</v>
      </c>
      <c r="C296">
        <v>-70</v>
      </c>
      <c r="D296" t="s">
        <v>222</v>
      </c>
      <c r="E296">
        <v>-82.5</v>
      </c>
      <c r="F296"/>
      <c r="G296"/>
      <c r="H296"/>
      <c r="I296"/>
      <c r="K296" s="19"/>
      <c r="L296" s="19"/>
    </row>
    <row r="297" spans="1:12" x14ac:dyDescent="0.3">
      <c r="A297">
        <v>32</v>
      </c>
      <c r="B297" t="s">
        <v>215</v>
      </c>
      <c r="C297">
        <v>-70</v>
      </c>
      <c r="D297" t="s">
        <v>223</v>
      </c>
      <c r="E297">
        <v>-76</v>
      </c>
      <c r="F297"/>
      <c r="G297"/>
      <c r="H297"/>
      <c r="I297"/>
      <c r="K297" s="19"/>
      <c r="L297" s="19"/>
    </row>
    <row r="298" spans="1:12" x14ac:dyDescent="0.3">
      <c r="A298">
        <v>35</v>
      </c>
      <c r="B298" t="s">
        <v>215</v>
      </c>
      <c r="C298">
        <v>-70</v>
      </c>
      <c r="D298" t="s">
        <v>227</v>
      </c>
      <c r="E298">
        <v>-77</v>
      </c>
      <c r="F298"/>
      <c r="G298"/>
      <c r="H298"/>
      <c r="I298"/>
      <c r="K298" s="19"/>
      <c r="L298" s="19"/>
    </row>
    <row r="299" spans="1:12" x14ac:dyDescent="0.3">
      <c r="A299">
        <v>36</v>
      </c>
      <c r="B299" t="s">
        <v>215</v>
      </c>
      <c r="C299">
        <v>-70</v>
      </c>
      <c r="D299" t="s">
        <v>228</v>
      </c>
      <c r="E299">
        <v>-71</v>
      </c>
      <c r="F299"/>
      <c r="G299"/>
      <c r="H299"/>
      <c r="I299"/>
      <c r="K299" s="19"/>
      <c r="L299" s="19"/>
    </row>
    <row r="300" spans="1:12" x14ac:dyDescent="0.3">
      <c r="A300">
        <v>37</v>
      </c>
      <c r="B300" t="s">
        <v>215</v>
      </c>
      <c r="C300">
        <v>-70</v>
      </c>
      <c r="D300" t="s">
        <v>229</v>
      </c>
      <c r="E300">
        <v>-73.5</v>
      </c>
      <c r="F300"/>
      <c r="G300"/>
      <c r="H300"/>
      <c r="I300"/>
      <c r="K300" s="19"/>
      <c r="L300" s="19"/>
    </row>
    <row r="301" spans="1:12" x14ac:dyDescent="0.3">
      <c r="A301">
        <v>46</v>
      </c>
      <c r="B301" t="s">
        <v>215</v>
      </c>
      <c r="C301">
        <v>-70</v>
      </c>
      <c r="D301" t="s">
        <v>238</v>
      </c>
      <c r="E301">
        <v>-71</v>
      </c>
      <c r="F301"/>
      <c r="G301"/>
      <c r="H301"/>
      <c r="I301"/>
      <c r="K301" s="19"/>
      <c r="L301" s="19"/>
    </row>
    <row r="302" spans="1:12" x14ac:dyDescent="0.3">
      <c r="A302">
        <v>49</v>
      </c>
      <c r="B302" t="s">
        <v>216</v>
      </c>
      <c r="C302">
        <v>-68.5</v>
      </c>
      <c r="D302" t="s">
        <v>218</v>
      </c>
      <c r="E302">
        <v>-72</v>
      </c>
      <c r="F302"/>
      <c r="G302"/>
      <c r="H302"/>
      <c r="I302"/>
      <c r="K302" s="19"/>
      <c r="L302" s="19"/>
    </row>
    <row r="303" spans="1:12" x14ac:dyDescent="0.3">
      <c r="A303">
        <v>52</v>
      </c>
      <c r="B303" t="s">
        <v>216</v>
      </c>
      <c r="C303">
        <v>-68.5</v>
      </c>
      <c r="D303" t="s">
        <v>221</v>
      </c>
      <c r="E303">
        <v>-82.5</v>
      </c>
      <c r="F303"/>
      <c r="G303"/>
      <c r="H303"/>
      <c r="I303"/>
      <c r="K303" s="19"/>
      <c r="L303" s="19"/>
    </row>
    <row r="304" spans="1:12" x14ac:dyDescent="0.3">
      <c r="A304">
        <v>53</v>
      </c>
      <c r="B304" t="s">
        <v>216</v>
      </c>
      <c r="C304">
        <v>-68.5</v>
      </c>
      <c r="D304" t="s">
        <v>222</v>
      </c>
      <c r="E304">
        <v>-82.5</v>
      </c>
      <c r="F304"/>
      <c r="G304"/>
      <c r="H304"/>
      <c r="I304"/>
      <c r="K304" s="19"/>
      <c r="L304" s="19"/>
    </row>
    <row r="305" spans="1:12" x14ac:dyDescent="0.3">
      <c r="A305">
        <v>54</v>
      </c>
      <c r="B305" t="s">
        <v>216</v>
      </c>
      <c r="C305">
        <v>-68.5</v>
      </c>
      <c r="D305" t="s">
        <v>223</v>
      </c>
      <c r="E305">
        <v>-76</v>
      </c>
      <c r="F305"/>
      <c r="G305"/>
      <c r="H305"/>
      <c r="I305"/>
      <c r="K305" s="19"/>
      <c r="L305" s="19"/>
    </row>
    <row r="306" spans="1:12" x14ac:dyDescent="0.3">
      <c r="A306">
        <v>57</v>
      </c>
      <c r="B306" t="s">
        <v>216</v>
      </c>
      <c r="C306">
        <v>-68.5</v>
      </c>
      <c r="D306" t="s">
        <v>227</v>
      </c>
      <c r="E306">
        <v>-77</v>
      </c>
      <c r="F306"/>
      <c r="G306"/>
      <c r="H306"/>
      <c r="I306"/>
      <c r="K306" s="19"/>
      <c r="L306" s="19"/>
    </row>
    <row r="307" spans="1:12" x14ac:dyDescent="0.3">
      <c r="A307">
        <v>58</v>
      </c>
      <c r="B307" t="s">
        <v>216</v>
      </c>
      <c r="C307">
        <v>-68.5</v>
      </c>
      <c r="D307" t="s">
        <v>228</v>
      </c>
      <c r="E307">
        <v>-71</v>
      </c>
      <c r="F307"/>
      <c r="G307"/>
      <c r="H307"/>
      <c r="I307"/>
      <c r="K307" s="19"/>
      <c r="L307" s="19"/>
    </row>
    <row r="308" spans="1:12" x14ac:dyDescent="0.3">
      <c r="A308">
        <v>59</v>
      </c>
      <c r="B308" t="s">
        <v>216</v>
      </c>
      <c r="C308">
        <v>-68.5</v>
      </c>
      <c r="D308" t="s">
        <v>229</v>
      </c>
      <c r="E308">
        <v>-73.5</v>
      </c>
      <c r="F308"/>
      <c r="G308"/>
      <c r="H308"/>
      <c r="I308"/>
      <c r="K308" s="19"/>
      <c r="L308" s="19"/>
    </row>
    <row r="309" spans="1:12" x14ac:dyDescent="0.3">
      <c r="A309">
        <v>68</v>
      </c>
      <c r="B309" t="s">
        <v>216</v>
      </c>
      <c r="C309">
        <v>-68.5</v>
      </c>
      <c r="D309" t="s">
        <v>238</v>
      </c>
      <c r="E309">
        <v>-71</v>
      </c>
      <c r="F309"/>
      <c r="G309"/>
      <c r="H309"/>
      <c r="I309"/>
      <c r="K309" s="19"/>
      <c r="L309" s="19"/>
    </row>
    <row r="310" spans="1:12" x14ac:dyDescent="0.3">
      <c r="A310">
        <v>93</v>
      </c>
      <c r="B310" t="s">
        <v>218</v>
      </c>
      <c r="C310">
        <v>-72</v>
      </c>
      <c r="D310" t="s">
        <v>221</v>
      </c>
      <c r="E310">
        <v>-82.5</v>
      </c>
      <c r="F310"/>
      <c r="G310"/>
      <c r="H310"/>
      <c r="I310"/>
      <c r="K310" s="19"/>
      <c r="L310" s="19"/>
    </row>
    <row r="311" spans="1:12" x14ac:dyDescent="0.3">
      <c r="A311">
        <v>94</v>
      </c>
      <c r="B311" t="s">
        <v>218</v>
      </c>
      <c r="C311">
        <v>-72</v>
      </c>
      <c r="D311" t="s">
        <v>222</v>
      </c>
      <c r="E311">
        <v>-82.5</v>
      </c>
      <c r="F311"/>
      <c r="G311"/>
      <c r="H311"/>
      <c r="I311"/>
      <c r="K311" s="19"/>
      <c r="L311" s="19"/>
    </row>
    <row r="312" spans="1:12" x14ac:dyDescent="0.3">
      <c r="A312">
        <v>95</v>
      </c>
      <c r="B312" t="s">
        <v>218</v>
      </c>
      <c r="C312">
        <v>-72</v>
      </c>
      <c r="D312" t="s">
        <v>223</v>
      </c>
      <c r="E312">
        <v>-76</v>
      </c>
      <c r="F312"/>
      <c r="G312"/>
      <c r="H312"/>
      <c r="I312"/>
      <c r="K312" s="19"/>
      <c r="L312" s="19"/>
    </row>
    <row r="313" spans="1:12" x14ac:dyDescent="0.3">
      <c r="A313">
        <v>98</v>
      </c>
      <c r="B313" t="s">
        <v>218</v>
      </c>
      <c r="C313">
        <v>-72</v>
      </c>
      <c r="D313" t="s">
        <v>227</v>
      </c>
      <c r="E313">
        <v>-77</v>
      </c>
      <c r="F313"/>
      <c r="G313"/>
      <c r="H313"/>
      <c r="I313"/>
      <c r="K313" s="19"/>
      <c r="L313" s="19"/>
    </row>
    <row r="314" spans="1:12" x14ac:dyDescent="0.3">
      <c r="A314">
        <v>99</v>
      </c>
      <c r="B314" t="s">
        <v>218</v>
      </c>
      <c r="C314">
        <v>-72</v>
      </c>
      <c r="D314" t="s">
        <v>228</v>
      </c>
      <c r="E314">
        <v>-71</v>
      </c>
      <c r="F314"/>
      <c r="G314"/>
      <c r="H314"/>
      <c r="I314"/>
      <c r="K314" s="19"/>
      <c r="L314" s="19"/>
    </row>
    <row r="315" spans="1:12" x14ac:dyDescent="0.3">
      <c r="A315">
        <v>100</v>
      </c>
      <c r="B315" t="s">
        <v>218</v>
      </c>
      <c r="C315">
        <v>-72</v>
      </c>
      <c r="D315" t="s">
        <v>229</v>
      </c>
      <c r="E315">
        <v>-73.5</v>
      </c>
      <c r="F315"/>
      <c r="G315"/>
      <c r="H315"/>
      <c r="I315"/>
      <c r="K315" s="19"/>
      <c r="L315" s="19"/>
    </row>
    <row r="316" spans="1:12" x14ac:dyDescent="0.3">
      <c r="A316">
        <v>109</v>
      </c>
      <c r="B316" t="s">
        <v>218</v>
      </c>
      <c r="C316">
        <v>-72</v>
      </c>
      <c r="D316" t="s">
        <v>238</v>
      </c>
      <c r="E316">
        <v>-71</v>
      </c>
      <c r="F316"/>
      <c r="G316"/>
      <c r="H316"/>
      <c r="I316"/>
      <c r="K316" s="19"/>
      <c r="L316" s="19"/>
    </row>
    <row r="317" spans="1:12" x14ac:dyDescent="0.3">
      <c r="A317">
        <v>148</v>
      </c>
      <c r="B317" t="s">
        <v>221</v>
      </c>
      <c r="C317">
        <v>-82.5</v>
      </c>
      <c r="D317" t="s">
        <v>222</v>
      </c>
      <c r="E317">
        <v>-82.5</v>
      </c>
      <c r="F317"/>
      <c r="G317"/>
      <c r="H317"/>
      <c r="I317"/>
      <c r="K317" s="19"/>
      <c r="L317" s="19"/>
    </row>
    <row r="318" spans="1:12" x14ac:dyDescent="0.3">
      <c r="A318">
        <v>149</v>
      </c>
      <c r="B318" t="s">
        <v>221</v>
      </c>
      <c r="C318">
        <v>-82.5</v>
      </c>
      <c r="D318" t="s">
        <v>223</v>
      </c>
      <c r="E318">
        <v>-76</v>
      </c>
      <c r="F318"/>
      <c r="G318"/>
      <c r="H318"/>
      <c r="I318"/>
      <c r="K318" s="19"/>
      <c r="L318" s="19"/>
    </row>
    <row r="319" spans="1:12" x14ac:dyDescent="0.3">
      <c r="A319">
        <v>152</v>
      </c>
      <c r="B319" t="s">
        <v>221</v>
      </c>
      <c r="C319">
        <v>-82.5</v>
      </c>
      <c r="D319" t="s">
        <v>227</v>
      </c>
      <c r="E319">
        <v>-77</v>
      </c>
      <c r="F319"/>
      <c r="G319"/>
      <c r="H319"/>
      <c r="I319"/>
      <c r="K319" s="19"/>
      <c r="L319" s="19"/>
    </row>
    <row r="320" spans="1:12" x14ac:dyDescent="0.3">
      <c r="A320">
        <v>153</v>
      </c>
      <c r="B320" t="s">
        <v>221</v>
      </c>
      <c r="C320">
        <v>-82.5</v>
      </c>
      <c r="D320" t="s">
        <v>228</v>
      </c>
      <c r="E320">
        <v>-71</v>
      </c>
      <c r="F320"/>
      <c r="G320"/>
      <c r="H320"/>
      <c r="I320"/>
      <c r="K320" s="19"/>
      <c r="L320" s="19"/>
    </row>
    <row r="321" spans="1:12" x14ac:dyDescent="0.3">
      <c r="A321">
        <v>154</v>
      </c>
      <c r="B321" t="s">
        <v>221</v>
      </c>
      <c r="C321">
        <v>-82.5</v>
      </c>
      <c r="D321" t="s">
        <v>229</v>
      </c>
      <c r="E321">
        <v>-73.5</v>
      </c>
      <c r="F321"/>
      <c r="G321"/>
      <c r="H321"/>
      <c r="I321"/>
      <c r="K321" s="19"/>
      <c r="L321" s="19"/>
    </row>
    <row r="322" spans="1:12" x14ac:dyDescent="0.3">
      <c r="A322">
        <v>163</v>
      </c>
      <c r="B322" t="s">
        <v>221</v>
      </c>
      <c r="C322">
        <v>-82.5</v>
      </c>
      <c r="D322" t="s">
        <v>238</v>
      </c>
      <c r="E322">
        <v>-71</v>
      </c>
      <c r="F322"/>
      <c r="G322"/>
      <c r="H322"/>
      <c r="I322"/>
      <c r="K322" s="19"/>
      <c r="L322" s="19"/>
    </row>
    <row r="323" spans="1:12" x14ac:dyDescent="0.3">
      <c r="A323">
        <v>165</v>
      </c>
      <c r="B323" t="s">
        <v>222</v>
      </c>
      <c r="C323">
        <v>-82.5</v>
      </c>
      <c r="D323" t="s">
        <v>223</v>
      </c>
      <c r="E323">
        <v>-76</v>
      </c>
      <c r="F323"/>
      <c r="G323"/>
      <c r="H323"/>
      <c r="I323"/>
      <c r="K323" s="19"/>
      <c r="L323" s="19"/>
    </row>
    <row r="324" spans="1:12" x14ac:dyDescent="0.3">
      <c r="A324">
        <v>168</v>
      </c>
      <c r="B324" t="s">
        <v>222</v>
      </c>
      <c r="C324">
        <v>-82.5</v>
      </c>
      <c r="D324" t="s">
        <v>227</v>
      </c>
      <c r="E324">
        <v>-77</v>
      </c>
      <c r="F324"/>
      <c r="G324"/>
      <c r="H324"/>
      <c r="I324"/>
      <c r="K324" s="19"/>
      <c r="L324" s="19"/>
    </row>
    <row r="325" spans="1:12" x14ac:dyDescent="0.3">
      <c r="A325">
        <v>169</v>
      </c>
      <c r="B325" t="s">
        <v>222</v>
      </c>
      <c r="C325">
        <v>-82.5</v>
      </c>
      <c r="D325" t="s">
        <v>228</v>
      </c>
      <c r="E325">
        <v>-71</v>
      </c>
      <c r="F325"/>
      <c r="G325"/>
      <c r="H325"/>
      <c r="I325"/>
      <c r="K325" s="19"/>
      <c r="L325" s="19"/>
    </row>
    <row r="326" spans="1:12" x14ac:dyDescent="0.3">
      <c r="A326">
        <v>170</v>
      </c>
      <c r="B326" t="s">
        <v>222</v>
      </c>
      <c r="C326">
        <v>-82.5</v>
      </c>
      <c r="D326" t="s">
        <v>229</v>
      </c>
      <c r="E326">
        <v>-73.5</v>
      </c>
      <c r="F326"/>
      <c r="G326"/>
      <c r="H326"/>
      <c r="I326"/>
      <c r="K326" s="19"/>
      <c r="L326" s="19"/>
    </row>
    <row r="327" spans="1:12" x14ac:dyDescent="0.3">
      <c r="A327">
        <v>179</v>
      </c>
      <c r="B327" t="s">
        <v>222</v>
      </c>
      <c r="C327">
        <v>-82.5</v>
      </c>
      <c r="D327" t="s">
        <v>238</v>
      </c>
      <c r="E327">
        <v>-71</v>
      </c>
      <c r="F327"/>
      <c r="G327"/>
      <c r="H327"/>
      <c r="I327"/>
      <c r="K327" s="19"/>
      <c r="L327" s="19"/>
    </row>
    <row r="328" spans="1:12" x14ac:dyDescent="0.3">
      <c r="A328">
        <v>183</v>
      </c>
      <c r="B328" t="s">
        <v>223</v>
      </c>
      <c r="C328">
        <v>-76</v>
      </c>
      <c r="D328" t="s">
        <v>227</v>
      </c>
      <c r="E328">
        <v>-77</v>
      </c>
      <c r="F328"/>
      <c r="G328"/>
      <c r="H328"/>
      <c r="I328"/>
      <c r="K328" s="19"/>
      <c r="L328" s="19"/>
    </row>
    <row r="329" spans="1:12" x14ac:dyDescent="0.3">
      <c r="A329">
        <v>184</v>
      </c>
      <c r="B329" t="s">
        <v>223</v>
      </c>
      <c r="C329">
        <v>-76</v>
      </c>
      <c r="D329" t="s">
        <v>228</v>
      </c>
      <c r="E329">
        <v>-71</v>
      </c>
      <c r="F329"/>
      <c r="G329"/>
      <c r="H329"/>
      <c r="I329"/>
      <c r="K329" s="19"/>
      <c r="L329" s="19"/>
    </row>
    <row r="330" spans="1:12" x14ac:dyDescent="0.3">
      <c r="A330">
        <v>185</v>
      </c>
      <c r="B330" t="s">
        <v>223</v>
      </c>
      <c r="C330">
        <v>-76</v>
      </c>
      <c r="D330" t="s">
        <v>229</v>
      </c>
      <c r="E330">
        <v>-73.5</v>
      </c>
      <c r="F330"/>
      <c r="G330"/>
      <c r="H330"/>
      <c r="I330"/>
      <c r="K330" s="19"/>
      <c r="L330" s="19"/>
    </row>
    <row r="331" spans="1:12" x14ac:dyDescent="0.3">
      <c r="A331">
        <v>194</v>
      </c>
      <c r="B331" t="s">
        <v>223</v>
      </c>
      <c r="C331">
        <v>-76</v>
      </c>
      <c r="D331" t="s">
        <v>238</v>
      </c>
      <c r="E331">
        <v>-71</v>
      </c>
      <c r="F331"/>
      <c r="G331"/>
      <c r="H331"/>
      <c r="I331"/>
      <c r="K331" s="19"/>
      <c r="L331" s="19"/>
    </row>
    <row r="332" spans="1:12" x14ac:dyDescent="0.3">
      <c r="A332">
        <v>223</v>
      </c>
      <c r="B332" t="s">
        <v>227</v>
      </c>
      <c r="C332">
        <v>-77</v>
      </c>
      <c r="D332" t="s">
        <v>228</v>
      </c>
      <c r="E332">
        <v>-71</v>
      </c>
      <c r="F332"/>
      <c r="G332"/>
      <c r="H332"/>
      <c r="I332"/>
      <c r="K332" s="19"/>
      <c r="L332" s="19"/>
    </row>
    <row r="333" spans="1:12" x14ac:dyDescent="0.3">
      <c r="A333">
        <v>224</v>
      </c>
      <c r="B333" t="s">
        <v>227</v>
      </c>
      <c r="C333">
        <v>-77</v>
      </c>
      <c r="D333" t="s">
        <v>229</v>
      </c>
      <c r="E333">
        <v>-73.5</v>
      </c>
      <c r="F333"/>
      <c r="G333"/>
      <c r="H333"/>
      <c r="I333"/>
      <c r="K333" s="19"/>
      <c r="L333" s="19"/>
    </row>
    <row r="334" spans="1:12" x14ac:dyDescent="0.3">
      <c r="A334">
        <v>233</v>
      </c>
      <c r="B334" t="s">
        <v>227</v>
      </c>
      <c r="C334">
        <v>-77</v>
      </c>
      <c r="D334" t="s">
        <v>238</v>
      </c>
      <c r="E334">
        <v>-71</v>
      </c>
      <c r="F334"/>
      <c r="G334"/>
      <c r="H334"/>
      <c r="I334"/>
      <c r="K334" s="19"/>
      <c r="L334" s="19"/>
    </row>
    <row r="335" spans="1:12" x14ac:dyDescent="0.3">
      <c r="A335">
        <v>235</v>
      </c>
      <c r="B335" t="s">
        <v>228</v>
      </c>
      <c r="C335">
        <v>-71</v>
      </c>
      <c r="D335" t="s">
        <v>229</v>
      </c>
      <c r="E335">
        <v>-73.5</v>
      </c>
      <c r="F335"/>
      <c r="G335"/>
      <c r="H335"/>
      <c r="I335"/>
      <c r="K335" s="19"/>
      <c r="L335" s="19"/>
    </row>
    <row r="336" spans="1:12" x14ac:dyDescent="0.3">
      <c r="A336">
        <v>244</v>
      </c>
      <c r="B336" t="s">
        <v>228</v>
      </c>
      <c r="C336">
        <v>-71</v>
      </c>
      <c r="D336" t="s">
        <v>238</v>
      </c>
      <c r="E336">
        <v>-71</v>
      </c>
      <c r="F336"/>
      <c r="G336"/>
      <c r="H336"/>
      <c r="I336"/>
      <c r="K336" s="20"/>
      <c r="L336" s="20"/>
    </row>
    <row r="337" spans="1:9" x14ac:dyDescent="0.3">
      <c r="A337">
        <v>254</v>
      </c>
      <c r="B337" t="s">
        <v>229</v>
      </c>
      <c r="C337">
        <v>-73.5</v>
      </c>
      <c r="D337" t="s">
        <v>238</v>
      </c>
      <c r="E337">
        <v>-71</v>
      </c>
      <c r="F337"/>
      <c r="G337"/>
      <c r="H337"/>
      <c r="I33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6" workbookViewId="0">
      <selection activeCell="D32" sqref="D32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54.502262443438923</v>
      </c>
    </row>
    <row r="30" spans="1:4" x14ac:dyDescent="0.3">
      <c r="A30" s="14" t="s">
        <v>874</v>
      </c>
      <c r="B30" s="1"/>
      <c r="C30" s="13"/>
      <c r="D30" s="13">
        <v>0.16779120910126999</v>
      </c>
    </row>
    <row r="31" spans="1:4" x14ac:dyDescent="0.3">
      <c r="A31" s="14" t="s">
        <v>887</v>
      </c>
      <c r="B31" s="1"/>
      <c r="C31" s="13"/>
      <c r="D31" s="13">
        <f>MEDIAN(Tabel7688[Distance error (km)])</f>
        <v>0.17294743318736339</v>
      </c>
    </row>
    <row r="32" spans="1:4" x14ac:dyDescent="0.3">
      <c r="A32" s="12" t="s">
        <v>875</v>
      </c>
      <c r="B32" s="11"/>
      <c r="C32" s="11"/>
      <c r="D32" s="11">
        <v>4.329004329004329</v>
      </c>
    </row>
    <row r="34" spans="1:9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</row>
    <row r="35" spans="1:9" x14ac:dyDescent="0.3">
      <c r="A35">
        <v>1</v>
      </c>
      <c r="B35" t="s">
        <v>240</v>
      </c>
      <c r="C35">
        <v>-91</v>
      </c>
      <c r="D35" t="s">
        <v>242</v>
      </c>
      <c r="E35">
        <v>-87.5</v>
      </c>
      <c r="F35">
        <v>51.212308739999997</v>
      </c>
      <c r="G35">
        <v>4.4162433099999996</v>
      </c>
      <c r="H35">
        <v>54</v>
      </c>
      <c r="I35">
        <v>0.13911041681256989</v>
      </c>
    </row>
    <row r="36" spans="1:9" x14ac:dyDescent="0.3">
      <c r="A36">
        <v>2</v>
      </c>
      <c r="B36" t="s">
        <v>240</v>
      </c>
      <c r="C36">
        <v>-91</v>
      </c>
      <c r="D36" t="s">
        <v>243</v>
      </c>
      <c r="E36">
        <v>-90</v>
      </c>
      <c r="F36">
        <v>51.212337480000002</v>
      </c>
      <c r="G36">
        <v>4.4170217100000002</v>
      </c>
      <c r="H36">
        <v>41</v>
      </c>
      <c r="I36">
        <v>0.19277725620155239</v>
      </c>
    </row>
    <row r="37" spans="1:9" x14ac:dyDescent="0.3">
      <c r="A37">
        <v>3</v>
      </c>
      <c r="B37" t="s">
        <v>240</v>
      </c>
      <c r="C37">
        <v>-91</v>
      </c>
      <c r="D37" t="s">
        <v>244</v>
      </c>
      <c r="E37">
        <v>-87</v>
      </c>
      <c r="F37">
        <v>51.212734259999998</v>
      </c>
      <c r="G37">
        <v>4.4167209999999999</v>
      </c>
      <c r="H37">
        <v>49</v>
      </c>
      <c r="I37">
        <v>0.1866298476105987</v>
      </c>
    </row>
    <row r="38" spans="1:9" x14ac:dyDescent="0.3">
      <c r="A38">
        <v>4</v>
      </c>
      <c r="B38" t="s">
        <v>240</v>
      </c>
      <c r="C38">
        <v>-91</v>
      </c>
      <c r="D38" t="s">
        <v>245</v>
      </c>
      <c r="E38">
        <v>-90</v>
      </c>
      <c r="F38">
        <v>51.21273412</v>
      </c>
      <c r="G38">
        <v>4.4167065000000001</v>
      </c>
      <c r="H38">
        <v>49</v>
      </c>
      <c r="I38">
        <v>0.18571246693321211</v>
      </c>
    </row>
    <row r="39" spans="1:9" x14ac:dyDescent="0.3">
      <c r="A39">
        <v>5</v>
      </c>
      <c r="B39" t="s">
        <v>240</v>
      </c>
      <c r="C39">
        <v>-91</v>
      </c>
      <c r="D39" t="s">
        <v>246</v>
      </c>
      <c r="E39">
        <v>-88.5</v>
      </c>
      <c r="F39">
        <v>51.21279534</v>
      </c>
      <c r="G39">
        <v>4.4167851599999999</v>
      </c>
      <c r="H39">
        <v>54</v>
      </c>
      <c r="I39">
        <v>0.19363768661644401</v>
      </c>
    </row>
    <row r="40" spans="1:9" x14ac:dyDescent="0.3">
      <c r="A40">
        <v>6</v>
      </c>
      <c r="B40" t="s">
        <v>240</v>
      </c>
      <c r="C40">
        <v>-91</v>
      </c>
      <c r="D40" t="s">
        <v>247</v>
      </c>
      <c r="E40">
        <v>-90</v>
      </c>
      <c r="F40">
        <v>51.212620809999997</v>
      </c>
      <c r="G40">
        <v>4.4166929100000001</v>
      </c>
      <c r="H40">
        <v>39</v>
      </c>
      <c r="I40">
        <v>0.1797303834715718</v>
      </c>
    </row>
    <row r="41" spans="1:9" x14ac:dyDescent="0.3">
      <c r="A41">
        <v>7</v>
      </c>
      <c r="B41" t="s">
        <v>240</v>
      </c>
      <c r="C41">
        <v>-91</v>
      </c>
      <c r="D41" t="s">
        <v>248</v>
      </c>
      <c r="E41">
        <v>-87</v>
      </c>
      <c r="F41">
        <v>51.211487589999997</v>
      </c>
      <c r="G41">
        <v>4.4150612899999997</v>
      </c>
      <c r="H41">
        <v>166</v>
      </c>
      <c r="I41">
        <v>7.8466703349728203E-2</v>
      </c>
    </row>
    <row r="42" spans="1:9" x14ac:dyDescent="0.3">
      <c r="A42">
        <v>8</v>
      </c>
      <c r="B42" t="s">
        <v>240</v>
      </c>
      <c r="C42">
        <v>-91</v>
      </c>
      <c r="D42" t="s">
        <v>249</v>
      </c>
      <c r="E42">
        <v>-85</v>
      </c>
      <c r="F42">
        <v>51.212240559999998</v>
      </c>
      <c r="G42">
        <v>4.4164966699999999</v>
      </c>
      <c r="H42">
        <v>38</v>
      </c>
      <c r="I42">
        <v>0.15487112919985699</v>
      </c>
    </row>
    <row r="43" spans="1:9" x14ac:dyDescent="0.3">
      <c r="A43">
        <v>9</v>
      </c>
      <c r="B43" t="s">
        <v>240</v>
      </c>
      <c r="C43">
        <v>-91</v>
      </c>
      <c r="D43" t="s">
        <v>250</v>
      </c>
      <c r="E43">
        <v>-85</v>
      </c>
      <c r="F43">
        <v>51.212547819999998</v>
      </c>
      <c r="G43">
        <v>4.4161880800000004</v>
      </c>
      <c r="H43">
        <v>63</v>
      </c>
      <c r="I43">
        <v>0.14422187545736251</v>
      </c>
    </row>
    <row r="44" spans="1:9" x14ac:dyDescent="0.3">
      <c r="A44">
        <v>10</v>
      </c>
      <c r="B44" t="s">
        <v>240</v>
      </c>
      <c r="C44">
        <v>-91</v>
      </c>
      <c r="D44" t="s">
        <v>251</v>
      </c>
      <c r="E44">
        <v>-87</v>
      </c>
      <c r="F44">
        <v>51.212337480000002</v>
      </c>
      <c r="G44">
        <v>4.4170217100000002</v>
      </c>
      <c r="H44">
        <v>41</v>
      </c>
      <c r="I44">
        <v>0.19277725620155239</v>
      </c>
    </row>
    <row r="45" spans="1:9" x14ac:dyDescent="0.3">
      <c r="A45">
        <v>11</v>
      </c>
      <c r="B45" t="s">
        <v>240</v>
      </c>
      <c r="C45">
        <v>-91</v>
      </c>
      <c r="D45" t="s">
        <v>252</v>
      </c>
      <c r="E45">
        <v>-85</v>
      </c>
      <c r="F45">
        <v>51.212337480000002</v>
      </c>
      <c r="G45">
        <v>4.4170217100000002</v>
      </c>
      <c r="H45">
        <v>41</v>
      </c>
      <c r="I45">
        <v>0.19277725620155239</v>
      </c>
    </row>
    <row r="46" spans="1:9" x14ac:dyDescent="0.3">
      <c r="A46">
        <v>12</v>
      </c>
      <c r="B46" t="s">
        <v>240</v>
      </c>
      <c r="C46">
        <v>-91</v>
      </c>
      <c r="D46" t="s">
        <v>253</v>
      </c>
      <c r="E46">
        <v>-91</v>
      </c>
      <c r="F46">
        <v>51.212337480000002</v>
      </c>
      <c r="G46">
        <v>4.4170217100000002</v>
      </c>
      <c r="H46">
        <v>41</v>
      </c>
      <c r="I46">
        <v>0.19277725620155239</v>
      </c>
    </row>
    <row r="47" spans="1:9" x14ac:dyDescent="0.3">
      <c r="A47">
        <v>13</v>
      </c>
      <c r="B47" t="s">
        <v>240</v>
      </c>
      <c r="C47">
        <v>-91</v>
      </c>
      <c r="D47" t="s">
        <v>254</v>
      </c>
      <c r="E47">
        <v>-90</v>
      </c>
      <c r="F47">
        <v>51.212298339999997</v>
      </c>
      <c r="G47">
        <v>4.4169574799999998</v>
      </c>
      <c r="H47">
        <v>10</v>
      </c>
      <c r="I47">
        <v>0.18759306890699989</v>
      </c>
    </row>
    <row r="48" spans="1:9" x14ac:dyDescent="0.3">
      <c r="A48">
        <v>14</v>
      </c>
      <c r="B48" t="s">
        <v>240</v>
      </c>
      <c r="C48">
        <v>-91</v>
      </c>
      <c r="D48" t="s">
        <v>255</v>
      </c>
      <c r="E48">
        <v>-91</v>
      </c>
      <c r="F48">
        <v>51.212337480000002</v>
      </c>
      <c r="G48">
        <v>4.4170217100000002</v>
      </c>
      <c r="H48">
        <v>41</v>
      </c>
      <c r="I48">
        <v>0.19277725620155239</v>
      </c>
    </row>
    <row r="49" spans="1:9" x14ac:dyDescent="0.3">
      <c r="A49">
        <v>15</v>
      </c>
      <c r="B49" t="s">
        <v>240</v>
      </c>
      <c r="C49">
        <v>-91</v>
      </c>
      <c r="D49" t="s">
        <v>256</v>
      </c>
      <c r="E49">
        <v>-89.5</v>
      </c>
      <c r="F49">
        <v>51.212378829999999</v>
      </c>
      <c r="G49">
        <v>4.4169108499999998</v>
      </c>
      <c r="H49">
        <v>10</v>
      </c>
      <c r="I49">
        <v>0.18615842749840791</v>
      </c>
    </row>
    <row r="50" spans="1:9" x14ac:dyDescent="0.3">
      <c r="A50">
        <v>16</v>
      </c>
      <c r="B50" t="s">
        <v>240</v>
      </c>
      <c r="C50">
        <v>-91</v>
      </c>
      <c r="D50" t="s">
        <v>257</v>
      </c>
      <c r="E50">
        <v>-86</v>
      </c>
      <c r="F50">
        <v>51.212396099999999</v>
      </c>
      <c r="G50">
        <v>4.41678616</v>
      </c>
      <c r="H50">
        <v>18</v>
      </c>
      <c r="I50">
        <v>0.17814960882610531</v>
      </c>
    </row>
    <row r="51" spans="1:9" x14ac:dyDescent="0.3">
      <c r="A51">
        <v>17</v>
      </c>
      <c r="B51" t="s">
        <v>240</v>
      </c>
      <c r="C51">
        <v>-91</v>
      </c>
      <c r="D51" t="s">
        <v>258</v>
      </c>
      <c r="E51">
        <v>-87</v>
      </c>
      <c r="F51">
        <v>51.212205269999998</v>
      </c>
      <c r="G51">
        <v>4.4170046799999998</v>
      </c>
      <c r="H51">
        <v>15</v>
      </c>
      <c r="I51">
        <v>0.18936978430081719</v>
      </c>
    </row>
    <row r="52" spans="1:9" x14ac:dyDescent="0.3">
      <c r="A52">
        <v>18</v>
      </c>
      <c r="B52" t="s">
        <v>240</v>
      </c>
      <c r="C52">
        <v>-91</v>
      </c>
      <c r="D52" t="s">
        <v>259</v>
      </c>
      <c r="E52">
        <v>-87.5</v>
      </c>
      <c r="F52">
        <v>51.212337480000002</v>
      </c>
      <c r="G52">
        <v>4.4170217100000002</v>
      </c>
      <c r="H52">
        <v>41</v>
      </c>
      <c r="I52">
        <v>0.19277725620155239</v>
      </c>
    </row>
    <row r="53" spans="1:9" x14ac:dyDescent="0.3">
      <c r="A53">
        <v>19</v>
      </c>
      <c r="B53" t="s">
        <v>240</v>
      </c>
      <c r="C53">
        <v>-91</v>
      </c>
      <c r="D53" t="s">
        <v>260</v>
      </c>
      <c r="E53">
        <v>-91</v>
      </c>
      <c r="F53">
        <v>51.212114849999999</v>
      </c>
      <c r="G53">
        <v>4.41697469</v>
      </c>
      <c r="H53">
        <v>25</v>
      </c>
      <c r="I53">
        <v>0.1863970126018884</v>
      </c>
    </row>
    <row r="54" spans="1:9" x14ac:dyDescent="0.3">
      <c r="A54">
        <v>20</v>
      </c>
      <c r="B54" t="s">
        <v>240</v>
      </c>
      <c r="C54">
        <v>-91</v>
      </c>
      <c r="D54" t="s">
        <v>261</v>
      </c>
      <c r="E54">
        <v>-86</v>
      </c>
      <c r="F54">
        <v>51.212281449999999</v>
      </c>
      <c r="G54">
        <v>4.4168923099999997</v>
      </c>
      <c r="H54">
        <v>11</v>
      </c>
      <c r="I54">
        <v>0.18280253389856491</v>
      </c>
    </row>
    <row r="55" spans="1:9" x14ac:dyDescent="0.3">
      <c r="A55">
        <v>21</v>
      </c>
      <c r="B55" t="s">
        <v>240</v>
      </c>
      <c r="C55">
        <v>-91</v>
      </c>
      <c r="D55" t="s">
        <v>262</v>
      </c>
      <c r="E55">
        <v>-87.5</v>
      </c>
      <c r="F55">
        <v>51.212710889999997</v>
      </c>
      <c r="G55">
        <v>4.4168668999999996</v>
      </c>
      <c r="H55">
        <v>43</v>
      </c>
      <c r="I55">
        <v>0.19479279727438911</v>
      </c>
    </row>
    <row r="56" spans="1:9" x14ac:dyDescent="0.3">
      <c r="A56">
        <v>22</v>
      </c>
      <c r="B56" t="s">
        <v>242</v>
      </c>
      <c r="C56">
        <v>-87.5</v>
      </c>
      <c r="D56" t="s">
        <v>243</v>
      </c>
      <c r="E56">
        <v>-90</v>
      </c>
      <c r="F56">
        <v>51.21228</v>
      </c>
      <c r="G56">
        <v>4.4154649099999999</v>
      </c>
      <c r="H56">
        <v>10</v>
      </c>
      <c r="I56">
        <v>8.6258623101297796E-2</v>
      </c>
    </row>
    <row r="57" spans="1:9" x14ac:dyDescent="0.3">
      <c r="A57">
        <v>23</v>
      </c>
      <c r="B57" t="s">
        <v>242</v>
      </c>
      <c r="C57">
        <v>-87.5</v>
      </c>
      <c r="D57" t="s">
        <v>244</v>
      </c>
      <c r="E57">
        <v>-87</v>
      </c>
      <c r="F57">
        <v>51.21270552</v>
      </c>
      <c r="G57">
        <v>4.4159425900000002</v>
      </c>
      <c r="H57">
        <v>58</v>
      </c>
      <c r="I57">
        <v>0.1378723543314134</v>
      </c>
    </row>
    <row r="58" spans="1:9" x14ac:dyDescent="0.3">
      <c r="A58">
        <v>24</v>
      </c>
      <c r="B58" t="s">
        <v>242</v>
      </c>
      <c r="C58">
        <v>-87.5</v>
      </c>
      <c r="D58" t="s">
        <v>245</v>
      </c>
      <c r="E58">
        <v>-90</v>
      </c>
      <c r="F58">
        <v>51.212705380000003</v>
      </c>
      <c r="G58">
        <v>4.4159280900000004</v>
      </c>
      <c r="H58">
        <v>57</v>
      </c>
      <c r="I58">
        <v>0.137028590971845</v>
      </c>
    </row>
    <row r="59" spans="1:9" x14ac:dyDescent="0.3">
      <c r="A59">
        <v>25</v>
      </c>
      <c r="B59" t="s">
        <v>242</v>
      </c>
      <c r="C59">
        <v>-87.5</v>
      </c>
      <c r="D59" t="s">
        <v>246</v>
      </c>
      <c r="E59">
        <v>-88.5</v>
      </c>
      <c r="F59">
        <v>51.212766600000002</v>
      </c>
      <c r="G59">
        <v>4.4160067500000002</v>
      </c>
      <c r="H59">
        <v>66</v>
      </c>
      <c r="I59">
        <v>0.14541528414370661</v>
      </c>
    </row>
    <row r="60" spans="1:9" x14ac:dyDescent="0.3">
      <c r="A60">
        <v>26</v>
      </c>
      <c r="B60" t="s">
        <v>242</v>
      </c>
      <c r="C60">
        <v>-87.5</v>
      </c>
      <c r="D60" t="s">
        <v>247</v>
      </c>
      <c r="E60">
        <v>-90</v>
      </c>
      <c r="F60">
        <v>51.212592069999999</v>
      </c>
      <c r="G60">
        <v>4.4159145100000003</v>
      </c>
      <c r="H60">
        <v>47</v>
      </c>
      <c r="I60">
        <v>0.1295145886954939</v>
      </c>
    </row>
    <row r="61" spans="1:9" x14ac:dyDescent="0.3">
      <c r="A61">
        <v>27</v>
      </c>
      <c r="B61" t="s">
        <v>242</v>
      </c>
      <c r="C61">
        <v>-87.5</v>
      </c>
      <c r="D61" t="s">
        <v>248</v>
      </c>
      <c r="E61">
        <v>-87</v>
      </c>
      <c r="F61">
        <v>51.211458839999999</v>
      </c>
      <c r="G61">
        <v>4.4142829099999998</v>
      </c>
      <c r="H61">
        <v>123</v>
      </c>
      <c r="I61">
        <v>6.1303800640195361E-2</v>
      </c>
    </row>
    <row r="62" spans="1:9" x14ac:dyDescent="0.3">
      <c r="A62">
        <v>28</v>
      </c>
      <c r="B62" t="s">
        <v>242</v>
      </c>
      <c r="C62">
        <v>-87.5</v>
      </c>
      <c r="D62" t="s">
        <v>249</v>
      </c>
      <c r="E62">
        <v>-85</v>
      </c>
      <c r="F62">
        <v>51.21221182</v>
      </c>
      <c r="G62">
        <v>4.4157182700000002</v>
      </c>
      <c r="H62">
        <v>19</v>
      </c>
      <c r="I62">
        <v>0.101037327445286</v>
      </c>
    </row>
    <row r="63" spans="1:9" x14ac:dyDescent="0.3">
      <c r="A63">
        <v>29</v>
      </c>
      <c r="B63" t="s">
        <v>242</v>
      </c>
      <c r="C63">
        <v>-87.5</v>
      </c>
      <c r="D63" t="s">
        <v>250</v>
      </c>
      <c r="E63">
        <v>-85</v>
      </c>
      <c r="F63">
        <v>51.21251908</v>
      </c>
      <c r="G63">
        <v>4.4154096799999998</v>
      </c>
      <c r="H63">
        <v>27</v>
      </c>
      <c r="I63">
        <v>9.5583083968852442E-2</v>
      </c>
    </row>
    <row r="64" spans="1:9" x14ac:dyDescent="0.3">
      <c r="A64">
        <v>30</v>
      </c>
      <c r="B64" t="s">
        <v>242</v>
      </c>
      <c r="C64">
        <v>-87.5</v>
      </c>
      <c r="D64" t="s">
        <v>251</v>
      </c>
      <c r="E64">
        <v>-87</v>
      </c>
      <c r="F64">
        <v>51.21228</v>
      </c>
      <c r="G64">
        <v>4.4154649099999999</v>
      </c>
      <c r="H64">
        <v>10</v>
      </c>
      <c r="I64">
        <v>8.6258623101297796E-2</v>
      </c>
    </row>
    <row r="65" spans="1:9" x14ac:dyDescent="0.3">
      <c r="A65">
        <v>31</v>
      </c>
      <c r="B65" t="s">
        <v>242</v>
      </c>
      <c r="C65">
        <v>-87.5</v>
      </c>
      <c r="D65" t="s">
        <v>252</v>
      </c>
      <c r="E65">
        <v>-85</v>
      </c>
      <c r="F65">
        <v>51.21228</v>
      </c>
      <c r="G65">
        <v>4.4154649099999999</v>
      </c>
      <c r="H65">
        <v>10</v>
      </c>
      <c r="I65">
        <v>8.6258623101297796E-2</v>
      </c>
    </row>
    <row r="66" spans="1:9" x14ac:dyDescent="0.3">
      <c r="A66">
        <v>32</v>
      </c>
      <c r="B66" t="s">
        <v>242</v>
      </c>
      <c r="C66">
        <v>-87.5</v>
      </c>
      <c r="D66" t="s">
        <v>253</v>
      </c>
      <c r="E66">
        <v>-91</v>
      </c>
      <c r="F66">
        <v>51.21228</v>
      </c>
      <c r="G66">
        <v>4.4154649099999999</v>
      </c>
      <c r="H66">
        <v>10</v>
      </c>
      <c r="I66">
        <v>8.6258623101297796E-2</v>
      </c>
    </row>
    <row r="67" spans="1:9" x14ac:dyDescent="0.3">
      <c r="A67">
        <v>33</v>
      </c>
      <c r="B67" t="s">
        <v>242</v>
      </c>
      <c r="C67">
        <v>-87.5</v>
      </c>
      <c r="D67" t="s">
        <v>254</v>
      </c>
      <c r="E67">
        <v>-90</v>
      </c>
      <c r="F67">
        <v>51.212269599999999</v>
      </c>
      <c r="G67">
        <v>4.41617908</v>
      </c>
      <c r="H67">
        <v>50</v>
      </c>
      <c r="I67">
        <v>0.1337638673606088</v>
      </c>
    </row>
    <row r="68" spans="1:9" x14ac:dyDescent="0.3">
      <c r="A68">
        <v>34</v>
      </c>
      <c r="B68" t="s">
        <v>242</v>
      </c>
      <c r="C68">
        <v>-87.5</v>
      </c>
      <c r="D68" t="s">
        <v>255</v>
      </c>
      <c r="E68">
        <v>-91</v>
      </c>
      <c r="F68">
        <v>51.21228</v>
      </c>
      <c r="G68">
        <v>4.4154649099999999</v>
      </c>
      <c r="H68">
        <v>10</v>
      </c>
      <c r="I68">
        <v>8.6258623101297796E-2</v>
      </c>
    </row>
    <row r="69" spans="1:9" x14ac:dyDescent="0.3">
      <c r="A69">
        <v>35</v>
      </c>
      <c r="B69" t="s">
        <v>242</v>
      </c>
      <c r="C69">
        <v>-87.5</v>
      </c>
      <c r="D69" t="s">
        <v>256</v>
      </c>
      <c r="E69">
        <v>-89.5</v>
      </c>
      <c r="F69">
        <v>51.212350090000001</v>
      </c>
      <c r="G69">
        <v>4.4161324500000001</v>
      </c>
      <c r="H69">
        <v>47</v>
      </c>
      <c r="I69">
        <v>0.13285942284812871</v>
      </c>
    </row>
    <row r="70" spans="1:9" x14ac:dyDescent="0.3">
      <c r="A70">
        <v>36</v>
      </c>
      <c r="B70" t="s">
        <v>242</v>
      </c>
      <c r="C70">
        <v>-87.5</v>
      </c>
      <c r="D70" t="s">
        <v>257</v>
      </c>
      <c r="E70">
        <v>-86</v>
      </c>
      <c r="F70">
        <v>51.212367360000002</v>
      </c>
      <c r="G70">
        <v>4.4160077500000003</v>
      </c>
      <c r="H70">
        <v>39</v>
      </c>
      <c r="I70">
        <v>0.1251534404348337</v>
      </c>
    </row>
    <row r="71" spans="1:9" x14ac:dyDescent="0.3">
      <c r="A71">
        <v>37</v>
      </c>
      <c r="B71" t="s">
        <v>242</v>
      </c>
      <c r="C71">
        <v>-87.5</v>
      </c>
      <c r="D71" t="s">
        <v>258</v>
      </c>
      <c r="E71">
        <v>-87</v>
      </c>
      <c r="F71">
        <v>51.212176530000001</v>
      </c>
      <c r="G71">
        <v>4.41622629</v>
      </c>
      <c r="H71">
        <v>54</v>
      </c>
      <c r="I71">
        <v>0.13517503494538391</v>
      </c>
    </row>
    <row r="72" spans="1:9" x14ac:dyDescent="0.3">
      <c r="A72">
        <v>38</v>
      </c>
      <c r="B72" t="s">
        <v>242</v>
      </c>
      <c r="C72">
        <v>-87.5</v>
      </c>
      <c r="D72" t="s">
        <v>259</v>
      </c>
      <c r="E72">
        <v>-87.5</v>
      </c>
      <c r="F72">
        <v>51.21359322</v>
      </c>
      <c r="G72">
        <v>4.4127931299999998</v>
      </c>
      <c r="H72">
        <v>237</v>
      </c>
      <c r="I72">
        <v>0.20510447073734589</v>
      </c>
    </row>
    <row r="73" spans="1:9" x14ac:dyDescent="0.3">
      <c r="A73">
        <v>39</v>
      </c>
      <c r="B73" t="s">
        <v>242</v>
      </c>
      <c r="C73">
        <v>-87.5</v>
      </c>
      <c r="D73" t="s">
        <v>260</v>
      </c>
      <c r="E73">
        <v>-91</v>
      </c>
      <c r="F73">
        <v>51.212086110000001</v>
      </c>
      <c r="G73">
        <v>4.4161963000000002</v>
      </c>
      <c r="H73">
        <v>55</v>
      </c>
      <c r="I73">
        <v>0.1320832369683427</v>
      </c>
    </row>
    <row r="74" spans="1:9" x14ac:dyDescent="0.3">
      <c r="A74">
        <v>40</v>
      </c>
      <c r="B74" t="s">
        <v>242</v>
      </c>
      <c r="C74">
        <v>-87.5</v>
      </c>
      <c r="D74" t="s">
        <v>261</v>
      </c>
      <c r="E74">
        <v>-86</v>
      </c>
      <c r="F74">
        <v>51.212252710000001</v>
      </c>
      <c r="G74">
        <v>4.4161139199999999</v>
      </c>
      <c r="H74">
        <v>45</v>
      </c>
      <c r="I74">
        <v>0.12892953950543859</v>
      </c>
    </row>
    <row r="75" spans="1:9" x14ac:dyDescent="0.3">
      <c r="A75">
        <v>41</v>
      </c>
      <c r="B75" t="s">
        <v>242</v>
      </c>
      <c r="C75">
        <v>-87.5</v>
      </c>
      <c r="D75" t="s">
        <v>262</v>
      </c>
      <c r="E75">
        <v>-87.5</v>
      </c>
      <c r="F75">
        <v>51.212682149999999</v>
      </c>
      <c r="G75">
        <v>4.4160884899999999</v>
      </c>
      <c r="H75">
        <v>62</v>
      </c>
      <c r="I75">
        <v>0.14504080091927191</v>
      </c>
    </row>
    <row r="76" spans="1:9" x14ac:dyDescent="0.3">
      <c r="A76">
        <v>42</v>
      </c>
      <c r="B76" t="s">
        <v>243</v>
      </c>
      <c r="C76">
        <v>-90</v>
      </c>
      <c r="D76" t="s">
        <v>244</v>
      </c>
      <c r="E76">
        <v>-87</v>
      </c>
      <c r="F76">
        <v>51.21313104</v>
      </c>
      <c r="G76">
        <v>4.4164202799999996</v>
      </c>
      <c r="H76">
        <v>40</v>
      </c>
      <c r="I76">
        <v>0.19305150489670511</v>
      </c>
    </row>
    <row r="77" spans="1:9" x14ac:dyDescent="0.3">
      <c r="A77">
        <v>43</v>
      </c>
      <c r="B77" t="s">
        <v>243</v>
      </c>
      <c r="C77">
        <v>-90</v>
      </c>
      <c r="D77" t="s">
        <v>245</v>
      </c>
      <c r="E77">
        <v>-90</v>
      </c>
      <c r="F77">
        <v>51.213130749999998</v>
      </c>
      <c r="G77">
        <v>4.41639128</v>
      </c>
      <c r="H77">
        <v>39</v>
      </c>
      <c r="I77">
        <v>0.19149248915382189</v>
      </c>
    </row>
    <row r="78" spans="1:9" x14ac:dyDescent="0.3">
      <c r="A78">
        <v>44</v>
      </c>
      <c r="B78" t="s">
        <v>243</v>
      </c>
      <c r="C78">
        <v>-90</v>
      </c>
      <c r="D78" t="s">
        <v>246</v>
      </c>
      <c r="E78">
        <v>-88.5</v>
      </c>
      <c r="F78">
        <v>51.213253190000003</v>
      </c>
      <c r="G78">
        <v>4.4165485999999996</v>
      </c>
      <c r="H78">
        <v>41</v>
      </c>
      <c r="I78">
        <v>0.20869745290380079</v>
      </c>
    </row>
    <row r="79" spans="1:9" x14ac:dyDescent="0.3">
      <c r="A79">
        <v>45</v>
      </c>
      <c r="B79" t="s">
        <v>243</v>
      </c>
      <c r="C79">
        <v>-90</v>
      </c>
      <c r="D79" t="s">
        <v>247</v>
      </c>
      <c r="E79">
        <v>-90</v>
      </c>
      <c r="F79">
        <v>51.212904139999999</v>
      </c>
      <c r="G79">
        <v>4.41636411</v>
      </c>
      <c r="H79">
        <v>47</v>
      </c>
      <c r="I79">
        <v>0.17457737013191199</v>
      </c>
    </row>
    <row r="80" spans="1:9" x14ac:dyDescent="0.3">
      <c r="A80">
        <v>46</v>
      </c>
      <c r="B80" t="s">
        <v>243</v>
      </c>
      <c r="C80">
        <v>-90</v>
      </c>
      <c r="D80" t="s">
        <v>248</v>
      </c>
      <c r="E80">
        <v>-87</v>
      </c>
      <c r="F80">
        <v>51.210637660000003</v>
      </c>
      <c r="G80">
        <v>4.4131009499999996</v>
      </c>
      <c r="H80">
        <v>42</v>
      </c>
      <c r="I80">
        <v>0.17409397309096111</v>
      </c>
    </row>
    <row r="81" spans="1:9" x14ac:dyDescent="0.3">
      <c r="A81">
        <v>47</v>
      </c>
      <c r="B81" t="s">
        <v>243</v>
      </c>
      <c r="C81">
        <v>-90</v>
      </c>
      <c r="D81" t="s">
        <v>249</v>
      </c>
      <c r="E81">
        <v>-85</v>
      </c>
      <c r="F81">
        <v>51.21214363</v>
      </c>
      <c r="G81">
        <v>4.4159716299999996</v>
      </c>
      <c r="H81">
        <v>10</v>
      </c>
      <c r="I81">
        <v>0.11710842683200059</v>
      </c>
    </row>
    <row r="82" spans="1:9" x14ac:dyDescent="0.3">
      <c r="A82">
        <v>48</v>
      </c>
      <c r="B82" t="s">
        <v>243</v>
      </c>
      <c r="C82">
        <v>-90</v>
      </c>
      <c r="D82" t="s">
        <v>250</v>
      </c>
      <c r="E82">
        <v>-85</v>
      </c>
      <c r="F82">
        <v>51.212758149999999</v>
      </c>
      <c r="G82">
        <v>4.4153544399999998</v>
      </c>
      <c r="H82">
        <v>10</v>
      </c>
      <c r="I82">
        <v>0.1107903037476594</v>
      </c>
    </row>
    <row r="83" spans="1:9" x14ac:dyDescent="0.3">
      <c r="A83">
        <v>49</v>
      </c>
      <c r="B83" t="s">
        <v>243</v>
      </c>
      <c r="C83">
        <v>-90</v>
      </c>
      <c r="D83" t="s">
        <v>251</v>
      </c>
      <c r="E83">
        <v>-87</v>
      </c>
    </row>
    <row r="84" spans="1:9" x14ac:dyDescent="0.3">
      <c r="A84">
        <v>50</v>
      </c>
      <c r="B84" t="s">
        <v>243</v>
      </c>
      <c r="C84">
        <v>-90</v>
      </c>
      <c r="D84" t="s">
        <v>252</v>
      </c>
      <c r="E84">
        <v>-85</v>
      </c>
    </row>
    <row r="85" spans="1:9" x14ac:dyDescent="0.3">
      <c r="A85">
        <v>51</v>
      </c>
      <c r="B85" t="s">
        <v>243</v>
      </c>
      <c r="C85">
        <v>-90</v>
      </c>
      <c r="D85" t="s">
        <v>253</v>
      </c>
      <c r="E85">
        <v>-91</v>
      </c>
    </row>
    <row r="86" spans="1:9" x14ac:dyDescent="0.3">
      <c r="A86">
        <v>52</v>
      </c>
      <c r="B86" t="s">
        <v>243</v>
      </c>
      <c r="C86">
        <v>-90</v>
      </c>
      <c r="D86" t="s">
        <v>254</v>
      </c>
      <c r="E86">
        <v>-90</v>
      </c>
      <c r="F86">
        <v>51.212259189999997</v>
      </c>
      <c r="G86">
        <v>4.4168932500000002</v>
      </c>
      <c r="H86">
        <v>39</v>
      </c>
      <c r="I86">
        <v>0.18247493296919501</v>
      </c>
    </row>
    <row r="87" spans="1:9" x14ac:dyDescent="0.3">
      <c r="A87">
        <v>53</v>
      </c>
      <c r="B87" t="s">
        <v>243</v>
      </c>
      <c r="C87">
        <v>-90</v>
      </c>
      <c r="D87" t="s">
        <v>255</v>
      </c>
      <c r="E87">
        <v>-91</v>
      </c>
    </row>
    <row r="88" spans="1:9" x14ac:dyDescent="0.3">
      <c r="A88">
        <v>54</v>
      </c>
      <c r="B88" t="s">
        <v>243</v>
      </c>
      <c r="C88">
        <v>-90</v>
      </c>
      <c r="D88" t="s">
        <v>256</v>
      </c>
      <c r="E88">
        <v>-89.5</v>
      </c>
      <c r="F88">
        <v>51.212420180000002</v>
      </c>
      <c r="G88">
        <v>4.4167999900000003</v>
      </c>
      <c r="H88">
        <v>62</v>
      </c>
      <c r="I88">
        <v>0.179745373670295</v>
      </c>
    </row>
    <row r="89" spans="1:9" x14ac:dyDescent="0.3">
      <c r="A89">
        <v>55</v>
      </c>
      <c r="B89" t="s">
        <v>243</v>
      </c>
      <c r="C89">
        <v>-90</v>
      </c>
      <c r="D89" t="s">
        <v>257</v>
      </c>
      <c r="E89">
        <v>-86</v>
      </c>
      <c r="F89">
        <v>51.212454719999997</v>
      </c>
      <c r="G89">
        <v>4.4165505999999999</v>
      </c>
      <c r="H89">
        <v>68</v>
      </c>
      <c r="I89">
        <v>0.16411790995727529</v>
      </c>
    </row>
    <row r="90" spans="1:9" x14ac:dyDescent="0.3">
      <c r="A90">
        <v>56</v>
      </c>
      <c r="B90" t="s">
        <v>243</v>
      </c>
      <c r="C90">
        <v>-90</v>
      </c>
      <c r="D90" t="s">
        <v>258</v>
      </c>
      <c r="E90">
        <v>-87</v>
      </c>
      <c r="F90">
        <v>51.212073060000002</v>
      </c>
      <c r="G90">
        <v>4.4169876600000002</v>
      </c>
      <c r="H90">
        <v>48</v>
      </c>
      <c r="I90">
        <v>0.18706703545722431</v>
      </c>
    </row>
    <row r="91" spans="1:9" x14ac:dyDescent="0.3">
      <c r="A91">
        <v>57</v>
      </c>
      <c r="B91" t="s">
        <v>243</v>
      </c>
      <c r="C91">
        <v>-90</v>
      </c>
      <c r="D91" t="s">
        <v>259</v>
      </c>
      <c r="E91">
        <v>-87.5</v>
      </c>
      <c r="F91">
        <v>51.214906370000001</v>
      </c>
      <c r="G91">
        <v>4.4101211999999999</v>
      </c>
      <c r="H91">
        <v>62</v>
      </c>
      <c r="I91">
        <v>0.43429226293816969</v>
      </c>
    </row>
    <row r="92" spans="1:9" x14ac:dyDescent="0.3">
      <c r="A92">
        <v>58</v>
      </c>
      <c r="B92" t="s">
        <v>243</v>
      </c>
      <c r="C92">
        <v>-90</v>
      </c>
      <c r="D92" t="s">
        <v>260</v>
      </c>
      <c r="E92">
        <v>-91</v>
      </c>
      <c r="F92">
        <v>51.211892220000003</v>
      </c>
      <c r="G92">
        <v>4.4169276799999997</v>
      </c>
      <c r="H92">
        <v>39</v>
      </c>
      <c r="I92">
        <v>0.18322655941750321</v>
      </c>
    </row>
    <row r="93" spans="1:9" x14ac:dyDescent="0.3">
      <c r="A93">
        <v>59</v>
      </c>
      <c r="B93" t="s">
        <v>243</v>
      </c>
      <c r="C93">
        <v>-90</v>
      </c>
      <c r="D93" t="s">
        <v>261</v>
      </c>
      <c r="E93">
        <v>-86</v>
      </c>
      <c r="F93">
        <v>51.212225420000003</v>
      </c>
      <c r="G93">
        <v>4.41676292</v>
      </c>
      <c r="H93">
        <v>47</v>
      </c>
      <c r="I93">
        <v>0.17294743318736339</v>
      </c>
    </row>
    <row r="94" spans="1:9" x14ac:dyDescent="0.3">
      <c r="A94">
        <v>60</v>
      </c>
      <c r="B94" t="s">
        <v>243</v>
      </c>
      <c r="C94">
        <v>-90</v>
      </c>
      <c r="D94" t="s">
        <v>262</v>
      </c>
      <c r="E94">
        <v>-87.5</v>
      </c>
      <c r="F94">
        <v>51.213084299999998</v>
      </c>
      <c r="G94">
        <v>4.4167120899999999</v>
      </c>
      <c r="H94">
        <v>41</v>
      </c>
      <c r="I94">
        <v>0.20592732818553741</v>
      </c>
    </row>
    <row r="95" spans="1:9" x14ac:dyDescent="0.3">
      <c r="A95">
        <v>61</v>
      </c>
      <c r="B95" t="s">
        <v>244</v>
      </c>
      <c r="C95">
        <v>-87</v>
      </c>
      <c r="D95" t="s">
        <v>245</v>
      </c>
      <c r="E95">
        <v>-90</v>
      </c>
      <c r="F95">
        <v>51.213130900000003</v>
      </c>
      <c r="G95">
        <v>4.4164057799999998</v>
      </c>
      <c r="H95">
        <v>10</v>
      </c>
      <c r="I95">
        <v>0.19227128405991281</v>
      </c>
    </row>
    <row r="96" spans="1:9" x14ac:dyDescent="0.3">
      <c r="A96">
        <v>62</v>
      </c>
      <c r="B96" t="s">
        <v>244</v>
      </c>
      <c r="C96">
        <v>-87</v>
      </c>
      <c r="D96" t="s">
        <v>246</v>
      </c>
      <c r="E96">
        <v>-88.5</v>
      </c>
      <c r="F96">
        <v>51.213192120000002</v>
      </c>
      <c r="G96">
        <v>4.4164844399999996</v>
      </c>
      <c r="H96">
        <v>10</v>
      </c>
      <c r="I96">
        <v>0.2008626624691616</v>
      </c>
    </row>
    <row r="97" spans="1:9" x14ac:dyDescent="0.3">
      <c r="A97">
        <v>63</v>
      </c>
      <c r="B97" t="s">
        <v>244</v>
      </c>
      <c r="C97">
        <v>-87</v>
      </c>
      <c r="D97" t="s">
        <v>247</v>
      </c>
      <c r="E97">
        <v>-90</v>
      </c>
      <c r="F97">
        <v>51.21301759</v>
      </c>
      <c r="G97">
        <v>4.4163921899999998</v>
      </c>
      <c r="H97">
        <v>13</v>
      </c>
      <c r="I97">
        <v>0.1836028430981094</v>
      </c>
    </row>
    <row r="98" spans="1:9" x14ac:dyDescent="0.3">
      <c r="A98">
        <v>64</v>
      </c>
      <c r="B98" t="s">
        <v>244</v>
      </c>
      <c r="C98">
        <v>-87</v>
      </c>
      <c r="D98" t="s">
        <v>248</v>
      </c>
      <c r="E98">
        <v>-87</v>
      </c>
      <c r="F98">
        <v>51.211884359999999</v>
      </c>
      <c r="G98">
        <v>4.4147605700000003</v>
      </c>
      <c r="H98">
        <v>181</v>
      </c>
      <c r="I98">
        <v>3.4736552911565202E-2</v>
      </c>
    </row>
    <row r="99" spans="1:9" x14ac:dyDescent="0.3">
      <c r="A99">
        <v>65</v>
      </c>
      <c r="B99" t="s">
        <v>244</v>
      </c>
      <c r="C99">
        <v>-87</v>
      </c>
      <c r="D99" t="s">
        <v>249</v>
      </c>
      <c r="E99">
        <v>-85</v>
      </c>
      <c r="F99">
        <v>51.212637340000001</v>
      </c>
      <c r="G99">
        <v>4.4161959499999996</v>
      </c>
      <c r="H99">
        <v>57</v>
      </c>
      <c r="I99">
        <v>0.14910991407328289</v>
      </c>
    </row>
    <row r="100" spans="1:9" x14ac:dyDescent="0.3">
      <c r="A100">
        <v>66</v>
      </c>
      <c r="B100" t="s">
        <v>244</v>
      </c>
      <c r="C100">
        <v>-87</v>
      </c>
      <c r="D100" t="s">
        <v>250</v>
      </c>
      <c r="E100">
        <v>-85</v>
      </c>
      <c r="F100">
        <v>51.2129446</v>
      </c>
      <c r="G100">
        <v>4.4158873600000002</v>
      </c>
      <c r="H100">
        <v>43</v>
      </c>
      <c r="I100">
        <v>0.1515389238302402</v>
      </c>
    </row>
    <row r="101" spans="1:9" x14ac:dyDescent="0.3">
      <c r="A101">
        <v>67</v>
      </c>
      <c r="B101" t="s">
        <v>244</v>
      </c>
      <c r="C101">
        <v>-87</v>
      </c>
      <c r="D101" t="s">
        <v>251</v>
      </c>
      <c r="E101">
        <v>-87</v>
      </c>
      <c r="F101">
        <v>51.21313104</v>
      </c>
      <c r="G101">
        <v>4.4164202799999996</v>
      </c>
      <c r="H101">
        <v>40</v>
      </c>
      <c r="I101">
        <v>0.19305150489670511</v>
      </c>
    </row>
    <row r="102" spans="1:9" x14ac:dyDescent="0.3">
      <c r="A102">
        <v>68</v>
      </c>
      <c r="B102" t="s">
        <v>244</v>
      </c>
      <c r="C102">
        <v>-87</v>
      </c>
      <c r="D102" t="s">
        <v>252</v>
      </c>
      <c r="E102">
        <v>-85</v>
      </c>
      <c r="F102">
        <v>51.21313104</v>
      </c>
      <c r="G102">
        <v>4.4164202799999996</v>
      </c>
      <c r="H102">
        <v>40</v>
      </c>
      <c r="I102">
        <v>0.19305150489670511</v>
      </c>
    </row>
    <row r="103" spans="1:9" x14ac:dyDescent="0.3">
      <c r="A103">
        <v>69</v>
      </c>
      <c r="B103" t="s">
        <v>244</v>
      </c>
      <c r="C103">
        <v>-87</v>
      </c>
      <c r="D103" t="s">
        <v>253</v>
      </c>
      <c r="E103">
        <v>-91</v>
      </c>
      <c r="F103">
        <v>51.21313104</v>
      </c>
      <c r="G103">
        <v>4.4164202799999996</v>
      </c>
      <c r="H103">
        <v>40</v>
      </c>
      <c r="I103">
        <v>0.19305150489670511</v>
      </c>
    </row>
    <row r="104" spans="1:9" x14ac:dyDescent="0.3">
      <c r="A104">
        <v>70</v>
      </c>
      <c r="B104" t="s">
        <v>244</v>
      </c>
      <c r="C104">
        <v>-87</v>
      </c>
      <c r="D104" t="s">
        <v>254</v>
      </c>
      <c r="E104">
        <v>-90</v>
      </c>
      <c r="F104">
        <v>51.212695119999999</v>
      </c>
      <c r="G104">
        <v>4.4166567700000003</v>
      </c>
      <c r="H104">
        <v>51</v>
      </c>
      <c r="I104">
        <v>0.18072684414336099</v>
      </c>
    </row>
    <row r="105" spans="1:9" x14ac:dyDescent="0.3">
      <c r="A105">
        <v>71</v>
      </c>
      <c r="B105" t="s">
        <v>244</v>
      </c>
      <c r="C105">
        <v>-87</v>
      </c>
      <c r="D105" t="s">
        <v>255</v>
      </c>
      <c r="E105">
        <v>-91</v>
      </c>
      <c r="F105">
        <v>51.21313104</v>
      </c>
      <c r="G105">
        <v>4.4164202799999996</v>
      </c>
      <c r="H105">
        <v>40</v>
      </c>
      <c r="I105">
        <v>0.19305150489670511</v>
      </c>
    </row>
    <row r="106" spans="1:9" x14ac:dyDescent="0.3">
      <c r="A106">
        <v>72</v>
      </c>
      <c r="B106" t="s">
        <v>244</v>
      </c>
      <c r="C106">
        <v>-87</v>
      </c>
      <c r="D106" t="s">
        <v>256</v>
      </c>
      <c r="E106">
        <v>-89.5</v>
      </c>
      <c r="F106">
        <v>51.212775610000001</v>
      </c>
      <c r="G106">
        <v>4.4166101400000004</v>
      </c>
      <c r="H106">
        <v>42</v>
      </c>
      <c r="I106">
        <v>0.1818016515134622</v>
      </c>
    </row>
    <row r="107" spans="1:9" x14ac:dyDescent="0.3">
      <c r="A107">
        <v>73</v>
      </c>
      <c r="B107" t="s">
        <v>244</v>
      </c>
      <c r="C107">
        <v>-87</v>
      </c>
      <c r="D107" t="s">
        <v>257</v>
      </c>
      <c r="E107">
        <v>-86</v>
      </c>
      <c r="F107">
        <v>51.212792880000002</v>
      </c>
      <c r="G107">
        <v>4.4164854399999998</v>
      </c>
      <c r="H107">
        <v>38</v>
      </c>
      <c r="I107">
        <v>0.17512078388730659</v>
      </c>
    </row>
    <row r="108" spans="1:9" x14ac:dyDescent="0.3">
      <c r="A108">
        <v>74</v>
      </c>
      <c r="B108" t="s">
        <v>244</v>
      </c>
      <c r="C108">
        <v>-87</v>
      </c>
      <c r="D108" t="s">
        <v>258</v>
      </c>
      <c r="E108">
        <v>-87</v>
      </c>
      <c r="F108">
        <v>51.212602050000001</v>
      </c>
      <c r="G108">
        <v>4.4167039700000004</v>
      </c>
      <c r="H108">
        <v>62</v>
      </c>
      <c r="I108">
        <v>0.17966914411720919</v>
      </c>
    </row>
    <row r="109" spans="1:9" x14ac:dyDescent="0.3">
      <c r="A109">
        <v>75</v>
      </c>
      <c r="B109" t="s">
        <v>244</v>
      </c>
      <c r="C109">
        <v>-87</v>
      </c>
      <c r="D109" t="s">
        <v>259</v>
      </c>
      <c r="E109">
        <v>-87.5</v>
      </c>
      <c r="F109">
        <v>51.214018750000001</v>
      </c>
      <c r="G109">
        <v>4.4132708000000003</v>
      </c>
      <c r="H109">
        <v>241</v>
      </c>
      <c r="I109">
        <v>0.23467071254396071</v>
      </c>
    </row>
    <row r="110" spans="1:9" x14ac:dyDescent="0.3">
      <c r="A110">
        <v>76</v>
      </c>
      <c r="B110" t="s">
        <v>244</v>
      </c>
      <c r="C110">
        <v>-87</v>
      </c>
      <c r="D110" t="s">
        <v>260</v>
      </c>
      <c r="E110">
        <v>-91</v>
      </c>
      <c r="F110">
        <v>51.212511630000002</v>
      </c>
      <c r="G110">
        <v>4.4166739799999997</v>
      </c>
      <c r="H110">
        <v>71</v>
      </c>
      <c r="I110">
        <v>0.17425341842940531</v>
      </c>
    </row>
    <row r="111" spans="1:9" x14ac:dyDescent="0.3">
      <c r="A111">
        <v>77</v>
      </c>
      <c r="B111" t="s">
        <v>244</v>
      </c>
      <c r="C111">
        <v>-87</v>
      </c>
      <c r="D111" t="s">
        <v>261</v>
      </c>
      <c r="E111">
        <v>-86</v>
      </c>
      <c r="F111">
        <v>51.212678230000002</v>
      </c>
      <c r="G111">
        <v>4.4165916000000003</v>
      </c>
      <c r="H111">
        <v>52</v>
      </c>
      <c r="I111">
        <v>0.17581883282297331</v>
      </c>
    </row>
    <row r="112" spans="1:9" x14ac:dyDescent="0.3">
      <c r="A112">
        <v>78</v>
      </c>
      <c r="B112" t="s">
        <v>244</v>
      </c>
      <c r="C112">
        <v>-87</v>
      </c>
      <c r="D112" t="s">
        <v>262</v>
      </c>
      <c r="E112">
        <v>-87.5</v>
      </c>
      <c r="F112">
        <v>51.213107669999999</v>
      </c>
      <c r="G112">
        <v>4.4165661900000002</v>
      </c>
      <c r="H112">
        <v>10</v>
      </c>
      <c r="I112">
        <v>0.19931768362611851</v>
      </c>
    </row>
    <row r="113" spans="1:9" x14ac:dyDescent="0.3">
      <c r="A113">
        <v>79</v>
      </c>
      <c r="B113" t="s">
        <v>245</v>
      </c>
      <c r="C113">
        <v>-90</v>
      </c>
      <c r="D113" t="s">
        <v>246</v>
      </c>
      <c r="E113">
        <v>-88.5</v>
      </c>
      <c r="F113">
        <v>51.213191969999997</v>
      </c>
      <c r="G113">
        <v>4.4164699399999998</v>
      </c>
      <c r="H113">
        <v>10</v>
      </c>
      <c r="I113">
        <v>0.20008908312906781</v>
      </c>
    </row>
    <row r="114" spans="1:9" x14ac:dyDescent="0.3">
      <c r="A114">
        <v>80</v>
      </c>
      <c r="B114" t="s">
        <v>245</v>
      </c>
      <c r="C114">
        <v>-90</v>
      </c>
      <c r="D114" t="s">
        <v>247</v>
      </c>
      <c r="E114">
        <v>-90</v>
      </c>
      <c r="F114">
        <v>51.213017450000002</v>
      </c>
      <c r="G114">
        <v>4.41637769</v>
      </c>
      <c r="H114">
        <v>13</v>
      </c>
      <c r="I114">
        <v>0.18279417834585679</v>
      </c>
    </row>
    <row r="115" spans="1:9" x14ac:dyDescent="0.3">
      <c r="A115">
        <v>81</v>
      </c>
      <c r="B115" t="s">
        <v>245</v>
      </c>
      <c r="C115">
        <v>-90</v>
      </c>
      <c r="D115" t="s">
        <v>248</v>
      </c>
      <c r="E115">
        <v>-87</v>
      </c>
      <c r="F115">
        <v>51.211884220000002</v>
      </c>
      <c r="G115">
        <v>4.4147460699999996</v>
      </c>
      <c r="H115">
        <v>180</v>
      </c>
      <c r="I115">
        <v>3.3820688332533523E-2</v>
      </c>
    </row>
    <row r="116" spans="1:9" x14ac:dyDescent="0.3">
      <c r="A116">
        <v>82</v>
      </c>
      <c r="B116" t="s">
        <v>245</v>
      </c>
      <c r="C116">
        <v>-90</v>
      </c>
      <c r="D116" t="s">
        <v>249</v>
      </c>
      <c r="E116">
        <v>-85</v>
      </c>
      <c r="F116">
        <v>51.212637190000002</v>
      </c>
      <c r="G116">
        <v>4.4161814499999998</v>
      </c>
      <c r="H116">
        <v>57</v>
      </c>
      <c r="I116">
        <v>0.14821014047820449</v>
      </c>
    </row>
    <row r="117" spans="1:9" x14ac:dyDescent="0.3">
      <c r="A117">
        <v>83</v>
      </c>
      <c r="B117" t="s">
        <v>245</v>
      </c>
      <c r="C117">
        <v>-90</v>
      </c>
      <c r="D117" t="s">
        <v>250</v>
      </c>
      <c r="E117">
        <v>-85</v>
      </c>
      <c r="F117">
        <v>51.212944450000002</v>
      </c>
      <c r="G117">
        <v>4.4158728600000003</v>
      </c>
      <c r="H117">
        <v>42</v>
      </c>
      <c r="I117">
        <v>0.15079392497346841</v>
      </c>
    </row>
    <row r="118" spans="1:9" x14ac:dyDescent="0.3">
      <c r="A118">
        <v>84</v>
      </c>
      <c r="B118" t="s">
        <v>245</v>
      </c>
      <c r="C118">
        <v>-90</v>
      </c>
      <c r="D118" t="s">
        <v>251</v>
      </c>
      <c r="E118">
        <v>-87</v>
      </c>
      <c r="F118">
        <v>51.213130749999998</v>
      </c>
      <c r="G118">
        <v>4.41639128</v>
      </c>
      <c r="H118">
        <v>39</v>
      </c>
      <c r="I118">
        <v>0.19149248915382189</v>
      </c>
    </row>
    <row r="119" spans="1:9" x14ac:dyDescent="0.3">
      <c r="A119">
        <v>85</v>
      </c>
      <c r="B119" t="s">
        <v>245</v>
      </c>
      <c r="C119">
        <v>-90</v>
      </c>
      <c r="D119" t="s">
        <v>252</v>
      </c>
      <c r="E119">
        <v>-85</v>
      </c>
      <c r="F119">
        <v>51.213130749999998</v>
      </c>
      <c r="G119">
        <v>4.41639128</v>
      </c>
      <c r="H119">
        <v>39</v>
      </c>
      <c r="I119">
        <v>0.19149248915382189</v>
      </c>
    </row>
    <row r="120" spans="1:9" x14ac:dyDescent="0.3">
      <c r="A120">
        <v>86</v>
      </c>
      <c r="B120" t="s">
        <v>245</v>
      </c>
      <c r="C120">
        <v>-90</v>
      </c>
      <c r="D120" t="s">
        <v>253</v>
      </c>
      <c r="E120">
        <v>-91</v>
      </c>
      <c r="F120">
        <v>51.213130749999998</v>
      </c>
      <c r="G120">
        <v>4.41639128</v>
      </c>
      <c r="H120">
        <v>39</v>
      </c>
      <c r="I120">
        <v>0.19149248915382189</v>
      </c>
    </row>
    <row r="121" spans="1:9" x14ac:dyDescent="0.3">
      <c r="A121">
        <v>87</v>
      </c>
      <c r="B121" t="s">
        <v>245</v>
      </c>
      <c r="C121">
        <v>-90</v>
      </c>
      <c r="D121" t="s">
        <v>254</v>
      </c>
      <c r="E121">
        <v>-90</v>
      </c>
      <c r="F121">
        <v>51.212694970000001</v>
      </c>
      <c r="G121">
        <v>4.4166422699999996</v>
      </c>
      <c r="H121">
        <v>52</v>
      </c>
      <c r="I121">
        <v>0.17980438287790379</v>
      </c>
    </row>
    <row r="122" spans="1:9" x14ac:dyDescent="0.3">
      <c r="A122">
        <v>88</v>
      </c>
      <c r="B122" t="s">
        <v>245</v>
      </c>
      <c r="C122">
        <v>-90</v>
      </c>
      <c r="D122" t="s">
        <v>255</v>
      </c>
      <c r="E122">
        <v>-91</v>
      </c>
      <c r="F122">
        <v>51.213130749999998</v>
      </c>
      <c r="G122">
        <v>4.41639128</v>
      </c>
      <c r="H122">
        <v>39</v>
      </c>
      <c r="I122">
        <v>0.19149248915382189</v>
      </c>
    </row>
    <row r="123" spans="1:9" x14ac:dyDescent="0.3">
      <c r="A123">
        <v>89</v>
      </c>
      <c r="B123" t="s">
        <v>245</v>
      </c>
      <c r="C123">
        <v>-90</v>
      </c>
      <c r="D123" t="s">
        <v>256</v>
      </c>
      <c r="E123">
        <v>-89.5</v>
      </c>
      <c r="F123">
        <v>51.212775469999997</v>
      </c>
      <c r="G123">
        <v>4.4165956399999997</v>
      </c>
      <c r="H123">
        <v>42</v>
      </c>
      <c r="I123">
        <v>0.18090250670936431</v>
      </c>
    </row>
    <row r="124" spans="1:9" x14ac:dyDescent="0.3">
      <c r="A124">
        <v>90</v>
      </c>
      <c r="B124" t="s">
        <v>245</v>
      </c>
      <c r="C124">
        <v>-90</v>
      </c>
      <c r="D124" t="s">
        <v>257</v>
      </c>
      <c r="E124">
        <v>-86</v>
      </c>
      <c r="F124">
        <v>51.212792739999998</v>
      </c>
      <c r="G124">
        <v>4.41647094</v>
      </c>
      <c r="H124">
        <v>38</v>
      </c>
      <c r="I124">
        <v>0.17423734403369881</v>
      </c>
    </row>
    <row r="125" spans="1:9" x14ac:dyDescent="0.3">
      <c r="A125">
        <v>91</v>
      </c>
      <c r="B125" t="s">
        <v>245</v>
      </c>
      <c r="C125">
        <v>-90</v>
      </c>
      <c r="D125" t="s">
        <v>258</v>
      </c>
      <c r="E125">
        <v>-87</v>
      </c>
      <c r="F125">
        <v>51.212601909999997</v>
      </c>
      <c r="G125">
        <v>4.4166894699999997</v>
      </c>
      <c r="H125">
        <v>62</v>
      </c>
      <c r="I125">
        <v>0.1787240182925183</v>
      </c>
    </row>
    <row r="126" spans="1:9" x14ac:dyDescent="0.3">
      <c r="A126">
        <v>92</v>
      </c>
      <c r="B126" t="s">
        <v>245</v>
      </c>
      <c r="C126">
        <v>-90</v>
      </c>
      <c r="D126" t="s">
        <v>259</v>
      </c>
      <c r="E126">
        <v>-87.5</v>
      </c>
      <c r="F126">
        <v>51.214018600000003</v>
      </c>
      <c r="G126">
        <v>4.4132562999999996</v>
      </c>
      <c r="H126">
        <v>240</v>
      </c>
      <c r="I126">
        <v>0.23496656947356939</v>
      </c>
    </row>
    <row r="127" spans="1:9" x14ac:dyDescent="0.3">
      <c r="A127">
        <v>93</v>
      </c>
      <c r="B127" t="s">
        <v>245</v>
      </c>
      <c r="C127">
        <v>-90</v>
      </c>
      <c r="D127" t="s">
        <v>260</v>
      </c>
      <c r="E127">
        <v>-91</v>
      </c>
      <c r="F127">
        <v>51.212511489999997</v>
      </c>
      <c r="G127">
        <v>4.4166594799999999</v>
      </c>
      <c r="H127">
        <v>71</v>
      </c>
      <c r="I127">
        <v>0.17329183317268879</v>
      </c>
    </row>
    <row r="128" spans="1:9" x14ac:dyDescent="0.3">
      <c r="A128">
        <v>94</v>
      </c>
      <c r="B128" t="s">
        <v>245</v>
      </c>
      <c r="C128">
        <v>-90</v>
      </c>
      <c r="D128" t="s">
        <v>261</v>
      </c>
      <c r="E128">
        <v>-86</v>
      </c>
      <c r="F128">
        <v>51.212678089999997</v>
      </c>
      <c r="G128">
        <v>4.4165770999999996</v>
      </c>
      <c r="H128">
        <v>52</v>
      </c>
      <c r="I128">
        <v>0.1748973516140778</v>
      </c>
    </row>
    <row r="129" spans="1:9" x14ac:dyDescent="0.3">
      <c r="A129">
        <v>95</v>
      </c>
      <c r="B129" t="s">
        <v>245</v>
      </c>
      <c r="C129">
        <v>-90</v>
      </c>
      <c r="D129" t="s">
        <v>262</v>
      </c>
      <c r="E129">
        <v>-87.5</v>
      </c>
      <c r="F129">
        <v>51.213107530000002</v>
      </c>
      <c r="G129">
        <v>4.4165516900000004</v>
      </c>
      <c r="H129">
        <v>11</v>
      </c>
      <c r="I129">
        <v>0.1985105847957559</v>
      </c>
    </row>
    <row r="130" spans="1:9" x14ac:dyDescent="0.3">
      <c r="A130">
        <v>96</v>
      </c>
      <c r="B130" t="s">
        <v>246</v>
      </c>
      <c r="C130">
        <v>-88.5</v>
      </c>
      <c r="D130" t="s">
        <v>247</v>
      </c>
      <c r="E130">
        <v>-90</v>
      </c>
      <c r="F130">
        <v>51.213078670000002</v>
      </c>
      <c r="G130">
        <v>4.4164563499999998</v>
      </c>
      <c r="H130">
        <v>20</v>
      </c>
      <c r="I130">
        <v>0.19130626497804001</v>
      </c>
    </row>
    <row r="131" spans="1:9" x14ac:dyDescent="0.3">
      <c r="A131">
        <v>97</v>
      </c>
      <c r="B131" t="s">
        <v>246</v>
      </c>
      <c r="C131">
        <v>-88.5</v>
      </c>
      <c r="D131" t="s">
        <v>248</v>
      </c>
      <c r="E131">
        <v>-87</v>
      </c>
      <c r="F131">
        <v>51.211945440000001</v>
      </c>
      <c r="G131">
        <v>4.4148247300000003</v>
      </c>
      <c r="H131">
        <v>189</v>
      </c>
      <c r="I131">
        <v>3.6976068774725493E-2</v>
      </c>
    </row>
    <row r="132" spans="1:9" x14ac:dyDescent="0.3">
      <c r="A132">
        <v>98</v>
      </c>
      <c r="B132" t="s">
        <v>246</v>
      </c>
      <c r="C132">
        <v>-88.5</v>
      </c>
      <c r="D132" t="s">
        <v>249</v>
      </c>
      <c r="E132">
        <v>-85</v>
      </c>
      <c r="F132">
        <v>51.212698410000002</v>
      </c>
      <c r="G132">
        <v>4.4162601099999996</v>
      </c>
      <c r="H132">
        <v>65</v>
      </c>
      <c r="I132">
        <v>0.15628555596902821</v>
      </c>
    </row>
    <row r="133" spans="1:9" x14ac:dyDescent="0.3">
      <c r="A133">
        <v>99</v>
      </c>
      <c r="B133" t="s">
        <v>246</v>
      </c>
      <c r="C133">
        <v>-88.5</v>
      </c>
      <c r="D133" t="s">
        <v>250</v>
      </c>
      <c r="E133">
        <v>-85</v>
      </c>
      <c r="F133">
        <v>51.213005670000001</v>
      </c>
      <c r="G133">
        <v>4.4159515200000001</v>
      </c>
      <c r="H133">
        <v>50</v>
      </c>
      <c r="I133">
        <v>0.15945952265031879</v>
      </c>
    </row>
    <row r="134" spans="1:9" x14ac:dyDescent="0.3">
      <c r="A134">
        <v>100</v>
      </c>
      <c r="B134" t="s">
        <v>246</v>
      </c>
      <c r="C134">
        <v>-88.5</v>
      </c>
      <c r="D134" t="s">
        <v>251</v>
      </c>
      <c r="E134">
        <v>-87</v>
      </c>
      <c r="F134">
        <v>51.213253190000003</v>
      </c>
      <c r="G134">
        <v>4.4165485999999996</v>
      </c>
      <c r="H134">
        <v>41</v>
      </c>
      <c r="I134">
        <v>0.20869745290380079</v>
      </c>
    </row>
    <row r="135" spans="1:9" x14ac:dyDescent="0.3">
      <c r="A135">
        <v>101</v>
      </c>
      <c r="B135" t="s">
        <v>246</v>
      </c>
      <c r="C135">
        <v>-88.5</v>
      </c>
      <c r="D135" t="s">
        <v>252</v>
      </c>
      <c r="E135">
        <v>-85</v>
      </c>
      <c r="F135">
        <v>51.213253190000003</v>
      </c>
      <c r="G135">
        <v>4.4165485999999996</v>
      </c>
      <c r="H135">
        <v>41</v>
      </c>
      <c r="I135">
        <v>0.20869745290380079</v>
      </c>
    </row>
    <row r="136" spans="1:9" x14ac:dyDescent="0.3">
      <c r="A136">
        <v>102</v>
      </c>
      <c r="B136" t="s">
        <v>246</v>
      </c>
      <c r="C136">
        <v>-88.5</v>
      </c>
      <c r="D136" t="s">
        <v>253</v>
      </c>
      <c r="E136">
        <v>-91</v>
      </c>
      <c r="F136">
        <v>51.213253190000003</v>
      </c>
      <c r="G136">
        <v>4.4165485999999996</v>
      </c>
      <c r="H136">
        <v>41</v>
      </c>
      <c r="I136">
        <v>0.20869745290380079</v>
      </c>
    </row>
    <row r="137" spans="1:9" x14ac:dyDescent="0.3">
      <c r="A137">
        <v>103</v>
      </c>
      <c r="B137" t="s">
        <v>246</v>
      </c>
      <c r="C137">
        <v>-88.5</v>
      </c>
      <c r="D137" t="s">
        <v>254</v>
      </c>
      <c r="E137">
        <v>-90</v>
      </c>
      <c r="F137">
        <v>51.21275619</v>
      </c>
      <c r="G137">
        <v>4.4167209300000003</v>
      </c>
      <c r="H137">
        <v>57</v>
      </c>
      <c r="I137">
        <v>0.18769058657151749</v>
      </c>
    </row>
    <row r="138" spans="1:9" x14ac:dyDescent="0.3">
      <c r="A138">
        <v>104</v>
      </c>
      <c r="B138" t="s">
        <v>246</v>
      </c>
      <c r="C138">
        <v>-88.5</v>
      </c>
      <c r="D138" t="s">
        <v>255</v>
      </c>
      <c r="E138">
        <v>-91</v>
      </c>
      <c r="F138">
        <v>51.213253190000003</v>
      </c>
      <c r="G138">
        <v>4.4165485999999996</v>
      </c>
      <c r="H138">
        <v>41</v>
      </c>
      <c r="I138">
        <v>0.20869745290380079</v>
      </c>
    </row>
    <row r="139" spans="1:9" x14ac:dyDescent="0.3">
      <c r="A139">
        <v>105</v>
      </c>
      <c r="B139" t="s">
        <v>246</v>
      </c>
      <c r="C139">
        <v>-88.5</v>
      </c>
      <c r="D139" t="s">
        <v>256</v>
      </c>
      <c r="E139">
        <v>-89.5</v>
      </c>
      <c r="F139">
        <v>51.212836690000003</v>
      </c>
      <c r="G139">
        <v>4.4166743000000004</v>
      </c>
      <c r="H139">
        <v>47</v>
      </c>
      <c r="I139">
        <v>0.18897124029231019</v>
      </c>
    </row>
    <row r="140" spans="1:9" x14ac:dyDescent="0.3">
      <c r="A140">
        <v>106</v>
      </c>
      <c r="B140" t="s">
        <v>246</v>
      </c>
      <c r="C140">
        <v>-88.5</v>
      </c>
      <c r="D140" t="s">
        <v>257</v>
      </c>
      <c r="E140">
        <v>-86</v>
      </c>
      <c r="F140">
        <v>51.212853959999997</v>
      </c>
      <c r="G140">
        <v>4.4165495999999997</v>
      </c>
      <c r="H140">
        <v>44</v>
      </c>
      <c r="I140">
        <v>0.18241169579804681</v>
      </c>
    </row>
    <row r="141" spans="1:9" x14ac:dyDescent="0.3">
      <c r="A141">
        <v>107</v>
      </c>
      <c r="B141" t="s">
        <v>246</v>
      </c>
      <c r="C141">
        <v>-88.5</v>
      </c>
      <c r="D141" t="s">
        <v>258</v>
      </c>
      <c r="E141">
        <v>-87</v>
      </c>
      <c r="F141">
        <v>51.212663130000003</v>
      </c>
      <c r="G141">
        <v>4.4167681300000003</v>
      </c>
      <c r="H141">
        <v>67</v>
      </c>
      <c r="I141">
        <v>0.18637479343022251</v>
      </c>
    </row>
    <row r="142" spans="1:9" x14ac:dyDescent="0.3">
      <c r="A142">
        <v>108</v>
      </c>
      <c r="B142" t="s">
        <v>246</v>
      </c>
      <c r="C142">
        <v>-88.5</v>
      </c>
      <c r="D142" t="s">
        <v>259</v>
      </c>
      <c r="E142">
        <v>-87.5</v>
      </c>
      <c r="F142">
        <v>51.214079820000002</v>
      </c>
      <c r="G142">
        <v>4.4133349600000003</v>
      </c>
      <c r="H142">
        <v>242</v>
      </c>
      <c r="I142">
        <v>0.23984730010032629</v>
      </c>
    </row>
    <row r="143" spans="1:9" x14ac:dyDescent="0.3">
      <c r="A143">
        <v>109</v>
      </c>
      <c r="B143" t="s">
        <v>246</v>
      </c>
      <c r="C143">
        <v>-88.5</v>
      </c>
      <c r="D143" t="s">
        <v>260</v>
      </c>
      <c r="E143">
        <v>-91</v>
      </c>
      <c r="F143">
        <v>51.212572710000003</v>
      </c>
      <c r="G143">
        <v>4.4167381399999996</v>
      </c>
      <c r="H143">
        <v>77</v>
      </c>
      <c r="I143">
        <v>0.1807306705018964</v>
      </c>
    </row>
    <row r="144" spans="1:9" x14ac:dyDescent="0.3">
      <c r="A144">
        <v>110</v>
      </c>
      <c r="B144" t="s">
        <v>246</v>
      </c>
      <c r="C144">
        <v>-88.5</v>
      </c>
      <c r="D144" t="s">
        <v>261</v>
      </c>
      <c r="E144">
        <v>-86</v>
      </c>
      <c r="F144">
        <v>51.212739310000003</v>
      </c>
      <c r="G144">
        <v>4.4166557600000003</v>
      </c>
      <c r="H144">
        <v>58</v>
      </c>
      <c r="I144">
        <v>0.18278929518294451</v>
      </c>
    </row>
    <row r="145" spans="1:9" x14ac:dyDescent="0.3">
      <c r="A145">
        <v>111</v>
      </c>
      <c r="B145" t="s">
        <v>246</v>
      </c>
      <c r="C145">
        <v>-88.5</v>
      </c>
      <c r="D145" t="s">
        <v>262</v>
      </c>
      <c r="E145">
        <v>-87.5</v>
      </c>
      <c r="F145">
        <v>51.213168750000001</v>
      </c>
      <c r="G145">
        <v>4.4166303500000001</v>
      </c>
      <c r="H145">
        <v>11</v>
      </c>
      <c r="I145">
        <v>0.20702658513576469</v>
      </c>
    </row>
    <row r="146" spans="1:9" x14ac:dyDescent="0.3">
      <c r="A146">
        <v>112</v>
      </c>
      <c r="B146" t="s">
        <v>247</v>
      </c>
      <c r="C146">
        <v>-90</v>
      </c>
      <c r="D146" t="s">
        <v>248</v>
      </c>
      <c r="E146">
        <v>-87</v>
      </c>
      <c r="F146">
        <v>51.211770909999998</v>
      </c>
      <c r="G146">
        <v>4.4147324899999996</v>
      </c>
      <c r="H146">
        <v>170</v>
      </c>
      <c r="I146">
        <v>3.9970757230080693E-2</v>
      </c>
    </row>
    <row r="147" spans="1:9" x14ac:dyDescent="0.3">
      <c r="A147">
        <v>113</v>
      </c>
      <c r="B147" t="s">
        <v>247</v>
      </c>
      <c r="C147">
        <v>-90</v>
      </c>
      <c r="D147" t="s">
        <v>249</v>
      </c>
      <c r="E147">
        <v>-85</v>
      </c>
      <c r="F147">
        <v>51.21252389</v>
      </c>
      <c r="G147">
        <v>4.4161678699999998</v>
      </c>
      <c r="H147">
        <v>44</v>
      </c>
      <c r="I147">
        <v>0.14184941760101999</v>
      </c>
    </row>
    <row r="148" spans="1:9" x14ac:dyDescent="0.3">
      <c r="A148">
        <v>114</v>
      </c>
      <c r="B148" t="s">
        <v>247</v>
      </c>
      <c r="C148">
        <v>-90</v>
      </c>
      <c r="D148" t="s">
        <v>250</v>
      </c>
      <c r="E148">
        <v>-85</v>
      </c>
      <c r="F148">
        <v>51.21283115</v>
      </c>
      <c r="G148">
        <v>4.4158592700000003</v>
      </c>
      <c r="H148">
        <v>36</v>
      </c>
      <c r="I148">
        <v>0.1416808275996565</v>
      </c>
    </row>
    <row r="149" spans="1:9" x14ac:dyDescent="0.3">
      <c r="A149">
        <v>115</v>
      </c>
      <c r="B149" t="s">
        <v>247</v>
      </c>
      <c r="C149">
        <v>-90</v>
      </c>
      <c r="D149" t="s">
        <v>251</v>
      </c>
      <c r="E149">
        <v>-87</v>
      </c>
      <c r="F149">
        <v>51.212904139999999</v>
      </c>
      <c r="G149">
        <v>4.41636411</v>
      </c>
      <c r="H149">
        <v>47</v>
      </c>
      <c r="I149">
        <v>0.17457737013191199</v>
      </c>
    </row>
    <row r="150" spans="1:9" x14ac:dyDescent="0.3">
      <c r="A150">
        <v>116</v>
      </c>
      <c r="B150" t="s">
        <v>247</v>
      </c>
      <c r="C150">
        <v>-90</v>
      </c>
      <c r="D150" t="s">
        <v>252</v>
      </c>
      <c r="E150">
        <v>-85</v>
      </c>
      <c r="F150">
        <v>51.212904139999999</v>
      </c>
      <c r="G150">
        <v>4.41636411</v>
      </c>
      <c r="H150">
        <v>47</v>
      </c>
      <c r="I150">
        <v>0.17457737013191199</v>
      </c>
    </row>
    <row r="151" spans="1:9" x14ac:dyDescent="0.3">
      <c r="A151">
        <v>117</v>
      </c>
      <c r="B151" t="s">
        <v>247</v>
      </c>
      <c r="C151">
        <v>-90</v>
      </c>
      <c r="D151" t="s">
        <v>253</v>
      </c>
      <c r="E151">
        <v>-91</v>
      </c>
      <c r="F151">
        <v>51.212904139999999</v>
      </c>
      <c r="G151">
        <v>4.41636411</v>
      </c>
      <c r="H151">
        <v>47</v>
      </c>
      <c r="I151">
        <v>0.17457737013191199</v>
      </c>
    </row>
    <row r="152" spans="1:9" x14ac:dyDescent="0.3">
      <c r="A152">
        <v>118</v>
      </c>
      <c r="B152" t="s">
        <v>247</v>
      </c>
      <c r="C152">
        <v>-90</v>
      </c>
      <c r="D152" t="s">
        <v>254</v>
      </c>
      <c r="E152">
        <v>-90</v>
      </c>
      <c r="F152">
        <v>51.212581669999999</v>
      </c>
      <c r="G152">
        <v>4.4166286799999996</v>
      </c>
      <c r="H152">
        <v>40</v>
      </c>
      <c r="I152">
        <v>0.17395922736615871</v>
      </c>
    </row>
    <row r="153" spans="1:9" x14ac:dyDescent="0.3">
      <c r="A153">
        <v>119</v>
      </c>
      <c r="B153" t="s">
        <v>247</v>
      </c>
      <c r="C153">
        <v>-90</v>
      </c>
      <c r="D153" t="s">
        <v>255</v>
      </c>
      <c r="E153">
        <v>-91</v>
      </c>
      <c r="F153">
        <v>51.212904139999999</v>
      </c>
      <c r="G153">
        <v>4.41636411</v>
      </c>
      <c r="H153">
        <v>47</v>
      </c>
      <c r="I153">
        <v>0.17457737013191199</v>
      </c>
    </row>
    <row r="154" spans="1:9" x14ac:dyDescent="0.3">
      <c r="A154">
        <v>120</v>
      </c>
      <c r="B154" t="s">
        <v>247</v>
      </c>
      <c r="C154">
        <v>-90</v>
      </c>
      <c r="D154" t="s">
        <v>256</v>
      </c>
      <c r="E154">
        <v>-89.5</v>
      </c>
      <c r="F154">
        <v>51.212662160000001</v>
      </c>
      <c r="G154">
        <v>4.4165820499999997</v>
      </c>
      <c r="H154">
        <v>31</v>
      </c>
      <c r="I154">
        <v>0.1744659240944825</v>
      </c>
    </row>
    <row r="155" spans="1:9" x14ac:dyDescent="0.3">
      <c r="A155">
        <v>121</v>
      </c>
      <c r="B155" t="s">
        <v>247</v>
      </c>
      <c r="C155">
        <v>-90</v>
      </c>
      <c r="D155" t="s">
        <v>257</v>
      </c>
      <c r="E155">
        <v>-86</v>
      </c>
      <c r="F155">
        <v>51.212679430000001</v>
      </c>
      <c r="G155">
        <v>4.4164573599999999</v>
      </c>
      <c r="H155">
        <v>26</v>
      </c>
      <c r="I155">
        <v>0.16745014446736259</v>
      </c>
    </row>
    <row r="156" spans="1:9" x14ac:dyDescent="0.3">
      <c r="A156">
        <v>122</v>
      </c>
      <c r="B156" t="s">
        <v>247</v>
      </c>
      <c r="C156">
        <v>-90</v>
      </c>
      <c r="D156" t="s">
        <v>258</v>
      </c>
      <c r="E156">
        <v>-87</v>
      </c>
      <c r="F156">
        <v>51.2124886</v>
      </c>
      <c r="G156">
        <v>4.4166758899999996</v>
      </c>
      <c r="H156">
        <v>51</v>
      </c>
      <c r="I156">
        <v>0.17357733644665091</v>
      </c>
    </row>
    <row r="157" spans="1:9" x14ac:dyDescent="0.3">
      <c r="A157">
        <v>123</v>
      </c>
      <c r="B157" t="s">
        <v>247</v>
      </c>
      <c r="C157">
        <v>-90</v>
      </c>
      <c r="D157" t="s">
        <v>259</v>
      </c>
      <c r="E157">
        <v>-87.5</v>
      </c>
      <c r="F157">
        <v>51.2139053</v>
      </c>
      <c r="G157">
        <v>4.4132427200000004</v>
      </c>
      <c r="H157">
        <v>244</v>
      </c>
      <c r="I157">
        <v>0.2233369162077673</v>
      </c>
    </row>
    <row r="158" spans="1:9" x14ac:dyDescent="0.3">
      <c r="A158">
        <v>124</v>
      </c>
      <c r="B158" t="s">
        <v>247</v>
      </c>
      <c r="C158">
        <v>-90</v>
      </c>
      <c r="D158" t="s">
        <v>260</v>
      </c>
      <c r="E158">
        <v>-91</v>
      </c>
      <c r="F158">
        <v>51.212398180000001</v>
      </c>
      <c r="G158">
        <v>4.4166458999999998</v>
      </c>
      <c r="H158">
        <v>60</v>
      </c>
      <c r="I158">
        <v>0.1687429499303707</v>
      </c>
    </row>
    <row r="159" spans="1:9" x14ac:dyDescent="0.3">
      <c r="A159">
        <v>125</v>
      </c>
      <c r="B159" t="s">
        <v>247</v>
      </c>
      <c r="C159">
        <v>-90</v>
      </c>
      <c r="D159" t="s">
        <v>261</v>
      </c>
      <c r="E159">
        <v>-86</v>
      </c>
      <c r="F159">
        <v>51.212564780000001</v>
      </c>
      <c r="G159">
        <v>4.4165635200000004</v>
      </c>
      <c r="H159">
        <v>40</v>
      </c>
      <c r="I159">
        <v>0.16904806054027471</v>
      </c>
    </row>
    <row r="160" spans="1:9" x14ac:dyDescent="0.3">
      <c r="A160">
        <v>126</v>
      </c>
      <c r="B160" t="s">
        <v>247</v>
      </c>
      <c r="C160">
        <v>-90</v>
      </c>
      <c r="D160" t="s">
        <v>262</v>
      </c>
      <c r="E160">
        <v>-87.5</v>
      </c>
      <c r="F160">
        <v>51.212994219999999</v>
      </c>
      <c r="G160">
        <v>4.4165381000000004</v>
      </c>
      <c r="H160">
        <v>16</v>
      </c>
      <c r="I160">
        <v>0.1902484101893252</v>
      </c>
    </row>
    <row r="161" spans="1:9" x14ac:dyDescent="0.3">
      <c r="A161">
        <v>127</v>
      </c>
      <c r="B161" t="s">
        <v>248</v>
      </c>
      <c r="C161">
        <v>-87</v>
      </c>
      <c r="D161" t="s">
        <v>249</v>
      </c>
      <c r="E161">
        <v>-85</v>
      </c>
      <c r="F161">
        <v>51.211390649999998</v>
      </c>
      <c r="G161">
        <v>4.4145362700000002</v>
      </c>
      <c r="H161">
        <v>130</v>
      </c>
      <c r="I161">
        <v>7.0743565420308047E-2</v>
      </c>
    </row>
    <row r="162" spans="1:9" x14ac:dyDescent="0.3">
      <c r="A162">
        <v>128</v>
      </c>
      <c r="B162" t="s">
        <v>248</v>
      </c>
      <c r="C162">
        <v>-87</v>
      </c>
      <c r="D162" t="s">
        <v>250</v>
      </c>
      <c r="E162">
        <v>-85</v>
      </c>
      <c r="F162">
        <v>51.211697909999998</v>
      </c>
      <c r="G162">
        <v>4.4142276699999998</v>
      </c>
      <c r="H162">
        <v>142</v>
      </c>
      <c r="I162">
        <v>3.5107774852803073E-2</v>
      </c>
    </row>
    <row r="163" spans="1:9" x14ac:dyDescent="0.3">
      <c r="A163">
        <v>129</v>
      </c>
      <c r="B163" t="s">
        <v>248</v>
      </c>
      <c r="C163">
        <v>-87</v>
      </c>
      <c r="D163" t="s">
        <v>251</v>
      </c>
      <c r="E163">
        <v>-87</v>
      </c>
      <c r="F163">
        <v>51.210637660000003</v>
      </c>
      <c r="G163">
        <v>4.4131009499999996</v>
      </c>
      <c r="H163">
        <v>42</v>
      </c>
      <c r="I163">
        <v>0.17409397309096111</v>
      </c>
    </row>
    <row r="164" spans="1:9" x14ac:dyDescent="0.3">
      <c r="A164">
        <v>130</v>
      </c>
      <c r="B164" t="s">
        <v>248</v>
      </c>
      <c r="C164">
        <v>-87</v>
      </c>
      <c r="D164" t="s">
        <v>252</v>
      </c>
      <c r="E164">
        <v>-85</v>
      </c>
      <c r="F164">
        <v>51.210637660000003</v>
      </c>
      <c r="G164">
        <v>4.4131009499999996</v>
      </c>
      <c r="H164">
        <v>42</v>
      </c>
      <c r="I164">
        <v>0.17409397309096111</v>
      </c>
    </row>
    <row r="165" spans="1:9" x14ac:dyDescent="0.3">
      <c r="A165">
        <v>131</v>
      </c>
      <c r="B165" t="s">
        <v>248</v>
      </c>
      <c r="C165">
        <v>-87</v>
      </c>
      <c r="D165" t="s">
        <v>253</v>
      </c>
      <c r="E165">
        <v>-91</v>
      </c>
      <c r="F165">
        <v>51.210637660000003</v>
      </c>
      <c r="G165">
        <v>4.4131009499999996</v>
      </c>
      <c r="H165">
        <v>42</v>
      </c>
      <c r="I165">
        <v>0.17409397309096111</v>
      </c>
    </row>
    <row r="166" spans="1:9" x14ac:dyDescent="0.3">
      <c r="A166">
        <v>132</v>
      </c>
      <c r="B166" t="s">
        <v>248</v>
      </c>
      <c r="C166">
        <v>-87</v>
      </c>
      <c r="D166" t="s">
        <v>254</v>
      </c>
      <c r="E166">
        <v>-90</v>
      </c>
      <c r="F166">
        <v>51.211448439999998</v>
      </c>
      <c r="G166">
        <v>4.4149970700000001</v>
      </c>
      <c r="H166">
        <v>160</v>
      </c>
      <c r="I166">
        <v>7.8929052370313682E-2</v>
      </c>
    </row>
    <row r="167" spans="1:9" x14ac:dyDescent="0.3">
      <c r="A167">
        <v>133</v>
      </c>
      <c r="B167" t="s">
        <v>248</v>
      </c>
      <c r="C167">
        <v>-87</v>
      </c>
      <c r="D167" t="s">
        <v>255</v>
      </c>
      <c r="E167">
        <v>-91</v>
      </c>
      <c r="F167">
        <v>51.210637660000003</v>
      </c>
      <c r="G167">
        <v>4.4131009499999996</v>
      </c>
      <c r="H167">
        <v>42</v>
      </c>
      <c r="I167">
        <v>0.17409397309096111</v>
      </c>
    </row>
    <row r="168" spans="1:9" x14ac:dyDescent="0.3">
      <c r="A168">
        <v>134</v>
      </c>
      <c r="B168" t="s">
        <v>248</v>
      </c>
      <c r="C168">
        <v>-87</v>
      </c>
      <c r="D168" t="s">
        <v>256</v>
      </c>
      <c r="E168">
        <v>-89.5</v>
      </c>
      <c r="F168">
        <v>51.21152893</v>
      </c>
      <c r="G168">
        <v>4.4149504300000002</v>
      </c>
      <c r="H168">
        <v>163</v>
      </c>
      <c r="I168">
        <v>6.9921583223430631E-2</v>
      </c>
    </row>
    <row r="169" spans="1:9" x14ac:dyDescent="0.3">
      <c r="A169">
        <v>135</v>
      </c>
      <c r="B169" t="s">
        <v>248</v>
      </c>
      <c r="C169">
        <v>-87</v>
      </c>
      <c r="D169" t="s">
        <v>257</v>
      </c>
      <c r="E169">
        <v>-86</v>
      </c>
      <c r="F169">
        <v>51.211546200000001</v>
      </c>
      <c r="G169">
        <v>4.4148257400000004</v>
      </c>
      <c r="H169">
        <v>157</v>
      </c>
      <c r="I169">
        <v>6.3091267453755664E-2</v>
      </c>
    </row>
    <row r="170" spans="1:9" x14ac:dyDescent="0.3">
      <c r="A170">
        <v>136</v>
      </c>
      <c r="B170" t="s">
        <v>248</v>
      </c>
      <c r="C170">
        <v>-87</v>
      </c>
      <c r="D170" t="s">
        <v>258</v>
      </c>
      <c r="E170">
        <v>-87</v>
      </c>
      <c r="F170">
        <v>51.211355380000001</v>
      </c>
      <c r="G170">
        <v>4.4150442700000001</v>
      </c>
      <c r="H170">
        <v>157</v>
      </c>
      <c r="I170">
        <v>8.9204435271907967E-2</v>
      </c>
    </row>
    <row r="171" spans="1:9" x14ac:dyDescent="0.3">
      <c r="A171">
        <v>137</v>
      </c>
      <c r="B171" t="s">
        <v>248</v>
      </c>
      <c r="C171">
        <v>-87</v>
      </c>
      <c r="D171" t="s">
        <v>259</v>
      </c>
      <c r="E171">
        <v>-87.5</v>
      </c>
      <c r="F171">
        <v>51.210637660000003</v>
      </c>
      <c r="G171">
        <v>4.4131009499999996</v>
      </c>
      <c r="H171">
        <v>42</v>
      </c>
      <c r="I171">
        <v>0.17409397309096111</v>
      </c>
    </row>
    <row r="172" spans="1:9" x14ac:dyDescent="0.3">
      <c r="A172">
        <v>138</v>
      </c>
      <c r="B172" t="s">
        <v>248</v>
      </c>
      <c r="C172">
        <v>-87</v>
      </c>
      <c r="D172" t="s">
        <v>260</v>
      </c>
      <c r="E172">
        <v>-91</v>
      </c>
      <c r="F172">
        <v>51.211264960000001</v>
      </c>
      <c r="G172">
        <v>4.4150142900000002</v>
      </c>
      <c r="H172">
        <v>150</v>
      </c>
      <c r="I172">
        <v>9.6494660308396984E-2</v>
      </c>
    </row>
    <row r="173" spans="1:9" x14ac:dyDescent="0.3">
      <c r="A173">
        <v>139</v>
      </c>
      <c r="B173" t="s">
        <v>248</v>
      </c>
      <c r="C173">
        <v>-87</v>
      </c>
      <c r="D173" t="s">
        <v>261</v>
      </c>
      <c r="E173">
        <v>-86</v>
      </c>
      <c r="F173">
        <v>51.21143155</v>
      </c>
      <c r="G173">
        <v>4.4149319</v>
      </c>
      <c r="H173">
        <v>155</v>
      </c>
      <c r="I173">
        <v>7.778275763049422E-2</v>
      </c>
    </row>
    <row r="174" spans="1:9" x14ac:dyDescent="0.3">
      <c r="A174">
        <v>140</v>
      </c>
      <c r="B174" t="s">
        <v>248</v>
      </c>
      <c r="C174">
        <v>-87</v>
      </c>
      <c r="D174" t="s">
        <v>262</v>
      </c>
      <c r="E174">
        <v>-87.5</v>
      </c>
      <c r="F174">
        <v>51.211860989999998</v>
      </c>
      <c r="G174">
        <v>4.41490647</v>
      </c>
      <c r="H174">
        <v>185</v>
      </c>
      <c r="I174">
        <v>4.5118831179711202E-2</v>
      </c>
    </row>
    <row r="175" spans="1:9" x14ac:dyDescent="0.3">
      <c r="A175">
        <v>141</v>
      </c>
      <c r="B175" t="s">
        <v>249</v>
      </c>
      <c r="C175">
        <v>-85</v>
      </c>
      <c r="D175" t="s">
        <v>250</v>
      </c>
      <c r="E175">
        <v>-85</v>
      </c>
      <c r="F175">
        <v>51.21245089</v>
      </c>
      <c r="G175">
        <v>4.4156630400000001</v>
      </c>
      <c r="H175">
        <v>40</v>
      </c>
      <c r="I175">
        <v>0.1066072819244149</v>
      </c>
    </row>
    <row r="176" spans="1:9" x14ac:dyDescent="0.3">
      <c r="A176">
        <v>142</v>
      </c>
      <c r="B176" t="s">
        <v>249</v>
      </c>
      <c r="C176">
        <v>-85</v>
      </c>
      <c r="D176" t="s">
        <v>251</v>
      </c>
      <c r="E176">
        <v>-87</v>
      </c>
      <c r="F176">
        <v>51.21214363</v>
      </c>
      <c r="G176">
        <v>4.4159716299999996</v>
      </c>
      <c r="H176">
        <v>10</v>
      </c>
      <c r="I176">
        <v>0.11710842683200059</v>
      </c>
    </row>
    <row r="177" spans="1:9" x14ac:dyDescent="0.3">
      <c r="A177">
        <v>143</v>
      </c>
      <c r="B177" t="s">
        <v>249</v>
      </c>
      <c r="C177">
        <v>-85</v>
      </c>
      <c r="D177" t="s">
        <v>252</v>
      </c>
      <c r="E177">
        <v>-85</v>
      </c>
      <c r="F177">
        <v>51.21214363</v>
      </c>
      <c r="G177">
        <v>4.4159716299999996</v>
      </c>
      <c r="H177">
        <v>10</v>
      </c>
      <c r="I177">
        <v>0.11710842683200059</v>
      </c>
    </row>
    <row r="178" spans="1:9" x14ac:dyDescent="0.3">
      <c r="A178">
        <v>144</v>
      </c>
      <c r="B178" t="s">
        <v>249</v>
      </c>
      <c r="C178">
        <v>-85</v>
      </c>
      <c r="D178" t="s">
        <v>253</v>
      </c>
      <c r="E178">
        <v>-91</v>
      </c>
      <c r="F178">
        <v>51.21214363</v>
      </c>
      <c r="G178">
        <v>4.4159716299999996</v>
      </c>
      <c r="H178">
        <v>10</v>
      </c>
      <c r="I178">
        <v>0.11710842683200059</v>
      </c>
    </row>
    <row r="179" spans="1:9" x14ac:dyDescent="0.3">
      <c r="A179">
        <v>145</v>
      </c>
      <c r="B179" t="s">
        <v>249</v>
      </c>
      <c r="C179">
        <v>-85</v>
      </c>
      <c r="D179" t="s">
        <v>254</v>
      </c>
      <c r="E179">
        <v>-90</v>
      </c>
      <c r="F179">
        <v>51.212201409999999</v>
      </c>
      <c r="G179">
        <v>4.4164324400000003</v>
      </c>
      <c r="H179">
        <v>33</v>
      </c>
      <c r="I179">
        <v>0.14978036331533889</v>
      </c>
    </row>
    <row r="180" spans="1:9" x14ac:dyDescent="0.3">
      <c r="A180">
        <v>146</v>
      </c>
      <c r="B180" t="s">
        <v>249</v>
      </c>
      <c r="C180">
        <v>-85</v>
      </c>
      <c r="D180" t="s">
        <v>255</v>
      </c>
      <c r="E180">
        <v>-91</v>
      </c>
      <c r="F180">
        <v>51.21214363</v>
      </c>
      <c r="G180">
        <v>4.4159716299999996</v>
      </c>
      <c r="H180">
        <v>10</v>
      </c>
      <c r="I180">
        <v>0.11710842683200059</v>
      </c>
    </row>
    <row r="181" spans="1:9" x14ac:dyDescent="0.3">
      <c r="A181">
        <v>147</v>
      </c>
      <c r="B181" t="s">
        <v>249</v>
      </c>
      <c r="C181">
        <v>-85</v>
      </c>
      <c r="D181" t="s">
        <v>256</v>
      </c>
      <c r="E181">
        <v>-89.5</v>
      </c>
      <c r="F181">
        <v>51.212281910000002</v>
      </c>
      <c r="G181">
        <v>4.4163858100000004</v>
      </c>
      <c r="H181">
        <v>33</v>
      </c>
      <c r="I181">
        <v>0.1481306734260098</v>
      </c>
    </row>
    <row r="182" spans="1:9" x14ac:dyDescent="0.3">
      <c r="A182">
        <v>148</v>
      </c>
      <c r="B182" t="s">
        <v>249</v>
      </c>
      <c r="C182">
        <v>-85</v>
      </c>
      <c r="D182" t="s">
        <v>257</v>
      </c>
      <c r="E182">
        <v>-86</v>
      </c>
      <c r="F182">
        <v>51.212299180000002</v>
      </c>
      <c r="G182">
        <v>4.4162611099999998</v>
      </c>
      <c r="H182">
        <v>27</v>
      </c>
      <c r="I182">
        <v>0.14006691025407739</v>
      </c>
    </row>
    <row r="183" spans="1:9" x14ac:dyDescent="0.3">
      <c r="A183">
        <v>149</v>
      </c>
      <c r="B183" t="s">
        <v>249</v>
      </c>
      <c r="C183">
        <v>-85</v>
      </c>
      <c r="D183" t="s">
        <v>258</v>
      </c>
      <c r="E183">
        <v>-87</v>
      </c>
      <c r="F183">
        <v>51.212108350000001</v>
      </c>
      <c r="G183">
        <v>4.4164796500000003</v>
      </c>
      <c r="H183">
        <v>36</v>
      </c>
      <c r="I183">
        <v>0.15194315482574811</v>
      </c>
    </row>
    <row r="184" spans="1:9" x14ac:dyDescent="0.3">
      <c r="A184">
        <v>150</v>
      </c>
      <c r="B184" t="s">
        <v>249</v>
      </c>
      <c r="C184">
        <v>-85</v>
      </c>
      <c r="D184" t="s">
        <v>259</v>
      </c>
      <c r="E184">
        <v>-87.5</v>
      </c>
      <c r="F184">
        <v>51.21214363</v>
      </c>
      <c r="G184">
        <v>4.4159716299999996</v>
      </c>
      <c r="H184">
        <v>10</v>
      </c>
      <c r="I184">
        <v>0.11710842683200059</v>
      </c>
    </row>
    <row r="185" spans="1:9" x14ac:dyDescent="0.3">
      <c r="A185">
        <v>151</v>
      </c>
      <c r="B185" t="s">
        <v>249</v>
      </c>
      <c r="C185">
        <v>-85</v>
      </c>
      <c r="D185" t="s">
        <v>260</v>
      </c>
      <c r="E185">
        <v>-91</v>
      </c>
      <c r="F185">
        <v>51.212017930000002</v>
      </c>
      <c r="G185">
        <v>4.4164496599999996</v>
      </c>
      <c r="H185">
        <v>36</v>
      </c>
      <c r="I185">
        <v>0.14946282359553359</v>
      </c>
    </row>
    <row r="186" spans="1:9" x14ac:dyDescent="0.3">
      <c r="A186">
        <v>152</v>
      </c>
      <c r="B186" t="s">
        <v>249</v>
      </c>
      <c r="C186">
        <v>-85</v>
      </c>
      <c r="D186" t="s">
        <v>261</v>
      </c>
      <c r="E186">
        <v>-86</v>
      </c>
      <c r="F186">
        <v>51.212184530000002</v>
      </c>
      <c r="G186">
        <v>4.4163672700000003</v>
      </c>
      <c r="H186">
        <v>28</v>
      </c>
      <c r="I186">
        <v>0.14502527202211571</v>
      </c>
    </row>
    <row r="187" spans="1:9" x14ac:dyDescent="0.3">
      <c r="A187">
        <v>153</v>
      </c>
      <c r="B187" t="s">
        <v>249</v>
      </c>
      <c r="C187">
        <v>-85</v>
      </c>
      <c r="D187" t="s">
        <v>262</v>
      </c>
      <c r="E187">
        <v>-87.5</v>
      </c>
      <c r="F187">
        <v>51.21261397</v>
      </c>
      <c r="G187">
        <v>4.4163418600000002</v>
      </c>
      <c r="H187">
        <v>58</v>
      </c>
      <c r="I187">
        <v>0.15703545032185839</v>
      </c>
    </row>
    <row r="188" spans="1:9" x14ac:dyDescent="0.3">
      <c r="A188">
        <v>154</v>
      </c>
      <c r="B188" t="s">
        <v>250</v>
      </c>
      <c r="C188">
        <v>-85</v>
      </c>
      <c r="D188" t="s">
        <v>251</v>
      </c>
      <c r="E188">
        <v>-87</v>
      </c>
      <c r="F188">
        <v>51.212758149999999</v>
      </c>
      <c r="G188">
        <v>4.4153544399999998</v>
      </c>
      <c r="H188">
        <v>10</v>
      </c>
      <c r="I188">
        <v>0.1107903037476594</v>
      </c>
    </row>
    <row r="189" spans="1:9" x14ac:dyDescent="0.3">
      <c r="A189">
        <v>155</v>
      </c>
      <c r="B189" t="s">
        <v>250</v>
      </c>
      <c r="C189">
        <v>-85</v>
      </c>
      <c r="D189" t="s">
        <v>252</v>
      </c>
      <c r="E189">
        <v>-85</v>
      </c>
      <c r="F189">
        <v>51.212758149999999</v>
      </c>
      <c r="G189">
        <v>4.4153544399999998</v>
      </c>
      <c r="H189">
        <v>10</v>
      </c>
      <c r="I189">
        <v>0.1107903037476594</v>
      </c>
    </row>
    <row r="190" spans="1:9" x14ac:dyDescent="0.3">
      <c r="A190">
        <v>156</v>
      </c>
      <c r="B190" t="s">
        <v>250</v>
      </c>
      <c r="C190">
        <v>-85</v>
      </c>
      <c r="D190" t="s">
        <v>253</v>
      </c>
      <c r="E190">
        <v>-91</v>
      </c>
      <c r="F190">
        <v>51.212758149999999</v>
      </c>
      <c r="G190">
        <v>4.4153544399999998</v>
      </c>
      <c r="H190">
        <v>10</v>
      </c>
      <c r="I190">
        <v>0.1107903037476594</v>
      </c>
    </row>
    <row r="191" spans="1:9" x14ac:dyDescent="0.3">
      <c r="A191">
        <v>157</v>
      </c>
      <c r="B191" t="s">
        <v>250</v>
      </c>
      <c r="C191">
        <v>-85</v>
      </c>
      <c r="D191" t="s">
        <v>254</v>
      </c>
      <c r="E191">
        <v>-90</v>
      </c>
      <c r="F191">
        <v>51.212508669999998</v>
      </c>
      <c r="G191">
        <v>4.41612385</v>
      </c>
      <c r="H191">
        <v>60</v>
      </c>
      <c r="I191">
        <v>0.13836155411315931</v>
      </c>
    </row>
    <row r="192" spans="1:9" x14ac:dyDescent="0.3">
      <c r="A192">
        <v>158</v>
      </c>
      <c r="B192" t="s">
        <v>250</v>
      </c>
      <c r="C192">
        <v>-85</v>
      </c>
      <c r="D192" t="s">
        <v>255</v>
      </c>
      <c r="E192">
        <v>-91</v>
      </c>
      <c r="F192">
        <v>51.212758149999999</v>
      </c>
      <c r="G192">
        <v>4.4153544399999998</v>
      </c>
      <c r="H192">
        <v>10</v>
      </c>
      <c r="I192">
        <v>0.1107903037476594</v>
      </c>
    </row>
    <row r="193" spans="1:9" x14ac:dyDescent="0.3">
      <c r="A193">
        <v>159</v>
      </c>
      <c r="B193" t="s">
        <v>250</v>
      </c>
      <c r="C193">
        <v>-85</v>
      </c>
      <c r="D193" t="s">
        <v>256</v>
      </c>
      <c r="E193">
        <v>-89.5</v>
      </c>
      <c r="F193">
        <v>51.212534849999997</v>
      </c>
      <c r="G193">
        <v>4.41593839</v>
      </c>
      <c r="H193">
        <v>48</v>
      </c>
      <c r="I193">
        <v>0.1279331469279191</v>
      </c>
    </row>
    <row r="194" spans="1:9" x14ac:dyDescent="0.3">
      <c r="A194">
        <v>160</v>
      </c>
      <c r="B194" t="s">
        <v>250</v>
      </c>
      <c r="C194">
        <v>-85</v>
      </c>
      <c r="D194" t="s">
        <v>257</v>
      </c>
      <c r="E194">
        <v>-86</v>
      </c>
      <c r="F194">
        <v>51.212606440000002</v>
      </c>
      <c r="G194">
        <v>4.4159525200000003</v>
      </c>
      <c r="H194">
        <v>45</v>
      </c>
      <c r="I194">
        <v>0.1326064328671569</v>
      </c>
    </row>
    <row r="195" spans="1:9" x14ac:dyDescent="0.3">
      <c r="A195">
        <v>161</v>
      </c>
      <c r="B195" t="s">
        <v>250</v>
      </c>
      <c r="C195">
        <v>-85</v>
      </c>
      <c r="D195" t="s">
        <v>258</v>
      </c>
      <c r="E195">
        <v>-87</v>
      </c>
      <c r="F195">
        <v>51.212415610000001</v>
      </c>
      <c r="G195">
        <v>4.4161710599999999</v>
      </c>
      <c r="H195">
        <v>68</v>
      </c>
      <c r="I195">
        <v>0.13765177367062151</v>
      </c>
    </row>
    <row r="196" spans="1:9" x14ac:dyDescent="0.3">
      <c r="A196">
        <v>162</v>
      </c>
      <c r="B196" t="s">
        <v>250</v>
      </c>
      <c r="C196">
        <v>-85</v>
      </c>
      <c r="D196" t="s">
        <v>259</v>
      </c>
      <c r="E196">
        <v>-87.5</v>
      </c>
      <c r="F196">
        <v>51.213832289999999</v>
      </c>
      <c r="G196">
        <v>4.4127378799999999</v>
      </c>
      <c r="H196">
        <v>218</v>
      </c>
      <c r="I196">
        <v>0.23012843779437059</v>
      </c>
    </row>
    <row r="197" spans="1:9" x14ac:dyDescent="0.3">
      <c r="A197">
        <v>163</v>
      </c>
      <c r="B197" t="s">
        <v>250</v>
      </c>
      <c r="C197">
        <v>-85</v>
      </c>
      <c r="D197" t="s">
        <v>260</v>
      </c>
      <c r="E197">
        <v>-91</v>
      </c>
      <c r="F197">
        <v>51.21231787</v>
      </c>
      <c r="G197">
        <v>4.4162035900000003</v>
      </c>
      <c r="H197">
        <v>77</v>
      </c>
      <c r="I197">
        <v>0.1366760186642679</v>
      </c>
    </row>
    <row r="198" spans="1:9" x14ac:dyDescent="0.3">
      <c r="A198">
        <v>164</v>
      </c>
      <c r="B198" t="s">
        <v>250</v>
      </c>
      <c r="C198">
        <v>-85</v>
      </c>
      <c r="D198" t="s">
        <v>261</v>
      </c>
      <c r="E198">
        <v>-86</v>
      </c>
      <c r="F198">
        <v>51.212491790000001</v>
      </c>
      <c r="G198">
        <v>4.4160586799999999</v>
      </c>
      <c r="H198">
        <v>57</v>
      </c>
      <c r="I198">
        <v>0.13345036377731709</v>
      </c>
    </row>
    <row r="199" spans="1:9" x14ac:dyDescent="0.3">
      <c r="A199">
        <v>165</v>
      </c>
      <c r="B199" t="s">
        <v>250</v>
      </c>
      <c r="C199">
        <v>-85</v>
      </c>
      <c r="D199" t="s">
        <v>262</v>
      </c>
      <c r="E199">
        <v>-87.5</v>
      </c>
      <c r="F199">
        <v>51.212869689999998</v>
      </c>
      <c r="G199">
        <v>4.4159628599999996</v>
      </c>
      <c r="H199">
        <v>44</v>
      </c>
      <c r="I199">
        <v>0.1499662828279277</v>
      </c>
    </row>
    <row r="200" spans="1:9" x14ac:dyDescent="0.3">
      <c r="A200">
        <v>166</v>
      </c>
      <c r="B200" t="s">
        <v>251</v>
      </c>
      <c r="C200">
        <v>-87</v>
      </c>
      <c r="D200" t="s">
        <v>252</v>
      </c>
      <c r="E200">
        <v>-85</v>
      </c>
    </row>
    <row r="201" spans="1:9" x14ac:dyDescent="0.3">
      <c r="A201">
        <v>167</v>
      </c>
      <c r="B201" t="s">
        <v>251</v>
      </c>
      <c r="C201">
        <v>-87</v>
      </c>
      <c r="D201" t="s">
        <v>253</v>
      </c>
      <c r="E201">
        <v>-91</v>
      </c>
    </row>
    <row r="202" spans="1:9" x14ac:dyDescent="0.3">
      <c r="A202">
        <v>168</v>
      </c>
      <c r="B202" t="s">
        <v>251</v>
      </c>
      <c r="C202">
        <v>-87</v>
      </c>
      <c r="D202" t="s">
        <v>254</v>
      </c>
      <c r="E202">
        <v>-90</v>
      </c>
      <c r="F202">
        <v>51.212259189999997</v>
      </c>
      <c r="G202">
        <v>4.4168932500000002</v>
      </c>
      <c r="H202">
        <v>39</v>
      </c>
      <c r="I202">
        <v>0.18247493296919501</v>
      </c>
    </row>
    <row r="203" spans="1:9" x14ac:dyDescent="0.3">
      <c r="A203">
        <v>169</v>
      </c>
      <c r="B203" t="s">
        <v>251</v>
      </c>
      <c r="C203">
        <v>-87</v>
      </c>
      <c r="D203" t="s">
        <v>255</v>
      </c>
      <c r="E203">
        <v>-91</v>
      </c>
    </row>
    <row r="204" spans="1:9" x14ac:dyDescent="0.3">
      <c r="A204">
        <v>170</v>
      </c>
      <c r="B204" t="s">
        <v>251</v>
      </c>
      <c r="C204">
        <v>-87</v>
      </c>
      <c r="D204" t="s">
        <v>256</v>
      </c>
      <c r="E204">
        <v>-89.5</v>
      </c>
      <c r="F204">
        <v>51.212311540000002</v>
      </c>
      <c r="G204">
        <v>4.4165223400000002</v>
      </c>
      <c r="H204">
        <v>66</v>
      </c>
      <c r="I204">
        <v>0.15811835479771419</v>
      </c>
    </row>
    <row r="205" spans="1:9" x14ac:dyDescent="0.3">
      <c r="A205">
        <v>171</v>
      </c>
      <c r="B205" t="s">
        <v>251</v>
      </c>
      <c r="C205">
        <v>-87</v>
      </c>
      <c r="D205" t="s">
        <v>257</v>
      </c>
      <c r="E205">
        <v>-86</v>
      </c>
      <c r="F205">
        <v>51.212387579999998</v>
      </c>
      <c r="G205">
        <v>4.4163929800000004</v>
      </c>
      <c r="H205">
        <v>63</v>
      </c>
      <c r="I205">
        <v>0.1514474477196763</v>
      </c>
    </row>
    <row r="206" spans="1:9" x14ac:dyDescent="0.3">
      <c r="A206">
        <v>172</v>
      </c>
      <c r="B206" t="s">
        <v>251</v>
      </c>
      <c r="C206">
        <v>-87</v>
      </c>
      <c r="D206" t="s">
        <v>258</v>
      </c>
      <c r="E206">
        <v>-87</v>
      </c>
      <c r="F206">
        <v>51.212122090000001</v>
      </c>
      <c r="G206">
        <v>4.4164473099999997</v>
      </c>
      <c r="H206">
        <v>62</v>
      </c>
      <c r="I206">
        <v>0.1498157211800237</v>
      </c>
    </row>
    <row r="207" spans="1:9" x14ac:dyDescent="0.3">
      <c r="A207">
        <v>173</v>
      </c>
      <c r="B207" t="s">
        <v>251</v>
      </c>
      <c r="C207">
        <v>-87</v>
      </c>
      <c r="D207" t="s">
        <v>259</v>
      </c>
      <c r="E207">
        <v>-87.5</v>
      </c>
      <c r="F207">
        <v>51.214906370000001</v>
      </c>
      <c r="G207">
        <v>4.4101211999999999</v>
      </c>
      <c r="H207">
        <v>62</v>
      </c>
      <c r="I207">
        <v>0.43429226293816969</v>
      </c>
    </row>
    <row r="208" spans="1:9" x14ac:dyDescent="0.3">
      <c r="A208">
        <v>174</v>
      </c>
      <c r="B208" t="s">
        <v>251</v>
      </c>
      <c r="C208">
        <v>-87</v>
      </c>
      <c r="D208" t="s">
        <v>260</v>
      </c>
      <c r="E208">
        <v>-91</v>
      </c>
      <c r="F208">
        <v>51.21187759</v>
      </c>
      <c r="G208">
        <v>4.41705273</v>
      </c>
      <c r="H208">
        <v>33</v>
      </c>
      <c r="I208">
        <v>0.19203381049243279</v>
      </c>
    </row>
    <row r="209" spans="1:9" x14ac:dyDescent="0.3">
      <c r="A209">
        <v>175</v>
      </c>
      <c r="B209" t="s">
        <v>251</v>
      </c>
      <c r="C209">
        <v>-87</v>
      </c>
      <c r="D209" t="s">
        <v>261</v>
      </c>
      <c r="E209">
        <v>-86</v>
      </c>
      <c r="F209">
        <v>51.212225420000003</v>
      </c>
      <c r="G209">
        <v>4.41676292</v>
      </c>
      <c r="H209">
        <v>47</v>
      </c>
      <c r="I209">
        <v>0.17294743318736339</v>
      </c>
    </row>
    <row r="210" spans="1:9" x14ac:dyDescent="0.3">
      <c r="A210">
        <v>176</v>
      </c>
      <c r="B210" t="s">
        <v>251</v>
      </c>
      <c r="C210">
        <v>-87</v>
      </c>
      <c r="D210" t="s">
        <v>262</v>
      </c>
      <c r="E210">
        <v>-87.5</v>
      </c>
      <c r="F210">
        <v>51.212981229999997</v>
      </c>
      <c r="G210">
        <v>4.4165712900000003</v>
      </c>
      <c r="H210">
        <v>40</v>
      </c>
      <c r="I210">
        <v>0.19132508577312429</v>
      </c>
    </row>
    <row r="211" spans="1:9" x14ac:dyDescent="0.3">
      <c r="A211">
        <v>177</v>
      </c>
      <c r="B211" t="s">
        <v>252</v>
      </c>
      <c r="C211">
        <v>-85</v>
      </c>
      <c r="D211" t="s">
        <v>253</v>
      </c>
      <c r="E211">
        <v>-91</v>
      </c>
    </row>
    <row r="212" spans="1:9" x14ac:dyDescent="0.3">
      <c r="A212">
        <v>178</v>
      </c>
      <c r="B212" t="s">
        <v>252</v>
      </c>
      <c r="C212">
        <v>-85</v>
      </c>
      <c r="D212" t="s">
        <v>254</v>
      </c>
      <c r="E212">
        <v>-90</v>
      </c>
      <c r="F212">
        <v>51.21214982</v>
      </c>
      <c r="G212">
        <v>4.4166301900000002</v>
      </c>
      <c r="H212">
        <v>38</v>
      </c>
      <c r="I212">
        <v>0.16277933895027391</v>
      </c>
    </row>
    <row r="213" spans="1:9" x14ac:dyDescent="0.3">
      <c r="A213">
        <v>179</v>
      </c>
      <c r="B213" t="s">
        <v>252</v>
      </c>
      <c r="C213">
        <v>-85</v>
      </c>
      <c r="D213" t="s">
        <v>255</v>
      </c>
      <c r="E213">
        <v>-91</v>
      </c>
    </row>
    <row r="214" spans="1:9" x14ac:dyDescent="0.3">
      <c r="A214">
        <v>180</v>
      </c>
      <c r="B214" t="s">
        <v>252</v>
      </c>
      <c r="C214">
        <v>-85</v>
      </c>
      <c r="D214" t="s">
        <v>256</v>
      </c>
      <c r="E214">
        <v>-89.5</v>
      </c>
      <c r="F214">
        <v>51.212311540000002</v>
      </c>
      <c r="G214">
        <v>4.4165223400000002</v>
      </c>
      <c r="H214">
        <v>66</v>
      </c>
      <c r="I214">
        <v>0.15811835479771419</v>
      </c>
    </row>
    <row r="215" spans="1:9" x14ac:dyDescent="0.3">
      <c r="A215">
        <v>181</v>
      </c>
      <c r="B215" t="s">
        <v>252</v>
      </c>
      <c r="C215">
        <v>-85</v>
      </c>
      <c r="D215" t="s">
        <v>257</v>
      </c>
      <c r="E215">
        <v>-86</v>
      </c>
      <c r="F215">
        <v>51.212387579999998</v>
      </c>
      <c r="G215">
        <v>4.4163929800000004</v>
      </c>
      <c r="H215">
        <v>63</v>
      </c>
      <c r="I215">
        <v>0.1514474477196763</v>
      </c>
    </row>
    <row r="216" spans="1:9" x14ac:dyDescent="0.3">
      <c r="A216">
        <v>182</v>
      </c>
      <c r="B216" t="s">
        <v>252</v>
      </c>
      <c r="C216">
        <v>-85</v>
      </c>
      <c r="D216" t="s">
        <v>258</v>
      </c>
      <c r="E216">
        <v>-87</v>
      </c>
      <c r="F216">
        <v>51.212122090000001</v>
      </c>
      <c r="G216">
        <v>4.4164473099999997</v>
      </c>
      <c r="H216">
        <v>62</v>
      </c>
      <c r="I216">
        <v>0.1498157211800237</v>
      </c>
    </row>
    <row r="217" spans="1:9" x14ac:dyDescent="0.3">
      <c r="A217">
        <v>183</v>
      </c>
      <c r="B217" t="s">
        <v>252</v>
      </c>
      <c r="C217">
        <v>-85</v>
      </c>
      <c r="D217" t="s">
        <v>259</v>
      </c>
      <c r="E217">
        <v>-87.5</v>
      </c>
      <c r="F217">
        <v>51.214906370000001</v>
      </c>
      <c r="G217">
        <v>4.4101211999999999</v>
      </c>
      <c r="H217">
        <v>62</v>
      </c>
      <c r="I217">
        <v>0.43429226293816969</v>
      </c>
    </row>
    <row r="218" spans="1:9" x14ac:dyDescent="0.3">
      <c r="A218">
        <v>184</v>
      </c>
      <c r="B218" t="s">
        <v>252</v>
      </c>
      <c r="C218">
        <v>-85</v>
      </c>
      <c r="D218" t="s">
        <v>260</v>
      </c>
      <c r="E218">
        <v>-91</v>
      </c>
      <c r="F218">
        <v>51.21187759</v>
      </c>
      <c r="G218">
        <v>4.41705273</v>
      </c>
      <c r="H218">
        <v>33</v>
      </c>
      <c r="I218">
        <v>0.19203381049243279</v>
      </c>
    </row>
    <row r="219" spans="1:9" x14ac:dyDescent="0.3">
      <c r="A219">
        <v>185</v>
      </c>
      <c r="B219" t="s">
        <v>252</v>
      </c>
      <c r="C219">
        <v>-85</v>
      </c>
      <c r="D219" t="s">
        <v>261</v>
      </c>
      <c r="E219">
        <v>-86</v>
      </c>
      <c r="F219">
        <v>51.212225420000003</v>
      </c>
      <c r="G219">
        <v>4.41676292</v>
      </c>
      <c r="H219">
        <v>47</v>
      </c>
      <c r="I219">
        <v>0.17294743318736339</v>
      </c>
    </row>
    <row r="220" spans="1:9" x14ac:dyDescent="0.3">
      <c r="A220">
        <v>186</v>
      </c>
      <c r="B220" t="s">
        <v>252</v>
      </c>
      <c r="C220">
        <v>-85</v>
      </c>
      <c r="D220" t="s">
        <v>262</v>
      </c>
      <c r="E220">
        <v>-87.5</v>
      </c>
      <c r="F220">
        <v>51.212981229999997</v>
      </c>
      <c r="G220">
        <v>4.4165712900000003</v>
      </c>
      <c r="H220">
        <v>40</v>
      </c>
      <c r="I220">
        <v>0.19132508577312429</v>
      </c>
    </row>
    <row r="221" spans="1:9" x14ac:dyDescent="0.3">
      <c r="A221">
        <v>187</v>
      </c>
      <c r="B221" t="s">
        <v>253</v>
      </c>
      <c r="C221">
        <v>-91</v>
      </c>
      <c r="D221" t="s">
        <v>254</v>
      </c>
      <c r="E221">
        <v>-90</v>
      </c>
      <c r="F221">
        <v>51.21214982</v>
      </c>
      <c r="G221">
        <v>4.4166301900000002</v>
      </c>
      <c r="H221">
        <v>38</v>
      </c>
      <c r="I221">
        <v>0.16277933895027391</v>
      </c>
    </row>
    <row r="222" spans="1:9" x14ac:dyDescent="0.3">
      <c r="A222">
        <v>188</v>
      </c>
      <c r="B222" t="s">
        <v>253</v>
      </c>
      <c r="C222">
        <v>-91</v>
      </c>
      <c r="D222" t="s">
        <v>255</v>
      </c>
      <c r="E222">
        <v>-91</v>
      </c>
    </row>
    <row r="223" spans="1:9" x14ac:dyDescent="0.3">
      <c r="A223">
        <v>189</v>
      </c>
      <c r="B223" t="s">
        <v>253</v>
      </c>
      <c r="C223">
        <v>-91</v>
      </c>
      <c r="D223" t="s">
        <v>256</v>
      </c>
      <c r="E223">
        <v>-89.5</v>
      </c>
      <c r="F223">
        <v>51.212311540000002</v>
      </c>
      <c r="G223">
        <v>4.4165223400000002</v>
      </c>
      <c r="H223">
        <v>66</v>
      </c>
      <c r="I223">
        <v>0.15811835479771419</v>
      </c>
    </row>
    <row r="224" spans="1:9" x14ac:dyDescent="0.3">
      <c r="A224">
        <v>190</v>
      </c>
      <c r="B224" t="s">
        <v>253</v>
      </c>
      <c r="C224">
        <v>-91</v>
      </c>
      <c r="D224" t="s">
        <v>257</v>
      </c>
      <c r="E224">
        <v>-86</v>
      </c>
      <c r="F224">
        <v>51.212387579999998</v>
      </c>
      <c r="G224">
        <v>4.4163929800000004</v>
      </c>
      <c r="H224">
        <v>63</v>
      </c>
      <c r="I224">
        <v>0.1514474477196763</v>
      </c>
    </row>
    <row r="225" spans="1:9" x14ac:dyDescent="0.3">
      <c r="A225">
        <v>191</v>
      </c>
      <c r="B225" t="s">
        <v>253</v>
      </c>
      <c r="C225">
        <v>-91</v>
      </c>
      <c r="D225" t="s">
        <v>258</v>
      </c>
      <c r="E225">
        <v>-87</v>
      </c>
      <c r="F225">
        <v>51.212122090000001</v>
      </c>
      <c r="G225">
        <v>4.4164473099999997</v>
      </c>
      <c r="H225">
        <v>62</v>
      </c>
      <c r="I225">
        <v>0.1498157211800237</v>
      </c>
    </row>
    <row r="226" spans="1:9" x14ac:dyDescent="0.3">
      <c r="A226">
        <v>192</v>
      </c>
      <c r="B226" t="s">
        <v>253</v>
      </c>
      <c r="C226">
        <v>-91</v>
      </c>
      <c r="D226" t="s">
        <v>259</v>
      </c>
      <c r="E226">
        <v>-87.5</v>
      </c>
      <c r="F226">
        <v>51.214906370000001</v>
      </c>
      <c r="G226">
        <v>4.4101211999999999</v>
      </c>
      <c r="H226">
        <v>62</v>
      </c>
      <c r="I226">
        <v>0.43429226293816969</v>
      </c>
    </row>
    <row r="227" spans="1:9" x14ac:dyDescent="0.3">
      <c r="A227">
        <v>193</v>
      </c>
      <c r="B227" t="s">
        <v>253</v>
      </c>
      <c r="C227">
        <v>-91</v>
      </c>
      <c r="D227" t="s">
        <v>260</v>
      </c>
      <c r="E227">
        <v>-91</v>
      </c>
      <c r="F227">
        <v>51.21187759</v>
      </c>
      <c r="G227">
        <v>4.41705273</v>
      </c>
      <c r="H227">
        <v>33</v>
      </c>
      <c r="I227">
        <v>0.19203381049243279</v>
      </c>
    </row>
    <row r="228" spans="1:9" x14ac:dyDescent="0.3">
      <c r="A228">
        <v>194</v>
      </c>
      <c r="B228" t="s">
        <v>253</v>
      </c>
      <c r="C228">
        <v>-91</v>
      </c>
      <c r="D228" t="s">
        <v>261</v>
      </c>
      <c r="E228">
        <v>-86</v>
      </c>
      <c r="F228">
        <v>51.212225420000003</v>
      </c>
      <c r="G228">
        <v>4.41676292</v>
      </c>
      <c r="H228">
        <v>47</v>
      </c>
      <c r="I228">
        <v>0.17294743318736339</v>
      </c>
    </row>
    <row r="229" spans="1:9" x14ac:dyDescent="0.3">
      <c r="A229">
        <v>195</v>
      </c>
      <c r="B229" t="s">
        <v>253</v>
      </c>
      <c r="C229">
        <v>-91</v>
      </c>
      <c r="D229" t="s">
        <v>262</v>
      </c>
      <c r="E229">
        <v>-87.5</v>
      </c>
      <c r="F229">
        <v>51.212981229999997</v>
      </c>
      <c r="G229">
        <v>4.4165712900000003</v>
      </c>
      <c r="H229">
        <v>40</v>
      </c>
      <c r="I229">
        <v>0.19132508577312429</v>
      </c>
    </row>
    <row r="230" spans="1:9" x14ac:dyDescent="0.3">
      <c r="A230">
        <v>196</v>
      </c>
      <c r="B230" t="s">
        <v>254</v>
      </c>
      <c r="C230">
        <v>-90</v>
      </c>
      <c r="D230" t="s">
        <v>255</v>
      </c>
      <c r="E230">
        <v>-91</v>
      </c>
      <c r="F230">
        <v>51.21214982</v>
      </c>
      <c r="G230">
        <v>4.4166301900000002</v>
      </c>
      <c r="H230">
        <v>38</v>
      </c>
      <c r="I230">
        <v>0.16277933895027391</v>
      </c>
    </row>
    <row r="231" spans="1:9" x14ac:dyDescent="0.3">
      <c r="A231">
        <v>197</v>
      </c>
      <c r="B231" t="s">
        <v>254</v>
      </c>
      <c r="C231">
        <v>-90</v>
      </c>
      <c r="D231" t="s">
        <v>256</v>
      </c>
      <c r="E231">
        <v>-89.5</v>
      </c>
      <c r="F231">
        <v>51.212230679999998</v>
      </c>
      <c r="G231">
        <v>4.4165762700000002</v>
      </c>
      <c r="H231">
        <v>10</v>
      </c>
      <c r="I231">
        <v>0.1601699733965731</v>
      </c>
    </row>
    <row r="232" spans="1:9" x14ac:dyDescent="0.3">
      <c r="A232">
        <v>198</v>
      </c>
      <c r="B232" t="s">
        <v>254</v>
      </c>
      <c r="C232">
        <v>-90</v>
      </c>
      <c r="D232" t="s">
        <v>257</v>
      </c>
      <c r="E232">
        <v>-86</v>
      </c>
      <c r="F232">
        <v>51.212268700000003</v>
      </c>
      <c r="G232">
        <v>4.4165115899999998</v>
      </c>
      <c r="H232">
        <v>16</v>
      </c>
      <c r="I232">
        <v>0.15644113591959991</v>
      </c>
    </row>
    <row r="233" spans="1:9" x14ac:dyDescent="0.3">
      <c r="A233">
        <v>199</v>
      </c>
      <c r="B233" t="s">
        <v>254</v>
      </c>
      <c r="C233">
        <v>-90</v>
      </c>
      <c r="D233" t="s">
        <v>258</v>
      </c>
      <c r="E233">
        <v>-87</v>
      </c>
      <c r="F233">
        <v>51.212135959999998</v>
      </c>
      <c r="G233">
        <v>4.41653875</v>
      </c>
      <c r="H233">
        <v>10</v>
      </c>
      <c r="I233">
        <v>0.15629459818736571</v>
      </c>
    </row>
    <row r="234" spans="1:9" x14ac:dyDescent="0.3">
      <c r="A234">
        <v>200</v>
      </c>
      <c r="B234" t="s">
        <v>254</v>
      </c>
      <c r="C234">
        <v>-90</v>
      </c>
      <c r="D234" t="s">
        <v>259</v>
      </c>
      <c r="E234">
        <v>-87.5</v>
      </c>
      <c r="F234">
        <v>51.21214982</v>
      </c>
      <c r="G234">
        <v>4.4166301900000002</v>
      </c>
      <c r="H234">
        <v>38</v>
      </c>
      <c r="I234">
        <v>0.16277933895027391</v>
      </c>
    </row>
    <row r="235" spans="1:9" x14ac:dyDescent="0.3">
      <c r="A235">
        <v>201</v>
      </c>
      <c r="B235" t="s">
        <v>254</v>
      </c>
      <c r="C235">
        <v>-90</v>
      </c>
      <c r="D235" t="s">
        <v>260</v>
      </c>
      <c r="E235">
        <v>-91</v>
      </c>
      <c r="F235">
        <v>51.212013710000001</v>
      </c>
      <c r="G235">
        <v>4.4168414599999997</v>
      </c>
      <c r="H235">
        <v>21</v>
      </c>
      <c r="I235">
        <v>0.17675232166779881</v>
      </c>
    </row>
    <row r="236" spans="1:9" x14ac:dyDescent="0.3">
      <c r="A236">
        <v>202</v>
      </c>
      <c r="B236" t="s">
        <v>254</v>
      </c>
      <c r="C236">
        <v>-90</v>
      </c>
      <c r="D236" t="s">
        <v>261</v>
      </c>
      <c r="E236">
        <v>-86</v>
      </c>
      <c r="F236">
        <v>51.212187620000002</v>
      </c>
      <c r="G236">
        <v>4.4166965500000002</v>
      </c>
      <c r="H236">
        <v>10</v>
      </c>
      <c r="I236">
        <v>0.16782375396922461</v>
      </c>
    </row>
    <row r="237" spans="1:9" x14ac:dyDescent="0.3">
      <c r="A237">
        <v>203</v>
      </c>
      <c r="B237" t="s">
        <v>254</v>
      </c>
      <c r="C237">
        <v>-90</v>
      </c>
      <c r="D237" t="s">
        <v>262</v>
      </c>
      <c r="E237">
        <v>-87.5</v>
      </c>
      <c r="F237">
        <v>51.212565529999999</v>
      </c>
      <c r="G237">
        <v>4.4166007399999998</v>
      </c>
      <c r="H237">
        <v>46</v>
      </c>
      <c r="I237">
        <v>0.17149452085813199</v>
      </c>
    </row>
    <row r="238" spans="1:9" x14ac:dyDescent="0.3">
      <c r="A238">
        <v>204</v>
      </c>
      <c r="B238" t="s">
        <v>255</v>
      </c>
      <c r="C238">
        <v>-91</v>
      </c>
      <c r="D238" t="s">
        <v>256</v>
      </c>
      <c r="E238">
        <v>-89.5</v>
      </c>
      <c r="F238">
        <v>51.212311540000002</v>
      </c>
      <c r="G238">
        <v>4.4165223400000002</v>
      </c>
      <c r="H238">
        <v>66</v>
      </c>
      <c r="I238">
        <v>0.15811835479771419</v>
      </c>
    </row>
    <row r="239" spans="1:9" x14ac:dyDescent="0.3">
      <c r="A239">
        <v>205</v>
      </c>
      <c r="B239" t="s">
        <v>255</v>
      </c>
      <c r="C239">
        <v>-91</v>
      </c>
      <c r="D239" t="s">
        <v>257</v>
      </c>
      <c r="E239">
        <v>-86</v>
      </c>
      <c r="F239">
        <v>51.212387579999998</v>
      </c>
      <c r="G239">
        <v>4.4163929800000004</v>
      </c>
      <c r="H239">
        <v>63</v>
      </c>
      <c r="I239">
        <v>0.1514474477196763</v>
      </c>
    </row>
    <row r="240" spans="1:9" x14ac:dyDescent="0.3">
      <c r="A240">
        <v>206</v>
      </c>
      <c r="B240" t="s">
        <v>255</v>
      </c>
      <c r="C240">
        <v>-91</v>
      </c>
      <c r="D240" t="s">
        <v>258</v>
      </c>
      <c r="E240">
        <v>-87</v>
      </c>
      <c r="F240">
        <v>51.212122090000001</v>
      </c>
      <c r="G240">
        <v>4.4164473099999997</v>
      </c>
      <c r="H240">
        <v>62</v>
      </c>
      <c r="I240">
        <v>0.1498157211800237</v>
      </c>
    </row>
    <row r="241" spans="1:9" x14ac:dyDescent="0.3">
      <c r="A241">
        <v>207</v>
      </c>
      <c r="B241" t="s">
        <v>255</v>
      </c>
      <c r="C241">
        <v>-91</v>
      </c>
      <c r="D241" t="s">
        <v>259</v>
      </c>
      <c r="E241">
        <v>-87.5</v>
      </c>
      <c r="F241">
        <v>51.214906370000001</v>
      </c>
      <c r="G241">
        <v>4.4101211999999999</v>
      </c>
      <c r="H241">
        <v>62</v>
      </c>
      <c r="I241">
        <v>0.43429226293816969</v>
      </c>
    </row>
    <row r="242" spans="1:9" x14ac:dyDescent="0.3">
      <c r="A242">
        <v>208</v>
      </c>
      <c r="B242" t="s">
        <v>255</v>
      </c>
      <c r="C242">
        <v>-91</v>
      </c>
      <c r="D242" t="s">
        <v>260</v>
      </c>
      <c r="E242">
        <v>-91</v>
      </c>
      <c r="F242">
        <v>51.21187759</v>
      </c>
      <c r="G242">
        <v>4.41705273</v>
      </c>
      <c r="H242">
        <v>33</v>
      </c>
      <c r="I242">
        <v>0.19203381049243279</v>
      </c>
    </row>
    <row r="243" spans="1:9" x14ac:dyDescent="0.3">
      <c r="A243">
        <v>209</v>
      </c>
      <c r="B243" t="s">
        <v>255</v>
      </c>
      <c r="C243">
        <v>-91</v>
      </c>
      <c r="D243" t="s">
        <v>261</v>
      </c>
      <c r="E243">
        <v>-86</v>
      </c>
      <c r="F243">
        <v>51.212225420000003</v>
      </c>
      <c r="G243">
        <v>4.41676292</v>
      </c>
      <c r="H243">
        <v>47</v>
      </c>
      <c r="I243">
        <v>0.17294743318736339</v>
      </c>
    </row>
    <row r="244" spans="1:9" x14ac:dyDescent="0.3">
      <c r="A244">
        <v>210</v>
      </c>
      <c r="B244" t="s">
        <v>255</v>
      </c>
      <c r="C244">
        <v>-91</v>
      </c>
      <c r="D244" t="s">
        <v>262</v>
      </c>
      <c r="E244">
        <v>-87.5</v>
      </c>
      <c r="F244">
        <v>51.212981229999997</v>
      </c>
      <c r="G244">
        <v>4.4165712900000003</v>
      </c>
      <c r="H244">
        <v>40</v>
      </c>
      <c r="I244">
        <v>0.19132508577312429</v>
      </c>
    </row>
    <row r="245" spans="1:9" x14ac:dyDescent="0.3">
      <c r="A245">
        <v>211</v>
      </c>
      <c r="B245" t="s">
        <v>256</v>
      </c>
      <c r="C245">
        <v>-89.5</v>
      </c>
      <c r="D245" t="s">
        <v>257</v>
      </c>
      <c r="E245">
        <v>-86</v>
      </c>
      <c r="F245">
        <v>51.21234956</v>
      </c>
      <c r="G245">
        <v>4.4164576599999998</v>
      </c>
      <c r="H245">
        <v>10</v>
      </c>
      <c r="I245">
        <v>0.15469550471751181</v>
      </c>
    </row>
    <row r="246" spans="1:9" x14ac:dyDescent="0.3">
      <c r="A246">
        <v>212</v>
      </c>
      <c r="B246" t="s">
        <v>256</v>
      </c>
      <c r="C246">
        <v>-89.5</v>
      </c>
      <c r="D246" t="s">
        <v>258</v>
      </c>
      <c r="E246">
        <v>-87</v>
      </c>
      <c r="F246">
        <v>51.212216820000002</v>
      </c>
      <c r="G246">
        <v>4.41648482</v>
      </c>
      <c r="H246">
        <v>11</v>
      </c>
      <c r="I246">
        <v>0.15363994305337089</v>
      </c>
    </row>
    <row r="247" spans="1:9" x14ac:dyDescent="0.3">
      <c r="A247">
        <v>213</v>
      </c>
      <c r="B247" t="s">
        <v>256</v>
      </c>
      <c r="C247">
        <v>-89.5</v>
      </c>
      <c r="D247" t="s">
        <v>259</v>
      </c>
      <c r="E247">
        <v>-87.5</v>
      </c>
      <c r="F247">
        <v>51.212311540000002</v>
      </c>
      <c r="G247">
        <v>4.4165223400000002</v>
      </c>
      <c r="H247">
        <v>66</v>
      </c>
      <c r="I247">
        <v>0.15811835479771419</v>
      </c>
    </row>
    <row r="248" spans="1:9" x14ac:dyDescent="0.3">
      <c r="A248">
        <v>214</v>
      </c>
      <c r="B248" t="s">
        <v>256</v>
      </c>
      <c r="C248">
        <v>-89.5</v>
      </c>
      <c r="D248" t="s">
        <v>260</v>
      </c>
      <c r="E248">
        <v>-91</v>
      </c>
      <c r="F248">
        <v>51.212094569999998</v>
      </c>
      <c r="G248">
        <v>4.4167875399999996</v>
      </c>
      <c r="H248">
        <v>30</v>
      </c>
      <c r="I248">
        <v>0.17325118064434269</v>
      </c>
    </row>
    <row r="249" spans="1:9" x14ac:dyDescent="0.3">
      <c r="A249">
        <v>215</v>
      </c>
      <c r="B249" t="s">
        <v>256</v>
      </c>
      <c r="C249">
        <v>-89.5</v>
      </c>
      <c r="D249" t="s">
        <v>261</v>
      </c>
      <c r="E249">
        <v>-86</v>
      </c>
      <c r="F249">
        <v>51.212268479999999</v>
      </c>
      <c r="G249">
        <v>4.4166426300000001</v>
      </c>
      <c r="H249">
        <v>10</v>
      </c>
      <c r="I249">
        <v>0.16541758809888579</v>
      </c>
    </row>
    <row r="250" spans="1:9" x14ac:dyDescent="0.3">
      <c r="A250">
        <v>216</v>
      </c>
      <c r="B250" t="s">
        <v>256</v>
      </c>
      <c r="C250">
        <v>-89.5</v>
      </c>
      <c r="D250" t="s">
        <v>262</v>
      </c>
      <c r="E250">
        <v>-87.5</v>
      </c>
      <c r="F250">
        <v>51.212646390000003</v>
      </c>
      <c r="G250">
        <v>4.4165468099999998</v>
      </c>
      <c r="H250">
        <v>37</v>
      </c>
      <c r="I250">
        <v>0.17150544418081251</v>
      </c>
    </row>
    <row r="251" spans="1:9" x14ac:dyDescent="0.3">
      <c r="A251">
        <v>217</v>
      </c>
      <c r="B251" t="s">
        <v>257</v>
      </c>
      <c r="C251">
        <v>-86</v>
      </c>
      <c r="D251" t="s">
        <v>258</v>
      </c>
      <c r="E251">
        <v>-87</v>
      </c>
      <c r="F251">
        <v>51.21225484</v>
      </c>
      <c r="G251">
        <v>4.4164201500000004</v>
      </c>
      <c r="H251">
        <v>15</v>
      </c>
      <c r="I251">
        <v>0.14989735234113749</v>
      </c>
    </row>
    <row r="252" spans="1:9" x14ac:dyDescent="0.3">
      <c r="A252">
        <v>218</v>
      </c>
      <c r="B252" t="s">
        <v>257</v>
      </c>
      <c r="C252">
        <v>-86</v>
      </c>
      <c r="D252" t="s">
        <v>259</v>
      </c>
      <c r="E252">
        <v>-87.5</v>
      </c>
      <c r="F252">
        <v>51.212387579999998</v>
      </c>
      <c r="G252">
        <v>4.4163929800000004</v>
      </c>
      <c r="H252">
        <v>63</v>
      </c>
      <c r="I252">
        <v>0.1514474477196763</v>
      </c>
    </row>
    <row r="253" spans="1:9" x14ac:dyDescent="0.3">
      <c r="A253">
        <v>219</v>
      </c>
      <c r="B253" t="s">
        <v>257</v>
      </c>
      <c r="C253">
        <v>-86</v>
      </c>
      <c r="D253" t="s">
        <v>260</v>
      </c>
      <c r="E253">
        <v>-91</v>
      </c>
      <c r="F253">
        <v>51.212132590000003</v>
      </c>
      <c r="G253">
        <v>4.4167228600000001</v>
      </c>
      <c r="H253">
        <v>36</v>
      </c>
      <c r="I253">
        <v>0.16904081434146589</v>
      </c>
    </row>
    <row r="254" spans="1:9" x14ac:dyDescent="0.3">
      <c r="A254">
        <v>220</v>
      </c>
      <c r="B254" t="s">
        <v>257</v>
      </c>
      <c r="C254">
        <v>-86</v>
      </c>
      <c r="D254" t="s">
        <v>261</v>
      </c>
      <c r="E254">
        <v>-86</v>
      </c>
      <c r="F254">
        <v>51.212306499999997</v>
      </c>
      <c r="G254">
        <v>4.4165779499999998</v>
      </c>
      <c r="H254">
        <v>16</v>
      </c>
      <c r="I254">
        <v>0.1617908346128997</v>
      </c>
    </row>
    <row r="255" spans="1:9" x14ac:dyDescent="0.3">
      <c r="A255">
        <v>221</v>
      </c>
      <c r="B255" t="s">
        <v>257</v>
      </c>
      <c r="C255">
        <v>-86</v>
      </c>
      <c r="D255" t="s">
        <v>262</v>
      </c>
      <c r="E255">
        <v>-87.5</v>
      </c>
      <c r="F255">
        <v>51.212684410000001</v>
      </c>
      <c r="G255">
        <v>4.4164821300000003</v>
      </c>
      <c r="H255">
        <v>34</v>
      </c>
      <c r="I255">
        <v>0.16924205510446871</v>
      </c>
    </row>
    <row r="256" spans="1:9" x14ac:dyDescent="0.3">
      <c r="A256">
        <v>222</v>
      </c>
      <c r="B256" t="s">
        <v>258</v>
      </c>
      <c r="C256">
        <v>-87</v>
      </c>
      <c r="D256" t="s">
        <v>259</v>
      </c>
      <c r="E256">
        <v>-87.5</v>
      </c>
      <c r="F256">
        <v>51.212122090000001</v>
      </c>
      <c r="G256">
        <v>4.4164473099999997</v>
      </c>
      <c r="H256">
        <v>62</v>
      </c>
      <c r="I256">
        <v>0.1498157211800237</v>
      </c>
    </row>
    <row r="257" spans="1:9" x14ac:dyDescent="0.3">
      <c r="A257">
        <v>223</v>
      </c>
      <c r="B257" t="s">
        <v>258</v>
      </c>
      <c r="C257">
        <v>-87</v>
      </c>
      <c r="D257" t="s">
        <v>260</v>
      </c>
      <c r="E257">
        <v>-91</v>
      </c>
      <c r="F257">
        <v>51.211999839999997</v>
      </c>
      <c r="G257">
        <v>4.4167500200000003</v>
      </c>
      <c r="H257">
        <v>25</v>
      </c>
      <c r="I257">
        <v>0.17038617562181649</v>
      </c>
    </row>
    <row r="258" spans="1:9" x14ac:dyDescent="0.3">
      <c r="A258">
        <v>224</v>
      </c>
      <c r="B258" t="s">
        <v>258</v>
      </c>
      <c r="C258">
        <v>-87</v>
      </c>
      <c r="D258" t="s">
        <v>261</v>
      </c>
      <c r="E258">
        <v>-86</v>
      </c>
      <c r="F258">
        <v>51.212173759999999</v>
      </c>
      <c r="G258">
        <v>4.4166051099999999</v>
      </c>
      <c r="H258">
        <v>12</v>
      </c>
      <c r="I258">
        <v>0.16131913334521639</v>
      </c>
    </row>
    <row r="259" spans="1:9" x14ac:dyDescent="0.3">
      <c r="A259">
        <v>225</v>
      </c>
      <c r="B259" t="s">
        <v>258</v>
      </c>
      <c r="C259">
        <v>-87</v>
      </c>
      <c r="D259" t="s">
        <v>262</v>
      </c>
      <c r="E259">
        <v>-87.5</v>
      </c>
      <c r="F259">
        <v>51.212551660000003</v>
      </c>
      <c r="G259">
        <v>4.4165093000000004</v>
      </c>
      <c r="H259">
        <v>48</v>
      </c>
      <c r="I259">
        <v>0.16499937978581289</v>
      </c>
    </row>
    <row r="260" spans="1:9" x14ac:dyDescent="0.3">
      <c r="A260">
        <v>226</v>
      </c>
      <c r="B260" t="s">
        <v>259</v>
      </c>
      <c r="C260">
        <v>-87.5</v>
      </c>
      <c r="D260" t="s">
        <v>260</v>
      </c>
      <c r="E260">
        <v>-91</v>
      </c>
      <c r="F260">
        <v>51.214906370000001</v>
      </c>
      <c r="G260">
        <v>4.4101211999999999</v>
      </c>
      <c r="H260">
        <v>62</v>
      </c>
      <c r="I260">
        <v>0.43429226293816969</v>
      </c>
    </row>
    <row r="261" spans="1:9" x14ac:dyDescent="0.3">
      <c r="A261">
        <v>227</v>
      </c>
      <c r="B261" t="s">
        <v>259</v>
      </c>
      <c r="C261">
        <v>-87.5</v>
      </c>
      <c r="D261" t="s">
        <v>261</v>
      </c>
      <c r="E261">
        <v>-86</v>
      </c>
      <c r="F261">
        <v>51.214906370000001</v>
      </c>
      <c r="G261">
        <v>4.4101211999999999</v>
      </c>
      <c r="H261">
        <v>62</v>
      </c>
      <c r="I261">
        <v>0.43429226293816969</v>
      </c>
    </row>
    <row r="262" spans="1:9" x14ac:dyDescent="0.3">
      <c r="A262">
        <v>228</v>
      </c>
      <c r="B262" t="s">
        <v>259</v>
      </c>
      <c r="C262">
        <v>-87.5</v>
      </c>
      <c r="D262" t="s">
        <v>262</v>
      </c>
      <c r="E262">
        <v>-87.5</v>
      </c>
      <c r="F262">
        <v>51.213943839999999</v>
      </c>
      <c r="G262">
        <v>4.4133463099999997</v>
      </c>
      <c r="H262">
        <v>249</v>
      </c>
      <c r="I262">
        <v>0.2251428163605291</v>
      </c>
    </row>
    <row r="263" spans="1:9" x14ac:dyDescent="0.3">
      <c r="A263">
        <v>229</v>
      </c>
      <c r="B263" t="s">
        <v>260</v>
      </c>
      <c r="C263">
        <v>-91</v>
      </c>
      <c r="D263" t="s">
        <v>261</v>
      </c>
      <c r="E263">
        <v>-86</v>
      </c>
      <c r="F263">
        <v>51.212051510000002</v>
      </c>
      <c r="G263">
        <v>4.4169078300000004</v>
      </c>
      <c r="H263">
        <v>22</v>
      </c>
      <c r="I263">
        <v>0.1814336222132765</v>
      </c>
    </row>
    <row r="264" spans="1:9" x14ac:dyDescent="0.3">
      <c r="A264">
        <v>230</v>
      </c>
      <c r="B264" t="s">
        <v>260</v>
      </c>
      <c r="C264">
        <v>-91</v>
      </c>
      <c r="D264" t="s">
        <v>262</v>
      </c>
      <c r="E264">
        <v>-87.5</v>
      </c>
      <c r="F264">
        <v>51.212429409999999</v>
      </c>
      <c r="G264">
        <v>4.4168120100000001</v>
      </c>
      <c r="H264">
        <v>64</v>
      </c>
      <c r="I264">
        <v>0.1808173386282062</v>
      </c>
    </row>
    <row r="265" spans="1:9" x14ac:dyDescent="0.3">
      <c r="A265">
        <v>231</v>
      </c>
      <c r="B265" t="s">
        <v>261</v>
      </c>
      <c r="C265">
        <v>-86</v>
      </c>
      <c r="D265" t="s">
        <v>262</v>
      </c>
      <c r="E265">
        <v>-87.5</v>
      </c>
      <c r="F265">
        <v>51.21260333</v>
      </c>
      <c r="G265">
        <v>4.4166671099999997</v>
      </c>
      <c r="H265">
        <v>43</v>
      </c>
      <c r="I265">
        <v>0.1773355659018612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D19" sqref="D19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28.666666666666671</v>
      </c>
    </row>
    <row r="17" spans="1:9" x14ac:dyDescent="0.3">
      <c r="A17" s="14" t="s">
        <v>874</v>
      </c>
      <c r="B17" s="1"/>
      <c r="C17" s="13"/>
      <c r="D17" s="13">
        <v>4.0055828890416499E-2</v>
      </c>
    </row>
    <row r="18" spans="1:9" x14ac:dyDescent="0.3">
      <c r="A18" s="14" t="s">
        <v>887</v>
      </c>
      <c r="B18" s="1"/>
      <c r="C18" s="13"/>
      <c r="D18" s="13">
        <f>MEDIAN(Tabel7689[Distance error (km)])</f>
        <v>3.5847624697633446E-2</v>
      </c>
    </row>
    <row r="19" spans="1:9" x14ac:dyDescent="0.3">
      <c r="A19" s="12" t="s">
        <v>875</v>
      </c>
      <c r="B19" s="11"/>
      <c r="C19" s="11"/>
      <c r="D19" s="11">
        <v>0</v>
      </c>
    </row>
    <row r="21" spans="1:9" x14ac:dyDescent="0.3">
      <c r="A21" s="7" t="s">
        <v>876</v>
      </c>
      <c r="B21" s="3" t="s">
        <v>877</v>
      </c>
      <c r="C21" s="3" t="s">
        <v>878</v>
      </c>
      <c r="D21" s="3" t="s">
        <v>879</v>
      </c>
      <c r="E21" s="3" t="s">
        <v>880</v>
      </c>
      <c r="F21" s="3" t="s">
        <v>881</v>
      </c>
      <c r="G21" s="3" t="s">
        <v>882</v>
      </c>
      <c r="H21" s="3" t="s">
        <v>883</v>
      </c>
      <c r="I21" s="3" t="s">
        <v>884</v>
      </c>
    </row>
    <row r="22" spans="1:9" x14ac:dyDescent="0.3">
      <c r="A22">
        <v>2</v>
      </c>
      <c r="B22" t="s">
        <v>263</v>
      </c>
      <c r="C22">
        <v>-74.5</v>
      </c>
      <c r="D22" t="s">
        <v>266</v>
      </c>
      <c r="E22">
        <v>-84.5</v>
      </c>
      <c r="F22">
        <v>51.21036213</v>
      </c>
      <c r="G22">
        <v>4.41859965</v>
      </c>
      <c r="H22">
        <v>40</v>
      </c>
      <c r="I22">
        <v>0.1185763817437598</v>
      </c>
    </row>
    <row r="23" spans="1:9" x14ac:dyDescent="0.3">
      <c r="A23">
        <v>20</v>
      </c>
      <c r="B23" t="s">
        <v>266</v>
      </c>
      <c r="C23">
        <v>-84.5</v>
      </c>
      <c r="D23" t="s">
        <v>271</v>
      </c>
      <c r="E23">
        <v>-72</v>
      </c>
      <c r="F23">
        <v>51.210335909999998</v>
      </c>
      <c r="G23">
        <v>4.4180785699999996</v>
      </c>
      <c r="H23">
        <v>36</v>
      </c>
      <c r="I23">
        <v>8.3464044163096093E-2</v>
      </c>
    </row>
    <row r="24" spans="1:9" x14ac:dyDescent="0.3">
      <c r="A24">
        <v>16</v>
      </c>
      <c r="B24" t="s">
        <v>266</v>
      </c>
      <c r="C24">
        <v>-84.5</v>
      </c>
      <c r="D24" t="s">
        <v>267</v>
      </c>
      <c r="E24">
        <v>-81</v>
      </c>
      <c r="F24">
        <v>51.210429769999998</v>
      </c>
      <c r="G24">
        <v>4.4180831600000001</v>
      </c>
      <c r="H24">
        <v>37</v>
      </c>
      <c r="I24">
        <v>8.1923255930088243E-2</v>
      </c>
    </row>
    <row r="25" spans="1:9" x14ac:dyDescent="0.3">
      <c r="A25">
        <v>18</v>
      </c>
      <c r="B25" t="s">
        <v>266</v>
      </c>
      <c r="C25">
        <v>-84.5</v>
      </c>
      <c r="D25" t="s">
        <v>269</v>
      </c>
      <c r="E25">
        <v>-81</v>
      </c>
      <c r="F25">
        <v>51.210313530000001</v>
      </c>
      <c r="G25">
        <v>4.4179403600000002</v>
      </c>
      <c r="H25">
        <v>46</v>
      </c>
      <c r="I25">
        <v>7.4856792054725688E-2</v>
      </c>
    </row>
    <row r="26" spans="1:9" x14ac:dyDescent="0.3">
      <c r="A26">
        <v>21</v>
      </c>
      <c r="B26" t="s">
        <v>266</v>
      </c>
      <c r="C26">
        <v>-84.5</v>
      </c>
      <c r="D26" t="s">
        <v>272</v>
      </c>
      <c r="E26">
        <v>-77</v>
      </c>
      <c r="F26">
        <v>51.210290329999999</v>
      </c>
      <c r="G26">
        <v>4.4178699799999999</v>
      </c>
      <c r="H26">
        <v>51</v>
      </c>
      <c r="I26">
        <v>7.105959660557408E-2</v>
      </c>
    </row>
    <row r="27" spans="1:9" x14ac:dyDescent="0.3">
      <c r="A27">
        <v>17</v>
      </c>
      <c r="B27" t="s">
        <v>266</v>
      </c>
      <c r="C27">
        <v>-84.5</v>
      </c>
      <c r="D27" t="s">
        <v>268</v>
      </c>
      <c r="E27">
        <v>-76</v>
      </c>
      <c r="F27">
        <v>51.210304010000002</v>
      </c>
      <c r="G27">
        <v>4.41781574</v>
      </c>
      <c r="H27">
        <v>55</v>
      </c>
      <c r="I27">
        <v>6.698774202436282E-2</v>
      </c>
    </row>
    <row r="28" spans="1:9" x14ac:dyDescent="0.3">
      <c r="A28">
        <v>19</v>
      </c>
      <c r="B28" t="s">
        <v>266</v>
      </c>
      <c r="C28">
        <v>-84.5</v>
      </c>
      <c r="D28" t="s">
        <v>270</v>
      </c>
      <c r="E28">
        <v>-70</v>
      </c>
      <c r="F28">
        <v>51.210407230000001</v>
      </c>
      <c r="G28">
        <v>4.4178496100000002</v>
      </c>
      <c r="H28">
        <v>52</v>
      </c>
      <c r="I28">
        <v>6.6198004805125568E-2</v>
      </c>
    </row>
    <row r="29" spans="1:9" x14ac:dyDescent="0.3">
      <c r="A29">
        <v>9</v>
      </c>
      <c r="B29" t="s">
        <v>265</v>
      </c>
      <c r="C29">
        <v>-72</v>
      </c>
      <c r="D29" t="s">
        <v>266</v>
      </c>
      <c r="E29">
        <v>-84.5</v>
      </c>
      <c r="F29">
        <v>51.210557430000001</v>
      </c>
      <c r="G29">
        <v>4.4177118399999999</v>
      </c>
      <c r="H29">
        <v>66</v>
      </c>
      <c r="I29">
        <v>5.5707408398513361E-2</v>
      </c>
    </row>
    <row r="30" spans="1:9" x14ac:dyDescent="0.3">
      <c r="A30">
        <v>7</v>
      </c>
      <c r="B30" t="s">
        <v>263</v>
      </c>
      <c r="C30">
        <v>-74.5</v>
      </c>
      <c r="D30" t="s">
        <v>271</v>
      </c>
      <c r="E30">
        <v>-72</v>
      </c>
      <c r="F30">
        <v>51.210309680000002</v>
      </c>
      <c r="G30">
        <v>4.4175575</v>
      </c>
      <c r="H30">
        <v>41</v>
      </c>
      <c r="I30">
        <v>5.0242898038972847E-2</v>
      </c>
    </row>
    <row r="31" spans="1:9" x14ac:dyDescent="0.3">
      <c r="A31">
        <v>25</v>
      </c>
      <c r="B31" t="s">
        <v>267</v>
      </c>
      <c r="C31">
        <v>-81</v>
      </c>
      <c r="D31" t="s">
        <v>271</v>
      </c>
      <c r="E31">
        <v>-72</v>
      </c>
      <c r="F31">
        <v>51.210403550000002</v>
      </c>
      <c r="G31">
        <v>4.4175620799999997</v>
      </c>
      <c r="H31">
        <v>10</v>
      </c>
      <c r="I31">
        <v>4.6747718645566427E-2</v>
      </c>
    </row>
    <row r="32" spans="1:9" x14ac:dyDescent="0.3">
      <c r="A32">
        <v>3</v>
      </c>
      <c r="B32" t="s">
        <v>263</v>
      </c>
      <c r="C32">
        <v>-74.5</v>
      </c>
      <c r="D32" t="s">
        <v>267</v>
      </c>
      <c r="E32">
        <v>-81</v>
      </c>
      <c r="F32">
        <v>51.210497410000002</v>
      </c>
      <c r="G32">
        <v>4.4175666700000003</v>
      </c>
      <c r="H32">
        <v>39</v>
      </c>
      <c r="I32">
        <v>4.5436976221923317E-2</v>
      </c>
    </row>
    <row r="33" spans="1:9" x14ac:dyDescent="0.3">
      <c r="A33">
        <v>32</v>
      </c>
      <c r="B33" t="s">
        <v>269</v>
      </c>
      <c r="C33">
        <v>-81</v>
      </c>
      <c r="D33" t="s">
        <v>271</v>
      </c>
      <c r="E33">
        <v>-72</v>
      </c>
      <c r="F33">
        <v>51.210287309999998</v>
      </c>
      <c r="G33">
        <v>4.4174192799999998</v>
      </c>
      <c r="H33">
        <v>10</v>
      </c>
      <c r="I33">
        <v>4.3300879783368253E-2</v>
      </c>
    </row>
    <row r="34" spans="1:9" x14ac:dyDescent="0.3">
      <c r="A34">
        <v>36</v>
      </c>
      <c r="B34" t="s">
        <v>271</v>
      </c>
      <c r="C34">
        <v>-72</v>
      </c>
      <c r="D34" t="s">
        <v>272</v>
      </c>
      <c r="E34">
        <v>-77</v>
      </c>
      <c r="F34">
        <v>51.210264109999997</v>
      </c>
      <c r="G34">
        <v>4.4173489100000003</v>
      </c>
      <c r="H34">
        <v>15</v>
      </c>
      <c r="I34">
        <v>4.1132570430200598E-2</v>
      </c>
    </row>
    <row r="35" spans="1:9" x14ac:dyDescent="0.3">
      <c r="A35">
        <v>23</v>
      </c>
      <c r="B35" t="s">
        <v>267</v>
      </c>
      <c r="C35">
        <v>-81</v>
      </c>
      <c r="D35" t="s">
        <v>269</v>
      </c>
      <c r="E35">
        <v>-81</v>
      </c>
      <c r="F35">
        <v>51.210381169999998</v>
      </c>
      <c r="G35">
        <v>4.4174238700000004</v>
      </c>
      <c r="H35">
        <v>16</v>
      </c>
      <c r="I35">
        <v>3.844450636279105E-2</v>
      </c>
    </row>
    <row r="36" spans="1:9" x14ac:dyDescent="0.3">
      <c r="A36">
        <v>5</v>
      </c>
      <c r="B36" t="s">
        <v>263</v>
      </c>
      <c r="C36">
        <v>-74.5</v>
      </c>
      <c r="D36" t="s">
        <v>269</v>
      </c>
      <c r="E36">
        <v>-81</v>
      </c>
      <c r="F36">
        <v>51.210264930000001</v>
      </c>
      <c r="G36">
        <v>4.4172810699999996</v>
      </c>
      <c r="H36">
        <v>40</v>
      </c>
      <c r="I36">
        <v>3.7728825257150357E-2</v>
      </c>
    </row>
    <row r="37" spans="1:9" x14ac:dyDescent="0.3">
      <c r="A37">
        <v>29</v>
      </c>
      <c r="B37" t="s">
        <v>268</v>
      </c>
      <c r="C37">
        <v>-76</v>
      </c>
      <c r="D37" t="s">
        <v>271</v>
      </c>
      <c r="E37">
        <v>-72</v>
      </c>
      <c r="F37">
        <v>51.210277789999999</v>
      </c>
      <c r="G37">
        <v>4.4172946700000004</v>
      </c>
      <c r="H37">
        <v>19</v>
      </c>
      <c r="I37">
        <v>3.7352346984877598E-2</v>
      </c>
    </row>
    <row r="38" spans="1:9" x14ac:dyDescent="0.3">
      <c r="A38">
        <v>33</v>
      </c>
      <c r="B38" t="s">
        <v>269</v>
      </c>
      <c r="C38">
        <v>-81</v>
      </c>
      <c r="D38" t="s">
        <v>272</v>
      </c>
      <c r="E38">
        <v>-77</v>
      </c>
      <c r="F38">
        <v>51.21024173</v>
      </c>
      <c r="G38">
        <v>4.4172106900000001</v>
      </c>
      <c r="H38">
        <v>10</v>
      </c>
      <c r="I38">
        <v>3.6709465793096578E-2</v>
      </c>
    </row>
    <row r="39" spans="1:9" x14ac:dyDescent="0.3">
      <c r="A39">
        <v>8</v>
      </c>
      <c r="B39" t="s">
        <v>263</v>
      </c>
      <c r="C39">
        <v>-74.5</v>
      </c>
      <c r="D39" t="s">
        <v>272</v>
      </c>
      <c r="E39">
        <v>-77</v>
      </c>
      <c r="F39">
        <v>51.210218529999999</v>
      </c>
      <c r="G39">
        <v>4.4171403199999997</v>
      </c>
      <c r="H39">
        <v>34</v>
      </c>
      <c r="I39">
        <v>3.6511761469231643E-2</v>
      </c>
    </row>
    <row r="40" spans="1:9" x14ac:dyDescent="0.3">
      <c r="A40">
        <v>26</v>
      </c>
      <c r="B40" t="s">
        <v>267</v>
      </c>
      <c r="C40">
        <v>-81</v>
      </c>
      <c r="D40" t="s">
        <v>272</v>
      </c>
      <c r="E40">
        <v>-77</v>
      </c>
      <c r="F40">
        <v>51.210357969999997</v>
      </c>
      <c r="G40">
        <v>4.41735349</v>
      </c>
      <c r="H40">
        <v>21</v>
      </c>
      <c r="I40">
        <v>3.5183487926035248E-2</v>
      </c>
    </row>
    <row r="41" spans="1:9" x14ac:dyDescent="0.3">
      <c r="A41">
        <v>30</v>
      </c>
      <c r="B41" t="s">
        <v>268</v>
      </c>
      <c r="C41">
        <v>-76</v>
      </c>
      <c r="D41" t="s">
        <v>272</v>
      </c>
      <c r="E41">
        <v>-77</v>
      </c>
      <c r="F41">
        <v>51.210232210000001</v>
      </c>
      <c r="G41">
        <v>4.4170860799999998</v>
      </c>
      <c r="H41">
        <v>10</v>
      </c>
      <c r="I41">
        <v>3.3627360037092741E-2</v>
      </c>
    </row>
    <row r="42" spans="1:9" x14ac:dyDescent="0.3">
      <c r="A42">
        <v>27</v>
      </c>
      <c r="B42" t="s">
        <v>268</v>
      </c>
      <c r="C42">
        <v>-76</v>
      </c>
      <c r="D42" t="s">
        <v>269</v>
      </c>
      <c r="E42">
        <v>-81</v>
      </c>
      <c r="F42">
        <v>51.210255410000002</v>
      </c>
      <c r="G42">
        <v>4.4171564500000002</v>
      </c>
      <c r="H42">
        <v>10</v>
      </c>
      <c r="I42">
        <v>3.340780619870963E-2</v>
      </c>
    </row>
    <row r="43" spans="1:9" x14ac:dyDescent="0.3">
      <c r="A43">
        <v>34</v>
      </c>
      <c r="B43" t="s">
        <v>270</v>
      </c>
      <c r="C43">
        <v>-70</v>
      </c>
      <c r="D43" t="s">
        <v>271</v>
      </c>
      <c r="E43">
        <v>-72</v>
      </c>
      <c r="F43">
        <v>51.210380999999998</v>
      </c>
      <c r="G43">
        <v>4.4173285399999997</v>
      </c>
      <c r="H43">
        <v>18</v>
      </c>
      <c r="I43">
        <v>3.2432282205558202E-2</v>
      </c>
    </row>
    <row r="44" spans="1:9" x14ac:dyDescent="0.3">
      <c r="A44">
        <v>22</v>
      </c>
      <c r="B44" t="s">
        <v>267</v>
      </c>
      <c r="C44">
        <v>-81</v>
      </c>
      <c r="D44" t="s">
        <v>268</v>
      </c>
      <c r="E44">
        <v>-76</v>
      </c>
      <c r="F44">
        <v>51.210371649999999</v>
      </c>
      <c r="G44">
        <v>4.4172992500000001</v>
      </c>
      <c r="H44">
        <v>23</v>
      </c>
      <c r="I44">
        <v>3.1153306841883551E-2</v>
      </c>
    </row>
    <row r="45" spans="1:9" x14ac:dyDescent="0.3">
      <c r="A45">
        <v>4</v>
      </c>
      <c r="B45" t="s">
        <v>263</v>
      </c>
      <c r="C45">
        <v>-74.5</v>
      </c>
      <c r="D45" t="s">
        <v>268</v>
      </c>
      <c r="E45">
        <v>-76</v>
      </c>
      <c r="F45">
        <v>51.210245890000003</v>
      </c>
      <c r="G45">
        <v>4.4170318399999999</v>
      </c>
      <c r="H45">
        <v>40</v>
      </c>
      <c r="I45">
        <v>3.101079394497832E-2</v>
      </c>
    </row>
    <row r="46" spans="1:9" x14ac:dyDescent="0.3">
      <c r="A46">
        <v>24</v>
      </c>
      <c r="B46" t="s">
        <v>267</v>
      </c>
      <c r="C46">
        <v>-81</v>
      </c>
      <c r="D46" t="s">
        <v>270</v>
      </c>
      <c r="E46">
        <v>-70</v>
      </c>
      <c r="F46">
        <v>51.210474869999999</v>
      </c>
      <c r="G46">
        <v>4.4173331200000003</v>
      </c>
      <c r="H46">
        <v>16</v>
      </c>
      <c r="I46">
        <v>2.946578052317924E-2</v>
      </c>
    </row>
    <row r="47" spans="1:9" x14ac:dyDescent="0.3">
      <c r="A47">
        <v>1</v>
      </c>
      <c r="B47" t="s">
        <v>263</v>
      </c>
      <c r="C47">
        <v>-74.5</v>
      </c>
      <c r="D47" t="s">
        <v>265</v>
      </c>
      <c r="E47">
        <v>-72</v>
      </c>
      <c r="F47">
        <v>51.210752730000003</v>
      </c>
      <c r="G47">
        <v>4.4168240299999999</v>
      </c>
      <c r="H47">
        <v>10</v>
      </c>
      <c r="I47">
        <v>2.7183304498247681E-2</v>
      </c>
    </row>
    <row r="48" spans="1:9" x14ac:dyDescent="0.3">
      <c r="A48">
        <v>31</v>
      </c>
      <c r="B48" t="s">
        <v>269</v>
      </c>
      <c r="C48">
        <v>-81</v>
      </c>
      <c r="D48" t="s">
        <v>270</v>
      </c>
      <c r="E48">
        <v>-70</v>
      </c>
      <c r="F48">
        <v>51.210358630000002</v>
      </c>
      <c r="G48">
        <v>4.4171903199999996</v>
      </c>
      <c r="H48">
        <v>12</v>
      </c>
      <c r="I48">
        <v>2.5887185722535861E-2</v>
      </c>
    </row>
    <row r="49" spans="1:9" x14ac:dyDescent="0.3">
      <c r="A49">
        <v>35</v>
      </c>
      <c r="B49" t="s">
        <v>270</v>
      </c>
      <c r="C49">
        <v>-70</v>
      </c>
      <c r="D49" t="s">
        <v>272</v>
      </c>
      <c r="E49">
        <v>-77</v>
      </c>
      <c r="F49">
        <v>51.210335430000001</v>
      </c>
      <c r="G49">
        <v>4.41711995</v>
      </c>
      <c r="H49">
        <v>13</v>
      </c>
      <c r="I49">
        <v>2.4546200481171711E-2</v>
      </c>
    </row>
    <row r="50" spans="1:9" x14ac:dyDescent="0.3">
      <c r="A50">
        <v>10</v>
      </c>
      <c r="B50" t="s">
        <v>265</v>
      </c>
      <c r="C50">
        <v>-72</v>
      </c>
      <c r="D50" t="s">
        <v>267</v>
      </c>
      <c r="E50">
        <v>-81</v>
      </c>
      <c r="F50">
        <v>51.210625069999999</v>
      </c>
      <c r="G50">
        <v>4.4171953500000001</v>
      </c>
      <c r="H50">
        <v>30</v>
      </c>
      <c r="I50">
        <v>2.3047310875285699E-2</v>
      </c>
    </row>
    <row r="51" spans="1:9" x14ac:dyDescent="0.3">
      <c r="A51">
        <v>28</v>
      </c>
      <c r="B51" t="s">
        <v>268</v>
      </c>
      <c r="C51">
        <v>-76</v>
      </c>
      <c r="D51" t="s">
        <v>270</v>
      </c>
      <c r="E51">
        <v>-70</v>
      </c>
      <c r="F51">
        <v>51.210349110000003</v>
      </c>
      <c r="G51">
        <v>4.4170657000000002</v>
      </c>
      <c r="H51">
        <v>12</v>
      </c>
      <c r="I51">
        <v>2.1224058072339812E-2</v>
      </c>
    </row>
    <row r="52" spans="1:9" x14ac:dyDescent="0.3">
      <c r="A52">
        <v>14</v>
      </c>
      <c r="B52" t="s">
        <v>265</v>
      </c>
      <c r="C52">
        <v>-72</v>
      </c>
      <c r="D52" t="s">
        <v>271</v>
      </c>
      <c r="E52">
        <v>-72</v>
      </c>
      <c r="F52">
        <v>51.210531209999999</v>
      </c>
      <c r="G52">
        <v>4.4171907700000004</v>
      </c>
      <c r="H52">
        <v>35</v>
      </c>
      <c r="I52">
        <v>1.929430839784806E-2</v>
      </c>
    </row>
    <row r="53" spans="1:9" x14ac:dyDescent="0.3">
      <c r="A53">
        <v>6</v>
      </c>
      <c r="B53" t="s">
        <v>263</v>
      </c>
      <c r="C53">
        <v>-74.5</v>
      </c>
      <c r="D53" t="s">
        <v>270</v>
      </c>
      <c r="E53">
        <v>-70</v>
      </c>
      <c r="F53">
        <v>51.210452320000002</v>
      </c>
      <c r="G53">
        <v>4.4170995700000004</v>
      </c>
      <c r="H53">
        <v>54</v>
      </c>
      <c r="I53">
        <v>1.462462346619799E-2</v>
      </c>
    </row>
    <row r="54" spans="1:9" x14ac:dyDescent="0.3">
      <c r="A54">
        <v>13</v>
      </c>
      <c r="B54" t="s">
        <v>265</v>
      </c>
      <c r="C54">
        <v>-72</v>
      </c>
      <c r="D54" t="s">
        <v>270</v>
      </c>
      <c r="E54">
        <v>-70</v>
      </c>
      <c r="F54">
        <v>51.210602530000003</v>
      </c>
      <c r="G54">
        <v>4.4169618000000002</v>
      </c>
      <c r="H54">
        <v>19</v>
      </c>
      <c r="I54">
        <v>1.0264361308076749E-2</v>
      </c>
    </row>
    <row r="55" spans="1:9" x14ac:dyDescent="0.3">
      <c r="A55">
        <v>12</v>
      </c>
      <c r="B55" t="s">
        <v>265</v>
      </c>
      <c r="C55">
        <v>-72</v>
      </c>
      <c r="D55" t="s">
        <v>269</v>
      </c>
      <c r="E55">
        <v>-81</v>
      </c>
      <c r="F55">
        <v>51.210508830000002</v>
      </c>
      <c r="G55">
        <v>4.4170525500000002</v>
      </c>
      <c r="H55">
        <v>31</v>
      </c>
      <c r="I55">
        <v>9.6061628515701821E-3</v>
      </c>
    </row>
    <row r="56" spans="1:9" x14ac:dyDescent="0.3">
      <c r="A56">
        <v>15</v>
      </c>
      <c r="B56" t="s">
        <v>265</v>
      </c>
      <c r="C56">
        <v>-72</v>
      </c>
      <c r="D56" t="s">
        <v>272</v>
      </c>
      <c r="E56">
        <v>-77</v>
      </c>
      <c r="F56">
        <v>51.210485630000001</v>
      </c>
      <c r="G56">
        <v>4.4169821799999998</v>
      </c>
      <c r="H56">
        <v>32</v>
      </c>
      <c r="I56">
        <v>5.7065846224751016E-3</v>
      </c>
    </row>
    <row r="57" spans="1:9" x14ac:dyDescent="0.3">
      <c r="A57">
        <v>11</v>
      </c>
      <c r="B57" t="s">
        <v>265</v>
      </c>
      <c r="C57">
        <v>-72</v>
      </c>
      <c r="D57" t="s">
        <v>268</v>
      </c>
      <c r="E57">
        <v>-76</v>
      </c>
      <c r="F57">
        <v>51.210499310000003</v>
      </c>
      <c r="G57">
        <v>4.4169279399999999</v>
      </c>
      <c r="H57">
        <v>29</v>
      </c>
      <c r="I57">
        <v>1.963747369384036E-3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opLeftCell="A20" workbookViewId="0">
      <selection activeCell="D38" sqref="D3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9" x14ac:dyDescent="0.3">
      <c r="A33" s="12" t="s">
        <v>871</v>
      </c>
      <c r="B33" s="1"/>
      <c r="C33" s="13"/>
      <c r="D33" s="13">
        <v>28</v>
      </c>
    </row>
    <row r="34" spans="1:9" x14ac:dyDescent="0.3">
      <c r="A34" s="12" t="s">
        <v>872</v>
      </c>
      <c r="B34" s="1"/>
      <c r="C34" s="13"/>
      <c r="D34" s="13">
        <v>378</v>
      </c>
    </row>
    <row r="35" spans="1:9" x14ac:dyDescent="0.3">
      <c r="A35" s="16" t="s">
        <v>873</v>
      </c>
      <c r="B35" s="15"/>
      <c r="C35" s="17"/>
      <c r="D35" s="13">
        <v>36.334494773519161</v>
      </c>
    </row>
    <row r="36" spans="1:9" x14ac:dyDescent="0.3">
      <c r="A36" s="14" t="s">
        <v>874</v>
      </c>
      <c r="B36" s="1"/>
      <c r="C36" s="13"/>
      <c r="D36" s="13">
        <v>7.7630827700998273E-2</v>
      </c>
    </row>
    <row r="37" spans="1:9" x14ac:dyDescent="0.3">
      <c r="A37" s="14" t="s">
        <v>887</v>
      </c>
      <c r="B37" s="1"/>
      <c r="C37" s="13"/>
      <c r="D37" s="13">
        <f>MEDIAN(Tabel7690[Distance error (km)])</f>
        <v>6.2981399718856759E-2</v>
      </c>
    </row>
    <row r="38" spans="1:9" x14ac:dyDescent="0.3">
      <c r="A38" s="12" t="s">
        <v>875</v>
      </c>
      <c r="B38" s="11"/>
      <c r="C38" s="11"/>
      <c r="D38" s="11">
        <v>24.074074074074069</v>
      </c>
    </row>
    <row r="40" spans="1:9" x14ac:dyDescent="0.3">
      <c r="A40" s="7" t="s">
        <v>876</v>
      </c>
      <c r="B40" s="3" t="s">
        <v>877</v>
      </c>
      <c r="C40" s="3" t="s">
        <v>878</v>
      </c>
      <c r="D40" s="3" t="s">
        <v>879</v>
      </c>
      <c r="E40" s="3" t="s">
        <v>880</v>
      </c>
      <c r="F40" s="3" t="s">
        <v>881</v>
      </c>
      <c r="G40" s="3" t="s">
        <v>882</v>
      </c>
      <c r="H40" s="3" t="s">
        <v>883</v>
      </c>
      <c r="I40" s="3" t="s">
        <v>884</v>
      </c>
    </row>
    <row r="41" spans="1:9" x14ac:dyDescent="0.3">
      <c r="A41">
        <v>1</v>
      </c>
      <c r="B41" t="s">
        <v>273</v>
      </c>
      <c r="C41">
        <v>-68.5</v>
      </c>
      <c r="D41" t="s">
        <v>275</v>
      </c>
      <c r="E41">
        <v>-72.5</v>
      </c>
      <c r="F41">
        <v>51.205602290000002</v>
      </c>
      <c r="G41">
        <v>4.4259674699999998</v>
      </c>
      <c r="H41">
        <v>36</v>
      </c>
      <c r="I41">
        <v>5.9669611147439829E-2</v>
      </c>
    </row>
    <row r="42" spans="1:9" x14ac:dyDescent="0.3">
      <c r="A42">
        <v>2</v>
      </c>
      <c r="B42" t="s">
        <v>273</v>
      </c>
      <c r="C42">
        <v>-68.5</v>
      </c>
      <c r="D42" t="s">
        <v>276</v>
      </c>
      <c r="E42">
        <v>-73.5</v>
      </c>
      <c r="F42">
        <v>51.205602290000002</v>
      </c>
      <c r="G42">
        <v>4.4259674699999998</v>
      </c>
      <c r="H42">
        <v>36</v>
      </c>
      <c r="I42">
        <v>5.9669611147439829E-2</v>
      </c>
    </row>
    <row r="43" spans="1:9" x14ac:dyDescent="0.3">
      <c r="A43">
        <v>3</v>
      </c>
      <c r="B43" t="s">
        <v>273</v>
      </c>
      <c r="C43">
        <v>-68.5</v>
      </c>
      <c r="D43" t="s">
        <v>277</v>
      </c>
      <c r="E43">
        <v>-88.5</v>
      </c>
      <c r="F43">
        <v>51.205602290000002</v>
      </c>
      <c r="G43">
        <v>4.4259674699999998</v>
      </c>
      <c r="H43">
        <v>36</v>
      </c>
      <c r="I43">
        <v>5.9669611147439829E-2</v>
      </c>
    </row>
    <row r="44" spans="1:9" x14ac:dyDescent="0.3">
      <c r="A44">
        <v>4</v>
      </c>
      <c r="B44" t="s">
        <v>273</v>
      </c>
      <c r="C44">
        <v>-68.5</v>
      </c>
      <c r="D44" t="s">
        <v>278</v>
      </c>
      <c r="E44">
        <v>-69.5</v>
      </c>
      <c r="F44">
        <v>51.205602290000002</v>
      </c>
      <c r="G44">
        <v>4.4259674699999998</v>
      </c>
      <c r="H44">
        <v>36</v>
      </c>
      <c r="I44">
        <v>5.9669611147439829E-2</v>
      </c>
    </row>
    <row r="45" spans="1:9" x14ac:dyDescent="0.3">
      <c r="A45">
        <v>5</v>
      </c>
      <c r="B45" t="s">
        <v>273</v>
      </c>
      <c r="C45">
        <v>-68.5</v>
      </c>
      <c r="D45" t="s">
        <v>279</v>
      </c>
      <c r="E45">
        <v>-62.5</v>
      </c>
      <c r="F45">
        <v>51.205602290000002</v>
      </c>
      <c r="G45">
        <v>4.4259674699999998</v>
      </c>
      <c r="H45">
        <v>36</v>
      </c>
      <c r="I45">
        <v>5.9669611147439829E-2</v>
      </c>
    </row>
    <row r="46" spans="1:9" x14ac:dyDescent="0.3">
      <c r="A46">
        <v>6</v>
      </c>
      <c r="B46" t="s">
        <v>273</v>
      </c>
      <c r="C46">
        <v>-68.5</v>
      </c>
      <c r="D46" t="s">
        <v>280</v>
      </c>
      <c r="E46">
        <v>-82</v>
      </c>
      <c r="F46">
        <v>51.205602290000002</v>
      </c>
      <c r="G46">
        <v>4.4259674699999998</v>
      </c>
      <c r="H46">
        <v>36</v>
      </c>
      <c r="I46">
        <v>5.9669611147439829E-2</v>
      </c>
    </row>
    <row r="47" spans="1:9" x14ac:dyDescent="0.3">
      <c r="A47">
        <v>7</v>
      </c>
      <c r="B47" t="s">
        <v>273</v>
      </c>
      <c r="C47">
        <v>-68.5</v>
      </c>
      <c r="D47" t="s">
        <v>281</v>
      </c>
      <c r="E47">
        <v>-75</v>
      </c>
      <c r="F47">
        <v>51.205602290000002</v>
      </c>
      <c r="G47">
        <v>4.4259674699999998</v>
      </c>
      <c r="H47">
        <v>36</v>
      </c>
      <c r="I47">
        <v>5.9669611147439829E-2</v>
      </c>
    </row>
    <row r="48" spans="1:9" x14ac:dyDescent="0.3">
      <c r="A48">
        <v>8</v>
      </c>
      <c r="B48" t="s">
        <v>273</v>
      </c>
      <c r="C48">
        <v>-68.5</v>
      </c>
      <c r="D48" t="s">
        <v>282</v>
      </c>
      <c r="E48">
        <v>-63.5</v>
      </c>
      <c r="F48">
        <v>51.205602290000002</v>
      </c>
      <c r="G48">
        <v>4.4259674699999998</v>
      </c>
      <c r="H48">
        <v>36</v>
      </c>
      <c r="I48">
        <v>5.9669611147439829E-2</v>
      </c>
    </row>
    <row r="49" spans="1:9" x14ac:dyDescent="0.3">
      <c r="A49">
        <v>9</v>
      </c>
      <c r="B49" t="s">
        <v>273</v>
      </c>
      <c r="C49">
        <v>-68.5</v>
      </c>
      <c r="D49" t="s">
        <v>283</v>
      </c>
      <c r="E49">
        <v>-78.5</v>
      </c>
      <c r="F49">
        <v>51.205602290000002</v>
      </c>
      <c r="G49">
        <v>4.4259674699999998</v>
      </c>
      <c r="H49">
        <v>36</v>
      </c>
      <c r="I49">
        <v>5.9669611147439829E-2</v>
      </c>
    </row>
    <row r="50" spans="1:9" x14ac:dyDescent="0.3">
      <c r="A50">
        <v>10</v>
      </c>
      <c r="B50" t="s">
        <v>273</v>
      </c>
      <c r="C50">
        <v>-68.5</v>
      </c>
      <c r="D50" t="s">
        <v>284</v>
      </c>
      <c r="E50">
        <v>-97.5</v>
      </c>
      <c r="F50">
        <v>51.205602290000002</v>
      </c>
      <c r="G50">
        <v>4.4259674699999998</v>
      </c>
      <c r="H50">
        <v>36</v>
      </c>
      <c r="I50">
        <v>5.9669611147439829E-2</v>
      </c>
    </row>
    <row r="51" spans="1:9" x14ac:dyDescent="0.3">
      <c r="A51">
        <v>11</v>
      </c>
      <c r="B51" t="s">
        <v>273</v>
      </c>
      <c r="C51">
        <v>-68.5</v>
      </c>
      <c r="D51" t="s">
        <v>285</v>
      </c>
      <c r="E51">
        <v>-75</v>
      </c>
      <c r="F51">
        <v>51.205666260000001</v>
      </c>
      <c r="G51">
        <v>4.4258997300000003</v>
      </c>
      <c r="H51">
        <v>10</v>
      </c>
      <c r="I51">
        <v>6.0756594748082683E-2</v>
      </c>
    </row>
    <row r="52" spans="1:9" x14ac:dyDescent="0.3">
      <c r="A52">
        <v>12</v>
      </c>
      <c r="B52" t="s">
        <v>273</v>
      </c>
      <c r="C52">
        <v>-68.5</v>
      </c>
      <c r="D52" t="s">
        <v>286</v>
      </c>
      <c r="E52">
        <v>-82</v>
      </c>
      <c r="F52">
        <v>51.205993380000002</v>
      </c>
      <c r="G52">
        <v>4.4256785000000001</v>
      </c>
      <c r="H52">
        <v>48</v>
      </c>
      <c r="I52">
        <v>7.2891277464182253E-2</v>
      </c>
    </row>
    <row r="53" spans="1:9" x14ac:dyDescent="0.3">
      <c r="A53">
        <v>13</v>
      </c>
      <c r="B53" t="s">
        <v>273</v>
      </c>
      <c r="C53">
        <v>-68.5</v>
      </c>
      <c r="D53" t="s">
        <v>287</v>
      </c>
      <c r="E53">
        <v>-69.5</v>
      </c>
      <c r="F53">
        <v>51.205602290000002</v>
      </c>
      <c r="G53">
        <v>4.4259674699999998</v>
      </c>
      <c r="H53">
        <v>36</v>
      </c>
      <c r="I53">
        <v>5.9669611147439829E-2</v>
      </c>
    </row>
    <row r="54" spans="1:9" x14ac:dyDescent="0.3">
      <c r="A54">
        <v>14</v>
      </c>
      <c r="B54" t="s">
        <v>273</v>
      </c>
      <c r="C54">
        <v>-68.5</v>
      </c>
      <c r="D54" t="s">
        <v>288</v>
      </c>
      <c r="E54">
        <v>-62</v>
      </c>
      <c r="F54">
        <v>51.205713029999998</v>
      </c>
      <c r="G54">
        <v>4.4259191900000001</v>
      </c>
      <c r="H54">
        <v>13</v>
      </c>
      <c r="I54">
        <v>5.7694444559632227E-2</v>
      </c>
    </row>
    <row r="55" spans="1:9" x14ac:dyDescent="0.3">
      <c r="A55">
        <v>15</v>
      </c>
      <c r="B55" t="s">
        <v>273</v>
      </c>
      <c r="C55">
        <v>-68.5</v>
      </c>
      <c r="D55" t="s">
        <v>289</v>
      </c>
      <c r="E55">
        <v>-66</v>
      </c>
      <c r="F55">
        <v>51.205412539999998</v>
      </c>
      <c r="G55">
        <v>4.4262388899999996</v>
      </c>
      <c r="H55">
        <v>28</v>
      </c>
      <c r="I55">
        <v>6.0704555147314827E-2</v>
      </c>
    </row>
    <row r="56" spans="1:9" x14ac:dyDescent="0.3">
      <c r="A56">
        <v>16</v>
      </c>
      <c r="B56" t="s">
        <v>273</v>
      </c>
      <c r="C56">
        <v>-68.5</v>
      </c>
      <c r="D56" t="s">
        <v>290</v>
      </c>
      <c r="E56">
        <v>-76</v>
      </c>
      <c r="F56">
        <v>51.205602290000002</v>
      </c>
      <c r="G56">
        <v>4.4259674699999998</v>
      </c>
      <c r="H56">
        <v>36</v>
      </c>
      <c r="I56">
        <v>5.9669611147439829E-2</v>
      </c>
    </row>
    <row r="57" spans="1:9" x14ac:dyDescent="0.3">
      <c r="A57">
        <v>17</v>
      </c>
      <c r="B57" t="s">
        <v>273</v>
      </c>
      <c r="C57">
        <v>-68.5</v>
      </c>
      <c r="D57" t="s">
        <v>291</v>
      </c>
      <c r="E57">
        <v>-69.5</v>
      </c>
      <c r="F57">
        <v>51.205602290000002</v>
      </c>
      <c r="G57">
        <v>4.4259674699999998</v>
      </c>
      <c r="H57">
        <v>36</v>
      </c>
      <c r="I57">
        <v>5.9669611147439829E-2</v>
      </c>
    </row>
    <row r="58" spans="1:9" x14ac:dyDescent="0.3">
      <c r="A58">
        <v>18</v>
      </c>
      <c r="B58" t="s">
        <v>273</v>
      </c>
      <c r="C58">
        <v>-68.5</v>
      </c>
      <c r="D58" t="s">
        <v>292</v>
      </c>
      <c r="E58">
        <v>-77</v>
      </c>
      <c r="F58">
        <v>51.205582370000002</v>
      </c>
      <c r="G58">
        <v>4.42598878</v>
      </c>
      <c r="H58">
        <v>10</v>
      </c>
      <c r="I58">
        <v>5.956467241882684E-2</v>
      </c>
    </row>
    <row r="59" spans="1:9" x14ac:dyDescent="0.3">
      <c r="A59">
        <v>19</v>
      </c>
      <c r="B59" t="s">
        <v>273</v>
      </c>
      <c r="C59">
        <v>-68.5</v>
      </c>
      <c r="D59" t="s">
        <v>293</v>
      </c>
      <c r="E59">
        <v>-80</v>
      </c>
      <c r="F59">
        <v>51.205660950000002</v>
      </c>
      <c r="G59">
        <v>4.4258954599999996</v>
      </c>
      <c r="H59">
        <v>10</v>
      </c>
      <c r="I59">
        <v>6.1256901281228231E-2</v>
      </c>
    </row>
    <row r="60" spans="1:9" x14ac:dyDescent="0.3">
      <c r="A60">
        <v>20</v>
      </c>
      <c r="B60" t="s">
        <v>273</v>
      </c>
      <c r="C60">
        <v>-68.5</v>
      </c>
      <c r="D60" t="s">
        <v>294</v>
      </c>
      <c r="E60">
        <v>-79.5</v>
      </c>
      <c r="F60">
        <v>51.205578260000003</v>
      </c>
      <c r="G60">
        <v>4.4259257099999996</v>
      </c>
      <c r="H60">
        <v>10</v>
      </c>
      <c r="I60">
        <v>6.353507175589039E-2</v>
      </c>
    </row>
    <row r="61" spans="1:9" x14ac:dyDescent="0.3">
      <c r="A61">
        <v>21</v>
      </c>
      <c r="B61" t="s">
        <v>273</v>
      </c>
      <c r="C61">
        <v>-68.5</v>
      </c>
      <c r="D61" t="s">
        <v>295</v>
      </c>
      <c r="E61">
        <v>-66</v>
      </c>
      <c r="F61">
        <v>51.205473820000002</v>
      </c>
      <c r="G61">
        <v>4.42617028</v>
      </c>
      <c r="H61">
        <v>20</v>
      </c>
      <c r="I61">
        <v>5.8037122938826319E-2</v>
      </c>
    </row>
    <row r="62" spans="1:9" x14ac:dyDescent="0.3">
      <c r="A62">
        <v>22</v>
      </c>
      <c r="B62" t="s">
        <v>273</v>
      </c>
      <c r="C62">
        <v>-68.5</v>
      </c>
      <c r="D62" t="s">
        <v>296</v>
      </c>
      <c r="E62">
        <v>-72.5</v>
      </c>
      <c r="F62">
        <v>51.205602290000002</v>
      </c>
      <c r="G62">
        <v>4.4259674699999998</v>
      </c>
      <c r="H62">
        <v>36</v>
      </c>
      <c r="I62">
        <v>5.9669611147439829E-2</v>
      </c>
    </row>
    <row r="63" spans="1:9" x14ac:dyDescent="0.3">
      <c r="A63">
        <v>23</v>
      </c>
      <c r="B63" t="s">
        <v>273</v>
      </c>
      <c r="C63">
        <v>-68.5</v>
      </c>
      <c r="D63" t="s">
        <v>297</v>
      </c>
      <c r="E63">
        <v>-74.5</v>
      </c>
      <c r="F63">
        <v>51.205637000000003</v>
      </c>
      <c r="G63">
        <v>4.4259305299999996</v>
      </c>
      <c r="H63">
        <v>10</v>
      </c>
      <c r="I63">
        <v>6.0123161018701611E-2</v>
      </c>
    </row>
    <row r="64" spans="1:9" x14ac:dyDescent="0.3">
      <c r="A64">
        <v>24</v>
      </c>
      <c r="B64" t="s">
        <v>273</v>
      </c>
      <c r="C64">
        <v>-68.5</v>
      </c>
      <c r="D64" t="s">
        <v>298</v>
      </c>
      <c r="E64">
        <v>-67</v>
      </c>
      <c r="F64">
        <v>51.20553468</v>
      </c>
      <c r="G64">
        <v>4.4259791899999996</v>
      </c>
      <c r="H64">
        <v>10</v>
      </c>
      <c r="I64">
        <v>6.3135728652772297E-2</v>
      </c>
    </row>
    <row r="65" spans="1:9" x14ac:dyDescent="0.3">
      <c r="A65">
        <v>25</v>
      </c>
      <c r="B65" t="s">
        <v>273</v>
      </c>
      <c r="C65">
        <v>-68.5</v>
      </c>
      <c r="D65" t="s">
        <v>299</v>
      </c>
      <c r="E65">
        <v>-74.5</v>
      </c>
      <c r="F65">
        <v>51.205890140000001</v>
      </c>
      <c r="G65">
        <v>4.4258892799999998</v>
      </c>
      <c r="H65">
        <v>32</v>
      </c>
      <c r="I65">
        <v>5.6999373544571907E-2</v>
      </c>
    </row>
    <row r="66" spans="1:9" x14ac:dyDescent="0.3">
      <c r="A66">
        <v>26</v>
      </c>
      <c r="B66" t="s">
        <v>273</v>
      </c>
      <c r="C66">
        <v>-68.5</v>
      </c>
      <c r="D66" t="s">
        <v>300</v>
      </c>
      <c r="E66">
        <v>-65</v>
      </c>
      <c r="F66">
        <v>51.205761340000002</v>
      </c>
      <c r="G66">
        <v>4.4259870699999997</v>
      </c>
      <c r="H66">
        <v>18</v>
      </c>
      <c r="I66">
        <v>5.1668872489517542E-2</v>
      </c>
    </row>
    <row r="67" spans="1:9" x14ac:dyDescent="0.3">
      <c r="A67">
        <v>27</v>
      </c>
      <c r="B67" t="s">
        <v>273</v>
      </c>
      <c r="C67">
        <v>-68.5</v>
      </c>
      <c r="D67" t="s">
        <v>301</v>
      </c>
      <c r="E67">
        <v>-72</v>
      </c>
      <c r="F67">
        <v>51.205602290000002</v>
      </c>
      <c r="G67">
        <v>4.4259674699999998</v>
      </c>
      <c r="H67">
        <v>36</v>
      </c>
      <c r="I67">
        <v>5.9669611147439829E-2</v>
      </c>
    </row>
    <row r="68" spans="1:9" x14ac:dyDescent="0.3">
      <c r="A68">
        <v>28</v>
      </c>
      <c r="B68" t="s">
        <v>275</v>
      </c>
      <c r="C68">
        <v>-72.5</v>
      </c>
      <c r="D68" t="s">
        <v>276</v>
      </c>
      <c r="E68">
        <v>-73.5</v>
      </c>
    </row>
    <row r="69" spans="1:9" x14ac:dyDescent="0.3">
      <c r="A69">
        <v>29</v>
      </c>
      <c r="B69" t="s">
        <v>275</v>
      </c>
      <c r="C69">
        <v>-72.5</v>
      </c>
      <c r="D69" t="s">
        <v>277</v>
      </c>
      <c r="E69">
        <v>-88.5</v>
      </c>
    </row>
    <row r="70" spans="1:9" x14ac:dyDescent="0.3">
      <c r="A70">
        <v>30</v>
      </c>
      <c r="B70" t="s">
        <v>275</v>
      </c>
      <c r="C70">
        <v>-72.5</v>
      </c>
      <c r="D70" t="s">
        <v>278</v>
      </c>
      <c r="E70">
        <v>-69.5</v>
      </c>
    </row>
    <row r="71" spans="1:9" x14ac:dyDescent="0.3">
      <c r="A71">
        <v>31</v>
      </c>
      <c r="B71" t="s">
        <v>275</v>
      </c>
      <c r="C71">
        <v>-72.5</v>
      </c>
      <c r="D71" t="s">
        <v>279</v>
      </c>
      <c r="E71">
        <v>-62.5</v>
      </c>
    </row>
    <row r="72" spans="1:9" x14ac:dyDescent="0.3">
      <c r="A72">
        <v>32</v>
      </c>
      <c r="B72" t="s">
        <v>275</v>
      </c>
      <c r="C72">
        <v>-72.5</v>
      </c>
      <c r="D72" t="s">
        <v>280</v>
      </c>
      <c r="E72">
        <v>-82</v>
      </c>
    </row>
    <row r="73" spans="1:9" x14ac:dyDescent="0.3">
      <c r="A73">
        <v>33</v>
      </c>
      <c r="B73" t="s">
        <v>275</v>
      </c>
      <c r="C73">
        <v>-72.5</v>
      </c>
      <c r="D73" t="s">
        <v>281</v>
      </c>
      <c r="E73">
        <v>-75</v>
      </c>
    </row>
    <row r="74" spans="1:9" x14ac:dyDescent="0.3">
      <c r="A74">
        <v>34</v>
      </c>
      <c r="B74" t="s">
        <v>275</v>
      </c>
      <c r="C74">
        <v>-72.5</v>
      </c>
      <c r="D74" t="s">
        <v>282</v>
      </c>
      <c r="E74">
        <v>-63.5</v>
      </c>
    </row>
    <row r="75" spans="1:9" x14ac:dyDescent="0.3">
      <c r="A75">
        <v>35</v>
      </c>
      <c r="B75" t="s">
        <v>275</v>
      </c>
      <c r="C75">
        <v>-72.5</v>
      </c>
      <c r="D75" t="s">
        <v>283</v>
      </c>
      <c r="E75">
        <v>-78.5</v>
      </c>
    </row>
    <row r="76" spans="1:9" x14ac:dyDescent="0.3">
      <c r="A76">
        <v>36</v>
      </c>
      <c r="B76" t="s">
        <v>275</v>
      </c>
      <c r="C76">
        <v>-72.5</v>
      </c>
      <c r="D76" t="s">
        <v>284</v>
      </c>
      <c r="E76">
        <v>-97.5</v>
      </c>
    </row>
    <row r="77" spans="1:9" x14ac:dyDescent="0.3">
      <c r="A77">
        <v>37</v>
      </c>
      <c r="B77" t="s">
        <v>275</v>
      </c>
      <c r="C77">
        <v>-72.5</v>
      </c>
      <c r="D77" t="s">
        <v>285</v>
      </c>
      <c r="E77">
        <v>-75</v>
      </c>
      <c r="F77">
        <v>51.20573022</v>
      </c>
      <c r="G77">
        <v>4.4258319899999998</v>
      </c>
      <c r="H77">
        <v>41</v>
      </c>
      <c r="I77">
        <v>6.2992334750264431E-2</v>
      </c>
    </row>
    <row r="78" spans="1:9" x14ac:dyDescent="0.3">
      <c r="A78">
        <v>38</v>
      </c>
      <c r="B78" t="s">
        <v>275</v>
      </c>
      <c r="C78">
        <v>-72.5</v>
      </c>
      <c r="D78" t="s">
        <v>286</v>
      </c>
      <c r="E78">
        <v>-82</v>
      </c>
      <c r="F78">
        <v>51.206384460000002</v>
      </c>
      <c r="G78">
        <v>4.4253895200000004</v>
      </c>
      <c r="H78">
        <v>10</v>
      </c>
      <c r="I78">
        <v>0.1079749671864304</v>
      </c>
    </row>
    <row r="79" spans="1:9" x14ac:dyDescent="0.3">
      <c r="A79">
        <v>39</v>
      </c>
      <c r="B79" t="s">
        <v>275</v>
      </c>
      <c r="C79">
        <v>-72.5</v>
      </c>
      <c r="D79" t="s">
        <v>287</v>
      </c>
      <c r="E79">
        <v>-69.5</v>
      </c>
    </row>
    <row r="80" spans="1:9" x14ac:dyDescent="0.3">
      <c r="A80">
        <v>40</v>
      </c>
      <c r="B80" t="s">
        <v>275</v>
      </c>
      <c r="C80">
        <v>-72.5</v>
      </c>
      <c r="D80" t="s">
        <v>288</v>
      </c>
      <c r="E80">
        <v>-62</v>
      </c>
      <c r="F80">
        <v>51.205823760000001</v>
      </c>
      <c r="G80">
        <v>4.4258709100000004</v>
      </c>
      <c r="H80">
        <v>10</v>
      </c>
      <c r="I80">
        <v>5.850408241707817E-2</v>
      </c>
    </row>
    <row r="81" spans="1:9" x14ac:dyDescent="0.3">
      <c r="A81">
        <v>41</v>
      </c>
      <c r="B81" t="s">
        <v>275</v>
      </c>
      <c r="C81">
        <v>-72.5</v>
      </c>
      <c r="D81" t="s">
        <v>289</v>
      </c>
      <c r="E81">
        <v>-66</v>
      </c>
      <c r="F81">
        <v>51.20522278</v>
      </c>
      <c r="G81">
        <v>4.4265103000000003</v>
      </c>
      <c r="H81">
        <v>10</v>
      </c>
      <c r="I81">
        <v>7.3588335696140081E-2</v>
      </c>
    </row>
    <row r="82" spans="1:9" x14ac:dyDescent="0.3">
      <c r="A82">
        <v>42</v>
      </c>
      <c r="B82" t="s">
        <v>275</v>
      </c>
      <c r="C82">
        <v>-72.5</v>
      </c>
      <c r="D82" t="s">
        <v>290</v>
      </c>
      <c r="E82">
        <v>-76</v>
      </c>
    </row>
    <row r="83" spans="1:9" x14ac:dyDescent="0.3">
      <c r="A83">
        <v>43</v>
      </c>
      <c r="B83" t="s">
        <v>275</v>
      </c>
      <c r="C83">
        <v>-72.5</v>
      </c>
      <c r="D83" t="s">
        <v>291</v>
      </c>
      <c r="E83">
        <v>-69.5</v>
      </c>
    </row>
    <row r="84" spans="1:9" x14ac:dyDescent="0.3">
      <c r="A84">
        <v>44</v>
      </c>
      <c r="B84" t="s">
        <v>275</v>
      </c>
      <c r="C84">
        <v>-72.5</v>
      </c>
      <c r="D84" t="s">
        <v>292</v>
      </c>
      <c r="E84">
        <v>-77</v>
      </c>
      <c r="F84">
        <v>51.205562440000001</v>
      </c>
      <c r="G84">
        <v>4.4260100900000001</v>
      </c>
      <c r="H84">
        <v>40</v>
      </c>
      <c r="I84">
        <v>5.957965327091154E-2</v>
      </c>
    </row>
    <row r="85" spans="1:9" x14ac:dyDescent="0.3">
      <c r="A85">
        <v>45</v>
      </c>
      <c r="B85" t="s">
        <v>275</v>
      </c>
      <c r="C85">
        <v>-72.5</v>
      </c>
      <c r="D85" t="s">
        <v>293</v>
      </c>
      <c r="E85">
        <v>-80</v>
      </c>
      <c r="F85">
        <v>51.205719610000003</v>
      </c>
      <c r="G85">
        <v>4.4258234400000003</v>
      </c>
      <c r="H85">
        <v>38</v>
      </c>
      <c r="I85">
        <v>6.3873805159140526E-2</v>
      </c>
    </row>
    <row r="86" spans="1:9" x14ac:dyDescent="0.3">
      <c r="A86">
        <v>46</v>
      </c>
      <c r="B86" t="s">
        <v>275</v>
      </c>
      <c r="C86">
        <v>-72.5</v>
      </c>
      <c r="D86" t="s">
        <v>294</v>
      </c>
      <c r="E86">
        <v>-79.5</v>
      </c>
      <c r="F86">
        <v>51.205554229999997</v>
      </c>
      <c r="G86">
        <v>4.4258839500000002</v>
      </c>
      <c r="H86">
        <v>39</v>
      </c>
      <c r="I86">
        <v>6.7410352188538872E-2</v>
      </c>
    </row>
    <row r="87" spans="1:9" x14ac:dyDescent="0.3">
      <c r="A87">
        <v>47</v>
      </c>
      <c r="B87" t="s">
        <v>275</v>
      </c>
      <c r="C87">
        <v>-72.5</v>
      </c>
      <c r="D87" t="s">
        <v>295</v>
      </c>
      <c r="E87">
        <v>-66</v>
      </c>
      <c r="F87">
        <v>51.205345340000001</v>
      </c>
      <c r="G87">
        <v>4.4263730900000002</v>
      </c>
      <c r="H87">
        <v>130</v>
      </c>
      <c r="I87">
        <v>6.3116350820045977E-2</v>
      </c>
    </row>
    <row r="88" spans="1:9" x14ac:dyDescent="0.3">
      <c r="A88">
        <v>48</v>
      </c>
      <c r="B88" t="s">
        <v>275</v>
      </c>
      <c r="C88">
        <v>-72.5</v>
      </c>
      <c r="D88" t="s">
        <v>296</v>
      </c>
      <c r="E88">
        <v>-72.5</v>
      </c>
    </row>
    <row r="89" spans="1:9" x14ac:dyDescent="0.3">
      <c r="A89">
        <v>49</v>
      </c>
      <c r="B89" t="s">
        <v>275</v>
      </c>
      <c r="C89">
        <v>-72.5</v>
      </c>
      <c r="D89" t="s">
        <v>297</v>
      </c>
      <c r="E89">
        <v>-74.5</v>
      </c>
      <c r="F89">
        <v>51.205671709999997</v>
      </c>
      <c r="G89">
        <v>4.4258935800000003</v>
      </c>
      <c r="H89">
        <v>40</v>
      </c>
      <c r="I89">
        <v>6.092818120899289E-2</v>
      </c>
    </row>
    <row r="90" spans="1:9" x14ac:dyDescent="0.3">
      <c r="A90">
        <v>50</v>
      </c>
      <c r="B90" t="s">
        <v>275</v>
      </c>
      <c r="C90">
        <v>-72.5</v>
      </c>
      <c r="D90" t="s">
        <v>298</v>
      </c>
      <c r="E90">
        <v>-67</v>
      </c>
      <c r="F90">
        <v>51.205467069999997</v>
      </c>
      <c r="G90">
        <v>4.4259909100000003</v>
      </c>
      <c r="H90">
        <v>51</v>
      </c>
      <c r="I90">
        <v>6.7276655349651174E-2</v>
      </c>
    </row>
    <row r="91" spans="1:9" x14ac:dyDescent="0.3">
      <c r="A91">
        <v>51</v>
      </c>
      <c r="B91" t="s">
        <v>275</v>
      </c>
      <c r="C91">
        <v>-72.5</v>
      </c>
      <c r="D91" t="s">
        <v>299</v>
      </c>
      <c r="E91">
        <v>-74.5</v>
      </c>
      <c r="F91">
        <v>51.20617798</v>
      </c>
      <c r="G91">
        <v>4.4258110899999998</v>
      </c>
      <c r="H91">
        <v>54</v>
      </c>
      <c r="I91">
        <v>7.1032461172571573E-2</v>
      </c>
    </row>
    <row r="92" spans="1:9" x14ac:dyDescent="0.3">
      <c r="A92">
        <v>52</v>
      </c>
      <c r="B92" t="s">
        <v>275</v>
      </c>
      <c r="C92">
        <v>-72.5</v>
      </c>
      <c r="D92" t="s">
        <v>300</v>
      </c>
      <c r="E92">
        <v>-65</v>
      </c>
      <c r="F92">
        <v>51.205920390000003</v>
      </c>
      <c r="G92">
        <v>4.4260066800000004</v>
      </c>
      <c r="H92">
        <v>75</v>
      </c>
      <c r="I92">
        <v>4.9072413667818872E-2</v>
      </c>
    </row>
    <row r="93" spans="1:9" x14ac:dyDescent="0.3">
      <c r="A93">
        <v>53</v>
      </c>
      <c r="B93" t="s">
        <v>275</v>
      </c>
      <c r="C93">
        <v>-72.5</v>
      </c>
      <c r="D93" t="s">
        <v>301</v>
      </c>
      <c r="E93">
        <v>-72</v>
      </c>
      <c r="F93">
        <v>51.212128489999998</v>
      </c>
      <c r="G93">
        <v>4.4204534200000003</v>
      </c>
      <c r="H93">
        <v>44</v>
      </c>
      <c r="I93">
        <v>0.82073555412343158</v>
      </c>
    </row>
    <row r="94" spans="1:9" x14ac:dyDescent="0.3">
      <c r="A94">
        <v>54</v>
      </c>
      <c r="B94" t="s">
        <v>276</v>
      </c>
      <c r="C94">
        <v>-73.5</v>
      </c>
      <c r="D94" t="s">
        <v>277</v>
      </c>
      <c r="E94">
        <v>-88.5</v>
      </c>
    </row>
    <row r="95" spans="1:9" x14ac:dyDescent="0.3">
      <c r="A95">
        <v>55</v>
      </c>
      <c r="B95" t="s">
        <v>276</v>
      </c>
      <c r="C95">
        <v>-73.5</v>
      </c>
      <c r="D95" t="s">
        <v>278</v>
      </c>
      <c r="E95">
        <v>-69.5</v>
      </c>
    </row>
    <row r="96" spans="1:9" x14ac:dyDescent="0.3">
      <c r="A96">
        <v>56</v>
      </c>
      <c r="B96" t="s">
        <v>276</v>
      </c>
      <c r="C96">
        <v>-73.5</v>
      </c>
      <c r="D96" t="s">
        <v>279</v>
      </c>
      <c r="E96">
        <v>-62.5</v>
      </c>
    </row>
    <row r="97" spans="1:9" x14ac:dyDescent="0.3">
      <c r="A97">
        <v>57</v>
      </c>
      <c r="B97" t="s">
        <v>276</v>
      </c>
      <c r="C97">
        <v>-73.5</v>
      </c>
      <c r="D97" t="s">
        <v>280</v>
      </c>
      <c r="E97">
        <v>-82</v>
      </c>
    </row>
    <row r="98" spans="1:9" x14ac:dyDescent="0.3">
      <c r="A98">
        <v>58</v>
      </c>
      <c r="B98" t="s">
        <v>276</v>
      </c>
      <c r="C98">
        <v>-73.5</v>
      </c>
      <c r="D98" t="s">
        <v>281</v>
      </c>
      <c r="E98">
        <v>-75</v>
      </c>
    </row>
    <row r="99" spans="1:9" x14ac:dyDescent="0.3">
      <c r="A99">
        <v>59</v>
      </c>
      <c r="B99" t="s">
        <v>276</v>
      </c>
      <c r="C99">
        <v>-73.5</v>
      </c>
      <c r="D99" t="s">
        <v>282</v>
      </c>
      <c r="E99">
        <v>-63.5</v>
      </c>
    </row>
    <row r="100" spans="1:9" x14ac:dyDescent="0.3">
      <c r="A100">
        <v>60</v>
      </c>
      <c r="B100" t="s">
        <v>276</v>
      </c>
      <c r="C100">
        <v>-73.5</v>
      </c>
      <c r="D100" t="s">
        <v>283</v>
      </c>
      <c r="E100">
        <v>-78.5</v>
      </c>
    </row>
    <row r="101" spans="1:9" x14ac:dyDescent="0.3">
      <c r="A101">
        <v>61</v>
      </c>
      <c r="B101" t="s">
        <v>276</v>
      </c>
      <c r="C101">
        <v>-73.5</v>
      </c>
      <c r="D101" t="s">
        <v>284</v>
      </c>
      <c r="E101">
        <v>-97.5</v>
      </c>
    </row>
    <row r="102" spans="1:9" x14ac:dyDescent="0.3">
      <c r="A102">
        <v>62</v>
      </c>
      <c r="B102" t="s">
        <v>276</v>
      </c>
      <c r="C102">
        <v>-73.5</v>
      </c>
      <c r="D102" t="s">
        <v>285</v>
      </c>
      <c r="E102">
        <v>-75</v>
      </c>
      <c r="F102">
        <v>51.20573022</v>
      </c>
      <c r="G102">
        <v>4.4258319899999998</v>
      </c>
      <c r="H102">
        <v>41</v>
      </c>
      <c r="I102">
        <v>6.2992334750264431E-2</v>
      </c>
    </row>
    <row r="103" spans="1:9" x14ac:dyDescent="0.3">
      <c r="A103">
        <v>63</v>
      </c>
      <c r="B103" t="s">
        <v>276</v>
      </c>
      <c r="C103">
        <v>-73.5</v>
      </c>
      <c r="D103" t="s">
        <v>286</v>
      </c>
      <c r="E103">
        <v>-82</v>
      </c>
      <c r="F103">
        <v>51.206384460000002</v>
      </c>
      <c r="G103">
        <v>4.4253895200000004</v>
      </c>
      <c r="H103">
        <v>10</v>
      </c>
      <c r="I103">
        <v>0.1079749671864304</v>
      </c>
    </row>
    <row r="104" spans="1:9" x14ac:dyDescent="0.3">
      <c r="A104">
        <v>64</v>
      </c>
      <c r="B104" t="s">
        <v>276</v>
      </c>
      <c r="C104">
        <v>-73.5</v>
      </c>
      <c r="D104" t="s">
        <v>287</v>
      </c>
      <c r="E104">
        <v>-69.5</v>
      </c>
    </row>
    <row r="105" spans="1:9" x14ac:dyDescent="0.3">
      <c r="A105">
        <v>65</v>
      </c>
      <c r="B105" t="s">
        <v>276</v>
      </c>
      <c r="C105">
        <v>-73.5</v>
      </c>
      <c r="D105" t="s">
        <v>288</v>
      </c>
      <c r="E105">
        <v>-62</v>
      </c>
      <c r="F105">
        <v>51.205823760000001</v>
      </c>
      <c r="G105">
        <v>4.4258709100000004</v>
      </c>
      <c r="H105">
        <v>10</v>
      </c>
      <c r="I105">
        <v>5.850408241707817E-2</v>
      </c>
    </row>
    <row r="106" spans="1:9" x14ac:dyDescent="0.3">
      <c r="A106">
        <v>66</v>
      </c>
      <c r="B106" t="s">
        <v>276</v>
      </c>
      <c r="C106">
        <v>-73.5</v>
      </c>
      <c r="D106" t="s">
        <v>289</v>
      </c>
      <c r="E106">
        <v>-66</v>
      </c>
      <c r="F106">
        <v>51.20522278</v>
      </c>
      <c r="G106">
        <v>4.4265103000000003</v>
      </c>
      <c r="H106">
        <v>10</v>
      </c>
      <c r="I106">
        <v>7.3588335696140081E-2</v>
      </c>
    </row>
    <row r="107" spans="1:9" x14ac:dyDescent="0.3">
      <c r="A107">
        <v>67</v>
      </c>
      <c r="B107" t="s">
        <v>276</v>
      </c>
      <c r="C107">
        <v>-73.5</v>
      </c>
      <c r="D107" t="s">
        <v>290</v>
      </c>
      <c r="E107">
        <v>-76</v>
      </c>
    </row>
    <row r="108" spans="1:9" x14ac:dyDescent="0.3">
      <c r="A108">
        <v>68</v>
      </c>
      <c r="B108" t="s">
        <v>276</v>
      </c>
      <c r="C108">
        <v>-73.5</v>
      </c>
      <c r="D108" t="s">
        <v>291</v>
      </c>
      <c r="E108">
        <v>-69.5</v>
      </c>
    </row>
    <row r="109" spans="1:9" x14ac:dyDescent="0.3">
      <c r="A109">
        <v>69</v>
      </c>
      <c r="B109" t="s">
        <v>276</v>
      </c>
      <c r="C109">
        <v>-73.5</v>
      </c>
      <c r="D109" t="s">
        <v>292</v>
      </c>
      <c r="E109">
        <v>-77</v>
      </c>
      <c r="F109">
        <v>51.205562440000001</v>
      </c>
      <c r="G109">
        <v>4.4260100900000001</v>
      </c>
      <c r="H109">
        <v>40</v>
      </c>
      <c r="I109">
        <v>5.957965327091154E-2</v>
      </c>
    </row>
    <row r="110" spans="1:9" x14ac:dyDescent="0.3">
      <c r="A110">
        <v>70</v>
      </c>
      <c r="B110" t="s">
        <v>276</v>
      </c>
      <c r="C110">
        <v>-73.5</v>
      </c>
      <c r="D110" t="s">
        <v>293</v>
      </c>
      <c r="E110">
        <v>-80</v>
      </c>
      <c r="F110">
        <v>51.205719610000003</v>
      </c>
      <c r="G110">
        <v>4.4258234400000003</v>
      </c>
      <c r="H110">
        <v>38</v>
      </c>
      <c r="I110">
        <v>6.3873805159140526E-2</v>
      </c>
    </row>
    <row r="111" spans="1:9" x14ac:dyDescent="0.3">
      <c r="A111">
        <v>71</v>
      </c>
      <c r="B111" t="s">
        <v>276</v>
      </c>
      <c r="C111">
        <v>-73.5</v>
      </c>
      <c r="D111" t="s">
        <v>294</v>
      </c>
      <c r="E111">
        <v>-79.5</v>
      </c>
      <c r="F111">
        <v>51.205554229999997</v>
      </c>
      <c r="G111">
        <v>4.4258839500000002</v>
      </c>
      <c r="H111">
        <v>39</v>
      </c>
      <c r="I111">
        <v>6.7410352188538872E-2</v>
      </c>
    </row>
    <row r="112" spans="1:9" x14ac:dyDescent="0.3">
      <c r="A112">
        <v>72</v>
      </c>
      <c r="B112" t="s">
        <v>276</v>
      </c>
      <c r="C112">
        <v>-73.5</v>
      </c>
      <c r="D112" t="s">
        <v>295</v>
      </c>
      <c r="E112">
        <v>-66</v>
      </c>
      <c r="F112">
        <v>51.205345340000001</v>
      </c>
      <c r="G112">
        <v>4.4263730900000002</v>
      </c>
      <c r="H112">
        <v>130</v>
      </c>
      <c r="I112">
        <v>6.3116350820045977E-2</v>
      </c>
    </row>
    <row r="113" spans="1:9" x14ac:dyDescent="0.3">
      <c r="A113">
        <v>73</v>
      </c>
      <c r="B113" t="s">
        <v>276</v>
      </c>
      <c r="C113">
        <v>-73.5</v>
      </c>
      <c r="D113" t="s">
        <v>296</v>
      </c>
      <c r="E113">
        <v>-72.5</v>
      </c>
    </row>
    <row r="114" spans="1:9" x14ac:dyDescent="0.3">
      <c r="A114">
        <v>74</v>
      </c>
      <c r="B114" t="s">
        <v>276</v>
      </c>
      <c r="C114">
        <v>-73.5</v>
      </c>
      <c r="D114" t="s">
        <v>297</v>
      </c>
      <c r="E114">
        <v>-74.5</v>
      </c>
      <c r="F114">
        <v>51.205671709999997</v>
      </c>
      <c r="G114">
        <v>4.4258935800000003</v>
      </c>
      <c r="H114">
        <v>40</v>
      </c>
      <c r="I114">
        <v>6.092818120899289E-2</v>
      </c>
    </row>
    <row r="115" spans="1:9" x14ac:dyDescent="0.3">
      <c r="A115">
        <v>75</v>
      </c>
      <c r="B115" t="s">
        <v>276</v>
      </c>
      <c r="C115">
        <v>-73.5</v>
      </c>
      <c r="D115" t="s">
        <v>298</v>
      </c>
      <c r="E115">
        <v>-67</v>
      </c>
      <c r="F115">
        <v>51.205467069999997</v>
      </c>
      <c r="G115">
        <v>4.4259909100000003</v>
      </c>
      <c r="H115">
        <v>51</v>
      </c>
      <c r="I115">
        <v>6.7276655349651174E-2</v>
      </c>
    </row>
    <row r="116" spans="1:9" x14ac:dyDescent="0.3">
      <c r="A116">
        <v>76</v>
      </c>
      <c r="B116" t="s">
        <v>276</v>
      </c>
      <c r="C116">
        <v>-73.5</v>
      </c>
      <c r="D116" t="s">
        <v>299</v>
      </c>
      <c r="E116">
        <v>-74.5</v>
      </c>
      <c r="F116">
        <v>51.20617798</v>
      </c>
      <c r="G116">
        <v>4.4258110899999998</v>
      </c>
      <c r="H116">
        <v>54</v>
      </c>
      <c r="I116">
        <v>7.1032461172571573E-2</v>
      </c>
    </row>
    <row r="117" spans="1:9" x14ac:dyDescent="0.3">
      <c r="A117">
        <v>77</v>
      </c>
      <c r="B117" t="s">
        <v>276</v>
      </c>
      <c r="C117">
        <v>-73.5</v>
      </c>
      <c r="D117" t="s">
        <v>300</v>
      </c>
      <c r="E117">
        <v>-65</v>
      </c>
      <c r="F117">
        <v>51.205920390000003</v>
      </c>
      <c r="G117">
        <v>4.4260066800000004</v>
      </c>
      <c r="H117">
        <v>75</v>
      </c>
      <c r="I117">
        <v>4.9072413667818872E-2</v>
      </c>
    </row>
    <row r="118" spans="1:9" x14ac:dyDescent="0.3">
      <c r="A118">
        <v>78</v>
      </c>
      <c r="B118" t="s">
        <v>276</v>
      </c>
      <c r="C118">
        <v>-73.5</v>
      </c>
      <c r="D118" t="s">
        <v>301</v>
      </c>
      <c r="E118">
        <v>-72</v>
      </c>
      <c r="F118">
        <v>51.212128489999998</v>
      </c>
      <c r="G118">
        <v>4.4204534200000003</v>
      </c>
      <c r="H118">
        <v>44</v>
      </c>
      <c r="I118">
        <v>0.82073555412343158</v>
      </c>
    </row>
    <row r="119" spans="1:9" x14ac:dyDescent="0.3">
      <c r="A119">
        <v>79</v>
      </c>
      <c r="B119" t="s">
        <v>277</v>
      </c>
      <c r="C119">
        <v>-88.5</v>
      </c>
      <c r="D119" t="s">
        <v>278</v>
      </c>
      <c r="E119">
        <v>-69.5</v>
      </c>
    </row>
    <row r="120" spans="1:9" x14ac:dyDescent="0.3">
      <c r="A120">
        <v>80</v>
      </c>
      <c r="B120" t="s">
        <v>277</v>
      </c>
      <c r="C120">
        <v>-88.5</v>
      </c>
      <c r="D120" t="s">
        <v>279</v>
      </c>
      <c r="E120">
        <v>-62.5</v>
      </c>
    </row>
    <row r="121" spans="1:9" x14ac:dyDescent="0.3">
      <c r="A121">
        <v>81</v>
      </c>
      <c r="B121" t="s">
        <v>277</v>
      </c>
      <c r="C121">
        <v>-88.5</v>
      </c>
      <c r="D121" t="s">
        <v>280</v>
      </c>
      <c r="E121">
        <v>-82</v>
      </c>
    </row>
    <row r="122" spans="1:9" x14ac:dyDescent="0.3">
      <c r="A122">
        <v>82</v>
      </c>
      <c r="B122" t="s">
        <v>277</v>
      </c>
      <c r="C122">
        <v>-88.5</v>
      </c>
      <c r="D122" t="s">
        <v>281</v>
      </c>
      <c r="E122">
        <v>-75</v>
      </c>
    </row>
    <row r="123" spans="1:9" x14ac:dyDescent="0.3">
      <c r="A123">
        <v>83</v>
      </c>
      <c r="B123" t="s">
        <v>277</v>
      </c>
      <c r="C123">
        <v>-88.5</v>
      </c>
      <c r="D123" t="s">
        <v>282</v>
      </c>
      <c r="E123">
        <v>-63.5</v>
      </c>
    </row>
    <row r="124" spans="1:9" x14ac:dyDescent="0.3">
      <c r="A124">
        <v>84</v>
      </c>
      <c r="B124" t="s">
        <v>277</v>
      </c>
      <c r="C124">
        <v>-88.5</v>
      </c>
      <c r="D124" t="s">
        <v>283</v>
      </c>
      <c r="E124">
        <v>-78.5</v>
      </c>
    </row>
    <row r="125" spans="1:9" x14ac:dyDescent="0.3">
      <c r="A125">
        <v>85</v>
      </c>
      <c r="B125" t="s">
        <v>277</v>
      </c>
      <c r="C125">
        <v>-88.5</v>
      </c>
      <c r="D125" t="s">
        <v>284</v>
      </c>
      <c r="E125">
        <v>-97.5</v>
      </c>
    </row>
    <row r="126" spans="1:9" x14ac:dyDescent="0.3">
      <c r="A126">
        <v>86</v>
      </c>
      <c r="B126" t="s">
        <v>277</v>
      </c>
      <c r="C126">
        <v>-88.5</v>
      </c>
      <c r="D126" t="s">
        <v>285</v>
      </c>
      <c r="E126">
        <v>-75</v>
      </c>
      <c r="F126">
        <v>51.20573022</v>
      </c>
      <c r="G126">
        <v>4.4258319899999998</v>
      </c>
      <c r="H126">
        <v>41</v>
      </c>
      <c r="I126">
        <v>6.2992334750264431E-2</v>
      </c>
    </row>
    <row r="127" spans="1:9" x14ac:dyDescent="0.3">
      <c r="A127">
        <v>87</v>
      </c>
      <c r="B127" t="s">
        <v>277</v>
      </c>
      <c r="C127">
        <v>-88.5</v>
      </c>
      <c r="D127" t="s">
        <v>286</v>
      </c>
      <c r="E127">
        <v>-82</v>
      </c>
      <c r="F127">
        <v>51.206384460000002</v>
      </c>
      <c r="G127">
        <v>4.4253895200000004</v>
      </c>
      <c r="H127">
        <v>10</v>
      </c>
      <c r="I127">
        <v>0.1079749671864304</v>
      </c>
    </row>
    <row r="128" spans="1:9" x14ac:dyDescent="0.3">
      <c r="A128">
        <v>88</v>
      </c>
      <c r="B128" t="s">
        <v>277</v>
      </c>
      <c r="C128">
        <v>-88.5</v>
      </c>
      <c r="D128" t="s">
        <v>287</v>
      </c>
      <c r="E128">
        <v>-69.5</v>
      </c>
    </row>
    <row r="129" spans="1:9" x14ac:dyDescent="0.3">
      <c r="A129">
        <v>89</v>
      </c>
      <c r="B129" t="s">
        <v>277</v>
      </c>
      <c r="C129">
        <v>-88.5</v>
      </c>
      <c r="D129" t="s">
        <v>288</v>
      </c>
      <c r="E129">
        <v>-62</v>
      </c>
      <c r="F129">
        <v>51.205823760000001</v>
      </c>
      <c r="G129">
        <v>4.4258709100000004</v>
      </c>
      <c r="H129">
        <v>10</v>
      </c>
      <c r="I129">
        <v>5.850408241707817E-2</v>
      </c>
    </row>
    <row r="130" spans="1:9" x14ac:dyDescent="0.3">
      <c r="A130">
        <v>90</v>
      </c>
      <c r="B130" t="s">
        <v>277</v>
      </c>
      <c r="C130">
        <v>-88.5</v>
      </c>
      <c r="D130" t="s">
        <v>289</v>
      </c>
      <c r="E130">
        <v>-66</v>
      </c>
      <c r="F130">
        <v>51.20522278</v>
      </c>
      <c r="G130">
        <v>4.4265103000000003</v>
      </c>
      <c r="H130">
        <v>10</v>
      </c>
      <c r="I130">
        <v>7.3588335696140081E-2</v>
      </c>
    </row>
    <row r="131" spans="1:9" x14ac:dyDescent="0.3">
      <c r="A131">
        <v>91</v>
      </c>
      <c r="B131" t="s">
        <v>277</v>
      </c>
      <c r="C131">
        <v>-88.5</v>
      </c>
      <c r="D131" t="s">
        <v>290</v>
      </c>
      <c r="E131">
        <v>-76</v>
      </c>
    </row>
    <row r="132" spans="1:9" x14ac:dyDescent="0.3">
      <c r="A132">
        <v>92</v>
      </c>
      <c r="B132" t="s">
        <v>277</v>
      </c>
      <c r="C132">
        <v>-88.5</v>
      </c>
      <c r="D132" t="s">
        <v>291</v>
      </c>
      <c r="E132">
        <v>-69.5</v>
      </c>
    </row>
    <row r="133" spans="1:9" x14ac:dyDescent="0.3">
      <c r="A133">
        <v>93</v>
      </c>
      <c r="B133" t="s">
        <v>277</v>
      </c>
      <c r="C133">
        <v>-88.5</v>
      </c>
      <c r="D133" t="s">
        <v>292</v>
      </c>
      <c r="E133">
        <v>-77</v>
      </c>
      <c r="F133">
        <v>51.205562440000001</v>
      </c>
      <c r="G133">
        <v>4.4260100900000001</v>
      </c>
      <c r="H133">
        <v>40</v>
      </c>
      <c r="I133">
        <v>5.957965327091154E-2</v>
      </c>
    </row>
    <row r="134" spans="1:9" x14ac:dyDescent="0.3">
      <c r="A134">
        <v>94</v>
      </c>
      <c r="B134" t="s">
        <v>277</v>
      </c>
      <c r="C134">
        <v>-88.5</v>
      </c>
      <c r="D134" t="s">
        <v>293</v>
      </c>
      <c r="E134">
        <v>-80</v>
      </c>
      <c r="F134">
        <v>51.205719610000003</v>
      </c>
      <c r="G134">
        <v>4.4258234400000003</v>
      </c>
      <c r="H134">
        <v>38</v>
      </c>
      <c r="I134">
        <v>6.3873805159140526E-2</v>
      </c>
    </row>
    <row r="135" spans="1:9" x14ac:dyDescent="0.3">
      <c r="A135">
        <v>95</v>
      </c>
      <c r="B135" t="s">
        <v>277</v>
      </c>
      <c r="C135">
        <v>-88.5</v>
      </c>
      <c r="D135" t="s">
        <v>294</v>
      </c>
      <c r="E135">
        <v>-79.5</v>
      </c>
      <c r="F135">
        <v>51.205554229999997</v>
      </c>
      <c r="G135">
        <v>4.4258839500000002</v>
      </c>
      <c r="H135">
        <v>39</v>
      </c>
      <c r="I135">
        <v>6.7410352188538872E-2</v>
      </c>
    </row>
    <row r="136" spans="1:9" x14ac:dyDescent="0.3">
      <c r="A136">
        <v>96</v>
      </c>
      <c r="B136" t="s">
        <v>277</v>
      </c>
      <c r="C136">
        <v>-88.5</v>
      </c>
      <c r="D136" t="s">
        <v>295</v>
      </c>
      <c r="E136">
        <v>-66</v>
      </c>
      <c r="F136">
        <v>51.205345340000001</v>
      </c>
      <c r="G136">
        <v>4.4263730900000002</v>
      </c>
      <c r="H136">
        <v>130</v>
      </c>
      <c r="I136">
        <v>6.3116350820045977E-2</v>
      </c>
    </row>
    <row r="137" spans="1:9" x14ac:dyDescent="0.3">
      <c r="A137">
        <v>97</v>
      </c>
      <c r="B137" t="s">
        <v>277</v>
      </c>
      <c r="C137">
        <v>-88.5</v>
      </c>
      <c r="D137" t="s">
        <v>296</v>
      </c>
      <c r="E137">
        <v>-72.5</v>
      </c>
    </row>
    <row r="138" spans="1:9" x14ac:dyDescent="0.3">
      <c r="A138">
        <v>98</v>
      </c>
      <c r="B138" t="s">
        <v>277</v>
      </c>
      <c r="C138">
        <v>-88.5</v>
      </c>
      <c r="D138" t="s">
        <v>297</v>
      </c>
      <c r="E138">
        <v>-74.5</v>
      </c>
      <c r="F138">
        <v>51.205671709999997</v>
      </c>
      <c r="G138">
        <v>4.4258935800000003</v>
      </c>
      <c r="H138">
        <v>40</v>
      </c>
      <c r="I138">
        <v>6.092818120899289E-2</v>
      </c>
    </row>
    <row r="139" spans="1:9" x14ac:dyDescent="0.3">
      <c r="A139">
        <v>99</v>
      </c>
      <c r="B139" t="s">
        <v>277</v>
      </c>
      <c r="C139">
        <v>-88.5</v>
      </c>
      <c r="D139" t="s">
        <v>298</v>
      </c>
      <c r="E139">
        <v>-67</v>
      </c>
      <c r="F139">
        <v>51.205467069999997</v>
      </c>
      <c r="G139">
        <v>4.4259909100000003</v>
      </c>
      <c r="H139">
        <v>51</v>
      </c>
      <c r="I139">
        <v>6.7276655349651174E-2</v>
      </c>
    </row>
    <row r="140" spans="1:9" x14ac:dyDescent="0.3">
      <c r="A140">
        <v>100</v>
      </c>
      <c r="B140" t="s">
        <v>277</v>
      </c>
      <c r="C140">
        <v>-88.5</v>
      </c>
      <c r="D140" t="s">
        <v>299</v>
      </c>
      <c r="E140">
        <v>-74.5</v>
      </c>
      <c r="F140">
        <v>51.20617798</v>
      </c>
      <c r="G140">
        <v>4.4258110899999998</v>
      </c>
      <c r="H140">
        <v>54</v>
      </c>
      <c r="I140">
        <v>7.1032461172571573E-2</v>
      </c>
    </row>
    <row r="141" spans="1:9" x14ac:dyDescent="0.3">
      <c r="A141">
        <v>101</v>
      </c>
      <c r="B141" t="s">
        <v>277</v>
      </c>
      <c r="C141">
        <v>-88.5</v>
      </c>
      <c r="D141" t="s">
        <v>300</v>
      </c>
      <c r="E141">
        <v>-65</v>
      </c>
      <c r="F141">
        <v>51.205920390000003</v>
      </c>
      <c r="G141">
        <v>4.4260066800000004</v>
      </c>
      <c r="H141">
        <v>75</v>
      </c>
      <c r="I141">
        <v>4.9072413667818872E-2</v>
      </c>
    </row>
    <row r="142" spans="1:9" x14ac:dyDescent="0.3">
      <c r="A142">
        <v>102</v>
      </c>
      <c r="B142" t="s">
        <v>277</v>
      </c>
      <c r="C142">
        <v>-88.5</v>
      </c>
      <c r="D142" t="s">
        <v>301</v>
      </c>
      <c r="E142">
        <v>-72</v>
      </c>
      <c r="F142">
        <v>51.212128489999998</v>
      </c>
      <c r="G142">
        <v>4.4204534200000003</v>
      </c>
      <c r="H142">
        <v>44</v>
      </c>
      <c r="I142">
        <v>0.82073555412343158</v>
      </c>
    </row>
    <row r="143" spans="1:9" x14ac:dyDescent="0.3">
      <c r="A143">
        <v>103</v>
      </c>
      <c r="B143" t="s">
        <v>278</v>
      </c>
      <c r="C143">
        <v>-69.5</v>
      </c>
      <c r="D143" t="s">
        <v>279</v>
      </c>
      <c r="E143">
        <v>-62.5</v>
      </c>
    </row>
    <row r="144" spans="1:9" x14ac:dyDescent="0.3">
      <c r="A144">
        <v>104</v>
      </c>
      <c r="B144" t="s">
        <v>278</v>
      </c>
      <c r="C144">
        <v>-69.5</v>
      </c>
      <c r="D144" t="s">
        <v>280</v>
      </c>
      <c r="E144">
        <v>-82</v>
      </c>
    </row>
    <row r="145" spans="1:9" x14ac:dyDescent="0.3">
      <c r="A145">
        <v>105</v>
      </c>
      <c r="B145" t="s">
        <v>278</v>
      </c>
      <c r="C145">
        <v>-69.5</v>
      </c>
      <c r="D145" t="s">
        <v>281</v>
      </c>
      <c r="E145">
        <v>-75</v>
      </c>
    </row>
    <row r="146" spans="1:9" x14ac:dyDescent="0.3">
      <c r="A146">
        <v>106</v>
      </c>
      <c r="B146" t="s">
        <v>278</v>
      </c>
      <c r="C146">
        <v>-69.5</v>
      </c>
      <c r="D146" t="s">
        <v>282</v>
      </c>
      <c r="E146">
        <v>-63.5</v>
      </c>
    </row>
    <row r="147" spans="1:9" x14ac:dyDescent="0.3">
      <c r="A147">
        <v>107</v>
      </c>
      <c r="B147" t="s">
        <v>278</v>
      </c>
      <c r="C147">
        <v>-69.5</v>
      </c>
      <c r="D147" t="s">
        <v>283</v>
      </c>
      <c r="E147">
        <v>-78.5</v>
      </c>
    </row>
    <row r="148" spans="1:9" x14ac:dyDescent="0.3">
      <c r="A148">
        <v>108</v>
      </c>
      <c r="B148" t="s">
        <v>278</v>
      </c>
      <c r="C148">
        <v>-69.5</v>
      </c>
      <c r="D148" t="s">
        <v>284</v>
      </c>
      <c r="E148">
        <v>-97.5</v>
      </c>
    </row>
    <row r="149" spans="1:9" x14ac:dyDescent="0.3">
      <c r="A149">
        <v>109</v>
      </c>
      <c r="B149" t="s">
        <v>278</v>
      </c>
      <c r="C149">
        <v>-69.5</v>
      </c>
      <c r="D149" t="s">
        <v>285</v>
      </c>
      <c r="E149">
        <v>-75</v>
      </c>
      <c r="F149">
        <v>51.20573022</v>
      </c>
      <c r="G149">
        <v>4.4258319899999998</v>
      </c>
      <c r="H149">
        <v>41</v>
      </c>
      <c r="I149">
        <v>6.2992334750264431E-2</v>
      </c>
    </row>
    <row r="150" spans="1:9" x14ac:dyDescent="0.3">
      <c r="A150">
        <v>110</v>
      </c>
      <c r="B150" t="s">
        <v>278</v>
      </c>
      <c r="C150">
        <v>-69.5</v>
      </c>
      <c r="D150" t="s">
        <v>286</v>
      </c>
      <c r="E150">
        <v>-82</v>
      </c>
      <c r="F150">
        <v>51.206384460000002</v>
      </c>
      <c r="G150">
        <v>4.4253895200000004</v>
      </c>
      <c r="H150">
        <v>10</v>
      </c>
      <c r="I150">
        <v>0.1079749671864304</v>
      </c>
    </row>
    <row r="151" spans="1:9" x14ac:dyDescent="0.3">
      <c r="A151">
        <v>111</v>
      </c>
      <c r="B151" t="s">
        <v>278</v>
      </c>
      <c r="C151">
        <v>-69.5</v>
      </c>
      <c r="D151" t="s">
        <v>287</v>
      </c>
      <c r="E151">
        <v>-69.5</v>
      </c>
    </row>
    <row r="152" spans="1:9" x14ac:dyDescent="0.3">
      <c r="A152">
        <v>112</v>
      </c>
      <c r="B152" t="s">
        <v>278</v>
      </c>
      <c r="C152">
        <v>-69.5</v>
      </c>
      <c r="D152" t="s">
        <v>288</v>
      </c>
      <c r="E152">
        <v>-62</v>
      </c>
      <c r="F152">
        <v>51.205823760000001</v>
      </c>
      <c r="G152">
        <v>4.4258709100000004</v>
      </c>
      <c r="H152">
        <v>10</v>
      </c>
      <c r="I152">
        <v>5.850408241707817E-2</v>
      </c>
    </row>
    <row r="153" spans="1:9" x14ac:dyDescent="0.3">
      <c r="A153">
        <v>113</v>
      </c>
      <c r="B153" t="s">
        <v>278</v>
      </c>
      <c r="C153">
        <v>-69.5</v>
      </c>
      <c r="D153" t="s">
        <v>289</v>
      </c>
      <c r="E153">
        <v>-66</v>
      </c>
      <c r="F153">
        <v>51.20522278</v>
      </c>
      <c r="G153">
        <v>4.4265103000000003</v>
      </c>
      <c r="H153">
        <v>10</v>
      </c>
      <c r="I153">
        <v>7.3588335696140081E-2</v>
      </c>
    </row>
    <row r="154" spans="1:9" x14ac:dyDescent="0.3">
      <c r="A154">
        <v>114</v>
      </c>
      <c r="B154" t="s">
        <v>278</v>
      </c>
      <c r="C154">
        <v>-69.5</v>
      </c>
      <c r="D154" t="s">
        <v>290</v>
      </c>
      <c r="E154">
        <v>-76</v>
      </c>
    </row>
    <row r="155" spans="1:9" x14ac:dyDescent="0.3">
      <c r="A155">
        <v>115</v>
      </c>
      <c r="B155" t="s">
        <v>278</v>
      </c>
      <c r="C155">
        <v>-69.5</v>
      </c>
      <c r="D155" t="s">
        <v>291</v>
      </c>
      <c r="E155">
        <v>-69.5</v>
      </c>
    </row>
    <row r="156" spans="1:9" x14ac:dyDescent="0.3">
      <c r="A156">
        <v>116</v>
      </c>
      <c r="B156" t="s">
        <v>278</v>
      </c>
      <c r="C156">
        <v>-69.5</v>
      </c>
      <c r="D156" t="s">
        <v>292</v>
      </c>
      <c r="E156">
        <v>-77</v>
      </c>
      <c r="F156">
        <v>51.205562440000001</v>
      </c>
      <c r="G156">
        <v>4.4260100900000001</v>
      </c>
      <c r="H156">
        <v>40</v>
      </c>
      <c r="I156">
        <v>5.957965327091154E-2</v>
      </c>
    </row>
    <row r="157" spans="1:9" x14ac:dyDescent="0.3">
      <c r="A157">
        <v>117</v>
      </c>
      <c r="B157" t="s">
        <v>278</v>
      </c>
      <c r="C157">
        <v>-69.5</v>
      </c>
      <c r="D157" t="s">
        <v>293</v>
      </c>
      <c r="E157">
        <v>-80</v>
      </c>
      <c r="F157">
        <v>51.205719610000003</v>
      </c>
      <c r="G157">
        <v>4.4258234400000003</v>
      </c>
      <c r="H157">
        <v>38</v>
      </c>
      <c r="I157">
        <v>6.3873805159140526E-2</v>
      </c>
    </row>
    <row r="158" spans="1:9" x14ac:dyDescent="0.3">
      <c r="A158">
        <v>118</v>
      </c>
      <c r="B158" t="s">
        <v>278</v>
      </c>
      <c r="C158">
        <v>-69.5</v>
      </c>
      <c r="D158" t="s">
        <v>294</v>
      </c>
      <c r="E158">
        <v>-79.5</v>
      </c>
      <c r="F158">
        <v>51.205554229999997</v>
      </c>
      <c r="G158">
        <v>4.4258839500000002</v>
      </c>
      <c r="H158">
        <v>39</v>
      </c>
      <c r="I158">
        <v>6.7410352188538872E-2</v>
      </c>
    </row>
    <row r="159" spans="1:9" x14ac:dyDescent="0.3">
      <c r="A159">
        <v>119</v>
      </c>
      <c r="B159" t="s">
        <v>278</v>
      </c>
      <c r="C159">
        <v>-69.5</v>
      </c>
      <c r="D159" t="s">
        <v>295</v>
      </c>
      <c r="E159">
        <v>-66</v>
      </c>
      <c r="F159">
        <v>51.205345340000001</v>
      </c>
      <c r="G159">
        <v>4.4263730900000002</v>
      </c>
      <c r="H159">
        <v>130</v>
      </c>
      <c r="I159">
        <v>6.3116350820045977E-2</v>
      </c>
    </row>
    <row r="160" spans="1:9" x14ac:dyDescent="0.3">
      <c r="A160">
        <v>120</v>
      </c>
      <c r="B160" t="s">
        <v>278</v>
      </c>
      <c r="C160">
        <v>-69.5</v>
      </c>
      <c r="D160" t="s">
        <v>296</v>
      </c>
      <c r="E160">
        <v>-72.5</v>
      </c>
    </row>
    <row r="161" spans="1:9" x14ac:dyDescent="0.3">
      <c r="A161">
        <v>121</v>
      </c>
      <c r="B161" t="s">
        <v>278</v>
      </c>
      <c r="C161">
        <v>-69.5</v>
      </c>
      <c r="D161" t="s">
        <v>297</v>
      </c>
      <c r="E161">
        <v>-74.5</v>
      </c>
      <c r="F161">
        <v>51.205671709999997</v>
      </c>
      <c r="G161">
        <v>4.4258935800000003</v>
      </c>
      <c r="H161">
        <v>40</v>
      </c>
      <c r="I161">
        <v>6.092818120899289E-2</v>
      </c>
    </row>
    <row r="162" spans="1:9" x14ac:dyDescent="0.3">
      <c r="A162">
        <v>122</v>
      </c>
      <c r="B162" t="s">
        <v>278</v>
      </c>
      <c r="C162">
        <v>-69.5</v>
      </c>
      <c r="D162" t="s">
        <v>298</v>
      </c>
      <c r="E162">
        <v>-67</v>
      </c>
      <c r="F162">
        <v>51.205467069999997</v>
      </c>
      <c r="G162">
        <v>4.4259909100000003</v>
      </c>
      <c r="H162">
        <v>51</v>
      </c>
      <c r="I162">
        <v>6.7276655349651174E-2</v>
      </c>
    </row>
    <row r="163" spans="1:9" x14ac:dyDescent="0.3">
      <c r="A163">
        <v>123</v>
      </c>
      <c r="B163" t="s">
        <v>278</v>
      </c>
      <c r="C163">
        <v>-69.5</v>
      </c>
      <c r="D163" t="s">
        <v>299</v>
      </c>
      <c r="E163">
        <v>-74.5</v>
      </c>
      <c r="F163">
        <v>51.20617798</v>
      </c>
      <c r="G163">
        <v>4.4258110899999998</v>
      </c>
      <c r="H163">
        <v>54</v>
      </c>
      <c r="I163">
        <v>7.1032461172571573E-2</v>
      </c>
    </row>
    <row r="164" spans="1:9" x14ac:dyDescent="0.3">
      <c r="A164">
        <v>124</v>
      </c>
      <c r="B164" t="s">
        <v>278</v>
      </c>
      <c r="C164">
        <v>-69.5</v>
      </c>
      <c r="D164" t="s">
        <v>300</v>
      </c>
      <c r="E164">
        <v>-65</v>
      </c>
      <c r="F164">
        <v>51.205920390000003</v>
      </c>
      <c r="G164">
        <v>4.4260066800000004</v>
      </c>
      <c r="H164">
        <v>75</v>
      </c>
      <c r="I164">
        <v>4.9072413667818872E-2</v>
      </c>
    </row>
    <row r="165" spans="1:9" x14ac:dyDescent="0.3">
      <c r="A165">
        <v>125</v>
      </c>
      <c r="B165" t="s">
        <v>278</v>
      </c>
      <c r="C165">
        <v>-69.5</v>
      </c>
      <c r="D165" t="s">
        <v>301</v>
      </c>
      <c r="E165">
        <v>-72</v>
      </c>
      <c r="F165">
        <v>51.212128489999998</v>
      </c>
      <c r="G165">
        <v>4.4204534200000003</v>
      </c>
      <c r="H165">
        <v>44</v>
      </c>
      <c r="I165">
        <v>0.82073555412343158</v>
      </c>
    </row>
    <row r="166" spans="1:9" x14ac:dyDescent="0.3">
      <c r="A166">
        <v>126</v>
      </c>
      <c r="B166" t="s">
        <v>279</v>
      </c>
      <c r="C166">
        <v>-62.5</v>
      </c>
      <c r="D166" t="s">
        <v>280</v>
      </c>
      <c r="E166">
        <v>-82</v>
      </c>
    </row>
    <row r="167" spans="1:9" x14ac:dyDescent="0.3">
      <c r="A167">
        <v>127</v>
      </c>
      <c r="B167" t="s">
        <v>279</v>
      </c>
      <c r="C167">
        <v>-62.5</v>
      </c>
      <c r="D167" t="s">
        <v>281</v>
      </c>
      <c r="E167">
        <v>-75</v>
      </c>
    </row>
    <row r="168" spans="1:9" x14ac:dyDescent="0.3">
      <c r="A168">
        <v>128</v>
      </c>
      <c r="B168" t="s">
        <v>279</v>
      </c>
      <c r="C168">
        <v>-62.5</v>
      </c>
      <c r="D168" t="s">
        <v>282</v>
      </c>
      <c r="E168">
        <v>-63.5</v>
      </c>
    </row>
    <row r="169" spans="1:9" x14ac:dyDescent="0.3">
      <c r="A169">
        <v>129</v>
      </c>
      <c r="B169" t="s">
        <v>279</v>
      </c>
      <c r="C169">
        <v>-62.5</v>
      </c>
      <c r="D169" t="s">
        <v>283</v>
      </c>
      <c r="E169">
        <v>-78.5</v>
      </c>
    </row>
    <row r="170" spans="1:9" x14ac:dyDescent="0.3">
      <c r="A170">
        <v>130</v>
      </c>
      <c r="B170" t="s">
        <v>279</v>
      </c>
      <c r="C170">
        <v>-62.5</v>
      </c>
      <c r="D170" t="s">
        <v>284</v>
      </c>
      <c r="E170">
        <v>-97.5</v>
      </c>
    </row>
    <row r="171" spans="1:9" x14ac:dyDescent="0.3">
      <c r="A171">
        <v>131</v>
      </c>
      <c r="B171" t="s">
        <v>279</v>
      </c>
      <c r="C171">
        <v>-62.5</v>
      </c>
      <c r="D171" t="s">
        <v>285</v>
      </c>
      <c r="E171">
        <v>-75</v>
      </c>
      <c r="F171">
        <v>51.20573022</v>
      </c>
      <c r="G171">
        <v>4.4258319899999998</v>
      </c>
      <c r="H171">
        <v>41</v>
      </c>
      <c r="I171">
        <v>6.2992334750264431E-2</v>
      </c>
    </row>
    <row r="172" spans="1:9" x14ac:dyDescent="0.3">
      <c r="A172">
        <v>132</v>
      </c>
      <c r="B172" t="s">
        <v>279</v>
      </c>
      <c r="C172">
        <v>-62.5</v>
      </c>
      <c r="D172" t="s">
        <v>286</v>
      </c>
      <c r="E172">
        <v>-82</v>
      </c>
      <c r="F172">
        <v>51.206384460000002</v>
      </c>
      <c r="G172">
        <v>4.4253895200000004</v>
      </c>
      <c r="H172">
        <v>10</v>
      </c>
      <c r="I172">
        <v>0.1079749671864304</v>
      </c>
    </row>
    <row r="173" spans="1:9" x14ac:dyDescent="0.3">
      <c r="A173">
        <v>133</v>
      </c>
      <c r="B173" t="s">
        <v>279</v>
      </c>
      <c r="C173">
        <v>-62.5</v>
      </c>
      <c r="D173" t="s">
        <v>287</v>
      </c>
      <c r="E173">
        <v>-69.5</v>
      </c>
    </row>
    <row r="174" spans="1:9" x14ac:dyDescent="0.3">
      <c r="A174">
        <v>134</v>
      </c>
      <c r="B174" t="s">
        <v>279</v>
      </c>
      <c r="C174">
        <v>-62.5</v>
      </c>
      <c r="D174" t="s">
        <v>288</v>
      </c>
      <c r="E174">
        <v>-62</v>
      </c>
      <c r="F174">
        <v>51.205823760000001</v>
      </c>
      <c r="G174">
        <v>4.4258709100000004</v>
      </c>
      <c r="H174">
        <v>10</v>
      </c>
      <c r="I174">
        <v>5.850408241707817E-2</v>
      </c>
    </row>
    <row r="175" spans="1:9" x14ac:dyDescent="0.3">
      <c r="A175">
        <v>135</v>
      </c>
      <c r="B175" t="s">
        <v>279</v>
      </c>
      <c r="C175">
        <v>-62.5</v>
      </c>
      <c r="D175" t="s">
        <v>289</v>
      </c>
      <c r="E175">
        <v>-66</v>
      </c>
      <c r="F175">
        <v>51.20522278</v>
      </c>
      <c r="G175">
        <v>4.4265103000000003</v>
      </c>
      <c r="H175">
        <v>10</v>
      </c>
      <c r="I175">
        <v>7.3588335696140081E-2</v>
      </c>
    </row>
    <row r="176" spans="1:9" x14ac:dyDescent="0.3">
      <c r="A176">
        <v>136</v>
      </c>
      <c r="B176" t="s">
        <v>279</v>
      </c>
      <c r="C176">
        <v>-62.5</v>
      </c>
      <c r="D176" t="s">
        <v>290</v>
      </c>
      <c r="E176">
        <v>-76</v>
      </c>
    </row>
    <row r="177" spans="1:9" x14ac:dyDescent="0.3">
      <c r="A177">
        <v>137</v>
      </c>
      <c r="B177" t="s">
        <v>279</v>
      </c>
      <c r="C177">
        <v>-62.5</v>
      </c>
      <c r="D177" t="s">
        <v>291</v>
      </c>
      <c r="E177">
        <v>-69.5</v>
      </c>
    </row>
    <row r="178" spans="1:9" x14ac:dyDescent="0.3">
      <c r="A178">
        <v>138</v>
      </c>
      <c r="B178" t="s">
        <v>279</v>
      </c>
      <c r="C178">
        <v>-62.5</v>
      </c>
      <c r="D178" t="s">
        <v>292</v>
      </c>
      <c r="E178">
        <v>-77</v>
      </c>
      <c r="F178">
        <v>51.205562440000001</v>
      </c>
      <c r="G178">
        <v>4.4260100900000001</v>
      </c>
      <c r="H178">
        <v>40</v>
      </c>
      <c r="I178">
        <v>5.957965327091154E-2</v>
      </c>
    </row>
    <row r="179" spans="1:9" x14ac:dyDescent="0.3">
      <c r="A179">
        <v>139</v>
      </c>
      <c r="B179" t="s">
        <v>279</v>
      </c>
      <c r="C179">
        <v>-62.5</v>
      </c>
      <c r="D179" t="s">
        <v>293</v>
      </c>
      <c r="E179">
        <v>-80</v>
      </c>
      <c r="F179">
        <v>51.205719610000003</v>
      </c>
      <c r="G179">
        <v>4.4258234400000003</v>
      </c>
      <c r="H179">
        <v>38</v>
      </c>
      <c r="I179">
        <v>6.3873805159140526E-2</v>
      </c>
    </row>
    <row r="180" spans="1:9" x14ac:dyDescent="0.3">
      <c r="A180">
        <v>140</v>
      </c>
      <c r="B180" t="s">
        <v>279</v>
      </c>
      <c r="C180">
        <v>-62.5</v>
      </c>
      <c r="D180" t="s">
        <v>294</v>
      </c>
      <c r="E180">
        <v>-79.5</v>
      </c>
      <c r="F180">
        <v>51.205554229999997</v>
      </c>
      <c r="G180">
        <v>4.4258839500000002</v>
      </c>
      <c r="H180">
        <v>39</v>
      </c>
      <c r="I180">
        <v>6.7410352188538872E-2</v>
      </c>
    </row>
    <row r="181" spans="1:9" x14ac:dyDescent="0.3">
      <c r="A181">
        <v>141</v>
      </c>
      <c r="B181" t="s">
        <v>279</v>
      </c>
      <c r="C181">
        <v>-62.5</v>
      </c>
      <c r="D181" t="s">
        <v>295</v>
      </c>
      <c r="E181">
        <v>-66</v>
      </c>
      <c r="F181">
        <v>51.205345340000001</v>
      </c>
      <c r="G181">
        <v>4.4263730900000002</v>
      </c>
      <c r="H181">
        <v>130</v>
      </c>
      <c r="I181">
        <v>6.3116350820045977E-2</v>
      </c>
    </row>
    <row r="182" spans="1:9" x14ac:dyDescent="0.3">
      <c r="A182">
        <v>142</v>
      </c>
      <c r="B182" t="s">
        <v>279</v>
      </c>
      <c r="C182">
        <v>-62.5</v>
      </c>
      <c r="D182" t="s">
        <v>296</v>
      </c>
      <c r="E182">
        <v>-72.5</v>
      </c>
    </row>
    <row r="183" spans="1:9" x14ac:dyDescent="0.3">
      <c r="A183">
        <v>143</v>
      </c>
      <c r="B183" t="s">
        <v>279</v>
      </c>
      <c r="C183">
        <v>-62.5</v>
      </c>
      <c r="D183" t="s">
        <v>297</v>
      </c>
      <c r="E183">
        <v>-74.5</v>
      </c>
      <c r="F183">
        <v>51.205671709999997</v>
      </c>
      <c r="G183">
        <v>4.4258935800000003</v>
      </c>
      <c r="H183">
        <v>40</v>
      </c>
      <c r="I183">
        <v>6.092818120899289E-2</v>
      </c>
    </row>
    <row r="184" spans="1:9" x14ac:dyDescent="0.3">
      <c r="A184">
        <v>144</v>
      </c>
      <c r="B184" t="s">
        <v>279</v>
      </c>
      <c r="C184">
        <v>-62.5</v>
      </c>
      <c r="D184" t="s">
        <v>298</v>
      </c>
      <c r="E184">
        <v>-67</v>
      </c>
      <c r="F184">
        <v>51.205467069999997</v>
      </c>
      <c r="G184">
        <v>4.4259909100000003</v>
      </c>
      <c r="H184">
        <v>51</v>
      </c>
      <c r="I184">
        <v>6.7276655349651174E-2</v>
      </c>
    </row>
    <row r="185" spans="1:9" x14ac:dyDescent="0.3">
      <c r="A185">
        <v>145</v>
      </c>
      <c r="B185" t="s">
        <v>279</v>
      </c>
      <c r="C185">
        <v>-62.5</v>
      </c>
      <c r="D185" t="s">
        <v>299</v>
      </c>
      <c r="E185">
        <v>-74.5</v>
      </c>
      <c r="F185">
        <v>51.20617798</v>
      </c>
      <c r="G185">
        <v>4.4258110899999998</v>
      </c>
      <c r="H185">
        <v>54</v>
      </c>
      <c r="I185">
        <v>7.1032461172571573E-2</v>
      </c>
    </row>
    <row r="186" spans="1:9" x14ac:dyDescent="0.3">
      <c r="A186">
        <v>146</v>
      </c>
      <c r="B186" t="s">
        <v>279</v>
      </c>
      <c r="C186">
        <v>-62.5</v>
      </c>
      <c r="D186" t="s">
        <v>300</v>
      </c>
      <c r="E186">
        <v>-65</v>
      </c>
      <c r="F186">
        <v>51.205920390000003</v>
      </c>
      <c r="G186">
        <v>4.4260066800000004</v>
      </c>
      <c r="H186">
        <v>75</v>
      </c>
      <c r="I186">
        <v>4.9072413667818872E-2</v>
      </c>
    </row>
    <row r="187" spans="1:9" x14ac:dyDescent="0.3">
      <c r="A187">
        <v>147</v>
      </c>
      <c r="B187" t="s">
        <v>279</v>
      </c>
      <c r="C187">
        <v>-62.5</v>
      </c>
      <c r="D187" t="s">
        <v>301</v>
      </c>
      <c r="E187">
        <v>-72</v>
      </c>
      <c r="F187">
        <v>51.212128489999998</v>
      </c>
      <c r="G187">
        <v>4.4204534200000003</v>
      </c>
      <c r="H187">
        <v>44</v>
      </c>
      <c r="I187">
        <v>0.82073555412343158</v>
      </c>
    </row>
    <row r="188" spans="1:9" x14ac:dyDescent="0.3">
      <c r="A188">
        <v>148</v>
      </c>
      <c r="B188" t="s">
        <v>280</v>
      </c>
      <c r="C188">
        <v>-82</v>
      </c>
      <c r="D188" t="s">
        <v>281</v>
      </c>
      <c r="E188">
        <v>-75</v>
      </c>
    </row>
    <row r="189" spans="1:9" x14ac:dyDescent="0.3">
      <c r="A189">
        <v>149</v>
      </c>
      <c r="B189" t="s">
        <v>280</v>
      </c>
      <c r="C189">
        <v>-82</v>
      </c>
      <c r="D189" t="s">
        <v>282</v>
      </c>
      <c r="E189">
        <v>-63.5</v>
      </c>
    </row>
    <row r="190" spans="1:9" x14ac:dyDescent="0.3">
      <c r="A190">
        <v>150</v>
      </c>
      <c r="B190" t="s">
        <v>280</v>
      </c>
      <c r="C190">
        <v>-82</v>
      </c>
      <c r="D190" t="s">
        <v>283</v>
      </c>
      <c r="E190">
        <v>-78.5</v>
      </c>
    </row>
    <row r="191" spans="1:9" x14ac:dyDescent="0.3">
      <c r="A191">
        <v>151</v>
      </c>
      <c r="B191" t="s">
        <v>280</v>
      </c>
      <c r="C191">
        <v>-82</v>
      </c>
      <c r="D191" t="s">
        <v>284</v>
      </c>
      <c r="E191">
        <v>-97.5</v>
      </c>
    </row>
    <row r="192" spans="1:9" x14ac:dyDescent="0.3">
      <c r="A192">
        <v>152</v>
      </c>
      <c r="B192" t="s">
        <v>280</v>
      </c>
      <c r="C192">
        <v>-82</v>
      </c>
      <c r="D192" t="s">
        <v>285</v>
      </c>
      <c r="E192">
        <v>-75</v>
      </c>
      <c r="F192">
        <v>51.20573022</v>
      </c>
      <c r="G192">
        <v>4.4258319899999998</v>
      </c>
      <c r="H192">
        <v>41</v>
      </c>
      <c r="I192">
        <v>6.2992334750264431E-2</v>
      </c>
    </row>
    <row r="193" spans="1:9" x14ac:dyDescent="0.3">
      <c r="A193">
        <v>153</v>
      </c>
      <c r="B193" t="s">
        <v>280</v>
      </c>
      <c r="C193">
        <v>-82</v>
      </c>
      <c r="D193" t="s">
        <v>286</v>
      </c>
      <c r="E193">
        <v>-82</v>
      </c>
      <c r="F193">
        <v>51.206384460000002</v>
      </c>
      <c r="G193">
        <v>4.4253895200000004</v>
      </c>
      <c r="H193">
        <v>10</v>
      </c>
      <c r="I193">
        <v>0.1079749671864304</v>
      </c>
    </row>
    <row r="194" spans="1:9" x14ac:dyDescent="0.3">
      <c r="A194">
        <v>154</v>
      </c>
      <c r="B194" t="s">
        <v>280</v>
      </c>
      <c r="C194">
        <v>-82</v>
      </c>
      <c r="D194" t="s">
        <v>287</v>
      </c>
      <c r="E194">
        <v>-69.5</v>
      </c>
    </row>
    <row r="195" spans="1:9" x14ac:dyDescent="0.3">
      <c r="A195">
        <v>155</v>
      </c>
      <c r="B195" t="s">
        <v>280</v>
      </c>
      <c r="C195">
        <v>-82</v>
      </c>
      <c r="D195" t="s">
        <v>288</v>
      </c>
      <c r="E195">
        <v>-62</v>
      </c>
      <c r="F195">
        <v>51.205823760000001</v>
      </c>
      <c r="G195">
        <v>4.4258709100000004</v>
      </c>
      <c r="H195">
        <v>10</v>
      </c>
      <c r="I195">
        <v>5.850408241707817E-2</v>
      </c>
    </row>
    <row r="196" spans="1:9" x14ac:dyDescent="0.3">
      <c r="A196">
        <v>156</v>
      </c>
      <c r="B196" t="s">
        <v>280</v>
      </c>
      <c r="C196">
        <v>-82</v>
      </c>
      <c r="D196" t="s">
        <v>289</v>
      </c>
      <c r="E196">
        <v>-66</v>
      </c>
      <c r="F196">
        <v>51.20522278</v>
      </c>
      <c r="G196">
        <v>4.4265103000000003</v>
      </c>
      <c r="H196">
        <v>10</v>
      </c>
      <c r="I196">
        <v>7.3588335696140081E-2</v>
      </c>
    </row>
    <row r="197" spans="1:9" x14ac:dyDescent="0.3">
      <c r="A197">
        <v>157</v>
      </c>
      <c r="B197" t="s">
        <v>280</v>
      </c>
      <c r="C197">
        <v>-82</v>
      </c>
      <c r="D197" t="s">
        <v>290</v>
      </c>
      <c r="E197">
        <v>-76</v>
      </c>
    </row>
    <row r="198" spans="1:9" x14ac:dyDescent="0.3">
      <c r="A198">
        <v>158</v>
      </c>
      <c r="B198" t="s">
        <v>280</v>
      </c>
      <c r="C198">
        <v>-82</v>
      </c>
      <c r="D198" t="s">
        <v>291</v>
      </c>
      <c r="E198">
        <v>-69.5</v>
      </c>
    </row>
    <row r="199" spans="1:9" x14ac:dyDescent="0.3">
      <c r="A199">
        <v>159</v>
      </c>
      <c r="B199" t="s">
        <v>280</v>
      </c>
      <c r="C199">
        <v>-82</v>
      </c>
      <c r="D199" t="s">
        <v>292</v>
      </c>
      <c r="E199">
        <v>-77</v>
      </c>
      <c r="F199">
        <v>51.205562440000001</v>
      </c>
      <c r="G199">
        <v>4.4260100900000001</v>
      </c>
      <c r="H199">
        <v>40</v>
      </c>
      <c r="I199">
        <v>5.957965327091154E-2</v>
      </c>
    </row>
    <row r="200" spans="1:9" x14ac:dyDescent="0.3">
      <c r="A200">
        <v>160</v>
      </c>
      <c r="B200" t="s">
        <v>280</v>
      </c>
      <c r="C200">
        <v>-82</v>
      </c>
      <c r="D200" t="s">
        <v>293</v>
      </c>
      <c r="E200">
        <v>-80</v>
      </c>
      <c r="F200">
        <v>51.205719610000003</v>
      </c>
      <c r="G200">
        <v>4.4258234400000003</v>
      </c>
      <c r="H200">
        <v>38</v>
      </c>
      <c r="I200">
        <v>6.3873805159140526E-2</v>
      </c>
    </row>
    <row r="201" spans="1:9" x14ac:dyDescent="0.3">
      <c r="A201">
        <v>161</v>
      </c>
      <c r="B201" t="s">
        <v>280</v>
      </c>
      <c r="C201">
        <v>-82</v>
      </c>
      <c r="D201" t="s">
        <v>294</v>
      </c>
      <c r="E201">
        <v>-79.5</v>
      </c>
      <c r="F201">
        <v>51.20562323</v>
      </c>
      <c r="G201">
        <v>4.4258810799999999</v>
      </c>
      <c r="H201">
        <v>33</v>
      </c>
      <c r="I201">
        <v>6.3891132932875336E-2</v>
      </c>
    </row>
    <row r="202" spans="1:9" x14ac:dyDescent="0.3">
      <c r="A202">
        <v>162</v>
      </c>
      <c r="B202" t="s">
        <v>280</v>
      </c>
      <c r="C202">
        <v>-82</v>
      </c>
      <c r="D202" t="s">
        <v>295</v>
      </c>
      <c r="E202">
        <v>-66</v>
      </c>
      <c r="F202">
        <v>51.205627030000002</v>
      </c>
      <c r="G202">
        <v>4.4261479899999996</v>
      </c>
      <c r="H202">
        <v>96</v>
      </c>
      <c r="I202">
        <v>4.7588979556862983E-2</v>
      </c>
    </row>
    <row r="203" spans="1:9" x14ac:dyDescent="0.3">
      <c r="A203">
        <v>163</v>
      </c>
      <c r="B203" t="s">
        <v>280</v>
      </c>
      <c r="C203">
        <v>-82</v>
      </c>
      <c r="D203" t="s">
        <v>296</v>
      </c>
      <c r="E203">
        <v>-72.5</v>
      </c>
    </row>
    <row r="204" spans="1:9" x14ac:dyDescent="0.3">
      <c r="A204">
        <v>164</v>
      </c>
      <c r="B204" t="s">
        <v>280</v>
      </c>
      <c r="C204">
        <v>-82</v>
      </c>
      <c r="D204" t="s">
        <v>297</v>
      </c>
      <c r="E204">
        <v>-74.5</v>
      </c>
      <c r="F204">
        <v>51.205701699999999</v>
      </c>
      <c r="G204">
        <v>4.4258038099999997</v>
      </c>
      <c r="H204">
        <v>35</v>
      </c>
      <c r="I204">
        <v>6.5741869212030138E-2</v>
      </c>
    </row>
    <row r="205" spans="1:9" x14ac:dyDescent="0.3">
      <c r="A205">
        <v>165</v>
      </c>
      <c r="B205" t="s">
        <v>280</v>
      </c>
      <c r="C205">
        <v>-82</v>
      </c>
      <c r="D205" t="s">
        <v>298</v>
      </c>
      <c r="E205">
        <v>-67</v>
      </c>
      <c r="F205">
        <v>51.205571900000002</v>
      </c>
      <c r="G205">
        <v>4.42594128</v>
      </c>
      <c r="H205">
        <v>58</v>
      </c>
      <c r="I205">
        <v>6.2981399718856759E-2</v>
      </c>
    </row>
    <row r="206" spans="1:9" x14ac:dyDescent="0.3">
      <c r="A206">
        <v>166</v>
      </c>
      <c r="B206" t="s">
        <v>280</v>
      </c>
      <c r="C206">
        <v>-82</v>
      </c>
      <c r="D206" t="s">
        <v>299</v>
      </c>
      <c r="E206">
        <v>-74.5</v>
      </c>
      <c r="F206">
        <v>51.205991990000001</v>
      </c>
      <c r="G206">
        <v>4.4258771000000001</v>
      </c>
      <c r="H206">
        <v>54</v>
      </c>
      <c r="I206">
        <v>5.9310608402462432E-2</v>
      </c>
    </row>
    <row r="207" spans="1:9" x14ac:dyDescent="0.3">
      <c r="A207">
        <v>167</v>
      </c>
      <c r="B207" t="s">
        <v>280</v>
      </c>
      <c r="C207">
        <v>-82</v>
      </c>
      <c r="D207" t="s">
        <v>300</v>
      </c>
      <c r="E207">
        <v>-65</v>
      </c>
      <c r="F207">
        <v>51.205920390000003</v>
      </c>
      <c r="G207">
        <v>4.4260066800000004</v>
      </c>
      <c r="H207">
        <v>75</v>
      </c>
      <c r="I207">
        <v>4.9072413667818872E-2</v>
      </c>
    </row>
    <row r="208" spans="1:9" x14ac:dyDescent="0.3">
      <c r="A208">
        <v>168</v>
      </c>
      <c r="B208" t="s">
        <v>280</v>
      </c>
      <c r="C208">
        <v>-82</v>
      </c>
      <c r="D208" t="s">
        <v>301</v>
      </c>
      <c r="E208">
        <v>-72</v>
      </c>
      <c r="F208">
        <v>51.206343320000002</v>
      </c>
      <c r="G208">
        <v>4.4257303099999996</v>
      </c>
      <c r="H208">
        <v>45</v>
      </c>
      <c r="I208">
        <v>8.5817903014574148E-2</v>
      </c>
    </row>
    <row r="209" spans="1:9" x14ac:dyDescent="0.3">
      <c r="A209">
        <v>169</v>
      </c>
      <c r="B209" t="s">
        <v>281</v>
      </c>
      <c r="C209">
        <v>-75</v>
      </c>
      <c r="D209" t="s">
        <v>282</v>
      </c>
      <c r="E209">
        <v>-63.5</v>
      </c>
    </row>
    <row r="210" spans="1:9" x14ac:dyDescent="0.3">
      <c r="A210">
        <v>170</v>
      </c>
      <c r="B210" t="s">
        <v>281</v>
      </c>
      <c r="C210">
        <v>-75</v>
      </c>
      <c r="D210" t="s">
        <v>283</v>
      </c>
      <c r="E210">
        <v>-78.5</v>
      </c>
    </row>
    <row r="211" spans="1:9" x14ac:dyDescent="0.3">
      <c r="A211">
        <v>171</v>
      </c>
      <c r="B211" t="s">
        <v>281</v>
      </c>
      <c r="C211">
        <v>-75</v>
      </c>
      <c r="D211" t="s">
        <v>284</v>
      </c>
      <c r="E211">
        <v>-97.5</v>
      </c>
    </row>
    <row r="212" spans="1:9" x14ac:dyDescent="0.3">
      <c r="A212">
        <v>172</v>
      </c>
      <c r="B212" t="s">
        <v>281</v>
      </c>
      <c r="C212">
        <v>-75</v>
      </c>
      <c r="D212" t="s">
        <v>285</v>
      </c>
      <c r="E212">
        <v>-75</v>
      </c>
      <c r="F212">
        <v>51.20573022</v>
      </c>
      <c r="G212">
        <v>4.4258319899999998</v>
      </c>
      <c r="H212">
        <v>41</v>
      </c>
      <c r="I212">
        <v>6.2992334750264431E-2</v>
      </c>
    </row>
    <row r="213" spans="1:9" x14ac:dyDescent="0.3">
      <c r="A213">
        <v>173</v>
      </c>
      <c r="B213" t="s">
        <v>281</v>
      </c>
      <c r="C213">
        <v>-75</v>
      </c>
      <c r="D213" t="s">
        <v>286</v>
      </c>
      <c r="E213">
        <v>-82</v>
      </c>
      <c r="F213">
        <v>51.206384460000002</v>
      </c>
      <c r="G213">
        <v>4.4253895200000004</v>
      </c>
      <c r="H213">
        <v>10</v>
      </c>
      <c r="I213">
        <v>0.1079749671864304</v>
      </c>
    </row>
    <row r="214" spans="1:9" x14ac:dyDescent="0.3">
      <c r="A214">
        <v>174</v>
      </c>
      <c r="B214" t="s">
        <v>281</v>
      </c>
      <c r="C214">
        <v>-75</v>
      </c>
      <c r="D214" t="s">
        <v>287</v>
      </c>
      <c r="E214">
        <v>-69.5</v>
      </c>
    </row>
    <row r="215" spans="1:9" x14ac:dyDescent="0.3">
      <c r="A215">
        <v>175</v>
      </c>
      <c r="B215" t="s">
        <v>281</v>
      </c>
      <c r="C215">
        <v>-75</v>
      </c>
      <c r="D215" t="s">
        <v>288</v>
      </c>
      <c r="E215">
        <v>-62</v>
      </c>
      <c r="F215">
        <v>51.205823760000001</v>
      </c>
      <c r="G215">
        <v>4.4258709100000004</v>
      </c>
      <c r="H215">
        <v>10</v>
      </c>
      <c r="I215">
        <v>5.850408241707817E-2</v>
      </c>
    </row>
    <row r="216" spans="1:9" x14ac:dyDescent="0.3">
      <c r="A216">
        <v>176</v>
      </c>
      <c r="B216" t="s">
        <v>281</v>
      </c>
      <c r="C216">
        <v>-75</v>
      </c>
      <c r="D216" t="s">
        <v>289</v>
      </c>
      <c r="E216">
        <v>-66</v>
      </c>
      <c r="F216">
        <v>51.20522278</v>
      </c>
      <c r="G216">
        <v>4.4265103000000003</v>
      </c>
      <c r="H216">
        <v>10</v>
      </c>
      <c r="I216">
        <v>7.3588335696140081E-2</v>
      </c>
    </row>
    <row r="217" spans="1:9" x14ac:dyDescent="0.3">
      <c r="A217">
        <v>177</v>
      </c>
      <c r="B217" t="s">
        <v>281</v>
      </c>
      <c r="C217">
        <v>-75</v>
      </c>
      <c r="D217" t="s">
        <v>290</v>
      </c>
      <c r="E217">
        <v>-76</v>
      </c>
    </row>
    <row r="218" spans="1:9" x14ac:dyDescent="0.3">
      <c r="A218">
        <v>178</v>
      </c>
      <c r="B218" t="s">
        <v>281</v>
      </c>
      <c r="C218">
        <v>-75</v>
      </c>
      <c r="D218" t="s">
        <v>291</v>
      </c>
      <c r="E218">
        <v>-69.5</v>
      </c>
    </row>
    <row r="219" spans="1:9" x14ac:dyDescent="0.3">
      <c r="A219">
        <v>179</v>
      </c>
      <c r="B219" t="s">
        <v>281</v>
      </c>
      <c r="C219">
        <v>-75</v>
      </c>
      <c r="D219" t="s">
        <v>292</v>
      </c>
      <c r="E219">
        <v>-77</v>
      </c>
      <c r="F219">
        <v>51.205562440000001</v>
      </c>
      <c r="G219">
        <v>4.4260100900000001</v>
      </c>
      <c r="H219">
        <v>40</v>
      </c>
      <c r="I219">
        <v>5.957965327091154E-2</v>
      </c>
    </row>
    <row r="220" spans="1:9" x14ac:dyDescent="0.3">
      <c r="A220">
        <v>180</v>
      </c>
      <c r="B220" t="s">
        <v>281</v>
      </c>
      <c r="C220">
        <v>-75</v>
      </c>
      <c r="D220" t="s">
        <v>293</v>
      </c>
      <c r="E220">
        <v>-80</v>
      </c>
      <c r="F220">
        <v>51.205719610000003</v>
      </c>
      <c r="G220">
        <v>4.4258234400000003</v>
      </c>
      <c r="H220">
        <v>38</v>
      </c>
      <c r="I220">
        <v>6.3873805159140526E-2</v>
      </c>
    </row>
    <row r="221" spans="1:9" x14ac:dyDescent="0.3">
      <c r="A221">
        <v>181</v>
      </c>
      <c r="B221" t="s">
        <v>281</v>
      </c>
      <c r="C221">
        <v>-75</v>
      </c>
      <c r="D221" t="s">
        <v>294</v>
      </c>
      <c r="E221">
        <v>-79.5</v>
      </c>
      <c r="F221">
        <v>51.20562323</v>
      </c>
      <c r="G221">
        <v>4.4258810799999999</v>
      </c>
      <c r="H221">
        <v>33</v>
      </c>
      <c r="I221">
        <v>6.3891132932875336E-2</v>
      </c>
    </row>
    <row r="222" spans="1:9" x14ac:dyDescent="0.3">
      <c r="A222">
        <v>182</v>
      </c>
      <c r="B222" t="s">
        <v>281</v>
      </c>
      <c r="C222">
        <v>-75</v>
      </c>
      <c r="D222" t="s">
        <v>295</v>
      </c>
      <c r="E222">
        <v>-66</v>
      </c>
      <c r="F222">
        <v>51.205627030000002</v>
      </c>
      <c r="G222">
        <v>4.4261479899999996</v>
      </c>
      <c r="H222">
        <v>96</v>
      </c>
      <c r="I222">
        <v>4.7588979556862983E-2</v>
      </c>
    </row>
    <row r="223" spans="1:9" x14ac:dyDescent="0.3">
      <c r="A223">
        <v>183</v>
      </c>
      <c r="B223" t="s">
        <v>281</v>
      </c>
      <c r="C223">
        <v>-75</v>
      </c>
      <c r="D223" t="s">
        <v>296</v>
      </c>
      <c r="E223">
        <v>-72.5</v>
      </c>
    </row>
    <row r="224" spans="1:9" x14ac:dyDescent="0.3">
      <c r="A224">
        <v>184</v>
      </c>
      <c r="B224" t="s">
        <v>281</v>
      </c>
      <c r="C224">
        <v>-75</v>
      </c>
      <c r="D224" t="s">
        <v>297</v>
      </c>
      <c r="E224">
        <v>-74.5</v>
      </c>
      <c r="F224">
        <v>51.205701699999999</v>
      </c>
      <c r="G224">
        <v>4.4258038099999997</v>
      </c>
      <c r="H224">
        <v>35</v>
      </c>
      <c r="I224">
        <v>6.5741869212030138E-2</v>
      </c>
    </row>
    <row r="225" spans="1:9" x14ac:dyDescent="0.3">
      <c r="A225">
        <v>185</v>
      </c>
      <c r="B225" t="s">
        <v>281</v>
      </c>
      <c r="C225">
        <v>-75</v>
      </c>
      <c r="D225" t="s">
        <v>298</v>
      </c>
      <c r="E225">
        <v>-67</v>
      </c>
      <c r="F225">
        <v>51.205571900000002</v>
      </c>
      <c r="G225">
        <v>4.42594128</v>
      </c>
      <c r="H225">
        <v>58</v>
      </c>
      <c r="I225">
        <v>6.2981399718856759E-2</v>
      </c>
    </row>
    <row r="226" spans="1:9" x14ac:dyDescent="0.3">
      <c r="A226">
        <v>186</v>
      </c>
      <c r="B226" t="s">
        <v>281</v>
      </c>
      <c r="C226">
        <v>-75</v>
      </c>
      <c r="D226" t="s">
        <v>299</v>
      </c>
      <c r="E226">
        <v>-74.5</v>
      </c>
      <c r="F226">
        <v>51.205991990000001</v>
      </c>
      <c r="G226">
        <v>4.4258771000000001</v>
      </c>
      <c r="H226">
        <v>54</v>
      </c>
      <c r="I226">
        <v>5.9310608402462432E-2</v>
      </c>
    </row>
    <row r="227" spans="1:9" x14ac:dyDescent="0.3">
      <c r="A227">
        <v>187</v>
      </c>
      <c r="B227" t="s">
        <v>281</v>
      </c>
      <c r="C227">
        <v>-75</v>
      </c>
      <c r="D227" t="s">
        <v>300</v>
      </c>
      <c r="E227">
        <v>-65</v>
      </c>
      <c r="F227">
        <v>51.205920390000003</v>
      </c>
      <c r="G227">
        <v>4.4260066800000004</v>
      </c>
      <c r="H227">
        <v>75</v>
      </c>
      <c r="I227">
        <v>4.9072413667818872E-2</v>
      </c>
    </row>
    <row r="228" spans="1:9" x14ac:dyDescent="0.3">
      <c r="A228">
        <v>188</v>
      </c>
      <c r="B228" t="s">
        <v>281</v>
      </c>
      <c r="C228">
        <v>-75</v>
      </c>
      <c r="D228" t="s">
        <v>301</v>
      </c>
      <c r="E228">
        <v>-72</v>
      </c>
      <c r="F228">
        <v>51.206343320000002</v>
      </c>
      <c r="G228">
        <v>4.4257303099999996</v>
      </c>
      <c r="H228">
        <v>45</v>
      </c>
      <c r="I228">
        <v>8.5817903014574148E-2</v>
      </c>
    </row>
    <row r="229" spans="1:9" x14ac:dyDescent="0.3">
      <c r="A229">
        <v>189</v>
      </c>
      <c r="B229" t="s">
        <v>282</v>
      </c>
      <c r="C229">
        <v>-63.5</v>
      </c>
      <c r="D229" t="s">
        <v>283</v>
      </c>
      <c r="E229">
        <v>-78.5</v>
      </c>
    </row>
    <row r="230" spans="1:9" x14ac:dyDescent="0.3">
      <c r="A230">
        <v>190</v>
      </c>
      <c r="B230" t="s">
        <v>282</v>
      </c>
      <c r="C230">
        <v>-63.5</v>
      </c>
      <c r="D230" t="s">
        <v>284</v>
      </c>
      <c r="E230">
        <v>-97.5</v>
      </c>
    </row>
    <row r="231" spans="1:9" x14ac:dyDescent="0.3">
      <c r="A231">
        <v>191</v>
      </c>
      <c r="B231" t="s">
        <v>282</v>
      </c>
      <c r="C231">
        <v>-63.5</v>
      </c>
      <c r="D231" t="s">
        <v>285</v>
      </c>
      <c r="E231">
        <v>-75</v>
      </c>
      <c r="F231">
        <v>51.20573022</v>
      </c>
      <c r="G231">
        <v>4.4258319899999998</v>
      </c>
      <c r="H231">
        <v>41</v>
      </c>
      <c r="I231">
        <v>6.2992334750264431E-2</v>
      </c>
    </row>
    <row r="232" spans="1:9" x14ac:dyDescent="0.3">
      <c r="A232">
        <v>192</v>
      </c>
      <c r="B232" t="s">
        <v>282</v>
      </c>
      <c r="C232">
        <v>-63.5</v>
      </c>
      <c r="D232" t="s">
        <v>286</v>
      </c>
      <c r="E232">
        <v>-82</v>
      </c>
      <c r="F232">
        <v>51.206384460000002</v>
      </c>
      <c r="G232">
        <v>4.4253895200000004</v>
      </c>
      <c r="H232">
        <v>10</v>
      </c>
      <c r="I232">
        <v>0.1079749671864304</v>
      </c>
    </row>
    <row r="233" spans="1:9" x14ac:dyDescent="0.3">
      <c r="A233">
        <v>193</v>
      </c>
      <c r="B233" t="s">
        <v>282</v>
      </c>
      <c r="C233">
        <v>-63.5</v>
      </c>
      <c r="D233" t="s">
        <v>287</v>
      </c>
      <c r="E233">
        <v>-69.5</v>
      </c>
    </row>
    <row r="234" spans="1:9" x14ac:dyDescent="0.3">
      <c r="A234">
        <v>194</v>
      </c>
      <c r="B234" t="s">
        <v>282</v>
      </c>
      <c r="C234">
        <v>-63.5</v>
      </c>
      <c r="D234" t="s">
        <v>288</v>
      </c>
      <c r="E234">
        <v>-62</v>
      </c>
      <c r="F234">
        <v>51.205823760000001</v>
      </c>
      <c r="G234">
        <v>4.4258709100000004</v>
      </c>
      <c r="H234">
        <v>10</v>
      </c>
      <c r="I234">
        <v>5.850408241707817E-2</v>
      </c>
    </row>
    <row r="235" spans="1:9" x14ac:dyDescent="0.3">
      <c r="A235">
        <v>195</v>
      </c>
      <c r="B235" t="s">
        <v>282</v>
      </c>
      <c r="C235">
        <v>-63.5</v>
      </c>
      <c r="D235" t="s">
        <v>289</v>
      </c>
      <c r="E235">
        <v>-66</v>
      </c>
      <c r="F235">
        <v>51.20522278</v>
      </c>
      <c r="G235">
        <v>4.4265103000000003</v>
      </c>
      <c r="H235">
        <v>10</v>
      </c>
      <c r="I235">
        <v>7.3588335696140081E-2</v>
      </c>
    </row>
    <row r="236" spans="1:9" x14ac:dyDescent="0.3">
      <c r="A236">
        <v>196</v>
      </c>
      <c r="B236" t="s">
        <v>282</v>
      </c>
      <c r="C236">
        <v>-63.5</v>
      </c>
      <c r="D236" t="s">
        <v>290</v>
      </c>
      <c r="E236">
        <v>-76</v>
      </c>
    </row>
    <row r="237" spans="1:9" x14ac:dyDescent="0.3">
      <c r="A237">
        <v>197</v>
      </c>
      <c r="B237" t="s">
        <v>282</v>
      </c>
      <c r="C237">
        <v>-63.5</v>
      </c>
      <c r="D237" t="s">
        <v>291</v>
      </c>
      <c r="E237">
        <v>-69.5</v>
      </c>
    </row>
    <row r="238" spans="1:9" x14ac:dyDescent="0.3">
      <c r="A238">
        <v>198</v>
      </c>
      <c r="B238" t="s">
        <v>282</v>
      </c>
      <c r="C238">
        <v>-63.5</v>
      </c>
      <c r="D238" t="s">
        <v>292</v>
      </c>
      <c r="E238">
        <v>-77</v>
      </c>
      <c r="F238">
        <v>51.205562440000001</v>
      </c>
      <c r="G238">
        <v>4.4260100900000001</v>
      </c>
      <c r="H238">
        <v>40</v>
      </c>
      <c r="I238">
        <v>5.957965327091154E-2</v>
      </c>
    </row>
    <row r="239" spans="1:9" x14ac:dyDescent="0.3">
      <c r="A239">
        <v>199</v>
      </c>
      <c r="B239" t="s">
        <v>282</v>
      </c>
      <c r="C239">
        <v>-63.5</v>
      </c>
      <c r="D239" t="s">
        <v>293</v>
      </c>
      <c r="E239">
        <v>-80</v>
      </c>
      <c r="F239">
        <v>51.205719610000003</v>
      </c>
      <c r="G239">
        <v>4.4258234400000003</v>
      </c>
      <c r="H239">
        <v>38</v>
      </c>
      <c r="I239">
        <v>6.3873805159140526E-2</v>
      </c>
    </row>
    <row r="240" spans="1:9" x14ac:dyDescent="0.3">
      <c r="A240">
        <v>200</v>
      </c>
      <c r="B240" t="s">
        <v>282</v>
      </c>
      <c r="C240">
        <v>-63.5</v>
      </c>
      <c r="D240" t="s">
        <v>294</v>
      </c>
      <c r="E240">
        <v>-79.5</v>
      </c>
      <c r="F240">
        <v>51.20562323</v>
      </c>
      <c r="G240">
        <v>4.4258810799999999</v>
      </c>
      <c r="H240">
        <v>33</v>
      </c>
      <c r="I240">
        <v>6.3891132932875336E-2</v>
      </c>
    </row>
    <row r="241" spans="1:9" x14ac:dyDescent="0.3">
      <c r="A241">
        <v>201</v>
      </c>
      <c r="B241" t="s">
        <v>282</v>
      </c>
      <c r="C241">
        <v>-63.5</v>
      </c>
      <c r="D241" t="s">
        <v>295</v>
      </c>
      <c r="E241">
        <v>-66</v>
      </c>
      <c r="F241">
        <v>51.205627030000002</v>
      </c>
      <c r="G241">
        <v>4.4261479899999996</v>
      </c>
      <c r="H241">
        <v>96</v>
      </c>
      <c r="I241">
        <v>4.7588979556862983E-2</v>
      </c>
    </row>
    <row r="242" spans="1:9" x14ac:dyDescent="0.3">
      <c r="A242">
        <v>202</v>
      </c>
      <c r="B242" t="s">
        <v>282</v>
      </c>
      <c r="C242">
        <v>-63.5</v>
      </c>
      <c r="D242" t="s">
        <v>296</v>
      </c>
      <c r="E242">
        <v>-72.5</v>
      </c>
    </row>
    <row r="243" spans="1:9" x14ac:dyDescent="0.3">
      <c r="A243">
        <v>203</v>
      </c>
      <c r="B243" t="s">
        <v>282</v>
      </c>
      <c r="C243">
        <v>-63.5</v>
      </c>
      <c r="D243" t="s">
        <v>297</v>
      </c>
      <c r="E243">
        <v>-74.5</v>
      </c>
      <c r="F243">
        <v>51.205701699999999</v>
      </c>
      <c r="G243">
        <v>4.4258038099999997</v>
      </c>
      <c r="H243">
        <v>35</v>
      </c>
      <c r="I243">
        <v>6.5741869212030138E-2</v>
      </c>
    </row>
    <row r="244" spans="1:9" x14ac:dyDescent="0.3">
      <c r="A244">
        <v>204</v>
      </c>
      <c r="B244" t="s">
        <v>282</v>
      </c>
      <c r="C244">
        <v>-63.5</v>
      </c>
      <c r="D244" t="s">
        <v>298</v>
      </c>
      <c r="E244">
        <v>-67</v>
      </c>
      <c r="F244">
        <v>51.205571900000002</v>
      </c>
      <c r="G244">
        <v>4.42594128</v>
      </c>
      <c r="H244">
        <v>58</v>
      </c>
      <c r="I244">
        <v>6.2981399718856759E-2</v>
      </c>
    </row>
    <row r="245" spans="1:9" x14ac:dyDescent="0.3">
      <c r="A245">
        <v>205</v>
      </c>
      <c r="B245" t="s">
        <v>282</v>
      </c>
      <c r="C245">
        <v>-63.5</v>
      </c>
      <c r="D245" t="s">
        <v>299</v>
      </c>
      <c r="E245">
        <v>-74.5</v>
      </c>
      <c r="F245">
        <v>51.205991990000001</v>
      </c>
      <c r="G245">
        <v>4.4258771000000001</v>
      </c>
      <c r="H245">
        <v>54</v>
      </c>
      <c r="I245">
        <v>5.9310608402462432E-2</v>
      </c>
    </row>
    <row r="246" spans="1:9" x14ac:dyDescent="0.3">
      <c r="A246">
        <v>206</v>
      </c>
      <c r="B246" t="s">
        <v>282</v>
      </c>
      <c r="C246">
        <v>-63.5</v>
      </c>
      <c r="D246" t="s">
        <v>300</v>
      </c>
      <c r="E246">
        <v>-65</v>
      </c>
      <c r="F246">
        <v>51.205920390000003</v>
      </c>
      <c r="G246">
        <v>4.4260066800000004</v>
      </c>
      <c r="H246">
        <v>75</v>
      </c>
      <c r="I246">
        <v>4.9072413667818872E-2</v>
      </c>
    </row>
    <row r="247" spans="1:9" x14ac:dyDescent="0.3">
      <c r="A247">
        <v>207</v>
      </c>
      <c r="B247" t="s">
        <v>282</v>
      </c>
      <c r="C247">
        <v>-63.5</v>
      </c>
      <c r="D247" t="s">
        <v>301</v>
      </c>
      <c r="E247">
        <v>-72</v>
      </c>
      <c r="F247">
        <v>51.206343320000002</v>
      </c>
      <c r="G247">
        <v>4.4257303099999996</v>
      </c>
      <c r="H247">
        <v>45</v>
      </c>
      <c r="I247">
        <v>8.5817903014574148E-2</v>
      </c>
    </row>
    <row r="248" spans="1:9" x14ac:dyDescent="0.3">
      <c r="A248">
        <v>208</v>
      </c>
      <c r="B248" t="s">
        <v>283</v>
      </c>
      <c r="C248">
        <v>-78.5</v>
      </c>
      <c r="D248" t="s">
        <v>284</v>
      </c>
      <c r="E248">
        <v>-97.5</v>
      </c>
    </row>
    <row r="249" spans="1:9" x14ac:dyDescent="0.3">
      <c r="A249">
        <v>209</v>
      </c>
      <c r="B249" t="s">
        <v>283</v>
      </c>
      <c r="C249">
        <v>-78.5</v>
      </c>
      <c r="D249" t="s">
        <v>285</v>
      </c>
      <c r="E249">
        <v>-75</v>
      </c>
      <c r="F249">
        <v>51.20573022</v>
      </c>
      <c r="G249">
        <v>4.4258319899999998</v>
      </c>
      <c r="H249">
        <v>41</v>
      </c>
      <c r="I249">
        <v>6.2992334750264431E-2</v>
      </c>
    </row>
    <row r="250" spans="1:9" x14ac:dyDescent="0.3">
      <c r="A250">
        <v>210</v>
      </c>
      <c r="B250" t="s">
        <v>283</v>
      </c>
      <c r="C250">
        <v>-78.5</v>
      </c>
      <c r="D250" t="s">
        <v>286</v>
      </c>
      <c r="E250">
        <v>-82</v>
      </c>
      <c r="F250">
        <v>51.206384460000002</v>
      </c>
      <c r="G250">
        <v>4.4253895200000004</v>
      </c>
      <c r="H250">
        <v>10</v>
      </c>
      <c r="I250">
        <v>0.1079749671864304</v>
      </c>
    </row>
    <row r="251" spans="1:9" x14ac:dyDescent="0.3">
      <c r="A251">
        <v>211</v>
      </c>
      <c r="B251" t="s">
        <v>283</v>
      </c>
      <c r="C251">
        <v>-78.5</v>
      </c>
      <c r="D251" t="s">
        <v>287</v>
      </c>
      <c r="E251">
        <v>-69.5</v>
      </c>
    </row>
    <row r="252" spans="1:9" x14ac:dyDescent="0.3">
      <c r="A252">
        <v>212</v>
      </c>
      <c r="B252" t="s">
        <v>283</v>
      </c>
      <c r="C252">
        <v>-78.5</v>
      </c>
      <c r="D252" t="s">
        <v>288</v>
      </c>
      <c r="E252">
        <v>-62</v>
      </c>
      <c r="F252">
        <v>51.205823760000001</v>
      </c>
      <c r="G252">
        <v>4.4258709100000004</v>
      </c>
      <c r="H252">
        <v>10</v>
      </c>
      <c r="I252">
        <v>5.850408241707817E-2</v>
      </c>
    </row>
    <row r="253" spans="1:9" x14ac:dyDescent="0.3">
      <c r="A253">
        <v>213</v>
      </c>
      <c r="B253" t="s">
        <v>283</v>
      </c>
      <c r="C253">
        <v>-78.5</v>
      </c>
      <c r="D253" t="s">
        <v>289</v>
      </c>
      <c r="E253">
        <v>-66</v>
      </c>
      <c r="F253">
        <v>51.20522278</v>
      </c>
      <c r="G253">
        <v>4.4265103000000003</v>
      </c>
      <c r="H253">
        <v>10</v>
      </c>
      <c r="I253">
        <v>7.3588335696140081E-2</v>
      </c>
    </row>
    <row r="254" spans="1:9" x14ac:dyDescent="0.3">
      <c r="A254">
        <v>214</v>
      </c>
      <c r="B254" t="s">
        <v>283</v>
      </c>
      <c r="C254">
        <v>-78.5</v>
      </c>
      <c r="D254" t="s">
        <v>290</v>
      </c>
      <c r="E254">
        <v>-76</v>
      </c>
    </row>
    <row r="255" spans="1:9" x14ac:dyDescent="0.3">
      <c r="A255">
        <v>215</v>
      </c>
      <c r="B255" t="s">
        <v>283</v>
      </c>
      <c r="C255">
        <v>-78.5</v>
      </c>
      <c r="D255" t="s">
        <v>291</v>
      </c>
      <c r="E255">
        <v>-69.5</v>
      </c>
    </row>
    <row r="256" spans="1:9" x14ac:dyDescent="0.3">
      <c r="A256">
        <v>216</v>
      </c>
      <c r="B256" t="s">
        <v>283</v>
      </c>
      <c r="C256">
        <v>-78.5</v>
      </c>
      <c r="D256" t="s">
        <v>292</v>
      </c>
      <c r="E256">
        <v>-77</v>
      </c>
      <c r="F256">
        <v>51.205562440000001</v>
      </c>
      <c r="G256">
        <v>4.4260100900000001</v>
      </c>
      <c r="H256">
        <v>40</v>
      </c>
      <c r="I256">
        <v>5.957965327091154E-2</v>
      </c>
    </row>
    <row r="257" spans="1:9" x14ac:dyDescent="0.3">
      <c r="A257">
        <v>217</v>
      </c>
      <c r="B257" t="s">
        <v>283</v>
      </c>
      <c r="C257">
        <v>-78.5</v>
      </c>
      <c r="D257" t="s">
        <v>293</v>
      </c>
      <c r="E257">
        <v>-80</v>
      </c>
      <c r="F257">
        <v>51.205719610000003</v>
      </c>
      <c r="G257">
        <v>4.4258234400000003</v>
      </c>
      <c r="H257">
        <v>38</v>
      </c>
      <c r="I257">
        <v>6.3873805159140526E-2</v>
      </c>
    </row>
    <row r="258" spans="1:9" x14ac:dyDescent="0.3">
      <c r="A258">
        <v>218</v>
      </c>
      <c r="B258" t="s">
        <v>283</v>
      </c>
      <c r="C258">
        <v>-78.5</v>
      </c>
      <c r="D258" t="s">
        <v>294</v>
      </c>
      <c r="E258">
        <v>-79.5</v>
      </c>
      <c r="F258">
        <v>51.20562323</v>
      </c>
      <c r="G258">
        <v>4.4258810799999999</v>
      </c>
      <c r="H258">
        <v>33</v>
      </c>
      <c r="I258">
        <v>6.3891132932875336E-2</v>
      </c>
    </row>
    <row r="259" spans="1:9" x14ac:dyDescent="0.3">
      <c r="A259">
        <v>219</v>
      </c>
      <c r="B259" t="s">
        <v>283</v>
      </c>
      <c r="C259">
        <v>-78.5</v>
      </c>
      <c r="D259" t="s">
        <v>295</v>
      </c>
      <c r="E259">
        <v>-66</v>
      </c>
      <c r="F259">
        <v>51.205627030000002</v>
      </c>
      <c r="G259">
        <v>4.4261479899999996</v>
      </c>
      <c r="H259">
        <v>96</v>
      </c>
      <c r="I259">
        <v>4.7588979556862983E-2</v>
      </c>
    </row>
    <row r="260" spans="1:9" x14ac:dyDescent="0.3">
      <c r="A260">
        <v>220</v>
      </c>
      <c r="B260" t="s">
        <v>283</v>
      </c>
      <c r="C260">
        <v>-78.5</v>
      </c>
      <c r="D260" t="s">
        <v>296</v>
      </c>
      <c r="E260">
        <v>-72.5</v>
      </c>
    </row>
    <row r="261" spans="1:9" x14ac:dyDescent="0.3">
      <c r="A261">
        <v>221</v>
      </c>
      <c r="B261" t="s">
        <v>283</v>
      </c>
      <c r="C261">
        <v>-78.5</v>
      </c>
      <c r="D261" t="s">
        <v>297</v>
      </c>
      <c r="E261">
        <v>-74.5</v>
      </c>
      <c r="F261">
        <v>51.205701699999999</v>
      </c>
      <c r="G261">
        <v>4.4258038099999997</v>
      </c>
      <c r="H261">
        <v>35</v>
      </c>
      <c r="I261">
        <v>6.5741869212030138E-2</v>
      </c>
    </row>
    <row r="262" spans="1:9" x14ac:dyDescent="0.3">
      <c r="A262">
        <v>222</v>
      </c>
      <c r="B262" t="s">
        <v>283</v>
      </c>
      <c r="C262">
        <v>-78.5</v>
      </c>
      <c r="D262" t="s">
        <v>298</v>
      </c>
      <c r="E262">
        <v>-67</v>
      </c>
      <c r="F262">
        <v>51.205571900000002</v>
      </c>
      <c r="G262">
        <v>4.42594128</v>
      </c>
      <c r="H262">
        <v>58</v>
      </c>
      <c r="I262">
        <v>6.2981399718856759E-2</v>
      </c>
    </row>
    <row r="263" spans="1:9" x14ac:dyDescent="0.3">
      <c r="A263">
        <v>223</v>
      </c>
      <c r="B263" t="s">
        <v>283</v>
      </c>
      <c r="C263">
        <v>-78.5</v>
      </c>
      <c r="D263" t="s">
        <v>299</v>
      </c>
      <c r="E263">
        <v>-74.5</v>
      </c>
      <c r="F263">
        <v>51.205991990000001</v>
      </c>
      <c r="G263">
        <v>4.4258771000000001</v>
      </c>
      <c r="H263">
        <v>54</v>
      </c>
      <c r="I263">
        <v>5.9310608402462432E-2</v>
      </c>
    </row>
    <row r="264" spans="1:9" x14ac:dyDescent="0.3">
      <c r="A264">
        <v>224</v>
      </c>
      <c r="B264" t="s">
        <v>283</v>
      </c>
      <c r="C264">
        <v>-78.5</v>
      </c>
      <c r="D264" t="s">
        <v>300</v>
      </c>
      <c r="E264">
        <v>-65</v>
      </c>
      <c r="F264">
        <v>51.205920390000003</v>
      </c>
      <c r="G264">
        <v>4.4260066800000004</v>
      </c>
      <c r="H264">
        <v>75</v>
      </c>
      <c r="I264">
        <v>4.9072413667818872E-2</v>
      </c>
    </row>
    <row r="265" spans="1:9" x14ac:dyDescent="0.3">
      <c r="A265">
        <v>225</v>
      </c>
      <c r="B265" t="s">
        <v>283</v>
      </c>
      <c r="C265">
        <v>-78.5</v>
      </c>
      <c r="D265" t="s">
        <v>301</v>
      </c>
      <c r="E265">
        <v>-72</v>
      </c>
      <c r="F265">
        <v>51.206343320000002</v>
      </c>
      <c r="G265">
        <v>4.4257303099999996</v>
      </c>
      <c r="H265">
        <v>45</v>
      </c>
      <c r="I265">
        <v>8.5817903014574148E-2</v>
      </c>
    </row>
    <row r="266" spans="1:9" x14ac:dyDescent="0.3">
      <c r="A266">
        <v>226</v>
      </c>
      <c r="B266" t="s">
        <v>284</v>
      </c>
      <c r="C266">
        <v>-97.5</v>
      </c>
      <c r="D266" t="s">
        <v>285</v>
      </c>
      <c r="E266">
        <v>-75</v>
      </c>
      <c r="F266">
        <v>51.20573022</v>
      </c>
      <c r="G266">
        <v>4.4258319899999998</v>
      </c>
      <c r="H266">
        <v>41</v>
      </c>
      <c r="I266">
        <v>6.2992334750264431E-2</v>
      </c>
    </row>
    <row r="267" spans="1:9" x14ac:dyDescent="0.3">
      <c r="A267">
        <v>227</v>
      </c>
      <c r="B267" t="s">
        <v>284</v>
      </c>
      <c r="C267">
        <v>-97.5</v>
      </c>
      <c r="D267" t="s">
        <v>286</v>
      </c>
      <c r="E267">
        <v>-82</v>
      </c>
      <c r="F267">
        <v>51.206384460000002</v>
      </c>
      <c r="G267">
        <v>4.4253895200000004</v>
      </c>
      <c r="H267">
        <v>10</v>
      </c>
      <c r="I267">
        <v>0.1079749671864304</v>
      </c>
    </row>
    <row r="268" spans="1:9" x14ac:dyDescent="0.3">
      <c r="A268">
        <v>228</v>
      </c>
      <c r="B268" t="s">
        <v>284</v>
      </c>
      <c r="C268">
        <v>-97.5</v>
      </c>
      <c r="D268" t="s">
        <v>287</v>
      </c>
      <c r="E268">
        <v>-69.5</v>
      </c>
    </row>
    <row r="269" spans="1:9" x14ac:dyDescent="0.3">
      <c r="A269">
        <v>229</v>
      </c>
      <c r="B269" t="s">
        <v>284</v>
      </c>
      <c r="C269">
        <v>-97.5</v>
      </c>
      <c r="D269" t="s">
        <v>288</v>
      </c>
      <c r="E269">
        <v>-62</v>
      </c>
      <c r="F269">
        <v>51.205823760000001</v>
      </c>
      <c r="G269">
        <v>4.4258709100000004</v>
      </c>
      <c r="H269">
        <v>10</v>
      </c>
      <c r="I269">
        <v>5.850408241707817E-2</v>
      </c>
    </row>
    <row r="270" spans="1:9" x14ac:dyDescent="0.3">
      <c r="A270">
        <v>230</v>
      </c>
      <c r="B270" t="s">
        <v>284</v>
      </c>
      <c r="C270">
        <v>-97.5</v>
      </c>
      <c r="D270" t="s">
        <v>289</v>
      </c>
      <c r="E270">
        <v>-66</v>
      </c>
      <c r="F270">
        <v>51.20522278</v>
      </c>
      <c r="G270">
        <v>4.4265103000000003</v>
      </c>
      <c r="H270">
        <v>10</v>
      </c>
      <c r="I270">
        <v>7.3588335696140081E-2</v>
      </c>
    </row>
    <row r="271" spans="1:9" x14ac:dyDescent="0.3">
      <c r="A271">
        <v>231</v>
      </c>
      <c r="B271" t="s">
        <v>284</v>
      </c>
      <c r="C271">
        <v>-97.5</v>
      </c>
      <c r="D271" t="s">
        <v>290</v>
      </c>
      <c r="E271">
        <v>-76</v>
      </c>
    </row>
    <row r="272" spans="1:9" x14ac:dyDescent="0.3">
      <c r="A272">
        <v>232</v>
      </c>
      <c r="B272" t="s">
        <v>284</v>
      </c>
      <c r="C272">
        <v>-97.5</v>
      </c>
      <c r="D272" t="s">
        <v>291</v>
      </c>
      <c r="E272">
        <v>-69.5</v>
      </c>
    </row>
    <row r="273" spans="1:9" x14ac:dyDescent="0.3">
      <c r="A273">
        <v>233</v>
      </c>
      <c r="B273" t="s">
        <v>284</v>
      </c>
      <c r="C273">
        <v>-97.5</v>
      </c>
      <c r="D273" t="s">
        <v>292</v>
      </c>
      <c r="E273">
        <v>-77</v>
      </c>
      <c r="F273">
        <v>51.205562440000001</v>
      </c>
      <c r="G273">
        <v>4.4260100900000001</v>
      </c>
      <c r="H273">
        <v>40</v>
      </c>
      <c r="I273">
        <v>5.957965327091154E-2</v>
      </c>
    </row>
    <row r="274" spans="1:9" x14ac:dyDescent="0.3">
      <c r="A274">
        <v>234</v>
      </c>
      <c r="B274" t="s">
        <v>284</v>
      </c>
      <c r="C274">
        <v>-97.5</v>
      </c>
      <c r="D274" t="s">
        <v>293</v>
      </c>
      <c r="E274">
        <v>-80</v>
      </c>
      <c r="F274">
        <v>51.205719610000003</v>
      </c>
      <c r="G274">
        <v>4.4258234400000003</v>
      </c>
      <c r="H274">
        <v>38</v>
      </c>
      <c r="I274">
        <v>6.3873805159140526E-2</v>
      </c>
    </row>
    <row r="275" spans="1:9" x14ac:dyDescent="0.3">
      <c r="A275">
        <v>235</v>
      </c>
      <c r="B275" t="s">
        <v>284</v>
      </c>
      <c r="C275">
        <v>-97.5</v>
      </c>
      <c r="D275" t="s">
        <v>294</v>
      </c>
      <c r="E275">
        <v>-79.5</v>
      </c>
      <c r="F275">
        <v>51.20562323</v>
      </c>
      <c r="G275">
        <v>4.4258810799999999</v>
      </c>
      <c r="H275">
        <v>33</v>
      </c>
      <c r="I275">
        <v>6.3891132932875336E-2</v>
      </c>
    </row>
    <row r="276" spans="1:9" x14ac:dyDescent="0.3">
      <c r="A276">
        <v>236</v>
      </c>
      <c r="B276" t="s">
        <v>284</v>
      </c>
      <c r="C276">
        <v>-97.5</v>
      </c>
      <c r="D276" t="s">
        <v>295</v>
      </c>
      <c r="E276">
        <v>-66</v>
      </c>
      <c r="F276">
        <v>51.205627030000002</v>
      </c>
      <c r="G276">
        <v>4.4261479899999996</v>
      </c>
      <c r="H276">
        <v>96</v>
      </c>
      <c r="I276">
        <v>4.7588979556862983E-2</v>
      </c>
    </row>
    <row r="277" spans="1:9" x14ac:dyDescent="0.3">
      <c r="A277">
        <v>237</v>
      </c>
      <c r="B277" t="s">
        <v>284</v>
      </c>
      <c r="C277">
        <v>-97.5</v>
      </c>
      <c r="D277" t="s">
        <v>296</v>
      </c>
      <c r="E277">
        <v>-72.5</v>
      </c>
    </row>
    <row r="278" spans="1:9" x14ac:dyDescent="0.3">
      <c r="A278">
        <v>238</v>
      </c>
      <c r="B278" t="s">
        <v>284</v>
      </c>
      <c r="C278">
        <v>-97.5</v>
      </c>
      <c r="D278" t="s">
        <v>297</v>
      </c>
      <c r="E278">
        <v>-74.5</v>
      </c>
      <c r="F278">
        <v>51.205701699999999</v>
      </c>
      <c r="G278">
        <v>4.4258038099999997</v>
      </c>
      <c r="H278">
        <v>35</v>
      </c>
      <c r="I278">
        <v>6.5741869212030138E-2</v>
      </c>
    </row>
    <row r="279" spans="1:9" x14ac:dyDescent="0.3">
      <c r="A279">
        <v>239</v>
      </c>
      <c r="B279" t="s">
        <v>284</v>
      </c>
      <c r="C279">
        <v>-97.5</v>
      </c>
      <c r="D279" t="s">
        <v>298</v>
      </c>
      <c r="E279">
        <v>-67</v>
      </c>
      <c r="F279">
        <v>51.205571900000002</v>
      </c>
      <c r="G279">
        <v>4.42594128</v>
      </c>
      <c r="H279">
        <v>58</v>
      </c>
      <c r="I279">
        <v>6.2981399718856759E-2</v>
      </c>
    </row>
    <row r="280" spans="1:9" x14ac:dyDescent="0.3">
      <c r="A280">
        <v>240</v>
      </c>
      <c r="B280" t="s">
        <v>284</v>
      </c>
      <c r="C280">
        <v>-97.5</v>
      </c>
      <c r="D280" t="s">
        <v>299</v>
      </c>
      <c r="E280">
        <v>-74.5</v>
      </c>
      <c r="F280">
        <v>51.205991990000001</v>
      </c>
      <c r="G280">
        <v>4.4258771000000001</v>
      </c>
      <c r="H280">
        <v>54</v>
      </c>
      <c r="I280">
        <v>5.9310608402462432E-2</v>
      </c>
    </row>
    <row r="281" spans="1:9" x14ac:dyDescent="0.3">
      <c r="A281">
        <v>241</v>
      </c>
      <c r="B281" t="s">
        <v>284</v>
      </c>
      <c r="C281">
        <v>-97.5</v>
      </c>
      <c r="D281" t="s">
        <v>300</v>
      </c>
      <c r="E281">
        <v>-65</v>
      </c>
      <c r="F281">
        <v>51.205920390000003</v>
      </c>
      <c r="G281">
        <v>4.4260066800000004</v>
      </c>
      <c r="H281">
        <v>75</v>
      </c>
      <c r="I281">
        <v>4.9072413667818872E-2</v>
      </c>
    </row>
    <row r="282" spans="1:9" x14ac:dyDescent="0.3">
      <c r="A282">
        <v>242</v>
      </c>
      <c r="B282" t="s">
        <v>284</v>
      </c>
      <c r="C282">
        <v>-97.5</v>
      </c>
      <c r="D282" t="s">
        <v>301</v>
      </c>
      <c r="E282">
        <v>-72</v>
      </c>
      <c r="F282">
        <v>51.206343320000002</v>
      </c>
      <c r="G282">
        <v>4.4257303099999996</v>
      </c>
      <c r="H282">
        <v>45</v>
      </c>
      <c r="I282">
        <v>8.5817903014574148E-2</v>
      </c>
    </row>
    <row r="283" spans="1:9" x14ac:dyDescent="0.3">
      <c r="A283">
        <v>243</v>
      </c>
      <c r="B283" t="s">
        <v>285</v>
      </c>
      <c r="C283">
        <v>-75</v>
      </c>
      <c r="D283" t="s">
        <v>286</v>
      </c>
      <c r="E283">
        <v>-82</v>
      </c>
      <c r="F283">
        <v>51.206057340000001</v>
      </c>
      <c r="G283">
        <v>4.4256107599999996</v>
      </c>
      <c r="H283">
        <v>40</v>
      </c>
      <c r="I283">
        <v>7.9073734502900478E-2</v>
      </c>
    </row>
    <row r="284" spans="1:9" x14ac:dyDescent="0.3">
      <c r="A284">
        <v>244</v>
      </c>
      <c r="B284" t="s">
        <v>285</v>
      </c>
      <c r="C284">
        <v>-75</v>
      </c>
      <c r="D284" t="s">
        <v>287</v>
      </c>
      <c r="E284">
        <v>-69.5</v>
      </c>
      <c r="F284">
        <v>51.20573022</v>
      </c>
      <c r="G284">
        <v>4.4258319899999998</v>
      </c>
      <c r="H284">
        <v>41</v>
      </c>
      <c r="I284">
        <v>6.2992334750264431E-2</v>
      </c>
    </row>
    <row r="285" spans="1:9" x14ac:dyDescent="0.3">
      <c r="A285">
        <v>245</v>
      </c>
      <c r="B285" t="s">
        <v>285</v>
      </c>
      <c r="C285">
        <v>-75</v>
      </c>
      <c r="D285" t="s">
        <v>288</v>
      </c>
      <c r="E285">
        <v>-62</v>
      </c>
      <c r="F285">
        <v>51.205776989999997</v>
      </c>
      <c r="G285">
        <v>4.4258514499999997</v>
      </c>
      <c r="H285">
        <v>10</v>
      </c>
      <c r="I285">
        <v>6.0551603941493753E-2</v>
      </c>
    </row>
    <row r="286" spans="1:9" x14ac:dyDescent="0.3">
      <c r="A286">
        <v>246</v>
      </c>
      <c r="B286" t="s">
        <v>285</v>
      </c>
      <c r="C286">
        <v>-75</v>
      </c>
      <c r="D286" t="s">
        <v>289</v>
      </c>
      <c r="E286">
        <v>-66</v>
      </c>
      <c r="F286">
        <v>51.205476500000003</v>
      </c>
      <c r="G286">
        <v>4.4261711500000001</v>
      </c>
      <c r="H286">
        <v>37</v>
      </c>
      <c r="I286">
        <v>5.7770344556607157E-2</v>
      </c>
    </row>
    <row r="287" spans="1:9" x14ac:dyDescent="0.3">
      <c r="A287">
        <v>247</v>
      </c>
      <c r="B287" t="s">
        <v>285</v>
      </c>
      <c r="C287">
        <v>-75</v>
      </c>
      <c r="D287" t="s">
        <v>290</v>
      </c>
      <c r="E287">
        <v>-76</v>
      </c>
      <c r="F287">
        <v>51.20573022</v>
      </c>
      <c r="G287">
        <v>4.4258319899999998</v>
      </c>
      <c r="H287">
        <v>41</v>
      </c>
      <c r="I287">
        <v>6.2992334750264431E-2</v>
      </c>
    </row>
    <row r="288" spans="1:9" x14ac:dyDescent="0.3">
      <c r="A288">
        <v>248</v>
      </c>
      <c r="B288" t="s">
        <v>285</v>
      </c>
      <c r="C288">
        <v>-75</v>
      </c>
      <c r="D288" t="s">
        <v>291</v>
      </c>
      <c r="E288">
        <v>-69.5</v>
      </c>
      <c r="F288">
        <v>51.20573022</v>
      </c>
      <c r="G288">
        <v>4.4258319899999998</v>
      </c>
      <c r="H288">
        <v>41</v>
      </c>
      <c r="I288">
        <v>6.2992334750264431E-2</v>
      </c>
    </row>
    <row r="289" spans="1:9" x14ac:dyDescent="0.3">
      <c r="A289">
        <v>249</v>
      </c>
      <c r="B289" t="s">
        <v>285</v>
      </c>
      <c r="C289">
        <v>-75</v>
      </c>
      <c r="D289" t="s">
        <v>292</v>
      </c>
      <c r="E289">
        <v>-77</v>
      </c>
      <c r="F289">
        <v>51.20564633</v>
      </c>
      <c r="G289">
        <v>4.4259210400000004</v>
      </c>
      <c r="H289">
        <v>11</v>
      </c>
      <c r="I289">
        <v>6.0277562592768959E-2</v>
      </c>
    </row>
    <row r="290" spans="1:9" x14ac:dyDescent="0.3">
      <c r="A290">
        <v>250</v>
      </c>
      <c r="B290" t="s">
        <v>285</v>
      </c>
      <c r="C290">
        <v>-75</v>
      </c>
      <c r="D290" t="s">
        <v>293</v>
      </c>
      <c r="E290">
        <v>-80</v>
      </c>
      <c r="F290">
        <v>51.205724920000002</v>
      </c>
      <c r="G290">
        <v>4.4258277100000001</v>
      </c>
      <c r="H290">
        <v>10</v>
      </c>
      <c r="I290">
        <v>6.343135111770723E-2</v>
      </c>
    </row>
    <row r="291" spans="1:9" x14ac:dyDescent="0.3">
      <c r="A291">
        <v>251</v>
      </c>
      <c r="B291" t="s">
        <v>285</v>
      </c>
      <c r="C291">
        <v>-75</v>
      </c>
      <c r="D291" t="s">
        <v>294</v>
      </c>
      <c r="E291">
        <v>-79.5</v>
      </c>
      <c r="F291">
        <v>51.20567673</v>
      </c>
      <c r="G291">
        <v>4.4258565399999998</v>
      </c>
      <c r="H291">
        <v>10</v>
      </c>
      <c r="I291">
        <v>6.3140186368779189E-2</v>
      </c>
    </row>
    <row r="292" spans="1:9" x14ac:dyDescent="0.3">
      <c r="A292">
        <v>252</v>
      </c>
      <c r="B292" t="s">
        <v>285</v>
      </c>
      <c r="C292">
        <v>-75</v>
      </c>
      <c r="D292" t="s">
        <v>295</v>
      </c>
      <c r="E292">
        <v>-66</v>
      </c>
      <c r="F292">
        <v>51.205678630000001</v>
      </c>
      <c r="G292">
        <v>4.4259899899999997</v>
      </c>
      <c r="H292">
        <v>12</v>
      </c>
      <c r="I292">
        <v>5.4426784798574622E-2</v>
      </c>
    </row>
    <row r="293" spans="1:9" x14ac:dyDescent="0.3">
      <c r="A293">
        <v>253</v>
      </c>
      <c r="B293" t="s">
        <v>285</v>
      </c>
      <c r="C293">
        <v>-75</v>
      </c>
      <c r="D293" t="s">
        <v>296</v>
      </c>
      <c r="E293">
        <v>-72.5</v>
      </c>
      <c r="F293">
        <v>51.20573022</v>
      </c>
      <c r="G293">
        <v>4.4258319899999998</v>
      </c>
      <c r="H293">
        <v>41</v>
      </c>
      <c r="I293">
        <v>6.2992334750264431E-2</v>
      </c>
    </row>
    <row r="294" spans="1:9" x14ac:dyDescent="0.3">
      <c r="A294">
        <v>254</v>
      </c>
      <c r="B294" t="s">
        <v>285</v>
      </c>
      <c r="C294">
        <v>-75</v>
      </c>
      <c r="D294" t="s">
        <v>297</v>
      </c>
      <c r="E294">
        <v>-74.5</v>
      </c>
      <c r="F294">
        <v>51.205715959999999</v>
      </c>
      <c r="G294">
        <v>4.4258179000000002</v>
      </c>
      <c r="H294">
        <v>10</v>
      </c>
      <c r="I294">
        <v>6.4354766520319656E-2</v>
      </c>
    </row>
    <row r="295" spans="1:9" x14ac:dyDescent="0.3">
      <c r="A295">
        <v>255</v>
      </c>
      <c r="B295" t="s">
        <v>285</v>
      </c>
      <c r="C295">
        <v>-75</v>
      </c>
      <c r="D295" t="s">
        <v>298</v>
      </c>
      <c r="E295">
        <v>-67</v>
      </c>
      <c r="F295">
        <v>51.205651060000001</v>
      </c>
      <c r="G295">
        <v>4.4258866399999999</v>
      </c>
      <c r="H295">
        <v>10</v>
      </c>
      <c r="I295">
        <v>6.2252190216445583E-2</v>
      </c>
    </row>
    <row r="296" spans="1:9" x14ac:dyDescent="0.3">
      <c r="A296">
        <v>256</v>
      </c>
      <c r="B296" t="s">
        <v>285</v>
      </c>
      <c r="C296">
        <v>-75</v>
      </c>
      <c r="D296" t="s">
        <v>299</v>
      </c>
      <c r="E296">
        <v>-74.5</v>
      </c>
      <c r="F296">
        <v>51.205861110000001</v>
      </c>
      <c r="G296">
        <v>4.4258545399999996</v>
      </c>
      <c r="H296">
        <v>15</v>
      </c>
      <c r="I296">
        <v>5.9402440930141312E-2</v>
      </c>
    </row>
    <row r="297" spans="1:9" x14ac:dyDescent="0.3">
      <c r="A297">
        <v>257</v>
      </c>
      <c r="B297" t="s">
        <v>285</v>
      </c>
      <c r="C297">
        <v>-75</v>
      </c>
      <c r="D297" t="s">
        <v>300</v>
      </c>
      <c r="E297">
        <v>-65</v>
      </c>
      <c r="F297">
        <v>51.205825310000002</v>
      </c>
      <c r="G297">
        <v>4.4259193300000002</v>
      </c>
      <c r="H297">
        <v>12</v>
      </c>
      <c r="I297">
        <v>5.5129701583927972E-2</v>
      </c>
    </row>
    <row r="298" spans="1:9" x14ac:dyDescent="0.3">
      <c r="A298">
        <v>258</v>
      </c>
      <c r="B298" t="s">
        <v>285</v>
      </c>
      <c r="C298">
        <v>-75</v>
      </c>
      <c r="D298" t="s">
        <v>301</v>
      </c>
      <c r="E298">
        <v>-72</v>
      </c>
      <c r="F298">
        <v>51.206036769999997</v>
      </c>
      <c r="G298">
        <v>4.4257811499999997</v>
      </c>
      <c r="H298">
        <v>34</v>
      </c>
      <c r="I298">
        <v>6.7021799423028605E-2</v>
      </c>
    </row>
    <row r="299" spans="1:9" x14ac:dyDescent="0.3">
      <c r="A299">
        <v>259</v>
      </c>
      <c r="B299" t="s">
        <v>286</v>
      </c>
      <c r="C299">
        <v>-82</v>
      </c>
      <c r="D299" t="s">
        <v>287</v>
      </c>
      <c r="E299">
        <v>-69.5</v>
      </c>
      <c r="F299">
        <v>51.206384460000002</v>
      </c>
      <c r="G299">
        <v>4.4253895200000004</v>
      </c>
      <c r="H299">
        <v>10</v>
      </c>
      <c r="I299">
        <v>0.1079749671864304</v>
      </c>
    </row>
    <row r="300" spans="1:9" x14ac:dyDescent="0.3">
      <c r="A300">
        <v>260</v>
      </c>
      <c r="B300" t="s">
        <v>286</v>
      </c>
      <c r="C300">
        <v>-82</v>
      </c>
      <c r="D300" t="s">
        <v>288</v>
      </c>
      <c r="E300">
        <v>-62</v>
      </c>
      <c r="F300">
        <v>51.206104109999998</v>
      </c>
      <c r="G300">
        <v>4.4256302200000004</v>
      </c>
      <c r="H300">
        <v>35</v>
      </c>
      <c r="I300">
        <v>7.9294775109032378E-2</v>
      </c>
    </row>
    <row r="301" spans="1:9" x14ac:dyDescent="0.3">
      <c r="A301">
        <v>261</v>
      </c>
      <c r="B301" t="s">
        <v>286</v>
      </c>
      <c r="C301">
        <v>-82</v>
      </c>
      <c r="D301" t="s">
        <v>289</v>
      </c>
      <c r="E301">
        <v>-66</v>
      </c>
      <c r="F301">
        <v>51.205803619999998</v>
      </c>
      <c r="G301">
        <v>4.4259499199999999</v>
      </c>
      <c r="H301">
        <v>75</v>
      </c>
      <c r="I301">
        <v>5.330421625750352E-2</v>
      </c>
    </row>
    <row r="302" spans="1:9" x14ac:dyDescent="0.3">
      <c r="A302">
        <v>262</v>
      </c>
      <c r="B302" t="s">
        <v>286</v>
      </c>
      <c r="C302">
        <v>-82</v>
      </c>
      <c r="D302" t="s">
        <v>290</v>
      </c>
      <c r="E302">
        <v>-76</v>
      </c>
      <c r="F302">
        <v>51.206384460000002</v>
      </c>
      <c r="G302">
        <v>4.4253895200000004</v>
      </c>
      <c r="H302">
        <v>10</v>
      </c>
      <c r="I302">
        <v>0.1079749671864304</v>
      </c>
    </row>
    <row r="303" spans="1:9" x14ac:dyDescent="0.3">
      <c r="A303">
        <v>263</v>
      </c>
      <c r="B303" t="s">
        <v>286</v>
      </c>
      <c r="C303">
        <v>-82</v>
      </c>
      <c r="D303" t="s">
        <v>291</v>
      </c>
      <c r="E303">
        <v>-69.5</v>
      </c>
      <c r="F303">
        <v>51.206384460000002</v>
      </c>
      <c r="G303">
        <v>4.4253895200000004</v>
      </c>
      <c r="H303">
        <v>10</v>
      </c>
      <c r="I303">
        <v>0.1079749671864304</v>
      </c>
    </row>
    <row r="304" spans="1:9" x14ac:dyDescent="0.3">
      <c r="A304">
        <v>264</v>
      </c>
      <c r="B304" t="s">
        <v>286</v>
      </c>
      <c r="C304">
        <v>-82</v>
      </c>
      <c r="D304" t="s">
        <v>292</v>
      </c>
      <c r="E304">
        <v>-77</v>
      </c>
      <c r="F304">
        <v>51.205973450000002</v>
      </c>
      <c r="G304">
        <v>4.4256998100000002</v>
      </c>
      <c r="H304">
        <v>51</v>
      </c>
      <c r="I304">
        <v>7.1050553405899775E-2</v>
      </c>
    </row>
    <row r="305" spans="1:9" x14ac:dyDescent="0.3">
      <c r="A305">
        <v>265</v>
      </c>
      <c r="B305" t="s">
        <v>286</v>
      </c>
      <c r="C305">
        <v>-82</v>
      </c>
      <c r="D305" t="s">
        <v>293</v>
      </c>
      <c r="E305">
        <v>-80</v>
      </c>
      <c r="F305">
        <v>51.206052040000003</v>
      </c>
      <c r="G305">
        <v>4.4256064799999999</v>
      </c>
      <c r="H305">
        <v>40</v>
      </c>
      <c r="I305">
        <v>7.9211587573475434E-2</v>
      </c>
    </row>
    <row r="306" spans="1:9" x14ac:dyDescent="0.3">
      <c r="A306">
        <v>266</v>
      </c>
      <c r="B306" t="s">
        <v>286</v>
      </c>
      <c r="C306">
        <v>-82</v>
      </c>
      <c r="D306" t="s">
        <v>294</v>
      </c>
      <c r="E306">
        <v>-79.5</v>
      </c>
      <c r="F306">
        <v>51.206003850000002</v>
      </c>
      <c r="G306">
        <v>4.4256352999999997</v>
      </c>
      <c r="H306">
        <v>46</v>
      </c>
      <c r="I306">
        <v>7.6065762826066766E-2</v>
      </c>
    </row>
    <row r="307" spans="1:9" x14ac:dyDescent="0.3">
      <c r="A307">
        <v>267</v>
      </c>
      <c r="B307" t="s">
        <v>286</v>
      </c>
      <c r="C307">
        <v>-82</v>
      </c>
      <c r="D307" t="s">
        <v>295</v>
      </c>
      <c r="E307">
        <v>-66</v>
      </c>
      <c r="F307">
        <v>51.206005750000003</v>
      </c>
      <c r="G307">
        <v>4.4257687600000004</v>
      </c>
      <c r="H307">
        <v>50</v>
      </c>
      <c r="I307">
        <v>6.7009632092028953E-2</v>
      </c>
    </row>
    <row r="308" spans="1:9" x14ac:dyDescent="0.3">
      <c r="A308">
        <v>268</v>
      </c>
      <c r="B308" t="s">
        <v>286</v>
      </c>
      <c r="C308">
        <v>-82</v>
      </c>
      <c r="D308" t="s">
        <v>296</v>
      </c>
      <c r="E308">
        <v>-72.5</v>
      </c>
      <c r="F308">
        <v>51.206384460000002</v>
      </c>
      <c r="G308">
        <v>4.4253895200000004</v>
      </c>
      <c r="H308">
        <v>10</v>
      </c>
      <c r="I308">
        <v>0.1079749671864304</v>
      </c>
    </row>
    <row r="309" spans="1:9" x14ac:dyDescent="0.3">
      <c r="A309">
        <v>269</v>
      </c>
      <c r="B309" t="s">
        <v>286</v>
      </c>
      <c r="C309">
        <v>-82</v>
      </c>
      <c r="D309" t="s">
        <v>297</v>
      </c>
      <c r="E309">
        <v>-74.5</v>
      </c>
      <c r="F309">
        <v>51.206043080000001</v>
      </c>
      <c r="G309">
        <v>4.42559667</v>
      </c>
      <c r="H309">
        <v>41</v>
      </c>
      <c r="I309">
        <v>7.9630784482799116E-2</v>
      </c>
    </row>
    <row r="310" spans="1:9" x14ac:dyDescent="0.3">
      <c r="A310">
        <v>270</v>
      </c>
      <c r="B310" t="s">
        <v>286</v>
      </c>
      <c r="C310">
        <v>-82</v>
      </c>
      <c r="D310" t="s">
        <v>298</v>
      </c>
      <c r="E310">
        <v>-67</v>
      </c>
      <c r="F310">
        <v>51.205978180000002</v>
      </c>
      <c r="G310">
        <v>4.4256653999999997</v>
      </c>
      <c r="H310">
        <v>49</v>
      </c>
      <c r="I310">
        <v>7.350077747543933E-2</v>
      </c>
    </row>
    <row r="311" spans="1:9" x14ac:dyDescent="0.3">
      <c r="A311">
        <v>271</v>
      </c>
      <c r="B311" t="s">
        <v>286</v>
      </c>
      <c r="C311">
        <v>-82</v>
      </c>
      <c r="D311" t="s">
        <v>299</v>
      </c>
      <c r="E311">
        <v>-74.5</v>
      </c>
      <c r="F311">
        <v>51.206188230000002</v>
      </c>
      <c r="G311">
        <v>4.4256333100000003</v>
      </c>
      <c r="H311">
        <v>28</v>
      </c>
      <c r="I311">
        <v>8.2605334472800968E-2</v>
      </c>
    </row>
    <row r="312" spans="1:9" x14ac:dyDescent="0.3">
      <c r="A312">
        <v>272</v>
      </c>
      <c r="B312" t="s">
        <v>286</v>
      </c>
      <c r="C312">
        <v>-82</v>
      </c>
      <c r="D312" t="s">
        <v>300</v>
      </c>
      <c r="E312">
        <v>-65</v>
      </c>
      <c r="F312">
        <v>51.206152430000003</v>
      </c>
      <c r="G312">
        <v>4.4256981</v>
      </c>
      <c r="H312">
        <v>34</v>
      </c>
      <c r="I312">
        <v>7.6847608912266815E-2</v>
      </c>
    </row>
    <row r="313" spans="1:9" x14ac:dyDescent="0.3">
      <c r="A313">
        <v>273</v>
      </c>
      <c r="B313" t="s">
        <v>286</v>
      </c>
      <c r="C313">
        <v>-82</v>
      </c>
      <c r="D313" t="s">
        <v>301</v>
      </c>
      <c r="E313">
        <v>-72</v>
      </c>
      <c r="F313">
        <v>51.206363889999999</v>
      </c>
      <c r="G313">
        <v>4.4255599200000004</v>
      </c>
      <c r="H313">
        <v>12</v>
      </c>
      <c r="I313">
        <v>9.6775267892792616E-2</v>
      </c>
    </row>
    <row r="314" spans="1:9" x14ac:dyDescent="0.3">
      <c r="A314">
        <v>274</v>
      </c>
      <c r="B314" t="s">
        <v>287</v>
      </c>
      <c r="C314">
        <v>-69.5</v>
      </c>
      <c r="D314" t="s">
        <v>288</v>
      </c>
      <c r="E314">
        <v>-62</v>
      </c>
      <c r="F314">
        <v>51.205823760000001</v>
      </c>
      <c r="G314">
        <v>4.4258709100000004</v>
      </c>
      <c r="H314">
        <v>10</v>
      </c>
      <c r="I314">
        <v>5.850408241707817E-2</v>
      </c>
    </row>
    <row r="315" spans="1:9" x14ac:dyDescent="0.3">
      <c r="A315">
        <v>275</v>
      </c>
      <c r="B315" t="s">
        <v>287</v>
      </c>
      <c r="C315">
        <v>-69.5</v>
      </c>
      <c r="D315" t="s">
        <v>289</v>
      </c>
      <c r="E315">
        <v>-66</v>
      </c>
      <c r="F315">
        <v>51.20522278</v>
      </c>
      <c r="G315">
        <v>4.4265103000000003</v>
      </c>
      <c r="H315">
        <v>10</v>
      </c>
      <c r="I315">
        <v>7.3588335696140081E-2</v>
      </c>
    </row>
    <row r="316" spans="1:9" x14ac:dyDescent="0.3">
      <c r="A316">
        <v>276</v>
      </c>
      <c r="B316" t="s">
        <v>287</v>
      </c>
      <c r="C316">
        <v>-69.5</v>
      </c>
      <c r="D316" t="s">
        <v>290</v>
      </c>
      <c r="E316">
        <v>-76</v>
      </c>
    </row>
    <row r="317" spans="1:9" x14ac:dyDescent="0.3">
      <c r="A317">
        <v>277</v>
      </c>
      <c r="B317" t="s">
        <v>287</v>
      </c>
      <c r="C317">
        <v>-69.5</v>
      </c>
      <c r="D317" t="s">
        <v>291</v>
      </c>
      <c r="E317">
        <v>-69.5</v>
      </c>
    </row>
    <row r="318" spans="1:9" x14ac:dyDescent="0.3">
      <c r="A318">
        <v>278</v>
      </c>
      <c r="B318" t="s">
        <v>287</v>
      </c>
      <c r="C318">
        <v>-69.5</v>
      </c>
      <c r="D318" t="s">
        <v>292</v>
      </c>
      <c r="E318">
        <v>-77</v>
      </c>
      <c r="F318">
        <v>51.205562440000001</v>
      </c>
      <c r="G318">
        <v>4.4260100900000001</v>
      </c>
      <c r="H318">
        <v>40</v>
      </c>
      <c r="I318">
        <v>5.957965327091154E-2</v>
      </c>
    </row>
    <row r="319" spans="1:9" x14ac:dyDescent="0.3">
      <c r="A319">
        <v>279</v>
      </c>
      <c r="B319" t="s">
        <v>287</v>
      </c>
      <c r="C319">
        <v>-69.5</v>
      </c>
      <c r="D319" t="s">
        <v>293</v>
      </c>
      <c r="E319">
        <v>-80</v>
      </c>
      <c r="F319">
        <v>51.205719610000003</v>
      </c>
      <c r="G319">
        <v>4.4258234400000003</v>
      </c>
      <c r="H319">
        <v>38</v>
      </c>
      <c r="I319">
        <v>6.3873805159140526E-2</v>
      </c>
    </row>
    <row r="320" spans="1:9" x14ac:dyDescent="0.3">
      <c r="A320">
        <v>280</v>
      </c>
      <c r="B320" t="s">
        <v>287</v>
      </c>
      <c r="C320">
        <v>-69.5</v>
      </c>
      <c r="D320" t="s">
        <v>294</v>
      </c>
      <c r="E320">
        <v>-79.5</v>
      </c>
      <c r="F320">
        <v>51.20562323</v>
      </c>
      <c r="G320">
        <v>4.4258810799999999</v>
      </c>
      <c r="H320">
        <v>33</v>
      </c>
      <c r="I320">
        <v>6.3891132932875336E-2</v>
      </c>
    </row>
    <row r="321" spans="1:9" x14ac:dyDescent="0.3">
      <c r="A321">
        <v>281</v>
      </c>
      <c r="B321" t="s">
        <v>287</v>
      </c>
      <c r="C321">
        <v>-69.5</v>
      </c>
      <c r="D321" t="s">
        <v>295</v>
      </c>
      <c r="E321">
        <v>-66</v>
      </c>
      <c r="F321">
        <v>51.205627030000002</v>
      </c>
      <c r="G321">
        <v>4.4261479899999996</v>
      </c>
      <c r="H321">
        <v>96</v>
      </c>
      <c r="I321">
        <v>4.7588979556862983E-2</v>
      </c>
    </row>
    <row r="322" spans="1:9" x14ac:dyDescent="0.3">
      <c r="A322">
        <v>282</v>
      </c>
      <c r="B322" t="s">
        <v>287</v>
      </c>
      <c r="C322">
        <v>-69.5</v>
      </c>
      <c r="D322" t="s">
        <v>296</v>
      </c>
      <c r="E322">
        <v>-72.5</v>
      </c>
    </row>
    <row r="323" spans="1:9" x14ac:dyDescent="0.3">
      <c r="A323">
        <v>283</v>
      </c>
      <c r="B323" t="s">
        <v>287</v>
      </c>
      <c r="C323">
        <v>-69.5</v>
      </c>
      <c r="D323" t="s">
        <v>297</v>
      </c>
      <c r="E323">
        <v>-74.5</v>
      </c>
      <c r="F323">
        <v>51.205701699999999</v>
      </c>
      <c r="G323">
        <v>4.4258038099999997</v>
      </c>
      <c r="H323">
        <v>35</v>
      </c>
      <c r="I323">
        <v>6.5741869212030138E-2</v>
      </c>
    </row>
    <row r="324" spans="1:9" x14ac:dyDescent="0.3">
      <c r="A324">
        <v>284</v>
      </c>
      <c r="B324" t="s">
        <v>287</v>
      </c>
      <c r="C324">
        <v>-69.5</v>
      </c>
      <c r="D324" t="s">
        <v>298</v>
      </c>
      <c r="E324">
        <v>-67</v>
      </c>
      <c r="F324">
        <v>51.205571900000002</v>
      </c>
      <c r="G324">
        <v>4.42594128</v>
      </c>
      <c r="H324">
        <v>58</v>
      </c>
      <c r="I324">
        <v>6.2981399718856759E-2</v>
      </c>
    </row>
    <row r="325" spans="1:9" x14ac:dyDescent="0.3">
      <c r="A325">
        <v>285</v>
      </c>
      <c r="B325" t="s">
        <v>287</v>
      </c>
      <c r="C325">
        <v>-69.5</v>
      </c>
      <c r="D325" t="s">
        <v>299</v>
      </c>
      <c r="E325">
        <v>-74.5</v>
      </c>
      <c r="F325">
        <v>51.205991990000001</v>
      </c>
      <c r="G325">
        <v>4.4258771000000001</v>
      </c>
      <c r="H325">
        <v>54</v>
      </c>
      <c r="I325">
        <v>5.9310608402462432E-2</v>
      </c>
    </row>
    <row r="326" spans="1:9" x14ac:dyDescent="0.3">
      <c r="A326">
        <v>286</v>
      </c>
      <c r="B326" t="s">
        <v>287</v>
      </c>
      <c r="C326">
        <v>-69.5</v>
      </c>
      <c r="D326" t="s">
        <v>300</v>
      </c>
      <c r="E326">
        <v>-65</v>
      </c>
      <c r="F326">
        <v>51.205920390000003</v>
      </c>
      <c r="G326">
        <v>4.4260066800000004</v>
      </c>
      <c r="H326">
        <v>75</v>
      </c>
      <c r="I326">
        <v>4.9072413667818872E-2</v>
      </c>
    </row>
    <row r="327" spans="1:9" x14ac:dyDescent="0.3">
      <c r="A327">
        <v>287</v>
      </c>
      <c r="B327" t="s">
        <v>287</v>
      </c>
      <c r="C327">
        <v>-69.5</v>
      </c>
      <c r="D327" t="s">
        <v>301</v>
      </c>
      <c r="E327">
        <v>-72</v>
      </c>
      <c r="F327">
        <v>51.206343320000002</v>
      </c>
      <c r="G327">
        <v>4.4257303099999996</v>
      </c>
      <c r="H327">
        <v>45</v>
      </c>
      <c r="I327">
        <v>8.5817903014574148E-2</v>
      </c>
    </row>
    <row r="328" spans="1:9" x14ac:dyDescent="0.3">
      <c r="A328">
        <v>288</v>
      </c>
      <c r="B328" t="s">
        <v>288</v>
      </c>
      <c r="C328">
        <v>-62</v>
      </c>
      <c r="D328" t="s">
        <v>289</v>
      </c>
      <c r="E328">
        <v>-66</v>
      </c>
      <c r="F328">
        <v>51.20552327</v>
      </c>
      <c r="G328">
        <v>4.4261906099999999</v>
      </c>
      <c r="H328">
        <v>40</v>
      </c>
      <c r="I328">
        <v>5.2976415621342081E-2</v>
      </c>
    </row>
    <row r="329" spans="1:9" x14ac:dyDescent="0.3">
      <c r="A329">
        <v>289</v>
      </c>
      <c r="B329" t="s">
        <v>288</v>
      </c>
      <c r="C329">
        <v>-62</v>
      </c>
      <c r="D329" t="s">
        <v>290</v>
      </c>
      <c r="E329">
        <v>-76</v>
      </c>
      <c r="F329">
        <v>51.205823760000001</v>
      </c>
      <c r="G329">
        <v>4.4258709100000004</v>
      </c>
      <c r="H329">
        <v>10</v>
      </c>
      <c r="I329">
        <v>5.850408241707817E-2</v>
      </c>
    </row>
    <row r="330" spans="1:9" x14ac:dyDescent="0.3">
      <c r="A330">
        <v>290</v>
      </c>
      <c r="B330" t="s">
        <v>288</v>
      </c>
      <c r="C330">
        <v>-62</v>
      </c>
      <c r="D330" t="s">
        <v>291</v>
      </c>
      <c r="E330">
        <v>-69.5</v>
      </c>
      <c r="F330">
        <v>51.205823760000001</v>
      </c>
      <c r="G330">
        <v>4.4258709100000004</v>
      </c>
      <c r="H330">
        <v>10</v>
      </c>
      <c r="I330">
        <v>5.850408241707817E-2</v>
      </c>
    </row>
    <row r="331" spans="1:9" x14ac:dyDescent="0.3">
      <c r="A331">
        <v>291</v>
      </c>
      <c r="B331" t="s">
        <v>288</v>
      </c>
      <c r="C331">
        <v>-62</v>
      </c>
      <c r="D331" t="s">
        <v>292</v>
      </c>
      <c r="E331">
        <v>-77</v>
      </c>
      <c r="F331">
        <v>51.205693099999998</v>
      </c>
      <c r="G331">
        <v>4.4259405000000003</v>
      </c>
      <c r="H331">
        <v>15</v>
      </c>
      <c r="I331">
        <v>5.7023196445364778E-2</v>
      </c>
    </row>
    <row r="332" spans="1:9" x14ac:dyDescent="0.3">
      <c r="A332">
        <v>292</v>
      </c>
      <c r="B332" t="s">
        <v>288</v>
      </c>
      <c r="C332">
        <v>-62</v>
      </c>
      <c r="D332" t="s">
        <v>293</v>
      </c>
      <c r="E332">
        <v>-80</v>
      </c>
      <c r="F332">
        <v>51.205771689999999</v>
      </c>
      <c r="G332">
        <v>4.4258471699999999</v>
      </c>
      <c r="H332">
        <v>10</v>
      </c>
      <c r="I332">
        <v>6.0951296356612908E-2</v>
      </c>
    </row>
    <row r="333" spans="1:9" x14ac:dyDescent="0.3">
      <c r="A333">
        <v>293</v>
      </c>
      <c r="B333" t="s">
        <v>288</v>
      </c>
      <c r="C333">
        <v>-62</v>
      </c>
      <c r="D333" t="s">
        <v>294</v>
      </c>
      <c r="E333">
        <v>-79.5</v>
      </c>
      <c r="F333">
        <v>51.205723499999998</v>
      </c>
      <c r="G333">
        <v>4.4258759999999997</v>
      </c>
      <c r="H333">
        <v>11</v>
      </c>
      <c r="I333">
        <v>6.0232206882802647E-2</v>
      </c>
    </row>
    <row r="334" spans="1:9" x14ac:dyDescent="0.3">
      <c r="A334">
        <v>294</v>
      </c>
      <c r="B334" t="s">
        <v>288</v>
      </c>
      <c r="C334">
        <v>-62</v>
      </c>
      <c r="D334" t="s">
        <v>295</v>
      </c>
      <c r="E334">
        <v>-66</v>
      </c>
      <c r="F334">
        <v>51.205725399999999</v>
      </c>
      <c r="G334">
        <v>4.4260094499999996</v>
      </c>
      <c r="H334">
        <v>15</v>
      </c>
      <c r="I334">
        <v>5.1292465265880563E-2</v>
      </c>
    </row>
    <row r="335" spans="1:9" x14ac:dyDescent="0.3">
      <c r="A335">
        <v>295</v>
      </c>
      <c r="B335" t="s">
        <v>288</v>
      </c>
      <c r="C335">
        <v>-62</v>
      </c>
      <c r="D335" t="s">
        <v>296</v>
      </c>
      <c r="E335">
        <v>-72.5</v>
      </c>
      <c r="F335">
        <v>51.205823760000001</v>
      </c>
      <c r="G335">
        <v>4.4258709100000004</v>
      </c>
      <c r="H335">
        <v>10</v>
      </c>
      <c r="I335">
        <v>5.850408241707817E-2</v>
      </c>
    </row>
    <row r="336" spans="1:9" x14ac:dyDescent="0.3">
      <c r="A336">
        <v>296</v>
      </c>
      <c r="B336" t="s">
        <v>288</v>
      </c>
      <c r="C336">
        <v>-62</v>
      </c>
      <c r="D336" t="s">
        <v>297</v>
      </c>
      <c r="E336">
        <v>-74.5</v>
      </c>
      <c r="F336">
        <v>51.205762729999996</v>
      </c>
      <c r="G336">
        <v>4.4258373600000001</v>
      </c>
      <c r="H336">
        <v>10</v>
      </c>
      <c r="I336">
        <v>6.181297815111049E-2</v>
      </c>
    </row>
    <row r="337" spans="1:9" x14ac:dyDescent="0.3">
      <c r="A337">
        <v>297</v>
      </c>
      <c r="B337" t="s">
        <v>288</v>
      </c>
      <c r="C337">
        <v>-62</v>
      </c>
      <c r="D337" t="s">
        <v>298</v>
      </c>
      <c r="E337">
        <v>-67</v>
      </c>
      <c r="F337">
        <v>51.205697829999998</v>
      </c>
      <c r="G337">
        <v>4.4259060999999997</v>
      </c>
      <c r="H337">
        <v>14</v>
      </c>
      <c r="I337">
        <v>5.9097951325515888E-2</v>
      </c>
    </row>
    <row r="338" spans="1:9" x14ac:dyDescent="0.3">
      <c r="A338">
        <v>298</v>
      </c>
      <c r="B338" t="s">
        <v>288</v>
      </c>
      <c r="C338">
        <v>-62</v>
      </c>
      <c r="D338" t="s">
        <v>299</v>
      </c>
      <c r="E338">
        <v>-74.5</v>
      </c>
      <c r="F338">
        <v>51.205907879999998</v>
      </c>
      <c r="G338">
        <v>4.4258740000000003</v>
      </c>
      <c r="H338">
        <v>10</v>
      </c>
      <c r="I338">
        <v>5.8161452380256572E-2</v>
      </c>
    </row>
    <row r="339" spans="1:9" x14ac:dyDescent="0.3">
      <c r="A339">
        <v>299</v>
      </c>
      <c r="B339" t="s">
        <v>288</v>
      </c>
      <c r="C339">
        <v>-62</v>
      </c>
      <c r="D339" t="s">
        <v>300</v>
      </c>
      <c r="E339">
        <v>-65</v>
      </c>
      <c r="F339">
        <v>51.205872079999999</v>
      </c>
      <c r="G339">
        <v>4.42593879</v>
      </c>
      <c r="H339">
        <v>10</v>
      </c>
      <c r="I339">
        <v>5.351843257738207E-2</v>
      </c>
    </row>
    <row r="340" spans="1:9" x14ac:dyDescent="0.3">
      <c r="A340">
        <v>300</v>
      </c>
      <c r="B340" t="s">
        <v>288</v>
      </c>
      <c r="C340">
        <v>-62</v>
      </c>
      <c r="D340" t="s">
        <v>301</v>
      </c>
      <c r="E340">
        <v>-72</v>
      </c>
      <c r="F340">
        <v>51.206083540000002</v>
      </c>
      <c r="G340">
        <v>4.4258006099999996</v>
      </c>
      <c r="H340">
        <v>29</v>
      </c>
      <c r="I340">
        <v>6.7344815538397509E-2</v>
      </c>
    </row>
    <row r="341" spans="1:9" x14ac:dyDescent="0.3">
      <c r="A341">
        <v>301</v>
      </c>
      <c r="B341" t="s">
        <v>289</v>
      </c>
      <c r="C341">
        <v>-66</v>
      </c>
      <c r="D341" t="s">
        <v>290</v>
      </c>
      <c r="E341">
        <v>-76</v>
      </c>
      <c r="F341">
        <v>51.20522278</v>
      </c>
      <c r="G341">
        <v>4.4265103000000003</v>
      </c>
      <c r="H341">
        <v>10</v>
      </c>
      <c r="I341">
        <v>7.3588335696140081E-2</v>
      </c>
    </row>
    <row r="342" spans="1:9" x14ac:dyDescent="0.3">
      <c r="A342">
        <v>302</v>
      </c>
      <c r="B342" t="s">
        <v>289</v>
      </c>
      <c r="C342">
        <v>-66</v>
      </c>
      <c r="D342" t="s">
        <v>291</v>
      </c>
      <c r="E342">
        <v>-69.5</v>
      </c>
      <c r="F342">
        <v>51.20522278</v>
      </c>
      <c r="G342">
        <v>4.4265103000000003</v>
      </c>
      <c r="H342">
        <v>10</v>
      </c>
      <c r="I342">
        <v>7.3588335696140081E-2</v>
      </c>
    </row>
    <row r="343" spans="1:9" x14ac:dyDescent="0.3">
      <c r="A343">
        <v>303</v>
      </c>
      <c r="B343" t="s">
        <v>289</v>
      </c>
      <c r="C343">
        <v>-66</v>
      </c>
      <c r="D343" t="s">
        <v>292</v>
      </c>
      <c r="E343">
        <v>-77</v>
      </c>
      <c r="F343">
        <v>51.205392609999997</v>
      </c>
      <c r="G343">
        <v>4.4262601999999998</v>
      </c>
      <c r="H343">
        <v>26</v>
      </c>
      <c r="I343">
        <v>6.1824446415312637E-2</v>
      </c>
    </row>
    <row r="344" spans="1:9" x14ac:dyDescent="0.3">
      <c r="A344">
        <v>304</v>
      </c>
      <c r="B344" t="s">
        <v>289</v>
      </c>
      <c r="C344">
        <v>-66</v>
      </c>
      <c r="D344" t="s">
        <v>293</v>
      </c>
      <c r="E344">
        <v>-80</v>
      </c>
      <c r="F344">
        <v>51.205471199999998</v>
      </c>
      <c r="G344">
        <v>4.4261668700000003</v>
      </c>
      <c r="H344">
        <v>37</v>
      </c>
      <c r="I344">
        <v>5.8412987879224901E-2</v>
      </c>
    </row>
    <row r="345" spans="1:9" x14ac:dyDescent="0.3">
      <c r="A345">
        <v>305</v>
      </c>
      <c r="B345" t="s">
        <v>289</v>
      </c>
      <c r="C345">
        <v>-66</v>
      </c>
      <c r="D345" t="s">
        <v>294</v>
      </c>
      <c r="E345">
        <v>-79.5</v>
      </c>
      <c r="F345">
        <v>51.205423009999997</v>
      </c>
      <c r="G345">
        <v>4.4261956900000001</v>
      </c>
      <c r="H345">
        <v>31</v>
      </c>
      <c r="I345">
        <v>6.1420962380060187E-2</v>
      </c>
    </row>
    <row r="346" spans="1:9" x14ac:dyDescent="0.3">
      <c r="A346">
        <v>306</v>
      </c>
      <c r="B346" t="s">
        <v>289</v>
      </c>
      <c r="C346">
        <v>-66</v>
      </c>
      <c r="D346" t="s">
        <v>295</v>
      </c>
      <c r="E346">
        <v>-66</v>
      </c>
      <c r="F346">
        <v>51.205424909999998</v>
      </c>
      <c r="G346">
        <v>4.4263291499999999</v>
      </c>
      <c r="H346">
        <v>26</v>
      </c>
      <c r="I346">
        <v>5.6351507026465048E-2</v>
      </c>
    </row>
    <row r="347" spans="1:9" x14ac:dyDescent="0.3">
      <c r="A347">
        <v>307</v>
      </c>
      <c r="B347" t="s">
        <v>289</v>
      </c>
      <c r="C347">
        <v>-66</v>
      </c>
      <c r="D347" t="s">
        <v>296</v>
      </c>
      <c r="E347">
        <v>-72.5</v>
      </c>
      <c r="F347">
        <v>51.20522278</v>
      </c>
      <c r="G347">
        <v>4.4265103000000003</v>
      </c>
      <c r="H347">
        <v>10</v>
      </c>
      <c r="I347">
        <v>7.3588335696140081E-2</v>
      </c>
    </row>
    <row r="348" spans="1:9" x14ac:dyDescent="0.3">
      <c r="A348">
        <v>308</v>
      </c>
      <c r="B348" t="s">
        <v>289</v>
      </c>
      <c r="C348">
        <v>-66</v>
      </c>
      <c r="D348" t="s">
        <v>297</v>
      </c>
      <c r="E348">
        <v>-74.5</v>
      </c>
      <c r="F348">
        <v>51.205462240000003</v>
      </c>
      <c r="G348">
        <v>4.4261570600000004</v>
      </c>
      <c r="H348">
        <v>36</v>
      </c>
      <c r="I348">
        <v>5.9615408100026121E-2</v>
      </c>
    </row>
    <row r="349" spans="1:9" x14ac:dyDescent="0.3">
      <c r="A349">
        <v>309</v>
      </c>
      <c r="B349" t="s">
        <v>289</v>
      </c>
      <c r="C349">
        <v>-66</v>
      </c>
      <c r="D349" t="s">
        <v>298</v>
      </c>
      <c r="E349">
        <v>-67</v>
      </c>
      <c r="F349">
        <v>51.205397339999998</v>
      </c>
      <c r="G349">
        <v>4.4262257900000002</v>
      </c>
      <c r="H349">
        <v>28</v>
      </c>
      <c r="I349">
        <v>6.2620550082245485E-2</v>
      </c>
    </row>
    <row r="350" spans="1:9" x14ac:dyDescent="0.3">
      <c r="A350">
        <v>310</v>
      </c>
      <c r="B350" t="s">
        <v>289</v>
      </c>
      <c r="C350">
        <v>-66</v>
      </c>
      <c r="D350" t="s">
        <v>299</v>
      </c>
      <c r="E350">
        <v>-74.5</v>
      </c>
      <c r="F350">
        <v>51.205607389999997</v>
      </c>
      <c r="G350">
        <v>4.4261936999999998</v>
      </c>
      <c r="H350">
        <v>48</v>
      </c>
      <c r="I350">
        <v>4.637940774733651E-2</v>
      </c>
    </row>
    <row r="351" spans="1:9" x14ac:dyDescent="0.3">
      <c r="A351">
        <v>311</v>
      </c>
      <c r="B351" t="s">
        <v>289</v>
      </c>
      <c r="C351">
        <v>-66</v>
      </c>
      <c r="D351" t="s">
        <v>300</v>
      </c>
      <c r="E351">
        <v>-65</v>
      </c>
      <c r="F351">
        <v>51.205571589999998</v>
      </c>
      <c r="G351">
        <v>4.4262584900000004</v>
      </c>
      <c r="H351">
        <v>43</v>
      </c>
      <c r="I351">
        <v>4.5821318715498473E-2</v>
      </c>
    </row>
    <row r="352" spans="1:9" x14ac:dyDescent="0.3">
      <c r="A352">
        <v>312</v>
      </c>
      <c r="B352" t="s">
        <v>289</v>
      </c>
      <c r="C352">
        <v>-66</v>
      </c>
      <c r="D352" t="s">
        <v>301</v>
      </c>
      <c r="E352">
        <v>-72</v>
      </c>
      <c r="F352">
        <v>51.205783050000001</v>
      </c>
      <c r="G352">
        <v>4.4261203099999999</v>
      </c>
      <c r="H352">
        <v>68</v>
      </c>
      <c r="I352">
        <v>4.2078558434812702E-2</v>
      </c>
    </row>
    <row r="353" spans="1:9" x14ac:dyDescent="0.3">
      <c r="A353">
        <v>313</v>
      </c>
      <c r="B353" t="s">
        <v>290</v>
      </c>
      <c r="C353">
        <v>-76</v>
      </c>
      <c r="D353" t="s">
        <v>291</v>
      </c>
      <c r="E353">
        <v>-69.5</v>
      </c>
    </row>
    <row r="354" spans="1:9" x14ac:dyDescent="0.3">
      <c r="A354">
        <v>314</v>
      </c>
      <c r="B354" t="s">
        <v>290</v>
      </c>
      <c r="C354">
        <v>-76</v>
      </c>
      <c r="D354" t="s">
        <v>292</v>
      </c>
      <c r="E354">
        <v>-77</v>
      </c>
      <c r="F354">
        <v>51.205562440000001</v>
      </c>
      <c r="G354">
        <v>4.4260100900000001</v>
      </c>
      <c r="H354">
        <v>40</v>
      </c>
      <c r="I354">
        <v>5.957965327091154E-2</v>
      </c>
    </row>
    <row r="355" spans="1:9" x14ac:dyDescent="0.3">
      <c r="A355">
        <v>315</v>
      </c>
      <c r="B355" t="s">
        <v>290</v>
      </c>
      <c r="C355">
        <v>-76</v>
      </c>
      <c r="D355" t="s">
        <v>293</v>
      </c>
      <c r="E355">
        <v>-80</v>
      </c>
      <c r="F355">
        <v>51.205719610000003</v>
      </c>
      <c r="G355">
        <v>4.4258234400000003</v>
      </c>
      <c r="H355">
        <v>38</v>
      </c>
      <c r="I355">
        <v>6.3873805159140526E-2</v>
      </c>
    </row>
    <row r="356" spans="1:9" x14ac:dyDescent="0.3">
      <c r="A356">
        <v>316</v>
      </c>
      <c r="B356" t="s">
        <v>290</v>
      </c>
      <c r="C356">
        <v>-76</v>
      </c>
      <c r="D356" t="s">
        <v>294</v>
      </c>
      <c r="E356">
        <v>-79.5</v>
      </c>
      <c r="F356">
        <v>51.20562323</v>
      </c>
      <c r="G356">
        <v>4.4258810799999999</v>
      </c>
      <c r="H356">
        <v>33</v>
      </c>
      <c r="I356">
        <v>6.3891132932875336E-2</v>
      </c>
    </row>
    <row r="357" spans="1:9" x14ac:dyDescent="0.3">
      <c r="A357">
        <v>317</v>
      </c>
      <c r="B357" t="s">
        <v>290</v>
      </c>
      <c r="C357">
        <v>-76</v>
      </c>
      <c r="D357" t="s">
        <v>295</v>
      </c>
      <c r="E357">
        <v>-66</v>
      </c>
      <c r="F357">
        <v>51.205627030000002</v>
      </c>
      <c r="G357">
        <v>4.4261479899999996</v>
      </c>
      <c r="H357">
        <v>96</v>
      </c>
      <c r="I357">
        <v>4.7588979556862983E-2</v>
      </c>
    </row>
    <row r="358" spans="1:9" x14ac:dyDescent="0.3">
      <c r="A358">
        <v>318</v>
      </c>
      <c r="B358" t="s">
        <v>290</v>
      </c>
      <c r="C358">
        <v>-76</v>
      </c>
      <c r="D358" t="s">
        <v>296</v>
      </c>
      <c r="E358">
        <v>-72.5</v>
      </c>
    </row>
    <row r="359" spans="1:9" x14ac:dyDescent="0.3">
      <c r="A359">
        <v>319</v>
      </c>
      <c r="B359" t="s">
        <v>290</v>
      </c>
      <c r="C359">
        <v>-76</v>
      </c>
      <c r="D359" t="s">
        <v>297</v>
      </c>
      <c r="E359">
        <v>-74.5</v>
      </c>
      <c r="F359">
        <v>51.205701699999999</v>
      </c>
      <c r="G359">
        <v>4.4258038099999997</v>
      </c>
      <c r="H359">
        <v>35</v>
      </c>
      <c r="I359">
        <v>6.5741869212030138E-2</v>
      </c>
    </row>
    <row r="360" spans="1:9" x14ac:dyDescent="0.3">
      <c r="A360">
        <v>320</v>
      </c>
      <c r="B360" t="s">
        <v>290</v>
      </c>
      <c r="C360">
        <v>-76</v>
      </c>
      <c r="D360" t="s">
        <v>298</v>
      </c>
      <c r="E360">
        <v>-67</v>
      </c>
      <c r="F360">
        <v>51.205571900000002</v>
      </c>
      <c r="G360">
        <v>4.42594128</v>
      </c>
      <c r="H360">
        <v>58</v>
      </c>
      <c r="I360">
        <v>6.2981399718856759E-2</v>
      </c>
    </row>
    <row r="361" spans="1:9" x14ac:dyDescent="0.3">
      <c r="A361">
        <v>321</v>
      </c>
      <c r="B361" t="s">
        <v>290</v>
      </c>
      <c r="C361">
        <v>-76</v>
      </c>
      <c r="D361" t="s">
        <v>299</v>
      </c>
      <c r="E361">
        <v>-74.5</v>
      </c>
      <c r="F361">
        <v>51.205991990000001</v>
      </c>
      <c r="G361">
        <v>4.4258771000000001</v>
      </c>
      <c r="H361">
        <v>54</v>
      </c>
      <c r="I361">
        <v>5.9310608402462432E-2</v>
      </c>
    </row>
    <row r="362" spans="1:9" x14ac:dyDescent="0.3">
      <c r="A362">
        <v>322</v>
      </c>
      <c r="B362" t="s">
        <v>290</v>
      </c>
      <c r="C362">
        <v>-76</v>
      </c>
      <c r="D362" t="s">
        <v>300</v>
      </c>
      <c r="E362">
        <v>-65</v>
      </c>
      <c r="F362">
        <v>51.205920390000003</v>
      </c>
      <c r="G362">
        <v>4.4260066800000004</v>
      </c>
      <c r="H362">
        <v>75</v>
      </c>
      <c r="I362">
        <v>4.9072413667818872E-2</v>
      </c>
    </row>
    <row r="363" spans="1:9" x14ac:dyDescent="0.3">
      <c r="A363">
        <v>323</v>
      </c>
      <c r="B363" t="s">
        <v>290</v>
      </c>
      <c r="C363">
        <v>-76</v>
      </c>
      <c r="D363" t="s">
        <v>301</v>
      </c>
      <c r="E363">
        <v>-72</v>
      </c>
      <c r="F363">
        <v>51.206343320000002</v>
      </c>
      <c r="G363">
        <v>4.4257303099999996</v>
      </c>
      <c r="H363">
        <v>45</v>
      </c>
      <c r="I363">
        <v>8.5817903014574148E-2</v>
      </c>
    </row>
    <row r="364" spans="1:9" x14ac:dyDescent="0.3">
      <c r="A364">
        <v>324</v>
      </c>
      <c r="B364" t="s">
        <v>291</v>
      </c>
      <c r="C364">
        <v>-69.5</v>
      </c>
      <c r="D364" t="s">
        <v>292</v>
      </c>
      <c r="E364">
        <v>-77</v>
      </c>
      <c r="F364">
        <v>51.205562440000001</v>
      </c>
      <c r="G364">
        <v>4.4260100900000001</v>
      </c>
      <c r="H364">
        <v>40</v>
      </c>
      <c r="I364">
        <v>5.957965327091154E-2</v>
      </c>
    </row>
    <row r="365" spans="1:9" x14ac:dyDescent="0.3">
      <c r="A365">
        <v>325</v>
      </c>
      <c r="B365" t="s">
        <v>291</v>
      </c>
      <c r="C365">
        <v>-69.5</v>
      </c>
      <c r="D365" t="s">
        <v>293</v>
      </c>
      <c r="E365">
        <v>-80</v>
      </c>
      <c r="F365">
        <v>51.205719610000003</v>
      </c>
      <c r="G365">
        <v>4.4258234400000003</v>
      </c>
      <c r="H365">
        <v>38</v>
      </c>
      <c r="I365">
        <v>6.3873805159140526E-2</v>
      </c>
    </row>
    <row r="366" spans="1:9" x14ac:dyDescent="0.3">
      <c r="A366">
        <v>326</v>
      </c>
      <c r="B366" t="s">
        <v>291</v>
      </c>
      <c r="C366">
        <v>-69.5</v>
      </c>
      <c r="D366" t="s">
        <v>294</v>
      </c>
      <c r="E366">
        <v>-79.5</v>
      </c>
      <c r="F366">
        <v>51.20562323</v>
      </c>
      <c r="G366">
        <v>4.4258810799999999</v>
      </c>
      <c r="H366">
        <v>33</v>
      </c>
      <c r="I366">
        <v>6.3891132932875336E-2</v>
      </c>
    </row>
    <row r="367" spans="1:9" x14ac:dyDescent="0.3">
      <c r="A367">
        <v>327</v>
      </c>
      <c r="B367" t="s">
        <v>291</v>
      </c>
      <c r="C367">
        <v>-69.5</v>
      </c>
      <c r="D367" t="s">
        <v>295</v>
      </c>
      <c r="E367">
        <v>-66</v>
      </c>
      <c r="F367">
        <v>51.205627030000002</v>
      </c>
      <c r="G367">
        <v>4.4261479899999996</v>
      </c>
      <c r="H367">
        <v>96</v>
      </c>
      <c r="I367">
        <v>4.7588979556862983E-2</v>
      </c>
    </row>
    <row r="368" spans="1:9" x14ac:dyDescent="0.3">
      <c r="A368">
        <v>328</v>
      </c>
      <c r="B368" t="s">
        <v>291</v>
      </c>
      <c r="C368">
        <v>-69.5</v>
      </c>
      <c r="D368" t="s">
        <v>296</v>
      </c>
      <c r="E368">
        <v>-72.5</v>
      </c>
    </row>
    <row r="369" spans="1:9" x14ac:dyDescent="0.3">
      <c r="A369">
        <v>329</v>
      </c>
      <c r="B369" t="s">
        <v>291</v>
      </c>
      <c r="C369">
        <v>-69.5</v>
      </c>
      <c r="D369" t="s">
        <v>297</v>
      </c>
      <c r="E369">
        <v>-74.5</v>
      </c>
      <c r="F369">
        <v>51.205701699999999</v>
      </c>
      <c r="G369">
        <v>4.4258038099999997</v>
      </c>
      <c r="H369">
        <v>35</v>
      </c>
      <c r="I369">
        <v>6.5741869212030138E-2</v>
      </c>
    </row>
    <row r="370" spans="1:9" x14ac:dyDescent="0.3">
      <c r="A370">
        <v>330</v>
      </c>
      <c r="B370" t="s">
        <v>291</v>
      </c>
      <c r="C370">
        <v>-69.5</v>
      </c>
      <c r="D370" t="s">
        <v>298</v>
      </c>
      <c r="E370">
        <v>-67</v>
      </c>
      <c r="F370">
        <v>51.205571900000002</v>
      </c>
      <c r="G370">
        <v>4.42594128</v>
      </c>
      <c r="H370">
        <v>58</v>
      </c>
      <c r="I370">
        <v>6.2981399718856759E-2</v>
      </c>
    </row>
    <row r="371" spans="1:9" x14ac:dyDescent="0.3">
      <c r="A371">
        <v>331</v>
      </c>
      <c r="B371" t="s">
        <v>291</v>
      </c>
      <c r="C371">
        <v>-69.5</v>
      </c>
      <c r="D371" t="s">
        <v>299</v>
      </c>
      <c r="E371">
        <v>-74.5</v>
      </c>
      <c r="F371">
        <v>51.205991990000001</v>
      </c>
      <c r="G371">
        <v>4.4258771000000001</v>
      </c>
      <c r="H371">
        <v>54</v>
      </c>
      <c r="I371">
        <v>5.9310608402462432E-2</v>
      </c>
    </row>
    <row r="372" spans="1:9" x14ac:dyDescent="0.3">
      <c r="A372">
        <v>332</v>
      </c>
      <c r="B372" t="s">
        <v>291</v>
      </c>
      <c r="C372">
        <v>-69.5</v>
      </c>
      <c r="D372" t="s">
        <v>300</v>
      </c>
      <c r="E372">
        <v>-65</v>
      </c>
      <c r="F372">
        <v>51.205920390000003</v>
      </c>
      <c r="G372">
        <v>4.4260066800000004</v>
      </c>
      <c r="H372">
        <v>75</v>
      </c>
      <c r="I372">
        <v>4.9072413667818872E-2</v>
      </c>
    </row>
    <row r="373" spans="1:9" x14ac:dyDescent="0.3">
      <c r="A373">
        <v>333</v>
      </c>
      <c r="B373" t="s">
        <v>291</v>
      </c>
      <c r="C373">
        <v>-69.5</v>
      </c>
      <c r="D373" t="s">
        <v>301</v>
      </c>
      <c r="E373">
        <v>-72</v>
      </c>
      <c r="F373">
        <v>51.206343320000002</v>
      </c>
      <c r="G373">
        <v>4.4257303099999996</v>
      </c>
      <c r="H373">
        <v>45</v>
      </c>
      <c r="I373">
        <v>8.5817903014574148E-2</v>
      </c>
    </row>
    <row r="374" spans="1:9" x14ac:dyDescent="0.3">
      <c r="A374">
        <v>334</v>
      </c>
      <c r="B374" t="s">
        <v>292</v>
      </c>
      <c r="C374">
        <v>-77</v>
      </c>
      <c r="D374" t="s">
        <v>293</v>
      </c>
      <c r="E374">
        <v>-80</v>
      </c>
      <c r="F374">
        <v>51.205641030000002</v>
      </c>
      <c r="G374">
        <v>4.4259167699999997</v>
      </c>
      <c r="H374">
        <v>11</v>
      </c>
      <c r="I374">
        <v>6.0795600660801689E-2</v>
      </c>
    </row>
    <row r="375" spans="1:9" x14ac:dyDescent="0.3">
      <c r="A375">
        <v>335</v>
      </c>
      <c r="B375" t="s">
        <v>292</v>
      </c>
      <c r="C375">
        <v>-77</v>
      </c>
      <c r="D375" t="s">
        <v>294</v>
      </c>
      <c r="E375">
        <v>-79.5</v>
      </c>
      <c r="F375">
        <v>51.205592840000001</v>
      </c>
      <c r="G375">
        <v>4.4259455900000004</v>
      </c>
      <c r="H375">
        <v>10</v>
      </c>
      <c r="I375">
        <v>6.1515992058079193E-2</v>
      </c>
    </row>
    <row r="376" spans="1:9" x14ac:dyDescent="0.3">
      <c r="A376">
        <v>336</v>
      </c>
      <c r="B376" t="s">
        <v>292</v>
      </c>
      <c r="C376">
        <v>-77</v>
      </c>
      <c r="D376" t="s">
        <v>295</v>
      </c>
      <c r="E376">
        <v>-66</v>
      </c>
      <c r="F376">
        <v>51.205594740000002</v>
      </c>
      <c r="G376">
        <v>4.4260790400000003</v>
      </c>
      <c r="H376">
        <v>10</v>
      </c>
      <c r="I376">
        <v>5.3583757830324187E-2</v>
      </c>
    </row>
    <row r="377" spans="1:9" x14ac:dyDescent="0.3">
      <c r="A377">
        <v>337</v>
      </c>
      <c r="B377" t="s">
        <v>292</v>
      </c>
      <c r="C377">
        <v>-77</v>
      </c>
      <c r="D377" t="s">
        <v>296</v>
      </c>
      <c r="E377">
        <v>-72.5</v>
      </c>
      <c r="F377">
        <v>51.205562440000001</v>
      </c>
      <c r="G377">
        <v>4.4260100900000001</v>
      </c>
      <c r="H377">
        <v>40</v>
      </c>
      <c r="I377">
        <v>5.957965327091154E-2</v>
      </c>
    </row>
    <row r="378" spans="1:9" x14ac:dyDescent="0.3">
      <c r="A378">
        <v>338</v>
      </c>
      <c r="B378" t="s">
        <v>292</v>
      </c>
      <c r="C378">
        <v>-77</v>
      </c>
      <c r="D378" t="s">
        <v>297</v>
      </c>
      <c r="E378">
        <v>-74.5</v>
      </c>
      <c r="F378">
        <v>51.20563207</v>
      </c>
      <c r="G378">
        <v>4.4259069499999999</v>
      </c>
      <c r="H378">
        <v>11</v>
      </c>
      <c r="I378">
        <v>6.1840837056184733E-2</v>
      </c>
    </row>
    <row r="379" spans="1:9" x14ac:dyDescent="0.3">
      <c r="A379">
        <v>339</v>
      </c>
      <c r="B379" t="s">
        <v>292</v>
      </c>
      <c r="C379">
        <v>-77</v>
      </c>
      <c r="D379" t="s">
        <v>298</v>
      </c>
      <c r="E379">
        <v>-67</v>
      </c>
      <c r="F379">
        <v>51.205567170000002</v>
      </c>
      <c r="G379">
        <v>4.4259756899999996</v>
      </c>
      <c r="H379">
        <v>10</v>
      </c>
      <c r="I379">
        <v>6.1254704200529878E-2</v>
      </c>
    </row>
    <row r="380" spans="1:9" x14ac:dyDescent="0.3">
      <c r="A380">
        <v>340</v>
      </c>
      <c r="B380" t="s">
        <v>292</v>
      </c>
      <c r="C380">
        <v>-77</v>
      </c>
      <c r="D380" t="s">
        <v>299</v>
      </c>
      <c r="E380">
        <v>-74.5</v>
      </c>
      <c r="F380">
        <v>51.205777220000002</v>
      </c>
      <c r="G380">
        <v>4.4259436000000001</v>
      </c>
      <c r="H380">
        <v>24</v>
      </c>
      <c r="I380">
        <v>5.423919862711922E-2</v>
      </c>
    </row>
    <row r="381" spans="1:9" x14ac:dyDescent="0.3">
      <c r="A381">
        <v>341</v>
      </c>
      <c r="B381" t="s">
        <v>292</v>
      </c>
      <c r="C381">
        <v>-77</v>
      </c>
      <c r="D381" t="s">
        <v>300</v>
      </c>
      <c r="E381">
        <v>-65</v>
      </c>
      <c r="F381">
        <v>51.205741420000003</v>
      </c>
      <c r="G381">
        <v>4.4260083899999998</v>
      </c>
      <c r="H381">
        <v>20</v>
      </c>
      <c r="I381">
        <v>5.0821254754060123E-2</v>
      </c>
    </row>
    <row r="382" spans="1:9" x14ac:dyDescent="0.3">
      <c r="A382">
        <v>342</v>
      </c>
      <c r="B382" t="s">
        <v>292</v>
      </c>
      <c r="C382">
        <v>-77</v>
      </c>
      <c r="D382" t="s">
        <v>301</v>
      </c>
      <c r="E382">
        <v>-72</v>
      </c>
      <c r="F382">
        <v>51.205952879999998</v>
      </c>
      <c r="G382">
        <v>4.4258702000000003</v>
      </c>
      <c r="H382">
        <v>44</v>
      </c>
      <c r="I382">
        <v>5.8969474367531582E-2</v>
      </c>
    </row>
    <row r="383" spans="1:9" x14ac:dyDescent="0.3">
      <c r="A383">
        <v>343</v>
      </c>
      <c r="B383" t="s">
        <v>293</v>
      </c>
      <c r="C383">
        <v>-80</v>
      </c>
      <c r="D383" t="s">
        <v>294</v>
      </c>
      <c r="E383">
        <v>-79.5</v>
      </c>
      <c r="F383">
        <v>51.205671420000002</v>
      </c>
      <c r="G383">
        <v>4.4258522600000001</v>
      </c>
      <c r="H383">
        <v>10</v>
      </c>
      <c r="I383">
        <v>6.3625667964460092E-2</v>
      </c>
    </row>
    <row r="384" spans="1:9" x14ac:dyDescent="0.3">
      <c r="A384">
        <v>344</v>
      </c>
      <c r="B384" t="s">
        <v>293</v>
      </c>
      <c r="C384">
        <v>-80</v>
      </c>
      <c r="D384" t="s">
        <v>295</v>
      </c>
      <c r="E384">
        <v>-66</v>
      </c>
      <c r="F384">
        <v>51.205673320000002</v>
      </c>
      <c r="G384">
        <v>4.4259857199999999</v>
      </c>
      <c r="H384">
        <v>12</v>
      </c>
      <c r="I384">
        <v>5.493590415748513E-2</v>
      </c>
    </row>
    <row r="385" spans="1:9" x14ac:dyDescent="0.3">
      <c r="A385">
        <v>345</v>
      </c>
      <c r="B385" t="s">
        <v>293</v>
      </c>
      <c r="C385">
        <v>-80</v>
      </c>
      <c r="D385" t="s">
        <v>296</v>
      </c>
      <c r="E385">
        <v>-72.5</v>
      </c>
      <c r="F385">
        <v>51.205719610000003</v>
      </c>
      <c r="G385">
        <v>4.4258234400000003</v>
      </c>
      <c r="H385">
        <v>38</v>
      </c>
      <c r="I385">
        <v>6.3873805159140526E-2</v>
      </c>
    </row>
    <row r="386" spans="1:9" x14ac:dyDescent="0.3">
      <c r="A386">
        <v>346</v>
      </c>
      <c r="B386" t="s">
        <v>293</v>
      </c>
      <c r="C386">
        <v>-80</v>
      </c>
      <c r="D386" t="s">
        <v>297</v>
      </c>
      <c r="E386">
        <v>-74.5</v>
      </c>
      <c r="F386">
        <v>51.205710660000001</v>
      </c>
      <c r="G386">
        <v>4.4258136199999996</v>
      </c>
      <c r="H386">
        <v>10</v>
      </c>
      <c r="I386">
        <v>6.4803490475133826E-2</v>
      </c>
    </row>
    <row r="387" spans="1:9" x14ac:dyDescent="0.3">
      <c r="A387">
        <v>347</v>
      </c>
      <c r="B387" t="s">
        <v>293</v>
      </c>
      <c r="C387">
        <v>-80</v>
      </c>
      <c r="D387" t="s">
        <v>298</v>
      </c>
      <c r="E387">
        <v>-67</v>
      </c>
      <c r="F387">
        <v>51.205645760000003</v>
      </c>
      <c r="G387">
        <v>4.4258823600000001</v>
      </c>
      <c r="H387">
        <v>10</v>
      </c>
      <c r="I387">
        <v>6.2760988381421967E-2</v>
      </c>
    </row>
    <row r="388" spans="1:9" x14ac:dyDescent="0.3">
      <c r="A388">
        <v>348</v>
      </c>
      <c r="B388" t="s">
        <v>293</v>
      </c>
      <c r="C388">
        <v>-80</v>
      </c>
      <c r="D388" t="s">
        <v>299</v>
      </c>
      <c r="E388">
        <v>-74.5</v>
      </c>
      <c r="F388">
        <v>51.205855800000002</v>
      </c>
      <c r="G388">
        <v>4.4258502699999998</v>
      </c>
      <c r="H388">
        <v>15</v>
      </c>
      <c r="I388">
        <v>5.9715839731214998E-2</v>
      </c>
    </row>
    <row r="389" spans="1:9" x14ac:dyDescent="0.3">
      <c r="A389">
        <v>349</v>
      </c>
      <c r="B389" t="s">
        <v>293</v>
      </c>
      <c r="C389">
        <v>-80</v>
      </c>
      <c r="D389" t="s">
        <v>300</v>
      </c>
      <c r="E389">
        <v>-65</v>
      </c>
      <c r="F389">
        <v>51.205820000000003</v>
      </c>
      <c r="G389">
        <v>4.4259150600000003</v>
      </c>
      <c r="H389">
        <v>13</v>
      </c>
      <c r="I389">
        <v>5.5485411927307979E-2</v>
      </c>
    </row>
    <row r="390" spans="1:9" x14ac:dyDescent="0.3">
      <c r="A390">
        <v>350</v>
      </c>
      <c r="B390" t="s">
        <v>293</v>
      </c>
      <c r="C390">
        <v>-80</v>
      </c>
      <c r="D390" t="s">
        <v>301</v>
      </c>
      <c r="E390">
        <v>-72</v>
      </c>
      <c r="F390">
        <v>51.206031469999999</v>
      </c>
      <c r="G390">
        <v>4.4257768799999999</v>
      </c>
      <c r="H390">
        <v>35</v>
      </c>
      <c r="I390">
        <v>6.7151086107099689E-2</v>
      </c>
    </row>
    <row r="391" spans="1:9" x14ac:dyDescent="0.3">
      <c r="A391">
        <v>351</v>
      </c>
      <c r="B391" t="s">
        <v>294</v>
      </c>
      <c r="C391">
        <v>-79.5</v>
      </c>
      <c r="D391" t="s">
        <v>295</v>
      </c>
      <c r="E391">
        <v>-66</v>
      </c>
      <c r="F391">
        <v>51.205625130000001</v>
      </c>
      <c r="G391">
        <v>4.4260145299999998</v>
      </c>
      <c r="H391">
        <v>10</v>
      </c>
      <c r="I391">
        <v>5.5560258743945767E-2</v>
      </c>
    </row>
    <row r="392" spans="1:9" x14ac:dyDescent="0.3">
      <c r="A392">
        <v>352</v>
      </c>
      <c r="B392" t="s">
        <v>294</v>
      </c>
      <c r="C392">
        <v>-79.5</v>
      </c>
      <c r="D392" t="s">
        <v>296</v>
      </c>
      <c r="E392">
        <v>-72.5</v>
      </c>
      <c r="F392">
        <v>51.20562323</v>
      </c>
      <c r="G392">
        <v>4.4258810799999999</v>
      </c>
      <c r="H392">
        <v>33</v>
      </c>
      <c r="I392">
        <v>6.3891132932875336E-2</v>
      </c>
    </row>
    <row r="393" spans="1:9" x14ac:dyDescent="0.3">
      <c r="A393">
        <v>353</v>
      </c>
      <c r="B393" t="s">
        <v>294</v>
      </c>
      <c r="C393">
        <v>-79.5</v>
      </c>
      <c r="D393" t="s">
        <v>297</v>
      </c>
      <c r="E393">
        <v>-74.5</v>
      </c>
      <c r="F393">
        <v>51.20566247</v>
      </c>
      <c r="G393">
        <v>4.4258424500000002</v>
      </c>
      <c r="H393">
        <v>10</v>
      </c>
      <c r="I393">
        <v>6.4619574837662647E-2</v>
      </c>
    </row>
    <row r="394" spans="1:9" x14ac:dyDescent="0.3">
      <c r="A394">
        <v>354</v>
      </c>
      <c r="B394" t="s">
        <v>294</v>
      </c>
      <c r="C394">
        <v>-79.5</v>
      </c>
      <c r="D394" t="s">
        <v>298</v>
      </c>
      <c r="E394">
        <v>-67</v>
      </c>
      <c r="F394">
        <v>51.205597570000002</v>
      </c>
      <c r="G394">
        <v>4.4259111799999999</v>
      </c>
      <c r="H394">
        <v>10</v>
      </c>
      <c r="I394">
        <v>6.3338703333604127E-2</v>
      </c>
    </row>
    <row r="395" spans="1:9" x14ac:dyDescent="0.3">
      <c r="A395">
        <v>355</v>
      </c>
      <c r="B395" t="s">
        <v>294</v>
      </c>
      <c r="C395">
        <v>-79.5</v>
      </c>
      <c r="D395" t="s">
        <v>299</v>
      </c>
      <c r="E395">
        <v>-74.5</v>
      </c>
      <c r="F395">
        <v>51.205807610000001</v>
      </c>
      <c r="G395">
        <v>4.4258790899999996</v>
      </c>
      <c r="H395">
        <v>21</v>
      </c>
      <c r="I395">
        <v>5.8133952766808147E-2</v>
      </c>
    </row>
    <row r="396" spans="1:9" x14ac:dyDescent="0.3">
      <c r="A396">
        <v>356</v>
      </c>
      <c r="B396" t="s">
        <v>294</v>
      </c>
      <c r="C396">
        <v>-79.5</v>
      </c>
      <c r="D396" t="s">
        <v>300</v>
      </c>
      <c r="E396">
        <v>-65</v>
      </c>
      <c r="F396">
        <v>51.205771810000002</v>
      </c>
      <c r="G396">
        <v>4.4259438800000002</v>
      </c>
      <c r="H396">
        <v>17</v>
      </c>
      <c r="I396">
        <v>5.4341439414832153E-2</v>
      </c>
    </row>
    <row r="397" spans="1:9" x14ac:dyDescent="0.3">
      <c r="A397">
        <v>357</v>
      </c>
      <c r="B397" t="s">
        <v>294</v>
      </c>
      <c r="C397">
        <v>-79.5</v>
      </c>
      <c r="D397" t="s">
        <v>301</v>
      </c>
      <c r="E397">
        <v>-72</v>
      </c>
      <c r="F397">
        <v>51.205983279999998</v>
      </c>
      <c r="G397">
        <v>4.4258056999999997</v>
      </c>
      <c r="H397">
        <v>40</v>
      </c>
      <c r="I397">
        <v>6.397634744886678E-2</v>
      </c>
    </row>
    <row r="398" spans="1:9" x14ac:dyDescent="0.3">
      <c r="A398">
        <v>358</v>
      </c>
      <c r="B398" t="s">
        <v>295</v>
      </c>
      <c r="C398">
        <v>-66</v>
      </c>
      <c r="D398" t="s">
        <v>296</v>
      </c>
      <c r="E398">
        <v>-72.5</v>
      </c>
      <c r="F398">
        <v>51.205627030000002</v>
      </c>
      <c r="G398">
        <v>4.4261479899999996</v>
      </c>
      <c r="H398">
        <v>96</v>
      </c>
      <c r="I398">
        <v>4.7588979556862983E-2</v>
      </c>
    </row>
    <row r="399" spans="1:9" x14ac:dyDescent="0.3">
      <c r="A399">
        <v>359</v>
      </c>
      <c r="B399" t="s">
        <v>295</v>
      </c>
      <c r="C399">
        <v>-66</v>
      </c>
      <c r="D399" t="s">
        <v>297</v>
      </c>
      <c r="E399">
        <v>-74.5</v>
      </c>
      <c r="F399">
        <v>51.205664370000001</v>
      </c>
      <c r="G399">
        <v>4.4259759000000001</v>
      </c>
      <c r="H399">
        <v>13</v>
      </c>
      <c r="I399">
        <v>5.5967482152341999E-2</v>
      </c>
    </row>
    <row r="400" spans="1:9" x14ac:dyDescent="0.3">
      <c r="A400">
        <v>360</v>
      </c>
      <c r="B400" t="s">
        <v>295</v>
      </c>
      <c r="C400">
        <v>-66</v>
      </c>
      <c r="D400" t="s">
        <v>298</v>
      </c>
      <c r="E400">
        <v>-67</v>
      </c>
      <c r="F400">
        <v>51.205599470000003</v>
      </c>
      <c r="G400">
        <v>4.4260446299999998</v>
      </c>
      <c r="H400">
        <v>10</v>
      </c>
      <c r="I400">
        <v>5.5267002230466947E-2</v>
      </c>
    </row>
    <row r="401" spans="1:9" x14ac:dyDescent="0.3">
      <c r="A401">
        <v>361</v>
      </c>
      <c r="B401" t="s">
        <v>295</v>
      </c>
      <c r="C401">
        <v>-66</v>
      </c>
      <c r="D401" t="s">
        <v>299</v>
      </c>
      <c r="E401">
        <v>-74.5</v>
      </c>
      <c r="F401">
        <v>51.205809510000002</v>
      </c>
      <c r="G401">
        <v>4.4260125500000003</v>
      </c>
      <c r="H401">
        <v>22</v>
      </c>
      <c r="I401">
        <v>4.8892163650669507E-2</v>
      </c>
    </row>
    <row r="402" spans="1:9" x14ac:dyDescent="0.3">
      <c r="A402">
        <v>362</v>
      </c>
      <c r="B402" t="s">
        <v>295</v>
      </c>
      <c r="C402">
        <v>-66</v>
      </c>
      <c r="D402" t="s">
        <v>300</v>
      </c>
      <c r="E402">
        <v>-65</v>
      </c>
      <c r="F402">
        <v>51.205773710000003</v>
      </c>
      <c r="G402">
        <v>4.42607734</v>
      </c>
      <c r="H402">
        <v>17</v>
      </c>
      <c r="I402">
        <v>4.5234167901112218E-2</v>
      </c>
    </row>
    <row r="403" spans="1:9" x14ac:dyDescent="0.3">
      <c r="A403">
        <v>363</v>
      </c>
      <c r="B403" t="s">
        <v>295</v>
      </c>
      <c r="C403">
        <v>-66</v>
      </c>
      <c r="D403" t="s">
        <v>301</v>
      </c>
      <c r="E403">
        <v>-72</v>
      </c>
      <c r="F403">
        <v>51.205985179999999</v>
      </c>
      <c r="G403">
        <v>4.4259391499999996</v>
      </c>
      <c r="H403">
        <v>42</v>
      </c>
      <c r="I403">
        <v>5.4928300113919998E-2</v>
      </c>
    </row>
    <row r="404" spans="1:9" x14ac:dyDescent="0.3">
      <c r="A404">
        <v>364</v>
      </c>
      <c r="B404" t="s">
        <v>296</v>
      </c>
      <c r="C404">
        <v>-72.5</v>
      </c>
      <c r="D404" t="s">
        <v>297</v>
      </c>
      <c r="E404">
        <v>-74.5</v>
      </c>
      <c r="F404">
        <v>51.205701699999999</v>
      </c>
      <c r="G404">
        <v>4.4258038099999997</v>
      </c>
      <c r="H404">
        <v>35</v>
      </c>
      <c r="I404">
        <v>6.5741869212030138E-2</v>
      </c>
    </row>
    <row r="405" spans="1:9" x14ac:dyDescent="0.3">
      <c r="A405">
        <v>365</v>
      </c>
      <c r="B405" t="s">
        <v>296</v>
      </c>
      <c r="C405">
        <v>-72.5</v>
      </c>
      <c r="D405" t="s">
        <v>298</v>
      </c>
      <c r="E405">
        <v>-67</v>
      </c>
      <c r="F405">
        <v>51.205571900000002</v>
      </c>
      <c r="G405">
        <v>4.42594128</v>
      </c>
      <c r="H405">
        <v>58</v>
      </c>
      <c r="I405">
        <v>6.2981399718856759E-2</v>
      </c>
    </row>
    <row r="406" spans="1:9" x14ac:dyDescent="0.3">
      <c r="A406">
        <v>366</v>
      </c>
      <c r="B406" t="s">
        <v>296</v>
      </c>
      <c r="C406">
        <v>-72.5</v>
      </c>
      <c r="D406" t="s">
        <v>299</v>
      </c>
      <c r="E406">
        <v>-74.5</v>
      </c>
      <c r="F406">
        <v>51.205991990000001</v>
      </c>
      <c r="G406">
        <v>4.4258771000000001</v>
      </c>
      <c r="H406">
        <v>54</v>
      </c>
      <c r="I406">
        <v>5.9310608402462432E-2</v>
      </c>
    </row>
    <row r="407" spans="1:9" x14ac:dyDescent="0.3">
      <c r="A407">
        <v>367</v>
      </c>
      <c r="B407" t="s">
        <v>296</v>
      </c>
      <c r="C407">
        <v>-72.5</v>
      </c>
      <c r="D407" t="s">
        <v>300</v>
      </c>
      <c r="E407">
        <v>-65</v>
      </c>
      <c r="F407">
        <v>51.205920390000003</v>
      </c>
      <c r="G407">
        <v>4.4260066800000004</v>
      </c>
      <c r="H407">
        <v>75</v>
      </c>
      <c r="I407">
        <v>4.9072413667818872E-2</v>
      </c>
    </row>
    <row r="408" spans="1:9" x14ac:dyDescent="0.3">
      <c r="A408">
        <v>368</v>
      </c>
      <c r="B408" t="s">
        <v>296</v>
      </c>
      <c r="C408">
        <v>-72.5</v>
      </c>
      <c r="D408" t="s">
        <v>301</v>
      </c>
      <c r="E408">
        <v>-72</v>
      </c>
      <c r="F408">
        <v>51.206343320000002</v>
      </c>
      <c r="G408">
        <v>4.4257303099999996</v>
      </c>
      <c r="H408">
        <v>45</v>
      </c>
      <c r="I408">
        <v>8.5817903014574148E-2</v>
      </c>
    </row>
    <row r="409" spans="1:9" x14ac:dyDescent="0.3">
      <c r="A409">
        <v>369</v>
      </c>
      <c r="B409" t="s">
        <v>297</v>
      </c>
      <c r="C409">
        <v>-74.5</v>
      </c>
      <c r="D409" t="s">
        <v>298</v>
      </c>
      <c r="E409">
        <v>-67</v>
      </c>
      <c r="F409">
        <v>51.205636800000001</v>
      </c>
      <c r="G409">
        <v>4.4258725500000002</v>
      </c>
      <c r="H409">
        <v>10</v>
      </c>
      <c r="I409">
        <v>6.3790883016025757E-2</v>
      </c>
    </row>
    <row r="410" spans="1:9" x14ac:dyDescent="0.3">
      <c r="A410">
        <v>370</v>
      </c>
      <c r="B410" t="s">
        <v>297</v>
      </c>
      <c r="C410">
        <v>-74.5</v>
      </c>
      <c r="D410" t="s">
        <v>299</v>
      </c>
      <c r="E410">
        <v>-74.5</v>
      </c>
      <c r="F410">
        <v>51.20584685</v>
      </c>
      <c r="G410">
        <v>4.4258404499999999</v>
      </c>
      <c r="H410">
        <v>16</v>
      </c>
      <c r="I410">
        <v>6.0439320215462312E-2</v>
      </c>
    </row>
    <row r="411" spans="1:9" x14ac:dyDescent="0.3">
      <c r="A411">
        <v>371</v>
      </c>
      <c r="B411" t="s">
        <v>297</v>
      </c>
      <c r="C411">
        <v>-74.5</v>
      </c>
      <c r="D411" t="s">
        <v>300</v>
      </c>
      <c r="E411">
        <v>-65</v>
      </c>
      <c r="F411">
        <v>51.205811050000001</v>
      </c>
      <c r="G411">
        <v>4.4259052399999996</v>
      </c>
      <c r="H411">
        <v>14</v>
      </c>
      <c r="I411">
        <v>5.6278843997569071E-2</v>
      </c>
    </row>
    <row r="412" spans="1:9" x14ac:dyDescent="0.3">
      <c r="A412">
        <v>372</v>
      </c>
      <c r="B412" t="s">
        <v>297</v>
      </c>
      <c r="C412">
        <v>-74.5</v>
      </c>
      <c r="D412" t="s">
        <v>301</v>
      </c>
      <c r="E412">
        <v>-72</v>
      </c>
      <c r="F412">
        <v>51.206022509999997</v>
      </c>
      <c r="G412">
        <v>4.4257670600000001</v>
      </c>
      <c r="H412">
        <v>36</v>
      </c>
      <c r="I412">
        <v>6.7559434434993501E-2</v>
      </c>
    </row>
    <row r="413" spans="1:9" x14ac:dyDescent="0.3">
      <c r="A413">
        <v>373</v>
      </c>
      <c r="B413" t="s">
        <v>298</v>
      </c>
      <c r="C413">
        <v>-67</v>
      </c>
      <c r="D413" t="s">
        <v>299</v>
      </c>
      <c r="E413">
        <v>-74.5</v>
      </c>
      <c r="F413">
        <v>51.205781950000002</v>
      </c>
      <c r="G413">
        <v>4.4259091899999996</v>
      </c>
      <c r="H413">
        <v>23</v>
      </c>
      <c r="I413">
        <v>5.6495085015290693E-2</v>
      </c>
    </row>
    <row r="414" spans="1:9" x14ac:dyDescent="0.3">
      <c r="A414">
        <v>374</v>
      </c>
      <c r="B414" t="s">
        <v>298</v>
      </c>
      <c r="C414">
        <v>-67</v>
      </c>
      <c r="D414" t="s">
        <v>300</v>
      </c>
      <c r="E414">
        <v>-65</v>
      </c>
      <c r="F414">
        <v>51.205746150000003</v>
      </c>
      <c r="G414">
        <v>4.4259739800000002</v>
      </c>
      <c r="H414">
        <v>20</v>
      </c>
      <c r="I414">
        <v>5.2979016229027683E-2</v>
      </c>
    </row>
    <row r="415" spans="1:9" x14ac:dyDescent="0.3">
      <c r="A415">
        <v>375</v>
      </c>
      <c r="B415" t="s">
        <v>298</v>
      </c>
      <c r="C415">
        <v>-67</v>
      </c>
      <c r="D415" t="s">
        <v>301</v>
      </c>
      <c r="E415">
        <v>-72</v>
      </c>
      <c r="F415">
        <v>51.205957609999999</v>
      </c>
      <c r="G415">
        <v>4.4258357999999998</v>
      </c>
      <c r="H415">
        <v>44</v>
      </c>
      <c r="I415">
        <v>6.1418074558797379E-2</v>
      </c>
    </row>
    <row r="416" spans="1:9" x14ac:dyDescent="0.3">
      <c r="A416">
        <v>376</v>
      </c>
      <c r="B416" t="s">
        <v>299</v>
      </c>
      <c r="C416">
        <v>-74.5</v>
      </c>
      <c r="D416" t="s">
        <v>300</v>
      </c>
      <c r="E416">
        <v>-65</v>
      </c>
      <c r="F416">
        <v>51.205956190000002</v>
      </c>
      <c r="G416">
        <v>4.4259418899999998</v>
      </c>
      <c r="H416">
        <v>10</v>
      </c>
      <c r="I416">
        <v>5.4099034629681672E-2</v>
      </c>
    </row>
    <row r="417" spans="1:9" x14ac:dyDescent="0.3">
      <c r="A417">
        <v>377</v>
      </c>
      <c r="B417" t="s">
        <v>299</v>
      </c>
      <c r="C417">
        <v>-74.5</v>
      </c>
      <c r="D417" t="s">
        <v>301</v>
      </c>
      <c r="E417">
        <v>-72</v>
      </c>
      <c r="F417">
        <v>51.206167659999998</v>
      </c>
      <c r="G417">
        <v>4.4258037100000003</v>
      </c>
      <c r="H417">
        <v>20</v>
      </c>
      <c r="I417">
        <v>7.0947451734573522E-2</v>
      </c>
    </row>
    <row r="418" spans="1:9" x14ac:dyDescent="0.3">
      <c r="A418">
        <v>378</v>
      </c>
      <c r="B418" t="s">
        <v>300</v>
      </c>
      <c r="C418">
        <v>-65</v>
      </c>
      <c r="D418" t="s">
        <v>301</v>
      </c>
      <c r="E418">
        <v>-72</v>
      </c>
      <c r="F418">
        <v>51.206131859999999</v>
      </c>
      <c r="G418">
        <v>4.4258685</v>
      </c>
      <c r="H418">
        <v>25</v>
      </c>
      <c r="I418">
        <v>6.5121637928402032E-2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20" sqref="D20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0.109375" style="18" bestFit="1" customWidth="1"/>
    <col min="4" max="4" width="15.88671875" style="18" bestFit="1" customWidth="1"/>
    <col min="5" max="5" width="8.33203125" style="18" bestFit="1" customWidth="1"/>
    <col min="6" max="6" width="22.33203125" style="18" bestFit="1" customWidth="1"/>
    <col min="7" max="7" width="24" style="18" bestFit="1" customWidth="1"/>
    <col min="8" max="8" width="14.33203125" style="18" bestFit="1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9" x14ac:dyDescent="0.3">
      <c r="A17" s="16" t="s">
        <v>873</v>
      </c>
      <c r="B17" s="15"/>
      <c r="C17" s="17"/>
      <c r="D17" s="13">
        <v>38.142857142857153</v>
      </c>
    </row>
    <row r="18" spans="1:9" x14ac:dyDescent="0.3">
      <c r="A18" s="14" t="s">
        <v>874</v>
      </c>
      <c r="B18" s="1"/>
      <c r="C18" s="13"/>
      <c r="D18" s="13">
        <v>4.4704625976817368E-2</v>
      </c>
    </row>
    <row r="19" spans="1:9" x14ac:dyDescent="0.3">
      <c r="A19" s="14" t="s">
        <v>887</v>
      </c>
      <c r="B19" s="1"/>
      <c r="C19" s="13"/>
      <c r="D19" s="13">
        <f>MEDIAN(Tabel7691[Distance error (km)])</f>
        <v>4.4597081552155853E-2</v>
      </c>
    </row>
    <row r="20" spans="1:9" x14ac:dyDescent="0.3">
      <c r="A20" s="12" t="s">
        <v>875</v>
      </c>
      <c r="B20" s="11"/>
      <c r="C20" s="11"/>
      <c r="D20" s="11">
        <v>6.666666666666667</v>
      </c>
    </row>
    <row r="22" spans="1:9" x14ac:dyDescent="0.3">
      <c r="A22" s="7" t="s">
        <v>876</v>
      </c>
      <c r="B22" s="3" t="s">
        <v>877</v>
      </c>
      <c r="C22" s="3" t="s">
        <v>878</v>
      </c>
      <c r="D22" s="3" t="s">
        <v>879</v>
      </c>
      <c r="E22" s="3" t="s">
        <v>880</v>
      </c>
      <c r="F22" s="3" t="s">
        <v>881</v>
      </c>
      <c r="G22" s="3" t="s">
        <v>882</v>
      </c>
      <c r="H22" s="3" t="s">
        <v>883</v>
      </c>
      <c r="I22" s="3" t="s">
        <v>884</v>
      </c>
    </row>
    <row r="23" spans="1:9" x14ac:dyDescent="0.3">
      <c r="A23">
        <v>1</v>
      </c>
      <c r="B23" t="s">
        <v>302</v>
      </c>
      <c r="C23">
        <v>-92</v>
      </c>
      <c r="D23" t="s">
        <v>304</v>
      </c>
      <c r="E23">
        <v>-88.5</v>
      </c>
      <c r="F23">
        <v>51.202461460000002</v>
      </c>
      <c r="G23">
        <v>4.42312539</v>
      </c>
      <c r="H23">
        <v>35</v>
      </c>
      <c r="I23">
        <v>3.0397042340028348E-2</v>
      </c>
    </row>
    <row r="24" spans="1:9" x14ac:dyDescent="0.3">
      <c r="A24">
        <v>2</v>
      </c>
      <c r="B24" t="s">
        <v>302</v>
      </c>
      <c r="C24">
        <v>-92</v>
      </c>
      <c r="D24" t="s">
        <v>305</v>
      </c>
      <c r="E24">
        <v>-84.5</v>
      </c>
      <c r="F24">
        <v>51.201758169999998</v>
      </c>
      <c r="G24">
        <v>4.4224499899999996</v>
      </c>
      <c r="H24">
        <v>40</v>
      </c>
      <c r="I24">
        <v>6.5507307904875481E-2</v>
      </c>
    </row>
    <row r="25" spans="1:9" x14ac:dyDescent="0.3">
      <c r="A25">
        <v>3</v>
      </c>
      <c r="B25" t="s">
        <v>302</v>
      </c>
      <c r="C25">
        <v>-92</v>
      </c>
      <c r="D25" t="s">
        <v>306</v>
      </c>
      <c r="E25">
        <v>-88.5</v>
      </c>
      <c r="F25">
        <v>51.202826199999997</v>
      </c>
      <c r="G25">
        <v>4.4229434799999998</v>
      </c>
      <c r="H25">
        <v>39</v>
      </c>
      <c r="I25">
        <v>5.8308739050454021E-2</v>
      </c>
    </row>
    <row r="26" spans="1:9" x14ac:dyDescent="0.3">
      <c r="A26">
        <v>4</v>
      </c>
      <c r="B26" t="s">
        <v>302</v>
      </c>
      <c r="C26">
        <v>-92</v>
      </c>
      <c r="D26" t="s">
        <v>307</v>
      </c>
      <c r="E26">
        <v>-89.5</v>
      </c>
      <c r="F26">
        <v>51.202324089999998</v>
      </c>
      <c r="G26">
        <v>4.4229014400000004</v>
      </c>
      <c r="H26">
        <v>34</v>
      </c>
      <c r="I26">
        <v>1.011400698230156E-2</v>
      </c>
    </row>
    <row r="27" spans="1:9" x14ac:dyDescent="0.3">
      <c r="A27">
        <v>5</v>
      </c>
      <c r="B27" t="s">
        <v>302</v>
      </c>
      <c r="C27">
        <v>-92</v>
      </c>
      <c r="D27" t="s">
        <v>308</v>
      </c>
      <c r="E27">
        <v>-83.5</v>
      </c>
      <c r="F27">
        <v>51.201818189999997</v>
      </c>
      <c r="G27">
        <v>4.42244919</v>
      </c>
      <c r="H27">
        <v>43</v>
      </c>
      <c r="I27">
        <v>5.9259444838928192E-2</v>
      </c>
    </row>
    <row r="28" spans="1:9" x14ac:dyDescent="0.3">
      <c r="A28">
        <v>6</v>
      </c>
      <c r="B28" t="s">
        <v>302</v>
      </c>
      <c r="C28">
        <v>-92</v>
      </c>
      <c r="D28" t="s">
        <v>309</v>
      </c>
      <c r="E28">
        <v>-88.5</v>
      </c>
    </row>
    <row r="29" spans="1:9" x14ac:dyDescent="0.3">
      <c r="A29">
        <v>7</v>
      </c>
      <c r="B29" t="s">
        <v>302</v>
      </c>
      <c r="C29">
        <v>-92</v>
      </c>
      <c r="D29" t="s">
        <v>310</v>
      </c>
      <c r="E29">
        <v>-95</v>
      </c>
      <c r="F29">
        <v>51.201585870000002</v>
      </c>
      <c r="G29">
        <v>4.4236076300000002</v>
      </c>
      <c r="H29">
        <v>36</v>
      </c>
      <c r="I29">
        <v>0.1004271819302263</v>
      </c>
    </row>
    <row r="30" spans="1:9" x14ac:dyDescent="0.3">
      <c r="A30">
        <v>8</v>
      </c>
      <c r="B30" t="s">
        <v>302</v>
      </c>
      <c r="C30">
        <v>-92</v>
      </c>
      <c r="D30" t="s">
        <v>311</v>
      </c>
      <c r="E30">
        <v>-82</v>
      </c>
    </row>
    <row r="31" spans="1:9" x14ac:dyDescent="0.3">
      <c r="A31">
        <v>9</v>
      </c>
      <c r="B31" t="s">
        <v>302</v>
      </c>
      <c r="C31">
        <v>-92</v>
      </c>
      <c r="D31" t="s">
        <v>312</v>
      </c>
      <c r="E31">
        <v>-81</v>
      </c>
      <c r="F31">
        <v>51.202457070000001</v>
      </c>
      <c r="G31">
        <v>4.4233555999999998</v>
      </c>
      <c r="H31">
        <v>40</v>
      </c>
      <c r="I31">
        <v>4.4597081552155853E-2</v>
      </c>
    </row>
    <row r="32" spans="1:9" x14ac:dyDescent="0.3">
      <c r="A32">
        <v>10</v>
      </c>
      <c r="B32" t="s">
        <v>304</v>
      </c>
      <c r="C32">
        <v>-88.5</v>
      </c>
      <c r="D32" t="s">
        <v>305</v>
      </c>
      <c r="E32">
        <v>-84.5</v>
      </c>
      <c r="F32">
        <v>51.202109819999997</v>
      </c>
      <c r="G32">
        <v>4.4227876899999998</v>
      </c>
      <c r="H32">
        <v>46</v>
      </c>
      <c r="I32">
        <v>2.291495376289868E-2</v>
      </c>
    </row>
    <row r="33" spans="1:9" x14ac:dyDescent="0.3">
      <c r="A33">
        <v>11</v>
      </c>
      <c r="B33" t="s">
        <v>304</v>
      </c>
      <c r="C33">
        <v>-88.5</v>
      </c>
      <c r="D33" t="s">
        <v>306</v>
      </c>
      <c r="E33">
        <v>-88.5</v>
      </c>
      <c r="F33">
        <v>51.20264383</v>
      </c>
      <c r="G33">
        <v>4.4230344400000003</v>
      </c>
      <c r="H33">
        <v>21</v>
      </c>
      <c r="I33">
        <v>4.1359129917438633E-2</v>
      </c>
    </row>
    <row r="34" spans="1:9" x14ac:dyDescent="0.3">
      <c r="A34">
        <v>12</v>
      </c>
      <c r="B34" t="s">
        <v>304</v>
      </c>
      <c r="C34">
        <v>-88.5</v>
      </c>
      <c r="D34" t="s">
        <v>307</v>
      </c>
      <c r="E34">
        <v>-89.5</v>
      </c>
      <c r="F34">
        <v>51.202392779999997</v>
      </c>
      <c r="G34">
        <v>4.4230134100000003</v>
      </c>
      <c r="H34">
        <v>11</v>
      </c>
      <c r="I34">
        <v>1.9847945729958041E-2</v>
      </c>
    </row>
    <row r="35" spans="1:9" x14ac:dyDescent="0.3">
      <c r="A35">
        <v>13</v>
      </c>
      <c r="B35" t="s">
        <v>304</v>
      </c>
      <c r="C35">
        <v>-88.5</v>
      </c>
      <c r="D35" t="s">
        <v>308</v>
      </c>
      <c r="E35">
        <v>-83.5</v>
      </c>
      <c r="F35">
        <v>51.20213983</v>
      </c>
      <c r="G35">
        <v>4.4227872899999996</v>
      </c>
      <c r="H35">
        <v>43</v>
      </c>
      <c r="I35">
        <v>1.9592005866856971E-2</v>
      </c>
    </row>
    <row r="36" spans="1:9" x14ac:dyDescent="0.3">
      <c r="A36">
        <v>14</v>
      </c>
      <c r="B36" t="s">
        <v>304</v>
      </c>
      <c r="C36">
        <v>-88.5</v>
      </c>
      <c r="D36" t="s">
        <v>309</v>
      </c>
      <c r="E36">
        <v>-88.5</v>
      </c>
      <c r="F36">
        <v>51.202461460000002</v>
      </c>
      <c r="G36">
        <v>4.42312539</v>
      </c>
      <c r="H36">
        <v>35</v>
      </c>
      <c r="I36">
        <v>3.0397042340028348E-2</v>
      </c>
    </row>
    <row r="37" spans="1:9" x14ac:dyDescent="0.3">
      <c r="A37">
        <v>15</v>
      </c>
      <c r="B37" t="s">
        <v>304</v>
      </c>
      <c r="C37">
        <v>-88.5</v>
      </c>
      <c r="D37" t="s">
        <v>310</v>
      </c>
      <c r="E37">
        <v>-95</v>
      </c>
      <c r="F37">
        <v>51.202023670000003</v>
      </c>
      <c r="G37">
        <v>4.4233665100000001</v>
      </c>
      <c r="H37">
        <v>51</v>
      </c>
      <c r="I37">
        <v>5.3410999140353868E-2</v>
      </c>
    </row>
    <row r="38" spans="1:9" x14ac:dyDescent="0.3">
      <c r="A38">
        <v>16</v>
      </c>
      <c r="B38" t="s">
        <v>304</v>
      </c>
      <c r="C38">
        <v>-88.5</v>
      </c>
      <c r="D38" t="s">
        <v>311</v>
      </c>
      <c r="E38">
        <v>-82</v>
      </c>
      <c r="F38">
        <v>51.202461460000002</v>
      </c>
      <c r="G38">
        <v>4.42312539</v>
      </c>
      <c r="H38">
        <v>35</v>
      </c>
      <c r="I38">
        <v>3.0397042340028348E-2</v>
      </c>
    </row>
    <row r="39" spans="1:9" x14ac:dyDescent="0.3">
      <c r="A39">
        <v>17</v>
      </c>
      <c r="B39" t="s">
        <v>304</v>
      </c>
      <c r="C39">
        <v>-88.5</v>
      </c>
      <c r="D39" t="s">
        <v>312</v>
      </c>
      <c r="E39">
        <v>-81</v>
      </c>
      <c r="F39">
        <v>51.202459269999999</v>
      </c>
      <c r="G39">
        <v>4.4232405000000004</v>
      </c>
      <c r="H39">
        <v>10</v>
      </c>
      <c r="I39">
        <v>3.7310970943049457E-2</v>
      </c>
    </row>
    <row r="40" spans="1:9" x14ac:dyDescent="0.3">
      <c r="A40">
        <v>18</v>
      </c>
      <c r="B40" t="s">
        <v>305</v>
      </c>
      <c r="C40">
        <v>-84.5</v>
      </c>
      <c r="D40" t="s">
        <v>306</v>
      </c>
      <c r="E40">
        <v>-88.5</v>
      </c>
      <c r="F40">
        <v>51.202292190000001</v>
      </c>
      <c r="G40">
        <v>4.4226967300000002</v>
      </c>
      <c r="H40">
        <v>62</v>
      </c>
      <c r="I40">
        <v>4.9056749150700203E-3</v>
      </c>
    </row>
    <row r="41" spans="1:9" x14ac:dyDescent="0.3">
      <c r="A41">
        <v>19</v>
      </c>
      <c r="B41" t="s">
        <v>305</v>
      </c>
      <c r="C41">
        <v>-84.5</v>
      </c>
      <c r="D41" t="s">
        <v>307</v>
      </c>
      <c r="E41">
        <v>-89.5</v>
      </c>
      <c r="F41">
        <v>51.202041129999998</v>
      </c>
      <c r="G41">
        <v>4.42267571</v>
      </c>
      <c r="H41">
        <v>35</v>
      </c>
      <c r="I41">
        <v>3.097513688321402E-2</v>
      </c>
    </row>
    <row r="42" spans="1:9" x14ac:dyDescent="0.3">
      <c r="A42">
        <v>20</v>
      </c>
      <c r="B42" t="s">
        <v>305</v>
      </c>
      <c r="C42">
        <v>-84.5</v>
      </c>
      <c r="D42" t="s">
        <v>308</v>
      </c>
      <c r="E42">
        <v>-83.5</v>
      </c>
      <c r="F42">
        <v>51.201788180000001</v>
      </c>
      <c r="G42">
        <v>4.4224495900000003</v>
      </c>
      <c r="H42">
        <v>10</v>
      </c>
      <c r="I42">
        <v>6.2372337774363469E-2</v>
      </c>
    </row>
    <row r="43" spans="1:9" x14ac:dyDescent="0.3">
      <c r="A43">
        <v>21</v>
      </c>
      <c r="B43" t="s">
        <v>305</v>
      </c>
      <c r="C43">
        <v>-84.5</v>
      </c>
      <c r="D43" t="s">
        <v>309</v>
      </c>
      <c r="E43">
        <v>-88.5</v>
      </c>
      <c r="F43">
        <v>51.201758169999998</v>
      </c>
      <c r="G43">
        <v>4.4224499899999996</v>
      </c>
      <c r="H43">
        <v>40</v>
      </c>
      <c r="I43">
        <v>6.5507307904875481E-2</v>
      </c>
    </row>
    <row r="44" spans="1:9" x14ac:dyDescent="0.3">
      <c r="A44">
        <v>22</v>
      </c>
      <c r="B44" t="s">
        <v>305</v>
      </c>
      <c r="C44">
        <v>-84.5</v>
      </c>
      <c r="D44" t="s">
        <v>310</v>
      </c>
      <c r="E44">
        <v>-95</v>
      </c>
      <c r="F44">
        <v>51.201672019999997</v>
      </c>
      <c r="G44">
        <v>4.4230288099999999</v>
      </c>
      <c r="H44">
        <v>41</v>
      </c>
      <c r="I44">
        <v>7.3961655667339629E-2</v>
      </c>
    </row>
    <row r="45" spans="1:9" x14ac:dyDescent="0.3">
      <c r="A45">
        <v>23</v>
      </c>
      <c r="B45" t="s">
        <v>305</v>
      </c>
      <c r="C45">
        <v>-84.5</v>
      </c>
      <c r="D45" t="s">
        <v>311</v>
      </c>
      <c r="E45">
        <v>-82</v>
      </c>
      <c r="F45">
        <v>51.201758169999998</v>
      </c>
      <c r="G45">
        <v>4.4224499899999996</v>
      </c>
      <c r="H45">
        <v>40</v>
      </c>
      <c r="I45">
        <v>6.5507307904875481E-2</v>
      </c>
    </row>
    <row r="46" spans="1:9" x14ac:dyDescent="0.3">
      <c r="A46">
        <v>24</v>
      </c>
      <c r="B46" t="s">
        <v>305</v>
      </c>
      <c r="C46">
        <v>-84.5</v>
      </c>
      <c r="D46" t="s">
        <v>312</v>
      </c>
      <c r="E46">
        <v>-81</v>
      </c>
      <c r="F46">
        <v>51.20210762</v>
      </c>
      <c r="G46">
        <v>4.4229027900000002</v>
      </c>
      <c r="H46">
        <v>50</v>
      </c>
      <c r="I46">
        <v>2.5197603395380321E-2</v>
      </c>
    </row>
    <row r="47" spans="1:9" x14ac:dyDescent="0.3">
      <c r="A47">
        <v>25</v>
      </c>
      <c r="B47" t="s">
        <v>306</v>
      </c>
      <c r="C47">
        <v>-88.5</v>
      </c>
      <c r="D47" t="s">
        <v>307</v>
      </c>
      <c r="E47">
        <v>-89.5</v>
      </c>
      <c r="F47">
        <v>51.202575150000001</v>
      </c>
      <c r="G47">
        <v>4.4229224599999997</v>
      </c>
      <c r="H47">
        <v>28</v>
      </c>
      <c r="I47">
        <v>3.1139737979359271E-2</v>
      </c>
    </row>
    <row r="48" spans="1:9" x14ac:dyDescent="0.3">
      <c r="A48">
        <v>26</v>
      </c>
      <c r="B48" t="s">
        <v>306</v>
      </c>
      <c r="C48">
        <v>-88.5</v>
      </c>
      <c r="D48" t="s">
        <v>308</v>
      </c>
      <c r="E48">
        <v>-83.5</v>
      </c>
      <c r="F48">
        <v>51.202322199999998</v>
      </c>
      <c r="G48">
        <v>4.42269633</v>
      </c>
      <c r="H48">
        <v>59</v>
      </c>
      <c r="I48">
        <v>4.3021298811002058E-3</v>
      </c>
    </row>
    <row r="49" spans="1:9" x14ac:dyDescent="0.3">
      <c r="A49">
        <v>27</v>
      </c>
      <c r="B49" t="s">
        <v>306</v>
      </c>
      <c r="C49">
        <v>-88.5</v>
      </c>
      <c r="D49" t="s">
        <v>309</v>
      </c>
      <c r="E49">
        <v>-88.5</v>
      </c>
      <c r="F49">
        <v>51.202826199999997</v>
      </c>
      <c r="G49">
        <v>4.4229434799999998</v>
      </c>
      <c r="H49">
        <v>39</v>
      </c>
      <c r="I49">
        <v>5.8308739050454021E-2</v>
      </c>
    </row>
    <row r="50" spans="1:9" x14ac:dyDescent="0.3">
      <c r="A50">
        <v>28</v>
      </c>
      <c r="B50" t="s">
        <v>306</v>
      </c>
      <c r="C50">
        <v>-88.5</v>
      </c>
      <c r="D50" t="s">
        <v>310</v>
      </c>
      <c r="E50">
        <v>-95</v>
      </c>
      <c r="F50">
        <v>51.20220604</v>
      </c>
      <c r="G50">
        <v>4.4232755600000004</v>
      </c>
      <c r="H50">
        <v>73</v>
      </c>
      <c r="I50">
        <v>3.8106375093452098E-2</v>
      </c>
    </row>
    <row r="51" spans="1:9" x14ac:dyDescent="0.3">
      <c r="A51">
        <v>29</v>
      </c>
      <c r="B51" t="s">
        <v>306</v>
      </c>
      <c r="C51">
        <v>-88.5</v>
      </c>
      <c r="D51" t="s">
        <v>311</v>
      </c>
      <c r="E51">
        <v>-82</v>
      </c>
      <c r="F51">
        <v>51.202826199999997</v>
      </c>
      <c r="G51">
        <v>4.4229434799999998</v>
      </c>
      <c r="H51">
        <v>39</v>
      </c>
      <c r="I51">
        <v>5.8308739050454021E-2</v>
      </c>
    </row>
    <row r="52" spans="1:9" x14ac:dyDescent="0.3">
      <c r="A52">
        <v>30</v>
      </c>
      <c r="B52" t="s">
        <v>306</v>
      </c>
      <c r="C52">
        <v>-88.5</v>
      </c>
      <c r="D52" t="s">
        <v>312</v>
      </c>
      <c r="E52">
        <v>-81</v>
      </c>
      <c r="F52">
        <v>51.202641640000003</v>
      </c>
      <c r="G52">
        <v>4.4231495399999998</v>
      </c>
      <c r="H52">
        <v>25</v>
      </c>
      <c r="I52">
        <v>4.5465941869724011E-2</v>
      </c>
    </row>
    <row r="53" spans="1:9" x14ac:dyDescent="0.3">
      <c r="A53">
        <v>31</v>
      </c>
      <c r="B53" t="s">
        <v>307</v>
      </c>
      <c r="C53">
        <v>-89.5</v>
      </c>
      <c r="D53" t="s">
        <v>308</v>
      </c>
      <c r="E53">
        <v>-83.5</v>
      </c>
      <c r="F53">
        <v>51.202071140000001</v>
      </c>
      <c r="G53">
        <v>4.4226753099999998</v>
      </c>
      <c r="H53">
        <v>32</v>
      </c>
      <c r="I53">
        <v>2.7706863229795979E-2</v>
      </c>
    </row>
    <row r="54" spans="1:9" x14ac:dyDescent="0.3">
      <c r="A54">
        <v>32</v>
      </c>
      <c r="B54" t="s">
        <v>307</v>
      </c>
      <c r="C54">
        <v>-89.5</v>
      </c>
      <c r="D54" t="s">
        <v>309</v>
      </c>
      <c r="E54">
        <v>-88.5</v>
      </c>
      <c r="F54">
        <v>51.202324089999998</v>
      </c>
      <c r="G54">
        <v>4.4229014400000004</v>
      </c>
      <c r="H54">
        <v>34</v>
      </c>
      <c r="I54">
        <v>1.011400698230156E-2</v>
      </c>
    </row>
    <row r="55" spans="1:9" x14ac:dyDescent="0.3">
      <c r="A55">
        <v>33</v>
      </c>
      <c r="B55" t="s">
        <v>307</v>
      </c>
      <c r="C55">
        <v>-89.5</v>
      </c>
      <c r="D55" t="s">
        <v>310</v>
      </c>
      <c r="E55">
        <v>-95</v>
      </c>
      <c r="F55">
        <v>51.201954979999996</v>
      </c>
      <c r="G55">
        <v>4.4232545400000003</v>
      </c>
      <c r="H55">
        <v>48</v>
      </c>
      <c r="I55">
        <v>5.2954939336359877E-2</v>
      </c>
    </row>
    <row r="56" spans="1:9" x14ac:dyDescent="0.3">
      <c r="A56">
        <v>34</v>
      </c>
      <c r="B56" t="s">
        <v>307</v>
      </c>
      <c r="C56">
        <v>-89.5</v>
      </c>
      <c r="D56" t="s">
        <v>311</v>
      </c>
      <c r="E56">
        <v>-82</v>
      </c>
      <c r="F56">
        <v>51.202324089999998</v>
      </c>
      <c r="G56">
        <v>4.4229014400000004</v>
      </c>
      <c r="H56">
        <v>34</v>
      </c>
      <c r="I56">
        <v>1.011400698230156E-2</v>
      </c>
    </row>
    <row r="57" spans="1:9" x14ac:dyDescent="0.3">
      <c r="A57">
        <v>35</v>
      </c>
      <c r="B57" t="s">
        <v>307</v>
      </c>
      <c r="C57">
        <v>-89.5</v>
      </c>
      <c r="D57" t="s">
        <v>312</v>
      </c>
      <c r="E57">
        <v>-81</v>
      </c>
      <c r="F57">
        <v>51.202390579999999</v>
      </c>
      <c r="G57">
        <v>4.4231285199999997</v>
      </c>
      <c r="H57">
        <v>17</v>
      </c>
      <c r="I57">
        <v>2.7214536928604888E-2</v>
      </c>
    </row>
    <row r="58" spans="1:9" x14ac:dyDescent="0.3">
      <c r="A58">
        <v>36</v>
      </c>
      <c r="B58" t="s">
        <v>308</v>
      </c>
      <c r="C58">
        <v>-83.5</v>
      </c>
      <c r="D58" t="s">
        <v>309</v>
      </c>
      <c r="E58">
        <v>-88.5</v>
      </c>
      <c r="F58">
        <v>51.201818189999997</v>
      </c>
      <c r="G58">
        <v>4.42244919</v>
      </c>
      <c r="H58">
        <v>43</v>
      </c>
      <c r="I58">
        <v>5.9259444838928192E-2</v>
      </c>
    </row>
    <row r="59" spans="1:9" x14ac:dyDescent="0.3">
      <c r="A59">
        <v>37</v>
      </c>
      <c r="B59" t="s">
        <v>308</v>
      </c>
      <c r="C59">
        <v>-83.5</v>
      </c>
      <c r="D59" t="s">
        <v>310</v>
      </c>
      <c r="E59">
        <v>-95</v>
      </c>
      <c r="F59">
        <v>51.20170203</v>
      </c>
      <c r="G59">
        <v>4.4230284099999997</v>
      </c>
      <c r="H59">
        <v>42</v>
      </c>
      <c r="I59">
        <v>7.073363772970194E-2</v>
      </c>
    </row>
    <row r="60" spans="1:9" x14ac:dyDescent="0.3">
      <c r="A60">
        <v>38</v>
      </c>
      <c r="B60" t="s">
        <v>308</v>
      </c>
      <c r="C60">
        <v>-83.5</v>
      </c>
      <c r="D60" t="s">
        <v>311</v>
      </c>
      <c r="E60">
        <v>-82</v>
      </c>
      <c r="F60">
        <v>51.201818189999997</v>
      </c>
      <c r="G60">
        <v>4.42244919</v>
      </c>
      <c r="H60">
        <v>43</v>
      </c>
      <c r="I60">
        <v>5.9259444838928192E-2</v>
      </c>
    </row>
    <row r="61" spans="1:9" x14ac:dyDescent="0.3">
      <c r="A61">
        <v>39</v>
      </c>
      <c r="B61" t="s">
        <v>308</v>
      </c>
      <c r="C61">
        <v>-83.5</v>
      </c>
      <c r="D61" t="s">
        <v>312</v>
      </c>
      <c r="E61">
        <v>-81</v>
      </c>
      <c r="F61">
        <v>51.202137630000003</v>
      </c>
      <c r="G61">
        <v>4.42290239</v>
      </c>
      <c r="H61">
        <v>48</v>
      </c>
      <c r="I61">
        <v>2.2171854599678929E-2</v>
      </c>
    </row>
    <row r="62" spans="1:9" x14ac:dyDescent="0.3">
      <c r="A62">
        <v>40</v>
      </c>
      <c r="B62" t="s">
        <v>309</v>
      </c>
      <c r="C62">
        <v>-88.5</v>
      </c>
      <c r="D62" t="s">
        <v>310</v>
      </c>
      <c r="E62">
        <v>-95</v>
      </c>
      <c r="F62">
        <v>51.201585870000002</v>
      </c>
      <c r="G62">
        <v>4.4236076300000002</v>
      </c>
      <c r="H62">
        <v>36</v>
      </c>
      <c r="I62">
        <v>0.1004271819302263</v>
      </c>
    </row>
    <row r="63" spans="1:9" x14ac:dyDescent="0.3">
      <c r="A63">
        <v>41</v>
      </c>
      <c r="B63" t="s">
        <v>309</v>
      </c>
      <c r="C63">
        <v>-88.5</v>
      </c>
      <c r="D63" t="s">
        <v>311</v>
      </c>
      <c r="E63">
        <v>-82</v>
      </c>
    </row>
    <row r="64" spans="1:9" x14ac:dyDescent="0.3">
      <c r="A64">
        <v>42</v>
      </c>
      <c r="B64" t="s">
        <v>309</v>
      </c>
      <c r="C64">
        <v>-88.5</v>
      </c>
      <c r="D64" t="s">
        <v>312</v>
      </c>
      <c r="E64">
        <v>-81</v>
      </c>
      <c r="F64">
        <v>51.202457070000001</v>
      </c>
      <c r="G64">
        <v>4.4233555999999998</v>
      </c>
      <c r="H64">
        <v>40</v>
      </c>
      <c r="I64">
        <v>4.4597081552155853E-2</v>
      </c>
    </row>
    <row r="65" spans="1:9" x14ac:dyDescent="0.3">
      <c r="A65">
        <v>43</v>
      </c>
      <c r="B65" t="s">
        <v>310</v>
      </c>
      <c r="C65">
        <v>-95</v>
      </c>
      <c r="D65" t="s">
        <v>311</v>
      </c>
      <c r="E65">
        <v>-82</v>
      </c>
      <c r="F65">
        <v>51.201585870000002</v>
      </c>
      <c r="G65">
        <v>4.4236076300000002</v>
      </c>
      <c r="H65">
        <v>36</v>
      </c>
      <c r="I65">
        <v>0.1004271819302263</v>
      </c>
    </row>
    <row r="66" spans="1:9" x14ac:dyDescent="0.3">
      <c r="A66">
        <v>44</v>
      </c>
      <c r="B66" t="s">
        <v>310</v>
      </c>
      <c r="C66">
        <v>-95</v>
      </c>
      <c r="D66" t="s">
        <v>312</v>
      </c>
      <c r="E66">
        <v>-81</v>
      </c>
      <c r="F66">
        <v>51.202021469999998</v>
      </c>
      <c r="G66">
        <v>4.4234816199999996</v>
      </c>
      <c r="H66">
        <v>49</v>
      </c>
      <c r="I66">
        <v>6.0117446585719922E-2</v>
      </c>
    </row>
    <row r="67" spans="1:9" x14ac:dyDescent="0.3">
      <c r="A67">
        <v>45</v>
      </c>
      <c r="B67" t="s">
        <v>311</v>
      </c>
      <c r="C67">
        <v>-82</v>
      </c>
      <c r="D67" t="s">
        <v>312</v>
      </c>
      <c r="E67">
        <v>-81</v>
      </c>
      <c r="F67">
        <v>51.202457070000001</v>
      </c>
      <c r="G67">
        <v>4.4233555999999998</v>
      </c>
      <c r="H67">
        <v>40</v>
      </c>
      <c r="I67">
        <v>4.4597081552155853E-2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workbookViewId="0">
      <selection activeCell="B199" sqref="B199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9" ht="15" customHeight="1" x14ac:dyDescent="0.3">
      <c r="A17" t="s">
        <v>327</v>
      </c>
      <c r="B17">
        <v>63</v>
      </c>
    </row>
    <row r="18" spans="1:9" ht="15" customHeight="1" x14ac:dyDescent="0.3">
      <c r="A18" t="s">
        <v>328</v>
      </c>
      <c r="B18">
        <v>56</v>
      </c>
    </row>
    <row r="19" spans="1:9" ht="15" customHeight="1" x14ac:dyDescent="0.3">
      <c r="A19" t="s">
        <v>329</v>
      </c>
      <c r="B19">
        <v>21</v>
      </c>
    </row>
    <row r="20" spans="1:9" ht="15" customHeight="1" x14ac:dyDescent="0.3">
      <c r="A20" t="s">
        <v>330</v>
      </c>
      <c r="B20">
        <v>56</v>
      </c>
    </row>
    <row r="21" spans="1:9" ht="15" customHeight="1" x14ac:dyDescent="0.3">
      <c r="A21" t="s">
        <v>331</v>
      </c>
      <c r="B21">
        <v>35</v>
      </c>
    </row>
    <row r="22" spans="1:9" ht="15" customHeight="1" x14ac:dyDescent="0.3">
      <c r="A22" t="s">
        <v>332</v>
      </c>
      <c r="B22">
        <v>38</v>
      </c>
    </row>
    <row r="23" spans="1:9" ht="15" customHeight="1" x14ac:dyDescent="0.3">
      <c r="A23" t="s">
        <v>333</v>
      </c>
      <c r="B23">
        <v>26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67.084656084656089</v>
      </c>
    </row>
    <row r="28" spans="1:9" x14ac:dyDescent="0.3">
      <c r="A28" s="14" t="s">
        <v>874</v>
      </c>
      <c r="B28" s="1"/>
      <c r="C28" s="13"/>
      <c r="D28" s="13">
        <v>1.9077187438057179</v>
      </c>
    </row>
    <row r="29" spans="1:9" x14ac:dyDescent="0.3">
      <c r="A29" s="14" t="s">
        <v>887</v>
      </c>
      <c r="B29" s="1"/>
      <c r="C29" s="13"/>
      <c r="D29" s="13">
        <f>MEDIAN(Tabel7692[Distance error (km)])</f>
        <v>5.5727207882154878E-2</v>
      </c>
    </row>
    <row r="30" spans="1:9" x14ac:dyDescent="0.3">
      <c r="A30" s="12" t="s">
        <v>875</v>
      </c>
      <c r="B30" s="11"/>
      <c r="C30" s="11"/>
      <c r="D30" s="11">
        <v>0.52631578947368418</v>
      </c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  <row r="33" spans="1:9" x14ac:dyDescent="0.3">
      <c r="A33">
        <v>163</v>
      </c>
      <c r="B33" t="s">
        <v>326</v>
      </c>
      <c r="C33">
        <v>-86</v>
      </c>
      <c r="D33" t="s">
        <v>327</v>
      </c>
      <c r="E33">
        <v>-68.5</v>
      </c>
      <c r="F33" s="10">
        <v>50.757241100000002</v>
      </c>
      <c r="G33" s="10">
        <v>4.4791901599999999</v>
      </c>
      <c r="H33">
        <v>40</v>
      </c>
      <c r="I33">
        <v>49.2355403269476</v>
      </c>
    </row>
    <row r="34" spans="1:9" x14ac:dyDescent="0.3">
      <c r="A34">
        <v>164</v>
      </c>
      <c r="B34" t="s">
        <v>326</v>
      </c>
      <c r="C34">
        <v>-86</v>
      </c>
      <c r="D34" t="s">
        <v>328</v>
      </c>
      <c r="E34">
        <v>-72</v>
      </c>
      <c r="F34" s="10">
        <v>50.757241100000002</v>
      </c>
      <c r="G34" s="10">
        <v>4.4791901599999999</v>
      </c>
      <c r="H34">
        <v>40</v>
      </c>
      <c r="I34">
        <v>49.2355403269476</v>
      </c>
    </row>
    <row r="35" spans="1:9" x14ac:dyDescent="0.3">
      <c r="A35">
        <v>165</v>
      </c>
      <c r="B35" t="s">
        <v>326</v>
      </c>
      <c r="C35">
        <v>-86</v>
      </c>
      <c r="D35" t="s">
        <v>329</v>
      </c>
      <c r="E35">
        <v>-89.5</v>
      </c>
      <c r="F35" s="10">
        <v>50.757241100000002</v>
      </c>
      <c r="G35" s="10">
        <v>4.4791901599999999</v>
      </c>
      <c r="H35">
        <v>40</v>
      </c>
      <c r="I35">
        <v>49.2355403269476</v>
      </c>
    </row>
    <row r="36" spans="1:9" x14ac:dyDescent="0.3">
      <c r="A36">
        <v>166</v>
      </c>
      <c r="B36" t="s">
        <v>326</v>
      </c>
      <c r="C36">
        <v>-86</v>
      </c>
      <c r="D36" t="s">
        <v>330</v>
      </c>
      <c r="E36">
        <v>-72</v>
      </c>
      <c r="F36" s="10">
        <v>50.757241100000002</v>
      </c>
      <c r="G36" s="10">
        <v>4.4791901599999999</v>
      </c>
      <c r="H36">
        <v>40</v>
      </c>
      <c r="I36">
        <v>49.2355403269476</v>
      </c>
    </row>
    <row r="37" spans="1:9" x14ac:dyDescent="0.3">
      <c r="A37">
        <v>167</v>
      </c>
      <c r="B37" t="s">
        <v>326</v>
      </c>
      <c r="C37">
        <v>-86</v>
      </c>
      <c r="D37" t="s">
        <v>331</v>
      </c>
      <c r="E37">
        <v>-82.5</v>
      </c>
      <c r="F37" s="10">
        <v>50.757241100000002</v>
      </c>
      <c r="G37" s="10">
        <v>4.4791901599999999</v>
      </c>
      <c r="H37">
        <v>40</v>
      </c>
      <c r="I37">
        <v>49.2355403269476</v>
      </c>
    </row>
    <row r="38" spans="1:9" x14ac:dyDescent="0.3">
      <c r="A38">
        <v>168</v>
      </c>
      <c r="B38" t="s">
        <v>326</v>
      </c>
      <c r="C38">
        <v>-86</v>
      </c>
      <c r="D38" t="s">
        <v>332</v>
      </c>
      <c r="E38">
        <v>-81</v>
      </c>
      <c r="F38" s="10">
        <v>50.757241100000002</v>
      </c>
      <c r="G38" s="10">
        <v>4.4791901599999999</v>
      </c>
      <c r="H38">
        <v>40</v>
      </c>
      <c r="I38">
        <v>49.2355403269476</v>
      </c>
    </row>
    <row r="39" spans="1:9" x14ac:dyDescent="0.3">
      <c r="A39">
        <v>169</v>
      </c>
      <c r="B39" t="s">
        <v>326</v>
      </c>
      <c r="C39">
        <v>-86</v>
      </c>
      <c r="D39" t="s">
        <v>333</v>
      </c>
      <c r="E39">
        <v>-87</v>
      </c>
      <c r="F39" s="10">
        <v>50.757241100000002</v>
      </c>
      <c r="G39" s="10">
        <v>4.4791901599999999</v>
      </c>
      <c r="H39">
        <v>40</v>
      </c>
      <c r="I39">
        <v>49.2355403269476</v>
      </c>
    </row>
    <row r="40" spans="1:9" x14ac:dyDescent="0.3">
      <c r="A40">
        <v>155</v>
      </c>
      <c r="B40" t="s">
        <v>325</v>
      </c>
      <c r="C40">
        <v>-87.5</v>
      </c>
      <c r="D40" t="s">
        <v>326</v>
      </c>
      <c r="E40">
        <v>-86</v>
      </c>
      <c r="F40">
        <v>51.201843770000004</v>
      </c>
      <c r="G40">
        <v>4.4368920799999998</v>
      </c>
      <c r="H40">
        <v>157</v>
      </c>
      <c r="I40">
        <v>0.46275535326743322</v>
      </c>
    </row>
    <row r="41" spans="1:9" x14ac:dyDescent="0.3">
      <c r="A41">
        <v>161</v>
      </c>
      <c r="B41" t="s">
        <v>325</v>
      </c>
      <c r="C41">
        <v>-87.5</v>
      </c>
      <c r="D41" t="s">
        <v>332</v>
      </c>
      <c r="E41">
        <v>-81</v>
      </c>
      <c r="F41">
        <v>51.201843770000004</v>
      </c>
      <c r="G41">
        <v>4.4368920799999998</v>
      </c>
      <c r="H41">
        <v>157</v>
      </c>
      <c r="I41">
        <v>0.46275535326743322</v>
      </c>
    </row>
    <row r="42" spans="1:9" x14ac:dyDescent="0.3">
      <c r="A42">
        <v>162</v>
      </c>
      <c r="B42" t="s">
        <v>325</v>
      </c>
      <c r="C42">
        <v>-87.5</v>
      </c>
      <c r="D42" t="s">
        <v>333</v>
      </c>
      <c r="E42">
        <v>-87</v>
      </c>
      <c r="F42">
        <v>51.201843770000004</v>
      </c>
      <c r="G42">
        <v>4.4368920799999998</v>
      </c>
      <c r="H42">
        <v>157</v>
      </c>
      <c r="I42">
        <v>0.46275535326743322</v>
      </c>
    </row>
    <row r="43" spans="1:9" x14ac:dyDescent="0.3">
      <c r="A43">
        <v>11</v>
      </c>
      <c r="B43" t="s">
        <v>313</v>
      </c>
      <c r="C43">
        <v>-79.5</v>
      </c>
      <c r="D43" t="s">
        <v>325</v>
      </c>
      <c r="E43">
        <v>-87.5</v>
      </c>
      <c r="F43">
        <v>51.200526779999997</v>
      </c>
      <c r="G43">
        <v>4.4365986800000003</v>
      </c>
      <c r="H43">
        <v>148</v>
      </c>
      <c r="I43">
        <v>0.36111411053001358</v>
      </c>
    </row>
    <row r="44" spans="1:9" x14ac:dyDescent="0.3">
      <c r="A44">
        <v>12</v>
      </c>
      <c r="B44" t="s">
        <v>313</v>
      </c>
      <c r="C44">
        <v>-79.5</v>
      </c>
      <c r="D44" t="s">
        <v>326</v>
      </c>
      <c r="E44">
        <v>-86</v>
      </c>
      <c r="F44">
        <v>51.199209779999997</v>
      </c>
      <c r="G44">
        <v>4.43630529</v>
      </c>
      <c r="H44">
        <v>10</v>
      </c>
      <c r="I44">
        <v>0.30065029248141878</v>
      </c>
    </row>
    <row r="45" spans="1:9" x14ac:dyDescent="0.3">
      <c r="A45">
        <v>18</v>
      </c>
      <c r="B45" t="s">
        <v>313</v>
      </c>
      <c r="C45">
        <v>-79.5</v>
      </c>
      <c r="D45" t="s">
        <v>332</v>
      </c>
      <c r="E45">
        <v>-81</v>
      </c>
      <c r="F45">
        <v>51.199209779999997</v>
      </c>
      <c r="G45">
        <v>4.43630529</v>
      </c>
      <c r="H45">
        <v>10</v>
      </c>
      <c r="I45">
        <v>0.30065029248141878</v>
      </c>
    </row>
    <row r="46" spans="1:9" x14ac:dyDescent="0.3">
      <c r="A46">
        <v>19</v>
      </c>
      <c r="B46" t="s">
        <v>313</v>
      </c>
      <c r="C46">
        <v>-79.5</v>
      </c>
      <c r="D46" t="s">
        <v>333</v>
      </c>
      <c r="E46">
        <v>-87</v>
      </c>
      <c r="F46">
        <v>51.199209779999997</v>
      </c>
      <c r="G46">
        <v>4.43630529</v>
      </c>
      <c r="H46">
        <v>10</v>
      </c>
      <c r="I46">
        <v>0.30065029248141878</v>
      </c>
    </row>
    <row r="47" spans="1:9" x14ac:dyDescent="0.3">
      <c r="A47">
        <v>158</v>
      </c>
      <c r="B47" t="s">
        <v>325</v>
      </c>
      <c r="C47">
        <v>-87.5</v>
      </c>
      <c r="D47" t="s">
        <v>329</v>
      </c>
      <c r="E47">
        <v>-89.5</v>
      </c>
      <c r="F47">
        <v>51.200839629999997</v>
      </c>
      <c r="G47">
        <v>4.4345880600000003</v>
      </c>
      <c r="H47">
        <v>196</v>
      </c>
      <c r="I47">
        <v>0.27028056623096441</v>
      </c>
    </row>
    <row r="48" spans="1:9" x14ac:dyDescent="0.3">
      <c r="A48">
        <v>91</v>
      </c>
      <c r="B48" t="s">
        <v>319</v>
      </c>
      <c r="C48">
        <v>-83.5</v>
      </c>
      <c r="D48" t="s">
        <v>325</v>
      </c>
      <c r="E48">
        <v>-87.5</v>
      </c>
      <c r="F48">
        <v>51.200871079999999</v>
      </c>
      <c r="G48">
        <v>4.43438599</v>
      </c>
      <c r="H48">
        <v>205</v>
      </c>
      <c r="I48">
        <v>0.26380393866155638</v>
      </c>
    </row>
    <row r="49" spans="1:9" x14ac:dyDescent="0.3">
      <c r="A49">
        <v>116</v>
      </c>
      <c r="B49" t="s">
        <v>321</v>
      </c>
      <c r="C49">
        <v>-82</v>
      </c>
      <c r="D49" t="s">
        <v>325</v>
      </c>
      <c r="E49">
        <v>-87.5</v>
      </c>
      <c r="F49">
        <v>51.200800049999998</v>
      </c>
      <c r="G49">
        <v>4.43439709</v>
      </c>
      <c r="H49">
        <v>209</v>
      </c>
      <c r="I49">
        <v>0.25821913137130847</v>
      </c>
    </row>
    <row r="50" spans="1:9" x14ac:dyDescent="0.3">
      <c r="A50">
        <v>29</v>
      </c>
      <c r="B50" t="s">
        <v>315</v>
      </c>
      <c r="C50">
        <v>-69.5</v>
      </c>
      <c r="D50" t="s">
        <v>325</v>
      </c>
      <c r="E50">
        <v>-87.5</v>
      </c>
      <c r="F50">
        <v>51.200385509999997</v>
      </c>
      <c r="G50">
        <v>4.4348052100000004</v>
      </c>
      <c r="H50">
        <v>218</v>
      </c>
      <c r="I50">
        <v>0.2468893552274686</v>
      </c>
    </row>
    <row r="51" spans="1:9" x14ac:dyDescent="0.3">
      <c r="A51">
        <v>156</v>
      </c>
      <c r="B51" t="s">
        <v>325</v>
      </c>
      <c r="C51">
        <v>-87.5</v>
      </c>
      <c r="D51" t="s">
        <v>327</v>
      </c>
      <c r="E51">
        <v>-68.5</v>
      </c>
      <c r="F51">
        <v>51.200385509999997</v>
      </c>
      <c r="G51">
        <v>4.4348052100000004</v>
      </c>
      <c r="H51">
        <v>218</v>
      </c>
      <c r="I51">
        <v>0.2468893552274686</v>
      </c>
    </row>
    <row r="52" spans="1:9" x14ac:dyDescent="0.3">
      <c r="A52">
        <v>46</v>
      </c>
      <c r="B52" t="s">
        <v>316</v>
      </c>
      <c r="C52">
        <v>-70</v>
      </c>
      <c r="D52" t="s">
        <v>325</v>
      </c>
      <c r="E52">
        <v>-87.5</v>
      </c>
      <c r="F52">
        <v>51.200376489999996</v>
      </c>
      <c r="G52">
        <v>4.43481389</v>
      </c>
      <c r="H52">
        <v>218</v>
      </c>
      <c r="I52">
        <v>0.2467581332693573</v>
      </c>
    </row>
    <row r="53" spans="1:9" x14ac:dyDescent="0.3">
      <c r="A53">
        <v>137</v>
      </c>
      <c r="B53" t="s">
        <v>323</v>
      </c>
      <c r="C53">
        <v>-91</v>
      </c>
      <c r="D53" t="s">
        <v>325</v>
      </c>
      <c r="E53">
        <v>-87.5</v>
      </c>
      <c r="F53">
        <v>51.200801689999999</v>
      </c>
      <c r="G53">
        <v>4.4339514400000004</v>
      </c>
      <c r="H53">
        <v>235</v>
      </c>
      <c r="I53">
        <v>0.23945991074832371</v>
      </c>
    </row>
    <row r="54" spans="1:9" x14ac:dyDescent="0.3">
      <c r="A54">
        <v>157</v>
      </c>
      <c r="B54" t="s">
        <v>325</v>
      </c>
      <c r="C54">
        <v>-87.5</v>
      </c>
      <c r="D54" t="s">
        <v>328</v>
      </c>
      <c r="E54">
        <v>-72</v>
      </c>
      <c r="F54">
        <v>51.20003792</v>
      </c>
      <c r="G54">
        <v>4.4350169499999996</v>
      </c>
      <c r="H54">
        <v>240</v>
      </c>
      <c r="I54">
        <v>0.2382719824813703</v>
      </c>
    </row>
    <row r="55" spans="1:9" x14ac:dyDescent="0.3">
      <c r="A55">
        <v>127</v>
      </c>
      <c r="B55" t="s">
        <v>322</v>
      </c>
      <c r="C55">
        <v>-82.5</v>
      </c>
      <c r="D55" t="s">
        <v>325</v>
      </c>
      <c r="E55">
        <v>-87.5</v>
      </c>
      <c r="F55">
        <v>51.200756249999998</v>
      </c>
      <c r="G55">
        <v>4.4340219699999999</v>
      </c>
      <c r="H55">
        <v>234</v>
      </c>
      <c r="I55">
        <v>0.23819145763971239</v>
      </c>
    </row>
    <row r="56" spans="1:9" x14ac:dyDescent="0.3">
      <c r="A56">
        <v>160</v>
      </c>
      <c r="B56" t="s">
        <v>325</v>
      </c>
      <c r="C56">
        <v>-87.5</v>
      </c>
      <c r="D56" t="s">
        <v>331</v>
      </c>
      <c r="E56">
        <v>-82.5</v>
      </c>
      <c r="F56">
        <v>51.200597549999998</v>
      </c>
      <c r="G56">
        <v>4.4341320800000004</v>
      </c>
      <c r="H56">
        <v>237</v>
      </c>
      <c r="I56">
        <v>0.2291041323979906</v>
      </c>
    </row>
    <row r="57" spans="1:9" x14ac:dyDescent="0.3">
      <c r="A57">
        <v>104</v>
      </c>
      <c r="B57" t="s">
        <v>320</v>
      </c>
      <c r="C57">
        <v>-73.5</v>
      </c>
      <c r="D57" t="s">
        <v>325</v>
      </c>
      <c r="E57">
        <v>-87.5</v>
      </c>
      <c r="F57">
        <v>51.200417870000003</v>
      </c>
      <c r="G57">
        <v>4.4343298100000004</v>
      </c>
      <c r="H57">
        <v>239</v>
      </c>
      <c r="I57">
        <v>0.22405707454871521</v>
      </c>
    </row>
    <row r="58" spans="1:9" x14ac:dyDescent="0.3">
      <c r="A58">
        <v>77</v>
      </c>
      <c r="B58" t="s">
        <v>318</v>
      </c>
      <c r="C58">
        <v>-72</v>
      </c>
      <c r="D58" t="s">
        <v>325</v>
      </c>
      <c r="E58">
        <v>-87.5</v>
      </c>
      <c r="F58">
        <v>51.200282420000001</v>
      </c>
      <c r="G58">
        <v>4.4344864399999997</v>
      </c>
      <c r="H58">
        <v>241</v>
      </c>
      <c r="I58">
        <v>0.2223482014362895</v>
      </c>
    </row>
    <row r="59" spans="1:9" x14ac:dyDescent="0.3">
      <c r="A59">
        <v>146</v>
      </c>
      <c r="B59" t="s">
        <v>324</v>
      </c>
      <c r="C59">
        <v>-81</v>
      </c>
      <c r="D59" t="s">
        <v>325</v>
      </c>
      <c r="E59">
        <v>-87.5</v>
      </c>
      <c r="F59">
        <v>51.200444079999997</v>
      </c>
      <c r="G59">
        <v>4.4342428900000002</v>
      </c>
      <c r="H59">
        <v>241</v>
      </c>
      <c r="I59">
        <v>0.2217672012205345</v>
      </c>
    </row>
    <row r="60" spans="1:9" x14ac:dyDescent="0.3">
      <c r="A60">
        <v>159</v>
      </c>
      <c r="B60" t="s">
        <v>325</v>
      </c>
      <c r="C60">
        <v>-87.5</v>
      </c>
      <c r="D60" t="s">
        <v>330</v>
      </c>
      <c r="E60">
        <v>-72</v>
      </c>
      <c r="F60">
        <v>51.200328499999998</v>
      </c>
      <c r="G60">
        <v>4.4344029999999997</v>
      </c>
      <c r="H60">
        <v>242</v>
      </c>
      <c r="I60">
        <v>0.22116197298715609</v>
      </c>
    </row>
    <row r="61" spans="1:9" x14ac:dyDescent="0.3">
      <c r="A61">
        <v>14</v>
      </c>
      <c r="B61" t="s">
        <v>313</v>
      </c>
      <c r="C61">
        <v>-79.5</v>
      </c>
      <c r="D61" t="s">
        <v>328</v>
      </c>
      <c r="E61">
        <v>-72</v>
      </c>
      <c r="F61">
        <v>51.19872093</v>
      </c>
      <c r="G61">
        <v>4.4347236099999998</v>
      </c>
      <c r="H61">
        <v>123</v>
      </c>
      <c r="I61">
        <v>0.19283958314600819</v>
      </c>
    </row>
    <row r="62" spans="1:9" x14ac:dyDescent="0.3">
      <c r="A62">
        <v>2</v>
      </c>
      <c r="B62" t="s">
        <v>313</v>
      </c>
      <c r="C62">
        <v>-79.5</v>
      </c>
      <c r="D62" t="s">
        <v>316</v>
      </c>
      <c r="E62">
        <v>-70</v>
      </c>
      <c r="F62">
        <v>51.199059490000003</v>
      </c>
      <c r="G62">
        <v>4.4345205500000002</v>
      </c>
      <c r="H62">
        <v>125</v>
      </c>
      <c r="I62">
        <v>0.17565610170887641</v>
      </c>
    </row>
    <row r="63" spans="1:9" x14ac:dyDescent="0.3">
      <c r="A63">
        <v>1</v>
      </c>
      <c r="B63" t="s">
        <v>313</v>
      </c>
      <c r="C63">
        <v>-79.5</v>
      </c>
      <c r="D63" t="s">
        <v>315</v>
      </c>
      <c r="E63">
        <v>-69.5</v>
      </c>
      <c r="F63">
        <v>51.199068509999996</v>
      </c>
      <c r="G63">
        <v>4.4345118699999997</v>
      </c>
      <c r="H63">
        <v>126</v>
      </c>
      <c r="I63">
        <v>0.17507370189903379</v>
      </c>
    </row>
    <row r="64" spans="1:9" x14ac:dyDescent="0.3">
      <c r="A64">
        <v>13</v>
      </c>
      <c r="B64" t="s">
        <v>313</v>
      </c>
      <c r="C64">
        <v>-79.5</v>
      </c>
      <c r="D64" t="s">
        <v>327</v>
      </c>
      <c r="E64">
        <v>-68.5</v>
      </c>
      <c r="F64">
        <v>51.199068509999996</v>
      </c>
      <c r="G64">
        <v>4.4345118699999997</v>
      </c>
      <c r="H64">
        <v>126</v>
      </c>
      <c r="I64">
        <v>0.17507370189903379</v>
      </c>
    </row>
    <row r="65" spans="1:9" x14ac:dyDescent="0.3">
      <c r="A65">
        <v>15</v>
      </c>
      <c r="B65" t="s">
        <v>313</v>
      </c>
      <c r="C65">
        <v>-79.5</v>
      </c>
      <c r="D65" t="s">
        <v>329</v>
      </c>
      <c r="E65">
        <v>-89.5</v>
      </c>
      <c r="F65">
        <v>51.199522629999997</v>
      </c>
      <c r="G65">
        <v>4.4342947300000004</v>
      </c>
      <c r="H65">
        <v>144</v>
      </c>
      <c r="I65">
        <v>0.16904749890250881</v>
      </c>
    </row>
    <row r="66" spans="1:9" x14ac:dyDescent="0.3">
      <c r="A66">
        <v>5</v>
      </c>
      <c r="B66" t="s">
        <v>313</v>
      </c>
      <c r="C66">
        <v>-79.5</v>
      </c>
      <c r="D66" t="s">
        <v>319</v>
      </c>
      <c r="E66">
        <v>-83.5</v>
      </c>
      <c r="F66">
        <v>51.199554079999999</v>
      </c>
      <c r="G66">
        <v>4.4340926600000001</v>
      </c>
      <c r="H66">
        <v>159</v>
      </c>
      <c r="I66">
        <v>0.1570640670367516</v>
      </c>
    </row>
    <row r="67" spans="1:9" x14ac:dyDescent="0.3">
      <c r="A67">
        <v>7</v>
      </c>
      <c r="B67" t="s">
        <v>313</v>
      </c>
      <c r="C67">
        <v>-79.5</v>
      </c>
      <c r="D67" t="s">
        <v>321</v>
      </c>
      <c r="E67">
        <v>-82</v>
      </c>
      <c r="F67">
        <v>51.199483049999998</v>
      </c>
      <c r="G67">
        <v>4.4341037600000002</v>
      </c>
      <c r="H67">
        <v>156</v>
      </c>
      <c r="I67">
        <v>0.1550334894681846</v>
      </c>
    </row>
    <row r="68" spans="1:9" x14ac:dyDescent="0.3">
      <c r="A68">
        <v>4</v>
      </c>
      <c r="B68" t="s">
        <v>313</v>
      </c>
      <c r="C68">
        <v>-79.5</v>
      </c>
      <c r="D68" t="s">
        <v>318</v>
      </c>
      <c r="E68">
        <v>-72</v>
      </c>
      <c r="F68">
        <v>51.19896542</v>
      </c>
      <c r="G68">
        <v>4.4341931099999998</v>
      </c>
      <c r="H68">
        <v>150</v>
      </c>
      <c r="I68">
        <v>0.15297208302648341</v>
      </c>
    </row>
    <row r="69" spans="1:9" x14ac:dyDescent="0.3">
      <c r="A69">
        <v>16</v>
      </c>
      <c r="B69" t="s">
        <v>313</v>
      </c>
      <c r="C69">
        <v>-79.5</v>
      </c>
      <c r="D69" t="s">
        <v>330</v>
      </c>
      <c r="E69">
        <v>-72</v>
      </c>
      <c r="F69">
        <v>51.199011499999997</v>
      </c>
      <c r="G69">
        <v>4.4341096799999997</v>
      </c>
      <c r="H69">
        <v>155</v>
      </c>
      <c r="I69">
        <v>0.14700830728408321</v>
      </c>
    </row>
    <row r="70" spans="1:9" x14ac:dyDescent="0.3">
      <c r="A70">
        <v>6</v>
      </c>
      <c r="B70" t="s">
        <v>313</v>
      </c>
      <c r="C70">
        <v>-79.5</v>
      </c>
      <c r="D70" t="s">
        <v>320</v>
      </c>
      <c r="E70">
        <v>-73.5</v>
      </c>
      <c r="F70">
        <v>51.199100870000002</v>
      </c>
      <c r="G70">
        <v>4.4340364799999996</v>
      </c>
      <c r="H70">
        <v>159</v>
      </c>
      <c r="I70">
        <v>0.14211982604040899</v>
      </c>
    </row>
    <row r="71" spans="1:9" x14ac:dyDescent="0.3">
      <c r="A71">
        <v>10</v>
      </c>
      <c r="B71" t="s">
        <v>313</v>
      </c>
      <c r="C71">
        <v>-79.5</v>
      </c>
      <c r="D71" t="s">
        <v>324</v>
      </c>
      <c r="E71">
        <v>-81</v>
      </c>
      <c r="F71">
        <v>51.199127079999997</v>
      </c>
      <c r="G71">
        <v>4.4339495800000002</v>
      </c>
      <c r="H71">
        <v>164</v>
      </c>
      <c r="I71">
        <v>0.1362771205282502</v>
      </c>
    </row>
    <row r="72" spans="1:9" x14ac:dyDescent="0.3">
      <c r="A72">
        <v>17</v>
      </c>
      <c r="B72" t="s">
        <v>313</v>
      </c>
      <c r="C72">
        <v>-79.5</v>
      </c>
      <c r="D72" t="s">
        <v>331</v>
      </c>
      <c r="E72">
        <v>-82.5</v>
      </c>
      <c r="F72">
        <v>51.199280549999997</v>
      </c>
      <c r="G72">
        <v>4.4338387600000004</v>
      </c>
      <c r="H72">
        <v>172</v>
      </c>
      <c r="I72">
        <v>0.13113607144393821</v>
      </c>
    </row>
    <row r="73" spans="1:9" x14ac:dyDescent="0.3">
      <c r="A73">
        <v>3</v>
      </c>
      <c r="B73" t="s">
        <v>313</v>
      </c>
      <c r="C73">
        <v>-79.5</v>
      </c>
      <c r="D73" t="s">
        <v>317</v>
      </c>
      <c r="E73">
        <v>-87</v>
      </c>
      <c r="F73">
        <v>51.198735560000003</v>
      </c>
      <c r="G73">
        <v>4.4337920300000002</v>
      </c>
      <c r="H73">
        <v>183</v>
      </c>
      <c r="I73">
        <v>0.12905590548722509</v>
      </c>
    </row>
    <row r="74" spans="1:9" x14ac:dyDescent="0.3">
      <c r="A74">
        <v>8</v>
      </c>
      <c r="B74" t="s">
        <v>313</v>
      </c>
      <c r="C74">
        <v>-79.5</v>
      </c>
      <c r="D74" t="s">
        <v>322</v>
      </c>
      <c r="E74">
        <v>-82.5</v>
      </c>
      <c r="F74">
        <v>51.199439249999998</v>
      </c>
      <c r="G74">
        <v>4.4337286499999999</v>
      </c>
      <c r="H74">
        <v>181</v>
      </c>
      <c r="I74">
        <v>0.1287952227880845</v>
      </c>
    </row>
    <row r="75" spans="1:9" x14ac:dyDescent="0.3">
      <c r="A75">
        <v>9</v>
      </c>
      <c r="B75" t="s">
        <v>313</v>
      </c>
      <c r="C75">
        <v>-79.5</v>
      </c>
      <c r="D75" t="s">
        <v>323</v>
      </c>
      <c r="E75">
        <v>-91</v>
      </c>
      <c r="F75">
        <v>51.199484689999998</v>
      </c>
      <c r="G75">
        <v>4.4336581300000004</v>
      </c>
      <c r="H75">
        <v>187</v>
      </c>
      <c r="I75">
        <v>0.1261555142127172</v>
      </c>
    </row>
    <row r="76" spans="1:9" x14ac:dyDescent="0.3">
      <c r="A76">
        <v>179</v>
      </c>
      <c r="B76" t="s">
        <v>328</v>
      </c>
      <c r="C76">
        <v>-72</v>
      </c>
      <c r="D76" t="s">
        <v>332</v>
      </c>
      <c r="E76">
        <v>-81</v>
      </c>
      <c r="F76">
        <v>51.198232050000001</v>
      </c>
      <c r="G76">
        <v>4.4331419600000004</v>
      </c>
      <c r="H76">
        <v>10</v>
      </c>
      <c r="I76">
        <v>0.1190970252069756</v>
      </c>
    </row>
    <row r="77" spans="1:9" x14ac:dyDescent="0.3">
      <c r="A77">
        <v>180</v>
      </c>
      <c r="B77" t="s">
        <v>328</v>
      </c>
      <c r="C77">
        <v>-72</v>
      </c>
      <c r="D77" t="s">
        <v>333</v>
      </c>
      <c r="E77">
        <v>-87</v>
      </c>
      <c r="F77">
        <v>51.198232050000001</v>
      </c>
      <c r="G77">
        <v>4.4331419600000004</v>
      </c>
      <c r="H77">
        <v>10</v>
      </c>
      <c r="I77">
        <v>0.1190970252069756</v>
      </c>
    </row>
    <row r="78" spans="1:9" x14ac:dyDescent="0.3">
      <c r="A78">
        <v>138</v>
      </c>
      <c r="B78" t="s">
        <v>323</v>
      </c>
      <c r="C78">
        <v>-91</v>
      </c>
      <c r="D78" t="s">
        <v>326</v>
      </c>
      <c r="E78">
        <v>-86</v>
      </c>
      <c r="F78">
        <v>51.199759540000002</v>
      </c>
      <c r="G78">
        <v>4.4310109400000002</v>
      </c>
      <c r="H78">
        <v>33</v>
      </c>
      <c r="I78">
        <v>0.1065260933707929</v>
      </c>
    </row>
    <row r="79" spans="1:9" x14ac:dyDescent="0.3">
      <c r="A79">
        <v>144</v>
      </c>
      <c r="B79" t="s">
        <v>323</v>
      </c>
      <c r="C79">
        <v>-91</v>
      </c>
      <c r="D79" t="s">
        <v>332</v>
      </c>
      <c r="E79">
        <v>-81</v>
      </c>
      <c r="F79">
        <v>51.199759540000002</v>
      </c>
      <c r="G79">
        <v>4.4310109400000002</v>
      </c>
      <c r="H79">
        <v>33</v>
      </c>
      <c r="I79">
        <v>0.1065260933707929</v>
      </c>
    </row>
    <row r="80" spans="1:9" x14ac:dyDescent="0.3">
      <c r="A80">
        <v>145</v>
      </c>
      <c r="B80" t="s">
        <v>323</v>
      </c>
      <c r="C80">
        <v>-91</v>
      </c>
      <c r="D80" t="s">
        <v>333</v>
      </c>
      <c r="E80">
        <v>-87</v>
      </c>
      <c r="F80">
        <v>51.199759540000002</v>
      </c>
      <c r="G80">
        <v>4.4310109400000002</v>
      </c>
      <c r="H80">
        <v>33</v>
      </c>
      <c r="I80">
        <v>0.1065260933707929</v>
      </c>
    </row>
    <row r="81" spans="1:9" x14ac:dyDescent="0.3">
      <c r="A81">
        <v>125</v>
      </c>
      <c r="B81" t="s">
        <v>322</v>
      </c>
      <c r="C81">
        <v>-82.5</v>
      </c>
      <c r="D81" t="s">
        <v>323</v>
      </c>
      <c r="E81">
        <v>-91</v>
      </c>
      <c r="F81">
        <v>51.199714100000001</v>
      </c>
      <c r="G81">
        <v>4.4310814699999996</v>
      </c>
      <c r="H81">
        <v>10</v>
      </c>
      <c r="I81">
        <v>9.9495162107336652E-2</v>
      </c>
    </row>
    <row r="82" spans="1:9" x14ac:dyDescent="0.3">
      <c r="A82">
        <v>62</v>
      </c>
      <c r="B82" t="s">
        <v>317</v>
      </c>
      <c r="C82">
        <v>-87</v>
      </c>
      <c r="D82" t="s">
        <v>325</v>
      </c>
      <c r="E82">
        <v>-87.5</v>
      </c>
      <c r="F82">
        <v>51.198261279999997</v>
      </c>
      <c r="G82">
        <v>4.4312788300000001</v>
      </c>
      <c r="H82">
        <v>10</v>
      </c>
      <c r="I82">
        <v>9.9057684299934542E-2</v>
      </c>
    </row>
    <row r="83" spans="1:9" x14ac:dyDescent="0.3">
      <c r="A83">
        <v>63</v>
      </c>
      <c r="B83" t="s">
        <v>317</v>
      </c>
      <c r="C83">
        <v>-87</v>
      </c>
      <c r="D83" t="s">
        <v>326</v>
      </c>
      <c r="E83">
        <v>-86</v>
      </c>
      <c r="F83">
        <v>51.198261279999997</v>
      </c>
      <c r="G83">
        <v>4.4312788300000001</v>
      </c>
      <c r="H83">
        <v>10</v>
      </c>
      <c r="I83">
        <v>9.9057684299934542E-2</v>
      </c>
    </row>
    <row r="84" spans="1:9" x14ac:dyDescent="0.3">
      <c r="A84">
        <v>69</v>
      </c>
      <c r="B84" t="s">
        <v>317</v>
      </c>
      <c r="C84">
        <v>-87</v>
      </c>
      <c r="D84" t="s">
        <v>332</v>
      </c>
      <c r="E84">
        <v>-81</v>
      </c>
      <c r="F84">
        <v>51.198261279999997</v>
      </c>
      <c r="G84">
        <v>4.4312788300000001</v>
      </c>
      <c r="H84">
        <v>10</v>
      </c>
      <c r="I84">
        <v>9.9057684299934542E-2</v>
      </c>
    </row>
    <row r="85" spans="1:9" x14ac:dyDescent="0.3">
      <c r="A85">
        <v>70</v>
      </c>
      <c r="B85" t="s">
        <v>317</v>
      </c>
      <c r="C85">
        <v>-87</v>
      </c>
      <c r="D85" t="s">
        <v>333</v>
      </c>
      <c r="E85">
        <v>-87</v>
      </c>
      <c r="F85">
        <v>51.198261279999997</v>
      </c>
      <c r="G85">
        <v>4.4312788300000001</v>
      </c>
      <c r="H85">
        <v>10</v>
      </c>
      <c r="I85">
        <v>9.9057684299934542E-2</v>
      </c>
    </row>
    <row r="86" spans="1:9" x14ac:dyDescent="0.3">
      <c r="A86">
        <v>92</v>
      </c>
      <c r="B86" t="s">
        <v>319</v>
      </c>
      <c r="C86">
        <v>-83.5</v>
      </c>
      <c r="D86" t="s">
        <v>326</v>
      </c>
      <c r="E86">
        <v>-86</v>
      </c>
      <c r="F86">
        <v>51.199898330000003</v>
      </c>
      <c r="G86">
        <v>4.4318799999999996</v>
      </c>
      <c r="H86">
        <v>10</v>
      </c>
      <c r="I86">
        <v>9.7026012232145936E-2</v>
      </c>
    </row>
    <row r="87" spans="1:9" x14ac:dyDescent="0.3">
      <c r="A87">
        <v>98</v>
      </c>
      <c r="B87" t="s">
        <v>319</v>
      </c>
      <c r="C87">
        <v>-83.5</v>
      </c>
      <c r="D87" t="s">
        <v>332</v>
      </c>
      <c r="E87">
        <v>-81</v>
      </c>
      <c r="F87">
        <v>51.199898330000003</v>
      </c>
      <c r="G87">
        <v>4.4318799999999996</v>
      </c>
      <c r="H87">
        <v>10</v>
      </c>
      <c r="I87">
        <v>9.7026012232145936E-2</v>
      </c>
    </row>
    <row r="88" spans="1:9" x14ac:dyDescent="0.3">
      <c r="A88">
        <v>99</v>
      </c>
      <c r="B88" t="s">
        <v>319</v>
      </c>
      <c r="C88">
        <v>-83.5</v>
      </c>
      <c r="D88" t="s">
        <v>333</v>
      </c>
      <c r="E88">
        <v>-87</v>
      </c>
      <c r="F88">
        <v>51.199898330000003</v>
      </c>
      <c r="G88">
        <v>4.4318799999999996</v>
      </c>
      <c r="H88">
        <v>10</v>
      </c>
      <c r="I88">
        <v>9.7026012232145936E-2</v>
      </c>
    </row>
    <row r="89" spans="1:9" x14ac:dyDescent="0.3">
      <c r="A89">
        <v>89</v>
      </c>
      <c r="B89" t="s">
        <v>319</v>
      </c>
      <c r="C89">
        <v>-83.5</v>
      </c>
      <c r="D89" t="s">
        <v>323</v>
      </c>
      <c r="E89">
        <v>-91</v>
      </c>
      <c r="F89">
        <v>51.199828940000003</v>
      </c>
      <c r="G89">
        <v>4.4314454699999999</v>
      </c>
      <c r="H89">
        <v>31</v>
      </c>
      <c r="I89">
        <v>9.6978476789958773E-2</v>
      </c>
    </row>
    <row r="90" spans="1:9" x14ac:dyDescent="0.3">
      <c r="A90">
        <v>95</v>
      </c>
      <c r="B90" t="s">
        <v>319</v>
      </c>
      <c r="C90">
        <v>-83.5</v>
      </c>
      <c r="D90" t="s">
        <v>329</v>
      </c>
      <c r="E90">
        <v>-89.5</v>
      </c>
      <c r="F90">
        <v>51.199866890000003</v>
      </c>
      <c r="G90">
        <v>4.4320820799999998</v>
      </c>
      <c r="H90">
        <v>15</v>
      </c>
      <c r="I90">
        <v>9.3344477120981748E-2</v>
      </c>
    </row>
    <row r="91" spans="1:9" x14ac:dyDescent="0.3">
      <c r="A91">
        <v>128</v>
      </c>
      <c r="B91" t="s">
        <v>322</v>
      </c>
      <c r="C91">
        <v>-82.5</v>
      </c>
      <c r="D91" t="s">
        <v>326</v>
      </c>
      <c r="E91">
        <v>-86</v>
      </c>
      <c r="F91">
        <v>51.19966866</v>
      </c>
      <c r="G91">
        <v>4.43115199</v>
      </c>
      <c r="H91">
        <v>41</v>
      </c>
      <c r="I91">
        <v>9.2467326276409065E-2</v>
      </c>
    </row>
    <row r="92" spans="1:9" x14ac:dyDescent="0.3">
      <c r="A92">
        <v>134</v>
      </c>
      <c r="B92" t="s">
        <v>322</v>
      </c>
      <c r="C92">
        <v>-82.5</v>
      </c>
      <c r="D92" t="s">
        <v>332</v>
      </c>
      <c r="E92">
        <v>-81</v>
      </c>
      <c r="F92">
        <v>51.19966866</v>
      </c>
      <c r="G92">
        <v>4.43115199</v>
      </c>
      <c r="H92">
        <v>41</v>
      </c>
      <c r="I92">
        <v>9.2467326276409065E-2</v>
      </c>
    </row>
    <row r="93" spans="1:9" x14ac:dyDescent="0.3">
      <c r="A93">
        <v>135</v>
      </c>
      <c r="B93" t="s">
        <v>322</v>
      </c>
      <c r="C93">
        <v>-82.5</v>
      </c>
      <c r="D93" t="s">
        <v>333</v>
      </c>
      <c r="E93">
        <v>-87</v>
      </c>
      <c r="F93">
        <v>51.19966866</v>
      </c>
      <c r="G93">
        <v>4.43115199</v>
      </c>
      <c r="H93">
        <v>41</v>
      </c>
      <c r="I93">
        <v>9.2467326276409065E-2</v>
      </c>
    </row>
    <row r="94" spans="1:9" x14ac:dyDescent="0.3">
      <c r="A94">
        <v>183</v>
      </c>
      <c r="B94" t="s">
        <v>329</v>
      </c>
      <c r="C94">
        <v>-89.5</v>
      </c>
      <c r="D94" t="s">
        <v>332</v>
      </c>
      <c r="E94">
        <v>-81</v>
      </c>
      <c r="F94">
        <v>51.199835440000001</v>
      </c>
      <c r="G94">
        <v>4.4322841500000001</v>
      </c>
      <c r="H94">
        <v>43</v>
      </c>
      <c r="I94">
        <v>9.1831652850877549E-2</v>
      </c>
    </row>
    <row r="95" spans="1:9" x14ac:dyDescent="0.3">
      <c r="A95">
        <v>184</v>
      </c>
      <c r="B95" t="s">
        <v>329</v>
      </c>
      <c r="C95">
        <v>-89.5</v>
      </c>
      <c r="D95" t="s">
        <v>333</v>
      </c>
      <c r="E95">
        <v>-87</v>
      </c>
      <c r="F95">
        <v>51.199835440000001</v>
      </c>
      <c r="G95">
        <v>4.4322841500000001</v>
      </c>
      <c r="H95">
        <v>43</v>
      </c>
      <c r="I95">
        <v>9.1831652850877549E-2</v>
      </c>
    </row>
    <row r="96" spans="1:9" x14ac:dyDescent="0.3">
      <c r="A96">
        <v>88</v>
      </c>
      <c r="B96" t="s">
        <v>319</v>
      </c>
      <c r="C96">
        <v>-83.5</v>
      </c>
      <c r="D96" t="s">
        <v>322</v>
      </c>
      <c r="E96">
        <v>-82.5</v>
      </c>
      <c r="F96">
        <v>51.199783500000002</v>
      </c>
      <c r="G96">
        <v>4.4315159900000003</v>
      </c>
      <c r="H96">
        <v>28</v>
      </c>
      <c r="I96">
        <v>9.0420888100310376E-2</v>
      </c>
    </row>
    <row r="97" spans="1:9" x14ac:dyDescent="0.3">
      <c r="A97">
        <v>114</v>
      </c>
      <c r="B97" t="s">
        <v>321</v>
      </c>
      <c r="C97">
        <v>-82</v>
      </c>
      <c r="D97" t="s">
        <v>323</v>
      </c>
      <c r="E97">
        <v>-91</v>
      </c>
      <c r="F97">
        <v>51.199757910000002</v>
      </c>
      <c r="G97">
        <v>4.4314565799999999</v>
      </c>
      <c r="H97">
        <v>31</v>
      </c>
      <c r="I97">
        <v>8.9459013647794308E-2</v>
      </c>
    </row>
    <row r="98" spans="1:9" x14ac:dyDescent="0.3">
      <c r="A98">
        <v>87</v>
      </c>
      <c r="B98" t="s">
        <v>319</v>
      </c>
      <c r="C98">
        <v>-83.5</v>
      </c>
      <c r="D98" t="s">
        <v>321</v>
      </c>
      <c r="E98">
        <v>-82</v>
      </c>
      <c r="F98">
        <v>51.199827310000003</v>
      </c>
      <c r="G98">
        <v>4.4318911099999996</v>
      </c>
      <c r="H98">
        <v>10</v>
      </c>
      <c r="I98">
        <v>8.909166418003206E-2</v>
      </c>
    </row>
    <row r="99" spans="1:9" x14ac:dyDescent="0.3">
      <c r="A99">
        <v>141</v>
      </c>
      <c r="B99" t="s">
        <v>323</v>
      </c>
      <c r="C99">
        <v>-91</v>
      </c>
      <c r="D99" t="s">
        <v>329</v>
      </c>
      <c r="E99">
        <v>-89.5</v>
      </c>
      <c r="F99">
        <v>51.199797490000002</v>
      </c>
      <c r="G99">
        <v>4.4316475400000002</v>
      </c>
      <c r="H99">
        <v>45</v>
      </c>
      <c r="I99">
        <v>8.8911040088494986E-2</v>
      </c>
    </row>
    <row r="100" spans="1:9" x14ac:dyDescent="0.3">
      <c r="A100">
        <v>65</v>
      </c>
      <c r="B100" t="s">
        <v>317</v>
      </c>
      <c r="C100">
        <v>-87</v>
      </c>
      <c r="D100" t="s">
        <v>328</v>
      </c>
      <c r="E100">
        <v>-72</v>
      </c>
      <c r="F100">
        <v>51.198246670000003</v>
      </c>
      <c r="G100">
        <v>4.4322103999999998</v>
      </c>
      <c r="H100">
        <v>65</v>
      </c>
      <c r="I100">
        <v>8.8217766661739389E-2</v>
      </c>
    </row>
    <row r="101" spans="1:9" x14ac:dyDescent="0.3">
      <c r="A101">
        <v>120</v>
      </c>
      <c r="B101" t="s">
        <v>321</v>
      </c>
      <c r="C101">
        <v>-82</v>
      </c>
      <c r="D101" t="s">
        <v>329</v>
      </c>
      <c r="E101">
        <v>-89.5</v>
      </c>
      <c r="F101">
        <v>51.199795860000002</v>
      </c>
      <c r="G101">
        <v>4.4320931799999999</v>
      </c>
      <c r="H101">
        <v>14</v>
      </c>
      <c r="I101">
        <v>8.5517746131048511E-2</v>
      </c>
    </row>
    <row r="102" spans="1:9" x14ac:dyDescent="0.3">
      <c r="A102">
        <v>49</v>
      </c>
      <c r="B102" t="s">
        <v>316</v>
      </c>
      <c r="C102">
        <v>-70</v>
      </c>
      <c r="D102" t="s">
        <v>328</v>
      </c>
      <c r="E102">
        <v>-72</v>
      </c>
      <c r="F102">
        <v>51.198570609999997</v>
      </c>
      <c r="G102">
        <v>4.4329388999999999</v>
      </c>
      <c r="H102">
        <v>40</v>
      </c>
      <c r="I102">
        <v>8.2932175359547916E-2</v>
      </c>
    </row>
    <row r="103" spans="1:9" x14ac:dyDescent="0.3">
      <c r="A103">
        <v>113</v>
      </c>
      <c r="B103" t="s">
        <v>321</v>
      </c>
      <c r="C103">
        <v>-82</v>
      </c>
      <c r="D103" t="s">
        <v>322</v>
      </c>
      <c r="E103">
        <v>-82.5</v>
      </c>
      <c r="F103">
        <v>51.199712470000001</v>
      </c>
      <c r="G103">
        <v>4.4315271000000003</v>
      </c>
      <c r="H103">
        <v>27</v>
      </c>
      <c r="I103">
        <v>8.2833857414211287E-2</v>
      </c>
    </row>
    <row r="104" spans="1:9" x14ac:dyDescent="0.3">
      <c r="A104">
        <v>131</v>
      </c>
      <c r="B104" t="s">
        <v>322</v>
      </c>
      <c r="C104">
        <v>-82.5</v>
      </c>
      <c r="D104" t="s">
        <v>329</v>
      </c>
      <c r="E104">
        <v>-89.5</v>
      </c>
      <c r="F104">
        <v>51.199752050000001</v>
      </c>
      <c r="G104">
        <v>4.4317180699999996</v>
      </c>
      <c r="H104">
        <v>41</v>
      </c>
      <c r="I104">
        <v>8.2764462934755617E-2</v>
      </c>
    </row>
    <row r="105" spans="1:9" x14ac:dyDescent="0.3">
      <c r="A105">
        <v>32</v>
      </c>
      <c r="B105" t="s">
        <v>315</v>
      </c>
      <c r="C105">
        <v>-69.5</v>
      </c>
      <c r="D105" t="s">
        <v>328</v>
      </c>
      <c r="E105">
        <v>-72</v>
      </c>
      <c r="F105">
        <v>51.198579639999998</v>
      </c>
      <c r="G105">
        <v>4.4329302200000003</v>
      </c>
      <c r="H105">
        <v>41</v>
      </c>
      <c r="I105">
        <v>8.1839045863233942E-2</v>
      </c>
    </row>
    <row r="106" spans="1:9" x14ac:dyDescent="0.3">
      <c r="A106">
        <v>170</v>
      </c>
      <c r="B106" t="s">
        <v>327</v>
      </c>
      <c r="C106">
        <v>-68.5</v>
      </c>
      <c r="D106" t="s">
        <v>328</v>
      </c>
      <c r="E106">
        <v>-72</v>
      </c>
      <c r="F106">
        <v>51.198579639999998</v>
      </c>
      <c r="G106">
        <v>4.4329302200000003</v>
      </c>
      <c r="H106">
        <v>41</v>
      </c>
      <c r="I106">
        <v>8.1839045863233942E-2</v>
      </c>
    </row>
    <row r="107" spans="1:9" x14ac:dyDescent="0.3">
      <c r="A107">
        <v>143</v>
      </c>
      <c r="B107" t="s">
        <v>323</v>
      </c>
      <c r="C107">
        <v>-91</v>
      </c>
      <c r="D107" t="s">
        <v>331</v>
      </c>
      <c r="E107">
        <v>-82.5</v>
      </c>
      <c r="F107">
        <v>51.199555400000001</v>
      </c>
      <c r="G107">
        <v>4.4311915800000001</v>
      </c>
      <c r="H107">
        <v>26</v>
      </c>
      <c r="I107">
        <v>8.1233728929004462E-2</v>
      </c>
    </row>
    <row r="108" spans="1:9" x14ac:dyDescent="0.3">
      <c r="A108">
        <v>117</v>
      </c>
      <c r="B108" t="s">
        <v>321</v>
      </c>
      <c r="C108">
        <v>-82</v>
      </c>
      <c r="D108" t="s">
        <v>326</v>
      </c>
      <c r="E108">
        <v>-86</v>
      </c>
      <c r="F108">
        <v>51.199756280000003</v>
      </c>
      <c r="G108">
        <v>4.4319022099999996</v>
      </c>
      <c r="H108">
        <v>52</v>
      </c>
      <c r="I108">
        <v>8.1156376873316782E-2</v>
      </c>
    </row>
    <row r="109" spans="1:9" x14ac:dyDescent="0.3">
      <c r="A109">
        <v>123</v>
      </c>
      <c r="B109" t="s">
        <v>321</v>
      </c>
      <c r="C109">
        <v>-82</v>
      </c>
      <c r="D109" t="s">
        <v>332</v>
      </c>
      <c r="E109">
        <v>-81</v>
      </c>
      <c r="F109">
        <v>51.199756280000003</v>
      </c>
      <c r="G109">
        <v>4.4319022099999996</v>
      </c>
      <c r="H109">
        <v>52</v>
      </c>
      <c r="I109">
        <v>8.1156376873316782E-2</v>
      </c>
    </row>
    <row r="110" spans="1:9" x14ac:dyDescent="0.3">
      <c r="A110">
        <v>124</v>
      </c>
      <c r="B110" t="s">
        <v>321</v>
      </c>
      <c r="C110">
        <v>-82</v>
      </c>
      <c r="D110" t="s">
        <v>333</v>
      </c>
      <c r="E110">
        <v>-87</v>
      </c>
      <c r="F110">
        <v>51.199756280000003</v>
      </c>
      <c r="G110">
        <v>4.4319022099999996</v>
      </c>
      <c r="H110">
        <v>52</v>
      </c>
      <c r="I110">
        <v>8.1156376873316782E-2</v>
      </c>
    </row>
    <row r="111" spans="1:9" x14ac:dyDescent="0.3">
      <c r="A111">
        <v>80</v>
      </c>
      <c r="B111" t="s">
        <v>318</v>
      </c>
      <c r="C111">
        <v>-72</v>
      </c>
      <c r="D111" t="s">
        <v>328</v>
      </c>
      <c r="E111">
        <v>-72</v>
      </c>
      <c r="F111">
        <v>51.198476540000001</v>
      </c>
      <c r="G111">
        <v>4.4326114600000004</v>
      </c>
      <c r="H111">
        <v>46</v>
      </c>
      <c r="I111">
        <v>7.4758945555551654E-2</v>
      </c>
    </row>
    <row r="112" spans="1:9" x14ac:dyDescent="0.3">
      <c r="A112">
        <v>133</v>
      </c>
      <c r="B112" t="s">
        <v>322</v>
      </c>
      <c r="C112">
        <v>-82.5</v>
      </c>
      <c r="D112" t="s">
        <v>331</v>
      </c>
      <c r="E112">
        <v>-82.5</v>
      </c>
      <c r="F112">
        <v>51.19950996</v>
      </c>
      <c r="G112">
        <v>4.4312621099999996</v>
      </c>
      <c r="H112">
        <v>19</v>
      </c>
      <c r="I112">
        <v>7.4185468882727174E-2</v>
      </c>
    </row>
    <row r="113" spans="1:9" x14ac:dyDescent="0.3">
      <c r="A113">
        <v>97</v>
      </c>
      <c r="B113" t="s">
        <v>319</v>
      </c>
      <c r="C113">
        <v>-83.5</v>
      </c>
      <c r="D113" t="s">
        <v>331</v>
      </c>
      <c r="E113">
        <v>-82.5</v>
      </c>
      <c r="F113">
        <v>51.199624800000002</v>
      </c>
      <c r="G113">
        <v>4.4316261099999998</v>
      </c>
      <c r="H113">
        <v>35</v>
      </c>
      <c r="I113">
        <v>7.1187925048990422E-2</v>
      </c>
    </row>
    <row r="114" spans="1:9" x14ac:dyDescent="0.3">
      <c r="A114">
        <v>177</v>
      </c>
      <c r="B114" t="s">
        <v>328</v>
      </c>
      <c r="C114">
        <v>-72</v>
      </c>
      <c r="D114" t="s">
        <v>330</v>
      </c>
      <c r="E114">
        <v>-72</v>
      </c>
      <c r="F114">
        <v>51.198522619999999</v>
      </c>
      <c r="G114">
        <v>4.4325280200000003</v>
      </c>
      <c r="H114">
        <v>54</v>
      </c>
      <c r="I114">
        <v>6.7260930448468856E-2</v>
      </c>
    </row>
    <row r="115" spans="1:9" x14ac:dyDescent="0.3">
      <c r="A115">
        <v>136</v>
      </c>
      <c r="B115" t="s">
        <v>323</v>
      </c>
      <c r="C115">
        <v>-91</v>
      </c>
      <c r="D115" t="s">
        <v>324</v>
      </c>
      <c r="E115">
        <v>-81</v>
      </c>
      <c r="F115">
        <v>51.199401940000001</v>
      </c>
      <c r="G115">
        <v>4.4313024099999998</v>
      </c>
      <c r="H115">
        <v>45</v>
      </c>
      <c r="I115">
        <v>6.3891925140201047E-2</v>
      </c>
    </row>
    <row r="116" spans="1:9" x14ac:dyDescent="0.3">
      <c r="A116">
        <v>182</v>
      </c>
      <c r="B116" t="s">
        <v>329</v>
      </c>
      <c r="C116">
        <v>-89.5</v>
      </c>
      <c r="D116" t="s">
        <v>331</v>
      </c>
      <c r="E116">
        <v>-82.5</v>
      </c>
      <c r="F116">
        <v>51.199593350000001</v>
      </c>
      <c r="G116">
        <v>4.4318281800000001</v>
      </c>
      <c r="H116">
        <v>42</v>
      </c>
      <c r="I116">
        <v>6.3884616458737067E-2</v>
      </c>
    </row>
    <row r="117" spans="1:9" x14ac:dyDescent="0.3">
      <c r="A117">
        <v>55</v>
      </c>
      <c r="B117" t="s">
        <v>317</v>
      </c>
      <c r="C117">
        <v>-87</v>
      </c>
      <c r="D117" t="s">
        <v>318</v>
      </c>
      <c r="E117">
        <v>-72</v>
      </c>
      <c r="F117">
        <v>51.198491160000003</v>
      </c>
      <c r="G117">
        <v>4.4316798899999998</v>
      </c>
      <c r="H117">
        <v>38</v>
      </c>
      <c r="I117">
        <v>6.382891262686094E-2</v>
      </c>
    </row>
    <row r="118" spans="1:9" x14ac:dyDescent="0.3">
      <c r="A118">
        <v>122</v>
      </c>
      <c r="B118" t="s">
        <v>321</v>
      </c>
      <c r="C118">
        <v>-82</v>
      </c>
      <c r="D118" t="s">
        <v>331</v>
      </c>
      <c r="E118">
        <v>-82.5</v>
      </c>
      <c r="F118">
        <v>51.199553770000001</v>
      </c>
      <c r="G118">
        <v>4.4316372099999999</v>
      </c>
      <c r="H118">
        <v>29</v>
      </c>
      <c r="I118">
        <v>6.3591645505262959E-2</v>
      </c>
    </row>
    <row r="119" spans="1:9" x14ac:dyDescent="0.3">
      <c r="A119">
        <v>67</v>
      </c>
      <c r="B119" t="s">
        <v>317</v>
      </c>
      <c r="C119">
        <v>-87</v>
      </c>
      <c r="D119" t="s">
        <v>330</v>
      </c>
      <c r="E119">
        <v>-72</v>
      </c>
      <c r="F119">
        <v>51.198537229999999</v>
      </c>
      <c r="G119">
        <v>4.4315964499999998</v>
      </c>
      <c r="H119">
        <v>38</v>
      </c>
      <c r="I119">
        <v>6.1488110899994307E-2</v>
      </c>
    </row>
    <row r="120" spans="1:9" x14ac:dyDescent="0.3">
      <c r="A120">
        <v>60</v>
      </c>
      <c r="B120" t="s">
        <v>317</v>
      </c>
      <c r="C120">
        <v>-87</v>
      </c>
      <c r="D120" t="s">
        <v>323</v>
      </c>
      <c r="E120">
        <v>-91</v>
      </c>
      <c r="F120">
        <v>51.19901041</v>
      </c>
      <c r="G120">
        <v>4.4311448899999997</v>
      </c>
      <c r="H120">
        <v>84</v>
      </c>
      <c r="I120">
        <v>5.9617045544174047E-2</v>
      </c>
    </row>
    <row r="121" spans="1:9" x14ac:dyDescent="0.3">
      <c r="A121">
        <v>102</v>
      </c>
      <c r="B121" t="s">
        <v>320</v>
      </c>
      <c r="C121">
        <v>-73.5</v>
      </c>
      <c r="D121" t="s">
        <v>323</v>
      </c>
      <c r="E121">
        <v>-91</v>
      </c>
      <c r="F121">
        <v>51.19937573</v>
      </c>
      <c r="G121">
        <v>4.4313893200000001</v>
      </c>
      <c r="H121">
        <v>50</v>
      </c>
      <c r="I121">
        <v>5.7419144236940049E-2</v>
      </c>
    </row>
    <row r="122" spans="1:9" x14ac:dyDescent="0.3">
      <c r="A122">
        <v>61</v>
      </c>
      <c r="B122" t="s">
        <v>317</v>
      </c>
      <c r="C122">
        <v>-87</v>
      </c>
      <c r="D122" t="s">
        <v>324</v>
      </c>
      <c r="E122">
        <v>-81</v>
      </c>
      <c r="F122">
        <v>51.198652809999999</v>
      </c>
      <c r="G122">
        <v>4.4314363500000002</v>
      </c>
      <c r="H122">
        <v>45</v>
      </c>
      <c r="I122">
        <v>5.7377552492876592E-2</v>
      </c>
    </row>
    <row r="123" spans="1:9" x14ac:dyDescent="0.3">
      <c r="A123">
        <v>126</v>
      </c>
      <c r="B123" t="s">
        <v>322</v>
      </c>
      <c r="C123">
        <v>-82.5</v>
      </c>
      <c r="D123" t="s">
        <v>324</v>
      </c>
      <c r="E123">
        <v>-81</v>
      </c>
      <c r="F123">
        <v>51.1993565</v>
      </c>
      <c r="G123">
        <v>4.4313729300000002</v>
      </c>
      <c r="H123">
        <v>38</v>
      </c>
      <c r="I123">
        <v>5.6878274041210479E-2</v>
      </c>
    </row>
    <row r="124" spans="1:9" x14ac:dyDescent="0.3">
      <c r="A124">
        <v>188</v>
      </c>
      <c r="B124" t="s">
        <v>331</v>
      </c>
      <c r="C124">
        <v>-82.5</v>
      </c>
      <c r="D124" t="s">
        <v>332</v>
      </c>
      <c r="E124">
        <v>-81</v>
      </c>
      <c r="F124">
        <v>51.19935126</v>
      </c>
      <c r="G124">
        <v>4.4313722200000001</v>
      </c>
      <c r="H124">
        <v>10</v>
      </c>
      <c r="I124">
        <v>5.6545259134426047E-2</v>
      </c>
    </row>
    <row r="125" spans="1:9" x14ac:dyDescent="0.3">
      <c r="A125">
        <v>189</v>
      </c>
      <c r="B125" t="s">
        <v>331</v>
      </c>
      <c r="C125">
        <v>-82.5</v>
      </c>
      <c r="D125" t="s">
        <v>333</v>
      </c>
      <c r="E125">
        <v>-87</v>
      </c>
      <c r="F125">
        <v>51.19935126</v>
      </c>
      <c r="G125">
        <v>4.4313722200000001</v>
      </c>
      <c r="H125">
        <v>10</v>
      </c>
      <c r="I125">
        <v>5.6545259134426047E-2</v>
      </c>
    </row>
    <row r="126" spans="1:9" x14ac:dyDescent="0.3">
      <c r="A126">
        <v>107</v>
      </c>
      <c r="B126" t="s">
        <v>320</v>
      </c>
      <c r="C126">
        <v>-73.5</v>
      </c>
      <c r="D126" t="s">
        <v>328</v>
      </c>
      <c r="E126">
        <v>-72</v>
      </c>
      <c r="F126">
        <v>51.198611980000003</v>
      </c>
      <c r="G126">
        <v>4.4324548300000002</v>
      </c>
      <c r="H126">
        <v>64</v>
      </c>
      <c r="I126">
        <v>5.6165417143482048E-2</v>
      </c>
    </row>
    <row r="127" spans="1:9" x14ac:dyDescent="0.3">
      <c r="A127">
        <v>57</v>
      </c>
      <c r="B127" t="s">
        <v>317</v>
      </c>
      <c r="C127">
        <v>-87</v>
      </c>
      <c r="D127" t="s">
        <v>320</v>
      </c>
      <c r="E127">
        <v>-73.5</v>
      </c>
      <c r="F127">
        <v>51.198626599999997</v>
      </c>
      <c r="G127">
        <v>4.4315232599999996</v>
      </c>
      <c r="H127">
        <v>44</v>
      </c>
      <c r="I127">
        <v>5.5727207882154878E-2</v>
      </c>
    </row>
    <row r="128" spans="1:9" x14ac:dyDescent="0.3">
      <c r="A128">
        <v>59</v>
      </c>
      <c r="B128" t="s">
        <v>317</v>
      </c>
      <c r="C128">
        <v>-87</v>
      </c>
      <c r="D128" t="s">
        <v>322</v>
      </c>
      <c r="E128">
        <v>-82.5</v>
      </c>
      <c r="F128">
        <v>51.198964969999999</v>
      </c>
      <c r="G128">
        <v>4.4312154100000001</v>
      </c>
      <c r="H128">
        <v>78</v>
      </c>
      <c r="I128">
        <v>5.5129313824219449E-2</v>
      </c>
    </row>
    <row r="129" spans="1:9" x14ac:dyDescent="0.3">
      <c r="A129">
        <v>68</v>
      </c>
      <c r="B129" t="s">
        <v>317</v>
      </c>
      <c r="C129">
        <v>-87</v>
      </c>
      <c r="D129" t="s">
        <v>331</v>
      </c>
      <c r="E129">
        <v>-82.5</v>
      </c>
      <c r="F129">
        <v>51.198806269999999</v>
      </c>
      <c r="G129">
        <v>4.4313255199999997</v>
      </c>
      <c r="H129">
        <v>61</v>
      </c>
      <c r="I129">
        <v>5.3122162459532059E-2</v>
      </c>
    </row>
    <row r="130" spans="1:9" x14ac:dyDescent="0.3">
      <c r="A130">
        <v>47</v>
      </c>
      <c r="B130" t="s">
        <v>316</v>
      </c>
      <c r="C130">
        <v>-70</v>
      </c>
      <c r="D130" t="s">
        <v>326</v>
      </c>
      <c r="E130">
        <v>-86</v>
      </c>
      <c r="F130">
        <v>51.19890917</v>
      </c>
      <c r="G130">
        <v>4.4327358300000004</v>
      </c>
      <c r="H130">
        <v>10</v>
      </c>
      <c r="I130">
        <v>5.2973369133347853E-2</v>
      </c>
    </row>
    <row r="131" spans="1:9" x14ac:dyDescent="0.3">
      <c r="A131">
        <v>53</v>
      </c>
      <c r="B131" t="s">
        <v>316</v>
      </c>
      <c r="C131">
        <v>-70</v>
      </c>
      <c r="D131" t="s">
        <v>332</v>
      </c>
      <c r="E131">
        <v>-81</v>
      </c>
      <c r="F131">
        <v>51.19890917</v>
      </c>
      <c r="G131">
        <v>4.4327358300000004</v>
      </c>
      <c r="H131">
        <v>10</v>
      </c>
      <c r="I131">
        <v>5.2973369133347853E-2</v>
      </c>
    </row>
    <row r="132" spans="1:9" x14ac:dyDescent="0.3">
      <c r="A132">
        <v>54</v>
      </c>
      <c r="B132" t="s">
        <v>316</v>
      </c>
      <c r="C132">
        <v>-70</v>
      </c>
      <c r="D132" t="s">
        <v>333</v>
      </c>
      <c r="E132">
        <v>-87</v>
      </c>
      <c r="F132">
        <v>51.19890917</v>
      </c>
      <c r="G132">
        <v>4.4327358300000004</v>
      </c>
      <c r="H132">
        <v>10</v>
      </c>
      <c r="I132">
        <v>5.2973369133347853E-2</v>
      </c>
    </row>
    <row r="133" spans="1:9" x14ac:dyDescent="0.3">
      <c r="A133">
        <v>90</v>
      </c>
      <c r="B133" t="s">
        <v>319</v>
      </c>
      <c r="C133">
        <v>-83.5</v>
      </c>
      <c r="D133" t="s">
        <v>324</v>
      </c>
      <c r="E133">
        <v>-81</v>
      </c>
      <c r="F133">
        <v>51.199471330000002</v>
      </c>
      <c r="G133">
        <v>4.4317369299999996</v>
      </c>
      <c r="H133">
        <v>49</v>
      </c>
      <c r="I133">
        <v>5.2489324346488987E-2</v>
      </c>
    </row>
    <row r="134" spans="1:9" x14ac:dyDescent="0.3">
      <c r="A134">
        <v>33</v>
      </c>
      <c r="B134" t="s">
        <v>315</v>
      </c>
      <c r="C134">
        <v>-69.5</v>
      </c>
      <c r="D134" t="s">
        <v>329</v>
      </c>
      <c r="E134">
        <v>-89.5</v>
      </c>
      <c r="F134">
        <v>51.199381330000001</v>
      </c>
      <c r="G134">
        <v>4.4325013100000001</v>
      </c>
      <c r="H134">
        <v>53</v>
      </c>
      <c r="I134">
        <v>5.2487414162381493E-2</v>
      </c>
    </row>
    <row r="135" spans="1:9" x14ac:dyDescent="0.3">
      <c r="A135">
        <v>171</v>
      </c>
      <c r="B135" t="s">
        <v>327</v>
      </c>
      <c r="C135">
        <v>-68.5</v>
      </c>
      <c r="D135" t="s">
        <v>329</v>
      </c>
      <c r="E135">
        <v>-89.5</v>
      </c>
      <c r="F135">
        <v>51.199381330000001</v>
      </c>
      <c r="G135">
        <v>4.4325013100000001</v>
      </c>
      <c r="H135">
        <v>53</v>
      </c>
      <c r="I135">
        <v>5.2487414162381493E-2</v>
      </c>
    </row>
    <row r="136" spans="1:9" x14ac:dyDescent="0.3">
      <c r="A136">
        <v>50</v>
      </c>
      <c r="B136" t="s">
        <v>316</v>
      </c>
      <c r="C136">
        <v>-70</v>
      </c>
      <c r="D136" t="s">
        <v>329</v>
      </c>
      <c r="E136">
        <v>-89.5</v>
      </c>
      <c r="F136">
        <v>51.199372310000001</v>
      </c>
      <c r="G136">
        <v>4.4325099899999998</v>
      </c>
      <c r="H136">
        <v>54</v>
      </c>
      <c r="I136">
        <v>5.2153261551200029E-2</v>
      </c>
    </row>
    <row r="137" spans="1:9" x14ac:dyDescent="0.3">
      <c r="A137">
        <v>20</v>
      </c>
      <c r="B137" t="s">
        <v>315</v>
      </c>
      <c r="C137">
        <v>-69.5</v>
      </c>
      <c r="D137" t="s">
        <v>316</v>
      </c>
      <c r="E137">
        <v>-70</v>
      </c>
      <c r="F137">
        <v>51.198918200000001</v>
      </c>
      <c r="G137">
        <v>4.4327271499999998</v>
      </c>
      <c r="H137">
        <v>10</v>
      </c>
      <c r="I137">
        <v>5.2141897622239808E-2</v>
      </c>
    </row>
    <row r="138" spans="1:9" x14ac:dyDescent="0.3">
      <c r="A138">
        <v>48</v>
      </c>
      <c r="B138" t="s">
        <v>316</v>
      </c>
      <c r="C138">
        <v>-70</v>
      </c>
      <c r="D138" t="s">
        <v>327</v>
      </c>
      <c r="E138">
        <v>-68.5</v>
      </c>
      <c r="F138">
        <v>51.198918200000001</v>
      </c>
      <c r="G138">
        <v>4.4327271499999998</v>
      </c>
      <c r="H138">
        <v>10</v>
      </c>
      <c r="I138">
        <v>5.2141897622239808E-2</v>
      </c>
    </row>
    <row r="139" spans="1:9" x14ac:dyDescent="0.3">
      <c r="A139">
        <v>30</v>
      </c>
      <c r="B139" t="s">
        <v>315</v>
      </c>
      <c r="C139">
        <v>-69.5</v>
      </c>
      <c r="D139" t="s">
        <v>326</v>
      </c>
      <c r="E139">
        <v>-86</v>
      </c>
      <c r="F139">
        <v>51.198927220000002</v>
      </c>
      <c r="G139">
        <v>4.4327184700000002</v>
      </c>
      <c r="H139">
        <v>10</v>
      </c>
      <c r="I139">
        <v>5.1323973692984859E-2</v>
      </c>
    </row>
    <row r="140" spans="1:9" x14ac:dyDescent="0.3">
      <c r="A140">
        <v>31</v>
      </c>
      <c r="B140" t="s">
        <v>315</v>
      </c>
      <c r="C140">
        <v>-69.5</v>
      </c>
      <c r="D140" t="s">
        <v>327</v>
      </c>
      <c r="E140">
        <v>-68.5</v>
      </c>
      <c r="F140">
        <v>51.198927220000002</v>
      </c>
      <c r="G140">
        <v>4.4327184700000002</v>
      </c>
      <c r="H140">
        <v>10</v>
      </c>
      <c r="I140">
        <v>5.1323973692984859E-2</v>
      </c>
    </row>
    <row r="141" spans="1:9" x14ac:dyDescent="0.3">
      <c r="A141">
        <v>36</v>
      </c>
      <c r="B141" t="s">
        <v>315</v>
      </c>
      <c r="C141">
        <v>-69.5</v>
      </c>
      <c r="D141" t="s">
        <v>332</v>
      </c>
      <c r="E141">
        <v>-81</v>
      </c>
      <c r="F141">
        <v>51.198927220000002</v>
      </c>
      <c r="G141">
        <v>4.4327184700000002</v>
      </c>
      <c r="H141">
        <v>10</v>
      </c>
      <c r="I141">
        <v>5.1323973692984859E-2</v>
      </c>
    </row>
    <row r="142" spans="1:9" x14ac:dyDescent="0.3">
      <c r="A142">
        <v>37</v>
      </c>
      <c r="B142" t="s">
        <v>315</v>
      </c>
      <c r="C142">
        <v>-69.5</v>
      </c>
      <c r="D142" t="s">
        <v>333</v>
      </c>
      <c r="E142">
        <v>-87</v>
      </c>
      <c r="F142">
        <v>51.198927220000002</v>
      </c>
      <c r="G142">
        <v>4.4327184700000002</v>
      </c>
      <c r="H142">
        <v>10</v>
      </c>
      <c r="I142">
        <v>5.1323973692984859E-2</v>
      </c>
    </row>
    <row r="143" spans="1:9" x14ac:dyDescent="0.3">
      <c r="A143">
        <v>174</v>
      </c>
      <c r="B143" t="s">
        <v>327</v>
      </c>
      <c r="C143">
        <v>-68.5</v>
      </c>
      <c r="D143" t="s">
        <v>332</v>
      </c>
      <c r="E143">
        <v>-81</v>
      </c>
      <c r="F143">
        <v>51.198927220000002</v>
      </c>
      <c r="G143">
        <v>4.4327184700000002</v>
      </c>
      <c r="H143">
        <v>10</v>
      </c>
      <c r="I143">
        <v>5.1323973692984859E-2</v>
      </c>
    </row>
    <row r="144" spans="1:9" x14ac:dyDescent="0.3">
      <c r="A144">
        <v>175</v>
      </c>
      <c r="B144" t="s">
        <v>327</v>
      </c>
      <c r="C144">
        <v>-68.5</v>
      </c>
      <c r="D144" t="s">
        <v>333</v>
      </c>
      <c r="E144">
        <v>-87</v>
      </c>
      <c r="F144">
        <v>51.198927220000002</v>
      </c>
      <c r="G144">
        <v>4.4327184700000002</v>
      </c>
      <c r="H144">
        <v>10</v>
      </c>
      <c r="I144">
        <v>5.1323973692984859E-2</v>
      </c>
    </row>
    <row r="145" spans="1:9" x14ac:dyDescent="0.3">
      <c r="A145">
        <v>149</v>
      </c>
      <c r="B145" t="s">
        <v>324</v>
      </c>
      <c r="C145">
        <v>-81</v>
      </c>
      <c r="D145" t="s">
        <v>328</v>
      </c>
      <c r="E145">
        <v>-72</v>
      </c>
      <c r="F145">
        <v>51.198638189999997</v>
      </c>
      <c r="G145">
        <v>4.4323679199999999</v>
      </c>
      <c r="H145">
        <v>70</v>
      </c>
      <c r="I145">
        <v>5.0454062145118439E-2</v>
      </c>
    </row>
    <row r="146" spans="1:9" x14ac:dyDescent="0.3">
      <c r="A146">
        <v>101</v>
      </c>
      <c r="B146" t="s">
        <v>320</v>
      </c>
      <c r="C146">
        <v>-73.5</v>
      </c>
      <c r="D146" t="s">
        <v>322</v>
      </c>
      <c r="E146">
        <v>-82.5</v>
      </c>
      <c r="F146">
        <v>51.199330289999999</v>
      </c>
      <c r="G146">
        <v>4.4314598399999996</v>
      </c>
      <c r="H146">
        <v>43</v>
      </c>
      <c r="I146">
        <v>5.0387277732053821E-2</v>
      </c>
    </row>
    <row r="147" spans="1:9" x14ac:dyDescent="0.3">
      <c r="A147">
        <v>176</v>
      </c>
      <c r="B147" t="s">
        <v>328</v>
      </c>
      <c r="C147">
        <v>-72</v>
      </c>
      <c r="D147" t="s">
        <v>329</v>
      </c>
      <c r="E147">
        <v>-89.5</v>
      </c>
      <c r="F147">
        <v>51.199033749999998</v>
      </c>
      <c r="G147">
        <v>4.4327130600000002</v>
      </c>
      <c r="H147">
        <v>94</v>
      </c>
      <c r="I147">
        <v>4.9686425064401997E-2</v>
      </c>
    </row>
    <row r="148" spans="1:9" x14ac:dyDescent="0.3">
      <c r="A148">
        <v>38</v>
      </c>
      <c r="B148" t="s">
        <v>316</v>
      </c>
      <c r="C148">
        <v>-70</v>
      </c>
      <c r="D148" t="s">
        <v>317</v>
      </c>
      <c r="E148">
        <v>-87</v>
      </c>
      <c r="F148">
        <v>51.198585229999999</v>
      </c>
      <c r="G148">
        <v>4.4320073200000003</v>
      </c>
      <c r="H148">
        <v>62</v>
      </c>
      <c r="I148">
        <v>4.9347608420349839E-2</v>
      </c>
    </row>
    <row r="149" spans="1:9" x14ac:dyDescent="0.3">
      <c r="A149">
        <v>21</v>
      </c>
      <c r="B149" t="s">
        <v>315</v>
      </c>
      <c r="C149">
        <v>-69.5</v>
      </c>
      <c r="D149" t="s">
        <v>317</v>
      </c>
      <c r="E149">
        <v>-87</v>
      </c>
      <c r="F149">
        <v>51.198594249999999</v>
      </c>
      <c r="G149">
        <v>4.4319986399999998</v>
      </c>
      <c r="H149">
        <v>62</v>
      </c>
      <c r="I149">
        <v>4.8342087235116092E-2</v>
      </c>
    </row>
    <row r="150" spans="1:9" x14ac:dyDescent="0.3">
      <c r="A150">
        <v>64</v>
      </c>
      <c r="B150" t="s">
        <v>317</v>
      </c>
      <c r="C150">
        <v>-87</v>
      </c>
      <c r="D150" t="s">
        <v>327</v>
      </c>
      <c r="E150">
        <v>-68.5</v>
      </c>
      <c r="F150">
        <v>51.198594249999999</v>
      </c>
      <c r="G150">
        <v>4.4319986399999998</v>
      </c>
      <c r="H150">
        <v>62</v>
      </c>
      <c r="I150">
        <v>4.8342087235116092E-2</v>
      </c>
    </row>
    <row r="151" spans="1:9" x14ac:dyDescent="0.3">
      <c r="A151">
        <v>86</v>
      </c>
      <c r="B151" t="s">
        <v>319</v>
      </c>
      <c r="C151">
        <v>-83.5</v>
      </c>
      <c r="D151" t="s">
        <v>320</v>
      </c>
      <c r="E151">
        <v>-73.5</v>
      </c>
      <c r="F151">
        <v>51.19944512</v>
      </c>
      <c r="G151">
        <v>4.4318238399999998</v>
      </c>
      <c r="H151">
        <v>51</v>
      </c>
      <c r="I151">
        <v>4.7870747443475081E-2</v>
      </c>
    </row>
    <row r="152" spans="1:9" x14ac:dyDescent="0.3">
      <c r="A152">
        <v>23</v>
      </c>
      <c r="B152" t="s">
        <v>315</v>
      </c>
      <c r="C152">
        <v>-69.5</v>
      </c>
      <c r="D152" t="s">
        <v>319</v>
      </c>
      <c r="E152">
        <v>-83.5</v>
      </c>
      <c r="F152">
        <v>51.199412780000003</v>
      </c>
      <c r="G152">
        <v>4.4322992399999999</v>
      </c>
      <c r="H152">
        <v>61</v>
      </c>
      <c r="I152">
        <v>4.74955139253374E-2</v>
      </c>
    </row>
    <row r="153" spans="1:9" x14ac:dyDescent="0.3">
      <c r="A153">
        <v>93</v>
      </c>
      <c r="B153" t="s">
        <v>319</v>
      </c>
      <c r="C153">
        <v>-83.5</v>
      </c>
      <c r="D153" t="s">
        <v>327</v>
      </c>
      <c r="E153">
        <v>-68.5</v>
      </c>
      <c r="F153">
        <v>51.199412780000003</v>
      </c>
      <c r="G153">
        <v>4.4322992399999999</v>
      </c>
      <c r="H153">
        <v>61</v>
      </c>
      <c r="I153">
        <v>4.74955139253374E-2</v>
      </c>
    </row>
    <row r="154" spans="1:9" x14ac:dyDescent="0.3">
      <c r="A154">
        <v>142</v>
      </c>
      <c r="B154" t="s">
        <v>323</v>
      </c>
      <c r="C154">
        <v>-91</v>
      </c>
      <c r="D154" t="s">
        <v>330</v>
      </c>
      <c r="E154">
        <v>-72</v>
      </c>
      <c r="F154">
        <v>51.199286360000002</v>
      </c>
      <c r="G154">
        <v>4.4314625100000002</v>
      </c>
      <c r="H154">
        <v>61</v>
      </c>
      <c r="I154">
        <v>4.7132489460126027E-2</v>
      </c>
    </row>
    <row r="155" spans="1:9" x14ac:dyDescent="0.3">
      <c r="A155">
        <v>40</v>
      </c>
      <c r="B155" t="s">
        <v>316</v>
      </c>
      <c r="C155">
        <v>-70</v>
      </c>
      <c r="D155" t="s">
        <v>319</v>
      </c>
      <c r="E155">
        <v>-83.5</v>
      </c>
      <c r="F155">
        <v>51.199403750000002</v>
      </c>
      <c r="G155">
        <v>4.4323079200000004</v>
      </c>
      <c r="H155">
        <v>63</v>
      </c>
      <c r="I155">
        <v>4.6869176869483282E-2</v>
      </c>
    </row>
    <row r="156" spans="1:9" x14ac:dyDescent="0.3">
      <c r="A156">
        <v>150</v>
      </c>
      <c r="B156" t="s">
        <v>324</v>
      </c>
      <c r="C156">
        <v>-81</v>
      </c>
      <c r="D156" t="s">
        <v>329</v>
      </c>
      <c r="E156">
        <v>-89.5</v>
      </c>
      <c r="F156">
        <v>51.199439890000001</v>
      </c>
      <c r="G156">
        <v>4.4319390099999998</v>
      </c>
      <c r="H156">
        <v>50</v>
      </c>
      <c r="I156">
        <v>4.5886085234766727E-2</v>
      </c>
    </row>
    <row r="157" spans="1:9" x14ac:dyDescent="0.3">
      <c r="A157">
        <v>115</v>
      </c>
      <c r="B157" t="s">
        <v>321</v>
      </c>
      <c r="C157">
        <v>-82</v>
      </c>
      <c r="D157" t="s">
        <v>324</v>
      </c>
      <c r="E157">
        <v>-81</v>
      </c>
      <c r="F157">
        <v>51.199400310000001</v>
      </c>
      <c r="G157">
        <v>4.4317480400000004</v>
      </c>
      <c r="H157">
        <v>41</v>
      </c>
      <c r="I157">
        <v>4.4865158377726727E-2</v>
      </c>
    </row>
    <row r="158" spans="1:9" x14ac:dyDescent="0.3">
      <c r="A158">
        <v>108</v>
      </c>
      <c r="B158" t="s">
        <v>320</v>
      </c>
      <c r="C158">
        <v>-73.5</v>
      </c>
      <c r="D158" t="s">
        <v>329</v>
      </c>
      <c r="E158">
        <v>-89.5</v>
      </c>
      <c r="F158">
        <v>51.199413679999999</v>
      </c>
      <c r="G158">
        <v>4.4320259200000001</v>
      </c>
      <c r="H158">
        <v>50</v>
      </c>
      <c r="I158">
        <v>4.2812573831512483E-2</v>
      </c>
    </row>
    <row r="159" spans="1:9" x14ac:dyDescent="0.3">
      <c r="A159">
        <v>25</v>
      </c>
      <c r="B159" t="s">
        <v>315</v>
      </c>
      <c r="C159">
        <v>-69.5</v>
      </c>
      <c r="D159" t="s">
        <v>321</v>
      </c>
      <c r="E159">
        <v>-82</v>
      </c>
      <c r="F159">
        <v>51.199341750000002</v>
      </c>
      <c r="G159">
        <v>4.4323103399999999</v>
      </c>
      <c r="H159">
        <v>54</v>
      </c>
      <c r="I159">
        <v>4.095064435327974E-2</v>
      </c>
    </row>
    <row r="160" spans="1:9" x14ac:dyDescent="0.3">
      <c r="A160">
        <v>118</v>
      </c>
      <c r="B160" t="s">
        <v>321</v>
      </c>
      <c r="C160">
        <v>-82</v>
      </c>
      <c r="D160" t="s">
        <v>327</v>
      </c>
      <c r="E160">
        <v>-68.5</v>
      </c>
      <c r="F160">
        <v>51.199341750000002</v>
      </c>
      <c r="G160">
        <v>4.4323103399999999</v>
      </c>
      <c r="H160">
        <v>54</v>
      </c>
      <c r="I160">
        <v>4.095064435327974E-2</v>
      </c>
    </row>
    <row r="161" spans="1:9" x14ac:dyDescent="0.3">
      <c r="A161">
        <v>152</v>
      </c>
      <c r="B161" t="s">
        <v>324</v>
      </c>
      <c r="C161">
        <v>-81</v>
      </c>
      <c r="D161" t="s">
        <v>331</v>
      </c>
      <c r="E161">
        <v>-82.5</v>
      </c>
      <c r="F161">
        <v>51.1991978</v>
      </c>
      <c r="G161">
        <v>4.4314830499999998</v>
      </c>
      <c r="H161">
        <v>19</v>
      </c>
      <c r="I161">
        <v>4.0616370608065208E-2</v>
      </c>
    </row>
    <row r="162" spans="1:9" x14ac:dyDescent="0.3">
      <c r="A162">
        <v>42</v>
      </c>
      <c r="B162" t="s">
        <v>316</v>
      </c>
      <c r="C162">
        <v>-70</v>
      </c>
      <c r="D162" t="s">
        <v>321</v>
      </c>
      <c r="E162">
        <v>-82</v>
      </c>
      <c r="F162">
        <v>51.199332730000002</v>
      </c>
      <c r="G162">
        <v>4.4323190200000004</v>
      </c>
      <c r="H162">
        <v>55</v>
      </c>
      <c r="I162">
        <v>4.0431705198284783E-2</v>
      </c>
    </row>
    <row r="163" spans="1:9" x14ac:dyDescent="0.3">
      <c r="A163">
        <v>132</v>
      </c>
      <c r="B163" t="s">
        <v>322</v>
      </c>
      <c r="C163">
        <v>-82.5</v>
      </c>
      <c r="D163" t="s">
        <v>330</v>
      </c>
      <c r="E163">
        <v>-72</v>
      </c>
      <c r="F163">
        <v>51.199240920000001</v>
      </c>
      <c r="G163">
        <v>4.4315330399999997</v>
      </c>
      <c r="H163">
        <v>54</v>
      </c>
      <c r="I163">
        <v>4.0173147710157092E-2</v>
      </c>
    </row>
    <row r="164" spans="1:9" x14ac:dyDescent="0.3">
      <c r="A164">
        <v>100</v>
      </c>
      <c r="B164" t="s">
        <v>320</v>
      </c>
      <c r="C164">
        <v>-73.5</v>
      </c>
      <c r="D164" t="s">
        <v>321</v>
      </c>
      <c r="E164">
        <v>-82</v>
      </c>
      <c r="F164">
        <v>51.1993741</v>
      </c>
      <c r="G164">
        <v>4.4318349499999998</v>
      </c>
      <c r="H164">
        <v>43</v>
      </c>
      <c r="I164">
        <v>4.0059548473694848E-2</v>
      </c>
    </row>
    <row r="165" spans="1:9" x14ac:dyDescent="0.3">
      <c r="A165">
        <v>75</v>
      </c>
      <c r="B165" t="s">
        <v>318</v>
      </c>
      <c r="C165">
        <v>-72</v>
      </c>
      <c r="D165" t="s">
        <v>323</v>
      </c>
      <c r="E165">
        <v>-91</v>
      </c>
      <c r="F165">
        <v>51.199240289999999</v>
      </c>
      <c r="G165">
        <v>4.4315459600000002</v>
      </c>
      <c r="H165">
        <v>69</v>
      </c>
      <c r="I165">
        <v>3.9405789685873882E-2</v>
      </c>
    </row>
    <row r="166" spans="1:9" x14ac:dyDescent="0.3">
      <c r="A166">
        <v>39</v>
      </c>
      <c r="B166" t="s">
        <v>316</v>
      </c>
      <c r="C166">
        <v>-70</v>
      </c>
      <c r="D166" t="s">
        <v>318</v>
      </c>
      <c r="E166">
        <v>-72</v>
      </c>
      <c r="F166">
        <v>51.198815099999997</v>
      </c>
      <c r="G166">
        <v>4.43240839</v>
      </c>
      <c r="H166">
        <v>25</v>
      </c>
      <c r="I166">
        <v>3.7086539500459217E-2</v>
      </c>
    </row>
    <row r="167" spans="1:9" x14ac:dyDescent="0.3">
      <c r="A167">
        <v>96</v>
      </c>
      <c r="B167" t="s">
        <v>319</v>
      </c>
      <c r="C167">
        <v>-83.5</v>
      </c>
      <c r="D167" t="s">
        <v>330</v>
      </c>
      <c r="E167">
        <v>-72</v>
      </c>
      <c r="F167">
        <v>51.199355760000003</v>
      </c>
      <c r="G167">
        <v>4.43189704</v>
      </c>
      <c r="H167">
        <v>60</v>
      </c>
      <c r="I167">
        <v>3.7035497318970587E-2</v>
      </c>
    </row>
    <row r="168" spans="1:9" x14ac:dyDescent="0.3">
      <c r="A168">
        <v>119</v>
      </c>
      <c r="B168" t="s">
        <v>321</v>
      </c>
      <c r="C168">
        <v>-82</v>
      </c>
      <c r="D168" t="s">
        <v>328</v>
      </c>
      <c r="E168">
        <v>-72</v>
      </c>
      <c r="F168">
        <v>51.198994169999999</v>
      </c>
      <c r="G168">
        <v>4.4325220999999999</v>
      </c>
      <c r="H168">
        <v>95</v>
      </c>
      <c r="I168">
        <v>3.658376388871256E-2</v>
      </c>
    </row>
    <row r="169" spans="1:9" x14ac:dyDescent="0.3">
      <c r="A169">
        <v>27</v>
      </c>
      <c r="B169" t="s">
        <v>315</v>
      </c>
      <c r="C169">
        <v>-69.5</v>
      </c>
      <c r="D169" t="s">
        <v>323</v>
      </c>
      <c r="E169">
        <v>-91</v>
      </c>
      <c r="F169">
        <v>51.199343380000002</v>
      </c>
      <c r="G169">
        <v>4.4318647100000002</v>
      </c>
      <c r="H169">
        <v>75</v>
      </c>
      <c r="I169">
        <v>3.6206123149516323E-2</v>
      </c>
    </row>
    <row r="170" spans="1:9" x14ac:dyDescent="0.3">
      <c r="A170">
        <v>139</v>
      </c>
      <c r="B170" t="s">
        <v>323</v>
      </c>
      <c r="C170">
        <v>-91</v>
      </c>
      <c r="D170" t="s">
        <v>327</v>
      </c>
      <c r="E170">
        <v>-68.5</v>
      </c>
      <c r="F170">
        <v>51.199343380000002</v>
      </c>
      <c r="G170">
        <v>4.4318647100000002</v>
      </c>
      <c r="H170">
        <v>75</v>
      </c>
      <c r="I170">
        <v>3.6206123149516323E-2</v>
      </c>
    </row>
    <row r="171" spans="1:9" x14ac:dyDescent="0.3">
      <c r="A171">
        <v>22</v>
      </c>
      <c r="B171" t="s">
        <v>315</v>
      </c>
      <c r="C171">
        <v>-69.5</v>
      </c>
      <c r="D171" t="s">
        <v>318</v>
      </c>
      <c r="E171">
        <v>-72</v>
      </c>
      <c r="F171">
        <v>51.198824129999998</v>
      </c>
      <c r="G171">
        <v>4.4323997100000003</v>
      </c>
      <c r="H171">
        <v>25</v>
      </c>
      <c r="I171">
        <v>3.5980581524706332E-2</v>
      </c>
    </row>
    <row r="172" spans="1:9" x14ac:dyDescent="0.3">
      <c r="A172">
        <v>79</v>
      </c>
      <c r="B172" t="s">
        <v>318</v>
      </c>
      <c r="C172">
        <v>-72</v>
      </c>
      <c r="D172" t="s">
        <v>327</v>
      </c>
      <c r="E172">
        <v>-68.5</v>
      </c>
      <c r="F172">
        <v>51.198824129999998</v>
      </c>
      <c r="G172">
        <v>4.4323997100000003</v>
      </c>
      <c r="H172">
        <v>25</v>
      </c>
      <c r="I172">
        <v>3.5980581524706332E-2</v>
      </c>
    </row>
    <row r="173" spans="1:9" x14ac:dyDescent="0.3">
      <c r="A173">
        <v>94</v>
      </c>
      <c r="B173" t="s">
        <v>319</v>
      </c>
      <c r="C173">
        <v>-83.5</v>
      </c>
      <c r="D173" t="s">
        <v>328</v>
      </c>
      <c r="E173">
        <v>-72</v>
      </c>
      <c r="F173">
        <v>51.199065189999999</v>
      </c>
      <c r="G173">
        <v>4.4325109899999999</v>
      </c>
      <c r="H173">
        <v>103</v>
      </c>
      <c r="I173">
        <v>3.5830741534382128E-2</v>
      </c>
    </row>
    <row r="174" spans="1:9" x14ac:dyDescent="0.3">
      <c r="A174">
        <v>44</v>
      </c>
      <c r="B174" t="s">
        <v>316</v>
      </c>
      <c r="C174">
        <v>-70</v>
      </c>
      <c r="D174" t="s">
        <v>323</v>
      </c>
      <c r="E174">
        <v>-91</v>
      </c>
      <c r="F174">
        <v>51.199334360000002</v>
      </c>
      <c r="G174">
        <v>4.4318733899999998</v>
      </c>
      <c r="H174">
        <v>76</v>
      </c>
      <c r="I174">
        <v>3.508175894191716E-2</v>
      </c>
    </row>
    <row r="175" spans="1:9" x14ac:dyDescent="0.3">
      <c r="A175">
        <v>78</v>
      </c>
      <c r="B175" t="s">
        <v>318</v>
      </c>
      <c r="C175">
        <v>-72</v>
      </c>
      <c r="D175" t="s">
        <v>326</v>
      </c>
      <c r="E175">
        <v>-86</v>
      </c>
      <c r="F175">
        <v>51.198721030000002</v>
      </c>
      <c r="G175">
        <v>4.4320809600000004</v>
      </c>
      <c r="H175">
        <v>52</v>
      </c>
      <c r="I175">
        <v>3.4706208478546559E-2</v>
      </c>
    </row>
    <row r="176" spans="1:9" x14ac:dyDescent="0.3">
      <c r="A176">
        <v>84</v>
      </c>
      <c r="B176" t="s">
        <v>318</v>
      </c>
      <c r="C176">
        <v>-72</v>
      </c>
      <c r="D176" t="s">
        <v>332</v>
      </c>
      <c r="E176">
        <v>-81</v>
      </c>
      <c r="F176">
        <v>51.198721030000002</v>
      </c>
      <c r="G176">
        <v>4.4320809600000004</v>
      </c>
      <c r="H176">
        <v>52</v>
      </c>
      <c r="I176">
        <v>3.4706208478546559E-2</v>
      </c>
    </row>
    <row r="177" spans="1:9" x14ac:dyDescent="0.3">
      <c r="A177">
        <v>85</v>
      </c>
      <c r="B177" t="s">
        <v>318</v>
      </c>
      <c r="C177">
        <v>-72</v>
      </c>
      <c r="D177" t="s">
        <v>333</v>
      </c>
      <c r="E177">
        <v>-87</v>
      </c>
      <c r="F177">
        <v>51.198721030000002</v>
      </c>
      <c r="G177">
        <v>4.4320809600000004</v>
      </c>
      <c r="H177">
        <v>52</v>
      </c>
      <c r="I177">
        <v>3.4706208478546559E-2</v>
      </c>
    </row>
    <row r="178" spans="1:9" x14ac:dyDescent="0.3">
      <c r="A178">
        <v>110</v>
      </c>
      <c r="B178" t="s">
        <v>320</v>
      </c>
      <c r="C178">
        <v>-73.5</v>
      </c>
      <c r="D178" t="s">
        <v>331</v>
      </c>
      <c r="E178">
        <v>-82.5</v>
      </c>
      <c r="F178">
        <v>51.199171589999999</v>
      </c>
      <c r="G178">
        <v>4.43156996</v>
      </c>
      <c r="H178">
        <v>24</v>
      </c>
      <c r="I178">
        <v>3.3900043540836679E-2</v>
      </c>
    </row>
    <row r="179" spans="1:9" x14ac:dyDescent="0.3">
      <c r="A179">
        <v>181</v>
      </c>
      <c r="B179" t="s">
        <v>329</v>
      </c>
      <c r="C179">
        <v>-89.5</v>
      </c>
      <c r="D179" t="s">
        <v>330</v>
      </c>
      <c r="E179">
        <v>-72</v>
      </c>
      <c r="F179">
        <v>51.199324310000002</v>
      </c>
      <c r="G179">
        <v>4.4320991100000002</v>
      </c>
      <c r="H179">
        <v>58</v>
      </c>
      <c r="I179">
        <v>3.3555246377814839E-2</v>
      </c>
    </row>
    <row r="180" spans="1:9" x14ac:dyDescent="0.3">
      <c r="A180">
        <v>74</v>
      </c>
      <c r="B180" t="s">
        <v>318</v>
      </c>
      <c r="C180">
        <v>-72</v>
      </c>
      <c r="D180" t="s">
        <v>322</v>
      </c>
      <c r="E180">
        <v>-82.5</v>
      </c>
      <c r="F180">
        <v>51.199194849999998</v>
      </c>
      <c r="G180">
        <v>4.4316164799999997</v>
      </c>
      <c r="H180">
        <v>62</v>
      </c>
      <c r="I180">
        <v>3.246811763003777E-2</v>
      </c>
    </row>
    <row r="181" spans="1:9" x14ac:dyDescent="0.3">
      <c r="A181">
        <v>178</v>
      </c>
      <c r="B181" t="s">
        <v>328</v>
      </c>
      <c r="C181">
        <v>-72</v>
      </c>
      <c r="D181" t="s">
        <v>331</v>
      </c>
      <c r="E181">
        <v>-82.5</v>
      </c>
      <c r="F181">
        <v>51.198791659999998</v>
      </c>
      <c r="G181">
        <v>4.4322571000000002</v>
      </c>
      <c r="H181">
        <v>88</v>
      </c>
      <c r="I181">
        <v>3.189660182196194E-2</v>
      </c>
    </row>
    <row r="182" spans="1:9" x14ac:dyDescent="0.3">
      <c r="A182">
        <v>71</v>
      </c>
      <c r="B182" t="s">
        <v>318</v>
      </c>
      <c r="C182">
        <v>-72</v>
      </c>
      <c r="D182" t="s">
        <v>319</v>
      </c>
      <c r="E182">
        <v>-83.5</v>
      </c>
      <c r="F182">
        <v>51.199309679999999</v>
      </c>
      <c r="G182">
        <v>4.43198048</v>
      </c>
      <c r="H182">
        <v>66</v>
      </c>
      <c r="I182">
        <v>3.123981294907912E-2</v>
      </c>
    </row>
    <row r="183" spans="1:9" x14ac:dyDescent="0.3">
      <c r="A183">
        <v>81</v>
      </c>
      <c r="B183" t="s">
        <v>318</v>
      </c>
      <c r="C183">
        <v>-72</v>
      </c>
      <c r="D183" t="s">
        <v>329</v>
      </c>
      <c r="E183">
        <v>-89.5</v>
      </c>
      <c r="F183">
        <v>51.199278239999998</v>
      </c>
      <c r="G183">
        <v>4.4321825500000003</v>
      </c>
      <c r="H183">
        <v>62</v>
      </c>
      <c r="I183">
        <v>3.0493642165442619E-2</v>
      </c>
    </row>
    <row r="184" spans="1:9" x14ac:dyDescent="0.3">
      <c r="A184">
        <v>26</v>
      </c>
      <c r="B184" t="s">
        <v>315</v>
      </c>
      <c r="C184">
        <v>-69.5</v>
      </c>
      <c r="D184" t="s">
        <v>322</v>
      </c>
      <c r="E184">
        <v>-82.5</v>
      </c>
      <c r="F184">
        <v>51.199297940000001</v>
      </c>
      <c r="G184">
        <v>4.4319352399999996</v>
      </c>
      <c r="H184">
        <v>68</v>
      </c>
      <c r="I184">
        <v>3.024326775837068E-2</v>
      </c>
    </row>
    <row r="185" spans="1:9" x14ac:dyDescent="0.3">
      <c r="A185">
        <v>129</v>
      </c>
      <c r="B185" t="s">
        <v>322</v>
      </c>
      <c r="C185">
        <v>-82.5</v>
      </c>
      <c r="D185" t="s">
        <v>327</v>
      </c>
      <c r="E185">
        <v>-68.5</v>
      </c>
      <c r="F185">
        <v>51.199297940000001</v>
      </c>
      <c r="G185">
        <v>4.4319352399999996</v>
      </c>
      <c r="H185">
        <v>68</v>
      </c>
      <c r="I185">
        <v>3.024326775837068E-2</v>
      </c>
    </row>
    <row r="186" spans="1:9" x14ac:dyDescent="0.3">
      <c r="A186">
        <v>56</v>
      </c>
      <c r="B186" t="s">
        <v>317</v>
      </c>
      <c r="C186">
        <v>-87</v>
      </c>
      <c r="D186" t="s">
        <v>319</v>
      </c>
      <c r="E186">
        <v>-83.5</v>
      </c>
      <c r="F186">
        <v>51.199079810000001</v>
      </c>
      <c r="G186">
        <v>4.4315794100000003</v>
      </c>
      <c r="H186">
        <v>93</v>
      </c>
      <c r="I186">
        <v>2.9844928946481851E-2</v>
      </c>
    </row>
    <row r="187" spans="1:9" x14ac:dyDescent="0.3">
      <c r="A187">
        <v>51</v>
      </c>
      <c r="B187" t="s">
        <v>316</v>
      </c>
      <c r="C187">
        <v>-70</v>
      </c>
      <c r="D187" t="s">
        <v>330</v>
      </c>
      <c r="E187">
        <v>-72</v>
      </c>
      <c r="F187">
        <v>51.198861180000002</v>
      </c>
      <c r="G187">
        <v>4.4323249499999999</v>
      </c>
      <c r="H187">
        <v>29</v>
      </c>
      <c r="I187">
        <v>2.9340395363619189E-2</v>
      </c>
    </row>
    <row r="188" spans="1:9" x14ac:dyDescent="0.3">
      <c r="A188">
        <v>43</v>
      </c>
      <c r="B188" t="s">
        <v>316</v>
      </c>
      <c r="C188">
        <v>-70</v>
      </c>
      <c r="D188" t="s">
        <v>322</v>
      </c>
      <c r="E188">
        <v>-82.5</v>
      </c>
      <c r="F188">
        <v>51.199288920000001</v>
      </c>
      <c r="G188">
        <v>4.4319439200000001</v>
      </c>
      <c r="H188">
        <v>69</v>
      </c>
      <c r="I188">
        <v>2.9164728641461399E-2</v>
      </c>
    </row>
    <row r="189" spans="1:9" x14ac:dyDescent="0.3">
      <c r="A189">
        <v>121</v>
      </c>
      <c r="B189" t="s">
        <v>321</v>
      </c>
      <c r="C189">
        <v>-82</v>
      </c>
      <c r="D189" t="s">
        <v>330</v>
      </c>
      <c r="E189">
        <v>-72</v>
      </c>
      <c r="F189">
        <v>51.199284730000002</v>
      </c>
      <c r="G189">
        <v>4.4319081499999999</v>
      </c>
      <c r="H189">
        <v>52</v>
      </c>
      <c r="I189">
        <v>2.914715060355343E-2</v>
      </c>
    </row>
    <row r="190" spans="1:9" x14ac:dyDescent="0.3">
      <c r="A190">
        <v>82</v>
      </c>
      <c r="B190" t="s">
        <v>318</v>
      </c>
      <c r="C190">
        <v>-72</v>
      </c>
      <c r="D190" t="s">
        <v>330</v>
      </c>
      <c r="E190">
        <v>-72</v>
      </c>
      <c r="F190">
        <v>51.198767109999999</v>
      </c>
      <c r="G190">
        <v>4.4319975200000004</v>
      </c>
      <c r="H190">
        <v>10</v>
      </c>
      <c r="I190">
        <v>2.9121352015026431E-2</v>
      </c>
    </row>
    <row r="191" spans="1:9" x14ac:dyDescent="0.3">
      <c r="A191">
        <v>58</v>
      </c>
      <c r="B191" t="s">
        <v>317</v>
      </c>
      <c r="C191">
        <v>-87</v>
      </c>
      <c r="D191" t="s">
        <v>321</v>
      </c>
      <c r="E191">
        <v>-82</v>
      </c>
      <c r="F191">
        <v>51.19900878</v>
      </c>
      <c r="G191">
        <v>4.4315905100000004</v>
      </c>
      <c r="H191">
        <v>86</v>
      </c>
      <c r="I191">
        <v>2.8620341137432219E-2</v>
      </c>
    </row>
    <row r="192" spans="1:9" x14ac:dyDescent="0.3">
      <c r="A192">
        <v>147</v>
      </c>
      <c r="B192" t="s">
        <v>324</v>
      </c>
      <c r="C192">
        <v>-81</v>
      </c>
      <c r="D192" t="s">
        <v>326</v>
      </c>
      <c r="E192">
        <v>-86</v>
      </c>
      <c r="F192">
        <v>51.19904433</v>
      </c>
      <c r="G192">
        <v>4.4315938700000004</v>
      </c>
      <c r="H192">
        <v>40</v>
      </c>
      <c r="I192">
        <v>2.834906185974195E-2</v>
      </c>
    </row>
    <row r="193" spans="1:9" x14ac:dyDescent="0.3">
      <c r="A193">
        <v>153</v>
      </c>
      <c r="B193" t="s">
        <v>324</v>
      </c>
      <c r="C193">
        <v>-81</v>
      </c>
      <c r="D193" t="s">
        <v>332</v>
      </c>
      <c r="E193">
        <v>-81</v>
      </c>
      <c r="F193">
        <v>51.19904433</v>
      </c>
      <c r="G193">
        <v>4.4315938700000004</v>
      </c>
      <c r="H193">
        <v>40</v>
      </c>
      <c r="I193">
        <v>2.834906185974195E-2</v>
      </c>
    </row>
    <row r="194" spans="1:9" x14ac:dyDescent="0.3">
      <c r="A194">
        <v>154</v>
      </c>
      <c r="B194" t="s">
        <v>324</v>
      </c>
      <c r="C194">
        <v>-81</v>
      </c>
      <c r="D194" t="s">
        <v>333</v>
      </c>
      <c r="E194">
        <v>-87</v>
      </c>
      <c r="F194">
        <v>51.19904433</v>
      </c>
      <c r="G194">
        <v>4.4315938700000004</v>
      </c>
      <c r="H194">
        <v>40</v>
      </c>
      <c r="I194">
        <v>2.834906185974195E-2</v>
      </c>
    </row>
    <row r="195" spans="1:9" x14ac:dyDescent="0.3">
      <c r="A195">
        <v>34</v>
      </c>
      <c r="B195" t="s">
        <v>315</v>
      </c>
      <c r="C195">
        <v>-69.5</v>
      </c>
      <c r="D195" t="s">
        <v>330</v>
      </c>
      <c r="E195">
        <v>-72</v>
      </c>
      <c r="F195">
        <v>51.198870200000002</v>
      </c>
      <c r="G195">
        <v>4.4323162700000003</v>
      </c>
      <c r="H195">
        <v>29</v>
      </c>
      <c r="I195">
        <v>2.8238466214178019E-2</v>
      </c>
    </row>
    <row r="196" spans="1:9" x14ac:dyDescent="0.3">
      <c r="A196">
        <v>172</v>
      </c>
      <c r="B196" t="s">
        <v>327</v>
      </c>
      <c r="C196">
        <v>-68.5</v>
      </c>
      <c r="D196" t="s">
        <v>330</v>
      </c>
      <c r="E196">
        <v>-72</v>
      </c>
      <c r="F196">
        <v>51.198870200000002</v>
      </c>
      <c r="G196">
        <v>4.4323162700000003</v>
      </c>
      <c r="H196">
        <v>29</v>
      </c>
      <c r="I196">
        <v>2.8238466214178019E-2</v>
      </c>
    </row>
    <row r="197" spans="1:9" x14ac:dyDescent="0.3">
      <c r="A197">
        <v>185</v>
      </c>
      <c r="B197" t="s">
        <v>330</v>
      </c>
      <c r="C197">
        <v>-72</v>
      </c>
      <c r="D197" t="s">
        <v>331</v>
      </c>
      <c r="E197">
        <v>-82.5</v>
      </c>
      <c r="F197">
        <v>51.199082220000001</v>
      </c>
      <c r="G197">
        <v>4.4316431500000002</v>
      </c>
      <c r="H197">
        <v>35</v>
      </c>
      <c r="I197">
        <v>2.5558626152298959E-2</v>
      </c>
    </row>
    <row r="198" spans="1:9" x14ac:dyDescent="0.3">
      <c r="A198">
        <v>186</v>
      </c>
      <c r="B198" t="s">
        <v>330</v>
      </c>
      <c r="C198">
        <v>-72</v>
      </c>
      <c r="D198" t="s">
        <v>332</v>
      </c>
      <c r="E198">
        <v>-81</v>
      </c>
      <c r="F198">
        <v>51.198813180000002</v>
      </c>
      <c r="G198">
        <v>4.4319140800000003</v>
      </c>
      <c r="H198">
        <v>58</v>
      </c>
      <c r="I198">
        <v>2.473354042817465E-2</v>
      </c>
    </row>
    <row r="199" spans="1:9" x14ac:dyDescent="0.3">
      <c r="A199">
        <v>187</v>
      </c>
      <c r="B199" t="s">
        <v>330</v>
      </c>
      <c r="C199">
        <v>-72</v>
      </c>
      <c r="D199" t="s">
        <v>333</v>
      </c>
      <c r="E199">
        <v>-87</v>
      </c>
      <c r="F199">
        <v>51.198813180000002</v>
      </c>
      <c r="G199">
        <v>4.4319140800000003</v>
      </c>
      <c r="H199">
        <v>58</v>
      </c>
      <c r="I199">
        <v>2.473354042817465E-2</v>
      </c>
    </row>
    <row r="200" spans="1:9" x14ac:dyDescent="0.3">
      <c r="A200">
        <v>73</v>
      </c>
      <c r="B200" t="s">
        <v>318</v>
      </c>
      <c r="C200">
        <v>-72</v>
      </c>
      <c r="D200" t="s">
        <v>321</v>
      </c>
      <c r="E200">
        <v>-82</v>
      </c>
      <c r="F200">
        <v>51.199238659999999</v>
      </c>
      <c r="G200">
        <v>4.43199159</v>
      </c>
      <c r="H200">
        <v>58</v>
      </c>
      <c r="I200">
        <v>2.3320491495906769E-2</v>
      </c>
    </row>
    <row r="201" spans="1:9" x14ac:dyDescent="0.3">
      <c r="A201">
        <v>103</v>
      </c>
      <c r="B201" t="s">
        <v>320</v>
      </c>
      <c r="C201">
        <v>-73.5</v>
      </c>
      <c r="D201" t="s">
        <v>324</v>
      </c>
      <c r="E201">
        <v>-81</v>
      </c>
      <c r="F201">
        <v>51.199018119999998</v>
      </c>
      <c r="G201">
        <v>4.4316807799999998</v>
      </c>
      <c r="H201">
        <v>10</v>
      </c>
      <c r="I201">
        <v>2.2275055114057359E-2</v>
      </c>
    </row>
    <row r="202" spans="1:9" x14ac:dyDescent="0.3">
      <c r="A202">
        <v>151</v>
      </c>
      <c r="B202" t="s">
        <v>324</v>
      </c>
      <c r="C202">
        <v>-81</v>
      </c>
      <c r="D202" t="s">
        <v>330</v>
      </c>
      <c r="E202">
        <v>-72</v>
      </c>
      <c r="F202">
        <v>51.198928760000001</v>
      </c>
      <c r="G202">
        <v>4.4317539799999999</v>
      </c>
      <c r="H202">
        <v>17</v>
      </c>
      <c r="I202">
        <v>2.0447024672736021E-2</v>
      </c>
    </row>
    <row r="203" spans="1:9" x14ac:dyDescent="0.3">
      <c r="A203">
        <v>72</v>
      </c>
      <c r="B203" t="s">
        <v>318</v>
      </c>
      <c r="C203">
        <v>-72</v>
      </c>
      <c r="D203" t="s">
        <v>320</v>
      </c>
      <c r="E203">
        <v>-73.5</v>
      </c>
      <c r="F203">
        <v>51.198856470000003</v>
      </c>
      <c r="G203">
        <v>4.4319243300000002</v>
      </c>
      <c r="H203">
        <v>19</v>
      </c>
      <c r="I203">
        <v>1.9895782551645889E-2</v>
      </c>
    </row>
    <row r="204" spans="1:9" x14ac:dyDescent="0.3">
      <c r="A204">
        <v>76</v>
      </c>
      <c r="B204" t="s">
        <v>318</v>
      </c>
      <c r="C204">
        <v>-72</v>
      </c>
      <c r="D204" t="s">
        <v>324</v>
      </c>
      <c r="E204">
        <v>-81</v>
      </c>
      <c r="F204">
        <v>51.198882679999997</v>
      </c>
      <c r="G204">
        <v>4.4318374199999999</v>
      </c>
      <c r="H204">
        <v>25</v>
      </c>
      <c r="I204">
        <v>1.9825207706931379E-2</v>
      </c>
    </row>
    <row r="205" spans="1:9" x14ac:dyDescent="0.3">
      <c r="A205">
        <v>41</v>
      </c>
      <c r="B205" t="s">
        <v>316</v>
      </c>
      <c r="C205">
        <v>-70</v>
      </c>
      <c r="D205" t="s">
        <v>320</v>
      </c>
      <c r="E205">
        <v>-73.5</v>
      </c>
      <c r="F205">
        <v>51.198950539999998</v>
      </c>
      <c r="G205">
        <v>4.4322517599999998</v>
      </c>
      <c r="H205">
        <v>34</v>
      </c>
      <c r="I205">
        <v>1.9591560566225481E-2</v>
      </c>
    </row>
    <row r="206" spans="1:9" x14ac:dyDescent="0.3">
      <c r="A206">
        <v>83</v>
      </c>
      <c r="B206" t="s">
        <v>318</v>
      </c>
      <c r="C206">
        <v>-72</v>
      </c>
      <c r="D206" t="s">
        <v>331</v>
      </c>
      <c r="E206">
        <v>-82.5</v>
      </c>
      <c r="F206">
        <v>51.199036149999998</v>
      </c>
      <c r="G206">
        <v>4.4317265900000002</v>
      </c>
      <c r="H206">
        <v>43</v>
      </c>
      <c r="I206">
        <v>1.9066869811355681E-2</v>
      </c>
    </row>
    <row r="207" spans="1:9" x14ac:dyDescent="0.3">
      <c r="A207">
        <v>24</v>
      </c>
      <c r="B207" t="s">
        <v>315</v>
      </c>
      <c r="C207">
        <v>-69.5</v>
      </c>
      <c r="D207" t="s">
        <v>320</v>
      </c>
      <c r="E207">
        <v>-73.5</v>
      </c>
      <c r="F207">
        <v>51.19895957</v>
      </c>
      <c r="G207">
        <v>4.4322430800000001</v>
      </c>
      <c r="H207">
        <v>33</v>
      </c>
      <c r="I207">
        <v>1.861356334131169E-2</v>
      </c>
    </row>
    <row r="208" spans="1:9" x14ac:dyDescent="0.3">
      <c r="A208">
        <v>106</v>
      </c>
      <c r="B208" t="s">
        <v>320</v>
      </c>
      <c r="C208">
        <v>-73.5</v>
      </c>
      <c r="D208" t="s">
        <v>327</v>
      </c>
      <c r="E208">
        <v>-68.5</v>
      </c>
      <c r="F208">
        <v>51.19895957</v>
      </c>
      <c r="G208">
        <v>4.4322430800000001</v>
      </c>
      <c r="H208">
        <v>33</v>
      </c>
      <c r="I208">
        <v>1.861356334131169E-2</v>
      </c>
    </row>
    <row r="209" spans="1:9" x14ac:dyDescent="0.3">
      <c r="A209">
        <v>109</v>
      </c>
      <c r="B209" t="s">
        <v>320</v>
      </c>
      <c r="C209">
        <v>-73.5</v>
      </c>
      <c r="D209" t="s">
        <v>330</v>
      </c>
      <c r="E209">
        <v>-72</v>
      </c>
      <c r="F209">
        <v>51.19890255</v>
      </c>
      <c r="G209">
        <v>4.4318408900000001</v>
      </c>
      <c r="H209">
        <v>11</v>
      </c>
      <c r="I209">
        <v>1.7905465282215521E-2</v>
      </c>
    </row>
    <row r="210" spans="1:9" x14ac:dyDescent="0.3">
      <c r="A210">
        <v>105</v>
      </c>
      <c r="B210" t="s">
        <v>320</v>
      </c>
      <c r="C210">
        <v>-73.5</v>
      </c>
      <c r="D210" t="s">
        <v>326</v>
      </c>
      <c r="E210">
        <v>-86</v>
      </c>
      <c r="F210">
        <v>51.198991909999997</v>
      </c>
      <c r="G210">
        <v>4.43176769</v>
      </c>
      <c r="H210">
        <v>56</v>
      </c>
      <c r="I210">
        <v>1.6703734033231971E-2</v>
      </c>
    </row>
    <row r="211" spans="1:9" x14ac:dyDescent="0.3">
      <c r="A211">
        <v>111</v>
      </c>
      <c r="B211" t="s">
        <v>320</v>
      </c>
      <c r="C211">
        <v>-73.5</v>
      </c>
      <c r="D211" t="s">
        <v>332</v>
      </c>
      <c r="E211">
        <v>-81</v>
      </c>
      <c r="F211">
        <v>51.198991909999997</v>
      </c>
      <c r="G211">
        <v>4.43176769</v>
      </c>
      <c r="H211">
        <v>56</v>
      </c>
      <c r="I211">
        <v>1.6703734033231971E-2</v>
      </c>
    </row>
    <row r="212" spans="1:9" x14ac:dyDescent="0.3">
      <c r="A212">
        <v>112</v>
      </c>
      <c r="B212" t="s">
        <v>320</v>
      </c>
      <c r="C212">
        <v>-73.5</v>
      </c>
      <c r="D212" t="s">
        <v>333</v>
      </c>
      <c r="E212">
        <v>-87</v>
      </c>
      <c r="F212">
        <v>51.198991909999997</v>
      </c>
      <c r="G212">
        <v>4.43176769</v>
      </c>
      <c r="H212">
        <v>56</v>
      </c>
      <c r="I212">
        <v>1.6703734033231971E-2</v>
      </c>
    </row>
    <row r="213" spans="1:9" x14ac:dyDescent="0.3">
      <c r="A213">
        <v>66</v>
      </c>
      <c r="B213" t="s">
        <v>317</v>
      </c>
      <c r="C213">
        <v>-87</v>
      </c>
      <c r="D213" t="s">
        <v>329</v>
      </c>
      <c r="E213">
        <v>-89.5</v>
      </c>
      <c r="F213">
        <v>51.199048359999999</v>
      </c>
      <c r="G213">
        <v>4.4317814799999997</v>
      </c>
      <c r="H213">
        <v>94</v>
      </c>
      <c r="I213">
        <v>1.537716687557807E-2</v>
      </c>
    </row>
    <row r="214" spans="1:9" x14ac:dyDescent="0.3">
      <c r="A214">
        <v>130</v>
      </c>
      <c r="B214" t="s">
        <v>322</v>
      </c>
      <c r="C214">
        <v>-82.5</v>
      </c>
      <c r="D214" t="s">
        <v>328</v>
      </c>
      <c r="E214">
        <v>-72</v>
      </c>
      <c r="F214">
        <v>51.198950359999998</v>
      </c>
      <c r="G214">
        <v>4.4321469899999997</v>
      </c>
      <c r="H214">
        <v>106</v>
      </c>
      <c r="I214">
        <v>1.3466921985175189E-2</v>
      </c>
    </row>
    <row r="215" spans="1:9" x14ac:dyDescent="0.3">
      <c r="A215">
        <v>45</v>
      </c>
      <c r="B215" t="s">
        <v>316</v>
      </c>
      <c r="C215">
        <v>-70</v>
      </c>
      <c r="D215" t="s">
        <v>324</v>
      </c>
      <c r="E215">
        <v>-81</v>
      </c>
      <c r="F215">
        <v>51.19897675</v>
      </c>
      <c r="G215">
        <v>4.4321648500000004</v>
      </c>
      <c r="H215">
        <v>40</v>
      </c>
      <c r="I215">
        <v>1.2871989882827881E-2</v>
      </c>
    </row>
    <row r="216" spans="1:9" x14ac:dyDescent="0.3">
      <c r="A216">
        <v>35</v>
      </c>
      <c r="B216" t="s">
        <v>315</v>
      </c>
      <c r="C216">
        <v>-69.5</v>
      </c>
      <c r="D216" t="s">
        <v>331</v>
      </c>
      <c r="E216">
        <v>-82.5</v>
      </c>
      <c r="F216">
        <v>51.199139240000001</v>
      </c>
      <c r="G216">
        <v>4.4320453500000001</v>
      </c>
      <c r="H216">
        <v>52</v>
      </c>
      <c r="I216">
        <v>1.2658840979305541E-2</v>
      </c>
    </row>
    <row r="217" spans="1:9" x14ac:dyDescent="0.3">
      <c r="A217">
        <v>173</v>
      </c>
      <c r="B217" t="s">
        <v>327</v>
      </c>
      <c r="C217">
        <v>-68.5</v>
      </c>
      <c r="D217" t="s">
        <v>331</v>
      </c>
      <c r="E217">
        <v>-82.5</v>
      </c>
      <c r="F217">
        <v>51.199139240000001</v>
      </c>
      <c r="G217">
        <v>4.4320453500000001</v>
      </c>
      <c r="H217">
        <v>52</v>
      </c>
      <c r="I217">
        <v>1.2658840979305541E-2</v>
      </c>
    </row>
    <row r="218" spans="1:9" x14ac:dyDescent="0.3">
      <c r="A218">
        <v>28</v>
      </c>
      <c r="B218" t="s">
        <v>315</v>
      </c>
      <c r="C218">
        <v>-69.5</v>
      </c>
      <c r="D218" t="s">
        <v>324</v>
      </c>
      <c r="E218">
        <v>-81</v>
      </c>
      <c r="F218">
        <v>51.198985780000001</v>
      </c>
      <c r="G218">
        <v>4.4321561699999998</v>
      </c>
      <c r="H218">
        <v>40</v>
      </c>
      <c r="I218">
        <v>1.189542421405204E-2</v>
      </c>
    </row>
    <row r="219" spans="1:9" x14ac:dyDescent="0.3">
      <c r="A219">
        <v>148</v>
      </c>
      <c r="B219" t="s">
        <v>324</v>
      </c>
      <c r="C219">
        <v>-81</v>
      </c>
      <c r="D219" t="s">
        <v>327</v>
      </c>
      <c r="E219">
        <v>-68.5</v>
      </c>
      <c r="F219">
        <v>51.198985780000001</v>
      </c>
      <c r="G219">
        <v>4.4321561699999998</v>
      </c>
      <c r="H219">
        <v>40</v>
      </c>
      <c r="I219">
        <v>1.189542421405204E-2</v>
      </c>
    </row>
    <row r="220" spans="1:9" x14ac:dyDescent="0.3">
      <c r="A220">
        <v>52</v>
      </c>
      <c r="B220" t="s">
        <v>316</v>
      </c>
      <c r="C220">
        <v>-70</v>
      </c>
      <c r="D220" t="s">
        <v>331</v>
      </c>
      <c r="E220">
        <v>-82.5</v>
      </c>
      <c r="F220">
        <v>51.199130220000001</v>
      </c>
      <c r="G220">
        <v>4.4320540299999998</v>
      </c>
      <c r="H220">
        <v>53</v>
      </c>
      <c r="I220">
        <v>1.1868058343531459E-2</v>
      </c>
    </row>
    <row r="221" spans="1:9" x14ac:dyDescent="0.3">
      <c r="A221">
        <v>140</v>
      </c>
      <c r="B221" t="s">
        <v>323</v>
      </c>
      <c r="C221">
        <v>-91</v>
      </c>
      <c r="D221" t="s">
        <v>328</v>
      </c>
      <c r="E221">
        <v>-72</v>
      </c>
      <c r="F221">
        <v>51.198995799999999</v>
      </c>
      <c r="G221">
        <v>4.4320764700000002</v>
      </c>
      <c r="H221">
        <v>113</v>
      </c>
      <c r="I221">
        <v>6.482119866539837E-3</v>
      </c>
    </row>
    <row r="222" spans="1:9" x14ac:dyDescent="0.3">
      <c r="A222">
        <v>190</v>
      </c>
      <c r="B222" t="s">
        <v>332</v>
      </c>
      <c r="C222">
        <v>-81</v>
      </c>
      <c r="D222" t="s">
        <v>333</v>
      </c>
      <c r="E222">
        <v>-87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34" workbookViewId="0">
      <selection activeCell="D47" sqref="D47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4" ht="15" customHeight="1" x14ac:dyDescent="0.3">
      <c r="A33" t="s">
        <v>365</v>
      </c>
      <c r="B33">
        <v>58</v>
      </c>
    </row>
    <row r="34" spans="1:4" ht="15" customHeight="1" x14ac:dyDescent="0.3">
      <c r="A34" t="s">
        <v>366</v>
      </c>
      <c r="B34">
        <v>25</v>
      </c>
    </row>
    <row r="35" spans="1:4" ht="15" customHeight="1" x14ac:dyDescent="0.3">
      <c r="A35" t="s">
        <v>367</v>
      </c>
      <c r="B35">
        <v>41</v>
      </c>
    </row>
    <row r="36" spans="1:4" ht="15" customHeight="1" x14ac:dyDescent="0.3">
      <c r="A36" t="s">
        <v>368</v>
      </c>
      <c r="B36">
        <v>40</v>
      </c>
    </row>
    <row r="37" spans="1:4" ht="15" customHeight="1" x14ac:dyDescent="0.3">
      <c r="A37" t="s">
        <v>369</v>
      </c>
      <c r="B37">
        <v>70</v>
      </c>
    </row>
    <row r="38" spans="1:4" ht="15" customHeight="1" x14ac:dyDescent="0.3">
      <c r="A38" t="s">
        <v>370</v>
      </c>
      <c r="B38">
        <v>51</v>
      </c>
    </row>
    <row r="39" spans="1:4" ht="15" customHeight="1" x14ac:dyDescent="0.3">
      <c r="A39" t="s">
        <v>371</v>
      </c>
      <c r="B39">
        <v>53</v>
      </c>
    </row>
    <row r="40" spans="1:4" ht="15" customHeight="1" x14ac:dyDescent="0.3">
      <c r="A40" t="s">
        <v>372</v>
      </c>
      <c r="B40">
        <v>55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23.544283413848628</v>
      </c>
    </row>
    <row r="45" spans="1:4" x14ac:dyDescent="0.3">
      <c r="A45" s="14" t="s">
        <v>874</v>
      </c>
      <c r="B45" s="1"/>
      <c r="C45" s="13"/>
      <c r="D45" s="13">
        <v>2.3659057236574479E-2</v>
      </c>
    </row>
    <row r="46" spans="1:4" x14ac:dyDescent="0.3">
      <c r="A46" s="14" t="s">
        <v>887</v>
      </c>
      <c r="B46" s="1"/>
      <c r="C46" s="13"/>
      <c r="D46" s="13">
        <f>MEDIAN(Tabel7693[Distance error (km)])</f>
        <v>2.0758705629549509E-2</v>
      </c>
    </row>
    <row r="47" spans="1:4" x14ac:dyDescent="0.3">
      <c r="A47" s="12" t="s">
        <v>875</v>
      </c>
      <c r="B47" s="11"/>
      <c r="C47" s="11"/>
      <c r="D47" s="11">
        <v>6.756756756756757</v>
      </c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  <row r="50" spans="1:9" x14ac:dyDescent="0.3">
      <c r="A50">
        <v>1</v>
      </c>
      <c r="B50" t="s">
        <v>334</v>
      </c>
      <c r="C50">
        <v>-64.5</v>
      </c>
      <c r="D50" t="s">
        <v>336</v>
      </c>
      <c r="E50">
        <v>-73.5</v>
      </c>
      <c r="F50">
        <v>51.196808619999999</v>
      </c>
      <c r="G50">
        <v>4.4220132400000001</v>
      </c>
      <c r="H50">
        <v>14</v>
      </c>
      <c r="I50">
        <v>2.18530220898389E-2</v>
      </c>
    </row>
    <row r="51" spans="1:9" x14ac:dyDescent="0.3">
      <c r="A51">
        <v>2</v>
      </c>
      <c r="B51" t="s">
        <v>334</v>
      </c>
      <c r="C51">
        <v>-64.5</v>
      </c>
      <c r="D51" t="s">
        <v>337</v>
      </c>
      <c r="E51">
        <v>-65</v>
      </c>
      <c r="F51">
        <v>51.196876670000002</v>
      </c>
      <c r="G51">
        <v>4.4221783300000004</v>
      </c>
      <c r="H51">
        <v>10</v>
      </c>
      <c r="I51">
        <v>3.0112749483053869E-2</v>
      </c>
    </row>
    <row r="52" spans="1:9" x14ac:dyDescent="0.3">
      <c r="A52">
        <v>3</v>
      </c>
      <c r="B52" t="s">
        <v>334</v>
      </c>
      <c r="C52">
        <v>-64.5</v>
      </c>
      <c r="D52" t="s">
        <v>338</v>
      </c>
      <c r="E52">
        <v>-61</v>
      </c>
      <c r="F52">
        <v>51.196711829999998</v>
      </c>
      <c r="G52">
        <v>4.4220357999999997</v>
      </c>
      <c r="H52">
        <v>21</v>
      </c>
      <c r="I52">
        <v>1.0984296310464469E-2</v>
      </c>
    </row>
    <row r="53" spans="1:9" x14ac:dyDescent="0.3">
      <c r="A53">
        <v>4</v>
      </c>
      <c r="B53" t="s">
        <v>334</v>
      </c>
      <c r="C53">
        <v>-64.5</v>
      </c>
      <c r="D53" t="s">
        <v>339</v>
      </c>
      <c r="E53">
        <v>-71</v>
      </c>
      <c r="F53">
        <v>51.19682796</v>
      </c>
      <c r="G53">
        <v>4.4222688999999997</v>
      </c>
      <c r="H53">
        <v>10</v>
      </c>
      <c r="I53">
        <v>2.7543894867051819E-2</v>
      </c>
    </row>
    <row r="54" spans="1:9" x14ac:dyDescent="0.3">
      <c r="A54">
        <v>5</v>
      </c>
      <c r="B54" t="s">
        <v>334</v>
      </c>
      <c r="C54">
        <v>-64.5</v>
      </c>
      <c r="D54" t="s">
        <v>340</v>
      </c>
      <c r="E54">
        <v>-75</v>
      </c>
      <c r="F54">
        <v>51.196876670000002</v>
      </c>
      <c r="G54">
        <v>4.4221783300000004</v>
      </c>
      <c r="H54">
        <v>10</v>
      </c>
      <c r="I54">
        <v>3.0112749483053869E-2</v>
      </c>
    </row>
    <row r="55" spans="1:9" x14ac:dyDescent="0.3">
      <c r="A55">
        <v>6</v>
      </c>
      <c r="B55" t="s">
        <v>334</v>
      </c>
      <c r="C55">
        <v>-64.5</v>
      </c>
      <c r="D55" t="s">
        <v>341</v>
      </c>
      <c r="E55">
        <v>-75</v>
      </c>
      <c r="F55">
        <v>51.196705700000003</v>
      </c>
      <c r="G55">
        <v>4.4220152500000003</v>
      </c>
      <c r="H55">
        <v>22</v>
      </c>
      <c r="I55">
        <v>1.071063819315364E-2</v>
      </c>
    </row>
    <row r="56" spans="1:9" x14ac:dyDescent="0.3">
      <c r="A56">
        <v>7</v>
      </c>
      <c r="B56" t="s">
        <v>334</v>
      </c>
      <c r="C56">
        <v>-64.5</v>
      </c>
      <c r="D56" t="s">
        <v>342</v>
      </c>
      <c r="E56">
        <v>-82.5</v>
      </c>
      <c r="F56">
        <v>51.196575889999998</v>
      </c>
      <c r="G56">
        <v>4.4221678200000003</v>
      </c>
      <c r="H56">
        <v>33</v>
      </c>
      <c r="I56">
        <v>8.262285194921162E-3</v>
      </c>
    </row>
    <row r="57" spans="1:9" x14ac:dyDescent="0.3">
      <c r="A57">
        <v>8</v>
      </c>
      <c r="B57" t="s">
        <v>334</v>
      </c>
      <c r="C57">
        <v>-64.5</v>
      </c>
      <c r="D57" t="s">
        <v>343</v>
      </c>
      <c r="E57">
        <v>-84.5</v>
      </c>
      <c r="F57">
        <v>51.196539479999998</v>
      </c>
      <c r="G57">
        <v>4.4216836800000001</v>
      </c>
      <c r="H57">
        <v>51</v>
      </c>
      <c r="I57">
        <v>2.7998823003811572E-2</v>
      </c>
    </row>
    <row r="58" spans="1:9" x14ac:dyDescent="0.3">
      <c r="A58">
        <v>9</v>
      </c>
      <c r="B58" t="s">
        <v>334</v>
      </c>
      <c r="C58">
        <v>-64.5</v>
      </c>
      <c r="D58" t="s">
        <v>344</v>
      </c>
      <c r="E58">
        <v>-71</v>
      </c>
      <c r="F58">
        <v>51.196779720000002</v>
      </c>
      <c r="G58">
        <v>4.4221887899999999</v>
      </c>
      <c r="H58">
        <v>11</v>
      </c>
      <c r="I58">
        <v>2.0186504728274591E-2</v>
      </c>
    </row>
    <row r="59" spans="1:9" x14ac:dyDescent="0.3">
      <c r="A59">
        <v>10</v>
      </c>
      <c r="B59" t="s">
        <v>334</v>
      </c>
      <c r="C59">
        <v>-64.5</v>
      </c>
      <c r="D59" t="s">
        <v>345</v>
      </c>
      <c r="E59">
        <v>-61</v>
      </c>
      <c r="F59">
        <v>51.196876670000002</v>
      </c>
      <c r="G59">
        <v>4.4221783300000004</v>
      </c>
      <c r="H59">
        <v>10</v>
      </c>
      <c r="I59">
        <v>3.0112749483053869E-2</v>
      </c>
    </row>
    <row r="60" spans="1:9" x14ac:dyDescent="0.3">
      <c r="A60">
        <v>11</v>
      </c>
      <c r="B60" t="s">
        <v>334</v>
      </c>
      <c r="C60">
        <v>-64.5</v>
      </c>
      <c r="D60" t="s">
        <v>346</v>
      </c>
      <c r="E60">
        <v>-78.5</v>
      </c>
      <c r="F60">
        <v>51.196667580000003</v>
      </c>
      <c r="G60">
        <v>4.4218536400000001</v>
      </c>
      <c r="H60">
        <v>32</v>
      </c>
      <c r="I60">
        <v>1.597529589081385E-2</v>
      </c>
    </row>
    <row r="61" spans="1:9" x14ac:dyDescent="0.3">
      <c r="A61">
        <v>12</v>
      </c>
      <c r="B61" t="s">
        <v>334</v>
      </c>
      <c r="C61">
        <v>-64.5</v>
      </c>
      <c r="D61" t="s">
        <v>347</v>
      </c>
      <c r="E61">
        <v>-61</v>
      </c>
      <c r="F61">
        <v>51.196757050000002</v>
      </c>
      <c r="G61">
        <v>4.4220489199999999</v>
      </c>
      <c r="H61">
        <v>16</v>
      </c>
      <c r="I61">
        <v>1.584540077993106E-2</v>
      </c>
    </row>
    <row r="62" spans="1:9" x14ac:dyDescent="0.3">
      <c r="A62">
        <v>13</v>
      </c>
      <c r="B62" t="s">
        <v>334</v>
      </c>
      <c r="C62">
        <v>-64.5</v>
      </c>
      <c r="D62" t="s">
        <v>348</v>
      </c>
      <c r="E62">
        <v>-70</v>
      </c>
      <c r="F62">
        <v>51.196876670000002</v>
      </c>
      <c r="G62">
        <v>4.4221783300000004</v>
      </c>
      <c r="H62">
        <v>10</v>
      </c>
      <c r="I62">
        <v>3.0112749483053869E-2</v>
      </c>
    </row>
    <row r="63" spans="1:9" x14ac:dyDescent="0.3">
      <c r="A63">
        <v>14</v>
      </c>
      <c r="B63" t="s">
        <v>334</v>
      </c>
      <c r="C63">
        <v>-64.5</v>
      </c>
      <c r="D63" t="s">
        <v>349</v>
      </c>
      <c r="E63">
        <v>-68.5</v>
      </c>
      <c r="F63">
        <v>51.196876670000002</v>
      </c>
      <c r="G63">
        <v>4.4221783300000004</v>
      </c>
      <c r="H63">
        <v>10</v>
      </c>
      <c r="I63">
        <v>3.0112749483053869E-2</v>
      </c>
    </row>
    <row r="64" spans="1:9" x14ac:dyDescent="0.3">
      <c r="A64">
        <v>15</v>
      </c>
      <c r="B64" t="s">
        <v>334</v>
      </c>
      <c r="C64">
        <v>-64.5</v>
      </c>
      <c r="D64" t="s">
        <v>350</v>
      </c>
      <c r="E64">
        <v>-76</v>
      </c>
      <c r="F64">
        <v>51.196679949999996</v>
      </c>
      <c r="G64">
        <v>4.4219417200000004</v>
      </c>
      <c r="H64">
        <v>27</v>
      </c>
      <c r="I64">
        <v>1.1329772566785251E-2</v>
      </c>
    </row>
    <row r="65" spans="1:9" x14ac:dyDescent="0.3">
      <c r="A65">
        <v>16</v>
      </c>
      <c r="B65" t="s">
        <v>334</v>
      </c>
      <c r="C65">
        <v>-64.5</v>
      </c>
      <c r="D65" t="s">
        <v>351</v>
      </c>
      <c r="E65">
        <v>-70</v>
      </c>
      <c r="F65">
        <v>51.196813249999998</v>
      </c>
      <c r="G65">
        <v>4.4222376099999998</v>
      </c>
      <c r="H65">
        <v>10</v>
      </c>
      <c r="I65">
        <v>2.5045616330776489E-2</v>
      </c>
    </row>
    <row r="66" spans="1:9" x14ac:dyDescent="0.3">
      <c r="A66">
        <v>17</v>
      </c>
      <c r="B66" t="s">
        <v>334</v>
      </c>
      <c r="C66">
        <v>-64.5</v>
      </c>
      <c r="D66" t="s">
        <v>352</v>
      </c>
      <c r="E66">
        <v>-82.5</v>
      </c>
      <c r="F66">
        <v>51.196876670000002</v>
      </c>
      <c r="G66">
        <v>4.4221783300000004</v>
      </c>
      <c r="H66">
        <v>10</v>
      </c>
      <c r="I66">
        <v>3.0112749483053869E-2</v>
      </c>
    </row>
    <row r="67" spans="1:9" x14ac:dyDescent="0.3">
      <c r="A67">
        <v>18</v>
      </c>
      <c r="B67" t="s">
        <v>334</v>
      </c>
      <c r="C67">
        <v>-64.5</v>
      </c>
      <c r="D67" t="s">
        <v>353</v>
      </c>
      <c r="E67">
        <v>-79.5</v>
      </c>
      <c r="F67">
        <v>51.196876670000002</v>
      </c>
      <c r="G67">
        <v>4.4221783300000004</v>
      </c>
      <c r="H67">
        <v>10</v>
      </c>
      <c r="I67">
        <v>3.0112749483053869E-2</v>
      </c>
    </row>
    <row r="68" spans="1:9" x14ac:dyDescent="0.3">
      <c r="A68">
        <v>19</v>
      </c>
      <c r="B68" t="s">
        <v>334</v>
      </c>
      <c r="C68">
        <v>-64.5</v>
      </c>
      <c r="D68" t="s">
        <v>354</v>
      </c>
      <c r="E68">
        <v>-97</v>
      </c>
      <c r="F68">
        <v>51.196876670000002</v>
      </c>
      <c r="G68">
        <v>4.4221783300000004</v>
      </c>
      <c r="H68">
        <v>10</v>
      </c>
      <c r="I68">
        <v>3.0112749483053869E-2</v>
      </c>
    </row>
    <row r="69" spans="1:9" x14ac:dyDescent="0.3">
      <c r="A69">
        <v>20</v>
      </c>
      <c r="B69" t="s">
        <v>334</v>
      </c>
      <c r="C69">
        <v>-64.5</v>
      </c>
      <c r="D69" t="s">
        <v>355</v>
      </c>
      <c r="E69">
        <v>-74.5</v>
      </c>
      <c r="F69">
        <v>51.196870789999998</v>
      </c>
      <c r="G69">
        <v>4.4223713399999998</v>
      </c>
      <c r="H69">
        <v>13</v>
      </c>
      <c r="I69">
        <v>3.5478045571836023E-2</v>
      </c>
    </row>
    <row r="70" spans="1:9" x14ac:dyDescent="0.3">
      <c r="A70">
        <v>21</v>
      </c>
      <c r="B70" t="s">
        <v>334</v>
      </c>
      <c r="C70">
        <v>-64.5</v>
      </c>
      <c r="D70" t="s">
        <v>356</v>
      </c>
      <c r="E70">
        <v>-60</v>
      </c>
      <c r="F70">
        <v>51.196787980000003</v>
      </c>
      <c r="G70">
        <v>4.4221441700000002</v>
      </c>
      <c r="H70">
        <v>10</v>
      </c>
      <c r="I70">
        <v>1.997199030390372E-2</v>
      </c>
    </row>
    <row r="71" spans="1:9" x14ac:dyDescent="0.3">
      <c r="A71">
        <v>22</v>
      </c>
      <c r="B71" t="s">
        <v>334</v>
      </c>
      <c r="C71">
        <v>-64.5</v>
      </c>
      <c r="D71" t="s">
        <v>357</v>
      </c>
      <c r="E71">
        <v>-63.5</v>
      </c>
      <c r="F71">
        <v>51.196644589999998</v>
      </c>
      <c r="G71">
        <v>4.4216908300000002</v>
      </c>
      <c r="H71">
        <v>43</v>
      </c>
      <c r="I71">
        <v>2.641732460353232E-2</v>
      </c>
    </row>
    <row r="72" spans="1:9" x14ac:dyDescent="0.3">
      <c r="A72">
        <v>23</v>
      </c>
      <c r="B72" t="s">
        <v>334</v>
      </c>
      <c r="C72">
        <v>-64.5</v>
      </c>
      <c r="D72" t="s">
        <v>358</v>
      </c>
      <c r="E72">
        <v>-82.5</v>
      </c>
      <c r="F72">
        <v>51.196716340000002</v>
      </c>
      <c r="G72">
        <v>4.4219946099999996</v>
      </c>
      <c r="H72">
        <v>22</v>
      </c>
      <c r="I72">
        <v>1.2345946934025871E-2</v>
      </c>
    </row>
    <row r="73" spans="1:9" x14ac:dyDescent="0.3">
      <c r="A73">
        <v>24</v>
      </c>
      <c r="B73" t="s">
        <v>334</v>
      </c>
      <c r="C73">
        <v>-64.5</v>
      </c>
      <c r="D73" t="s">
        <v>359</v>
      </c>
      <c r="E73">
        <v>-68.5</v>
      </c>
      <c r="F73">
        <v>51.19666763</v>
      </c>
      <c r="G73">
        <v>4.4220073700000002</v>
      </c>
      <c r="H73">
        <v>26</v>
      </c>
      <c r="I73">
        <v>7.1772149959600188E-3</v>
      </c>
    </row>
    <row r="74" spans="1:9" x14ac:dyDescent="0.3">
      <c r="A74">
        <v>25</v>
      </c>
      <c r="B74" t="s">
        <v>334</v>
      </c>
      <c r="C74">
        <v>-64.5</v>
      </c>
      <c r="D74" t="s">
        <v>360</v>
      </c>
      <c r="E74">
        <v>-72.5</v>
      </c>
      <c r="F74">
        <v>51.196554730000003</v>
      </c>
      <c r="G74">
        <v>4.4220937999999999</v>
      </c>
      <c r="H74">
        <v>36</v>
      </c>
      <c r="I74">
        <v>6.9570347595844058E-3</v>
      </c>
    </row>
    <row r="75" spans="1:9" x14ac:dyDescent="0.3">
      <c r="A75">
        <v>26</v>
      </c>
      <c r="B75" t="s">
        <v>334</v>
      </c>
      <c r="C75">
        <v>-64.5</v>
      </c>
      <c r="D75" t="s">
        <v>361</v>
      </c>
      <c r="E75">
        <v>-74.5</v>
      </c>
      <c r="F75">
        <v>51.196813890000001</v>
      </c>
      <c r="G75">
        <v>4.4222864800000004</v>
      </c>
      <c r="H75">
        <v>10</v>
      </c>
      <c r="I75">
        <v>2.6888397197220009E-2</v>
      </c>
    </row>
    <row r="76" spans="1:9" x14ac:dyDescent="0.3">
      <c r="A76">
        <v>27</v>
      </c>
      <c r="B76" t="s">
        <v>334</v>
      </c>
      <c r="C76">
        <v>-64.5</v>
      </c>
      <c r="D76" t="s">
        <v>362</v>
      </c>
      <c r="E76">
        <v>-90</v>
      </c>
      <c r="F76">
        <v>51.196830980000001</v>
      </c>
      <c r="G76">
        <v>4.4222645299999996</v>
      </c>
      <c r="H76">
        <v>10</v>
      </c>
      <c r="I76">
        <v>2.7680459570757519E-2</v>
      </c>
    </row>
    <row r="77" spans="1:9" x14ac:dyDescent="0.3">
      <c r="A77">
        <v>28</v>
      </c>
      <c r="B77" t="s">
        <v>334</v>
      </c>
      <c r="C77">
        <v>-64.5</v>
      </c>
      <c r="D77" t="s">
        <v>364</v>
      </c>
      <c r="E77">
        <v>-83.5</v>
      </c>
      <c r="F77">
        <v>51.196541529999998</v>
      </c>
      <c r="G77">
        <v>4.4220608400000003</v>
      </c>
      <c r="H77">
        <v>38</v>
      </c>
      <c r="I77">
        <v>8.1807595380553912E-3</v>
      </c>
    </row>
    <row r="78" spans="1:9" x14ac:dyDescent="0.3">
      <c r="A78">
        <v>29</v>
      </c>
      <c r="B78" t="s">
        <v>334</v>
      </c>
      <c r="C78">
        <v>-64.5</v>
      </c>
      <c r="D78" t="s">
        <v>365</v>
      </c>
      <c r="E78">
        <v>-71</v>
      </c>
      <c r="F78">
        <v>51.196844220000003</v>
      </c>
      <c r="G78">
        <v>4.42224357</v>
      </c>
      <c r="H78">
        <v>10</v>
      </c>
      <c r="I78">
        <v>2.8302250302673009E-2</v>
      </c>
    </row>
    <row r="79" spans="1:9" x14ac:dyDescent="0.3">
      <c r="A79">
        <v>30</v>
      </c>
      <c r="B79" t="s">
        <v>334</v>
      </c>
      <c r="C79">
        <v>-64.5</v>
      </c>
      <c r="D79" t="s">
        <v>366</v>
      </c>
      <c r="E79">
        <v>-87.5</v>
      </c>
      <c r="F79">
        <v>51.196876670000002</v>
      </c>
      <c r="G79">
        <v>4.4221783300000004</v>
      </c>
      <c r="H79">
        <v>10</v>
      </c>
      <c r="I79">
        <v>3.0112749483053869E-2</v>
      </c>
    </row>
    <row r="80" spans="1:9" x14ac:dyDescent="0.3">
      <c r="A80">
        <v>31</v>
      </c>
      <c r="B80" t="s">
        <v>334</v>
      </c>
      <c r="C80">
        <v>-64.5</v>
      </c>
      <c r="D80" t="s">
        <v>367</v>
      </c>
      <c r="E80">
        <v>-79.5</v>
      </c>
      <c r="F80">
        <v>51.196876670000002</v>
      </c>
      <c r="G80">
        <v>4.4221783300000004</v>
      </c>
      <c r="H80">
        <v>10</v>
      </c>
      <c r="I80">
        <v>3.0112749483053869E-2</v>
      </c>
    </row>
    <row r="81" spans="1:9" x14ac:dyDescent="0.3">
      <c r="A81">
        <v>32</v>
      </c>
      <c r="B81" t="s">
        <v>334</v>
      </c>
      <c r="C81">
        <v>-64.5</v>
      </c>
      <c r="D81" t="s">
        <v>368</v>
      </c>
      <c r="E81">
        <v>-80</v>
      </c>
      <c r="F81">
        <v>51.196700919999998</v>
      </c>
      <c r="G81">
        <v>4.42207756</v>
      </c>
      <c r="H81">
        <v>21</v>
      </c>
      <c r="I81">
        <v>9.5821621395840162E-3</v>
      </c>
    </row>
    <row r="82" spans="1:9" x14ac:dyDescent="0.3">
      <c r="A82">
        <v>33</v>
      </c>
      <c r="B82" t="s">
        <v>334</v>
      </c>
      <c r="C82">
        <v>-64.5</v>
      </c>
      <c r="D82" t="s">
        <v>369</v>
      </c>
      <c r="E82">
        <v>-65</v>
      </c>
      <c r="F82">
        <v>51.196840719999997</v>
      </c>
      <c r="G82">
        <v>4.42225526</v>
      </c>
      <c r="H82">
        <v>10</v>
      </c>
      <c r="I82">
        <v>2.8320259170915279E-2</v>
      </c>
    </row>
    <row r="83" spans="1:9" x14ac:dyDescent="0.3">
      <c r="A83">
        <v>34</v>
      </c>
      <c r="B83" t="s">
        <v>334</v>
      </c>
      <c r="C83">
        <v>-64.5</v>
      </c>
      <c r="D83" t="s">
        <v>370</v>
      </c>
      <c r="E83">
        <v>-74.5</v>
      </c>
      <c r="F83">
        <v>51.196582880000001</v>
      </c>
      <c r="G83">
        <v>4.4221067700000001</v>
      </c>
      <c r="H83">
        <v>33</v>
      </c>
      <c r="I83">
        <v>4.5205820780850224E-3</v>
      </c>
    </row>
    <row r="84" spans="1:9" x14ac:dyDescent="0.3">
      <c r="A84">
        <v>35</v>
      </c>
      <c r="B84" t="s">
        <v>334</v>
      </c>
      <c r="C84">
        <v>-64.5</v>
      </c>
      <c r="D84" t="s">
        <v>371</v>
      </c>
      <c r="E84">
        <v>-73.5</v>
      </c>
      <c r="F84">
        <v>51.19672516</v>
      </c>
      <c r="G84">
        <v>4.4220773800000002</v>
      </c>
      <c r="H84">
        <v>18</v>
      </c>
      <c r="I84">
        <v>1.227056831089633E-2</v>
      </c>
    </row>
    <row r="85" spans="1:9" x14ac:dyDescent="0.3">
      <c r="A85">
        <v>36</v>
      </c>
      <c r="B85" t="s">
        <v>334</v>
      </c>
      <c r="C85">
        <v>-64.5</v>
      </c>
      <c r="D85" t="s">
        <v>372</v>
      </c>
      <c r="E85">
        <v>-72.5</v>
      </c>
      <c r="F85">
        <v>51.196807890000002</v>
      </c>
      <c r="G85">
        <v>4.4222325600000003</v>
      </c>
      <c r="H85">
        <v>10</v>
      </c>
      <c r="I85">
        <v>2.435402076847416E-2</v>
      </c>
    </row>
    <row r="86" spans="1:9" x14ac:dyDescent="0.3">
      <c r="A86">
        <v>37</v>
      </c>
      <c r="B86" t="s">
        <v>336</v>
      </c>
      <c r="C86">
        <v>-73.5</v>
      </c>
      <c r="D86" t="s">
        <v>337</v>
      </c>
      <c r="E86">
        <v>-65</v>
      </c>
      <c r="F86">
        <v>51.196740560000002</v>
      </c>
      <c r="G86">
        <v>4.4218481499999998</v>
      </c>
      <c r="H86">
        <v>10</v>
      </c>
      <c r="I86">
        <v>2.0675463494168891E-2</v>
      </c>
    </row>
    <row r="87" spans="1:9" x14ac:dyDescent="0.3">
      <c r="A87">
        <v>38</v>
      </c>
      <c r="B87" t="s">
        <v>336</v>
      </c>
      <c r="C87">
        <v>-73.5</v>
      </c>
      <c r="D87" t="s">
        <v>338</v>
      </c>
      <c r="E87">
        <v>-61</v>
      </c>
      <c r="F87">
        <v>51.196643780000002</v>
      </c>
      <c r="G87">
        <v>4.4218707200000003</v>
      </c>
      <c r="H87">
        <v>11</v>
      </c>
      <c r="I87">
        <v>1.4046252950346651E-2</v>
      </c>
    </row>
    <row r="88" spans="1:9" x14ac:dyDescent="0.3">
      <c r="A88">
        <v>39</v>
      </c>
      <c r="B88" t="s">
        <v>336</v>
      </c>
      <c r="C88">
        <v>-73.5</v>
      </c>
      <c r="D88" t="s">
        <v>339</v>
      </c>
      <c r="E88">
        <v>-71</v>
      </c>
      <c r="F88">
        <v>51.196759900000004</v>
      </c>
      <c r="G88">
        <v>4.4221038000000004</v>
      </c>
      <c r="H88">
        <v>18</v>
      </c>
      <c r="I88">
        <v>1.6314916183468229E-2</v>
      </c>
    </row>
    <row r="89" spans="1:9" x14ac:dyDescent="0.3">
      <c r="A89">
        <v>40</v>
      </c>
      <c r="B89" t="s">
        <v>336</v>
      </c>
      <c r="C89">
        <v>-73.5</v>
      </c>
      <c r="D89" t="s">
        <v>340</v>
      </c>
      <c r="E89">
        <v>-75</v>
      </c>
      <c r="F89">
        <v>51.196740560000002</v>
      </c>
      <c r="G89">
        <v>4.4218481499999998</v>
      </c>
      <c r="H89">
        <v>10</v>
      </c>
      <c r="I89">
        <v>2.0675463494168891E-2</v>
      </c>
    </row>
    <row r="90" spans="1:9" x14ac:dyDescent="0.3">
      <c r="A90">
        <v>41</v>
      </c>
      <c r="B90" t="s">
        <v>336</v>
      </c>
      <c r="C90">
        <v>-73.5</v>
      </c>
      <c r="D90" t="s">
        <v>341</v>
      </c>
      <c r="E90">
        <v>-75</v>
      </c>
      <c r="F90">
        <v>51.196637639999999</v>
      </c>
      <c r="G90">
        <v>4.4218501699999999</v>
      </c>
      <c r="H90">
        <v>11</v>
      </c>
      <c r="I90">
        <v>1.531706801763153E-2</v>
      </c>
    </row>
    <row r="91" spans="1:9" x14ac:dyDescent="0.3">
      <c r="A91">
        <v>42</v>
      </c>
      <c r="B91" t="s">
        <v>336</v>
      </c>
      <c r="C91">
        <v>-73.5</v>
      </c>
      <c r="D91" t="s">
        <v>342</v>
      </c>
      <c r="E91">
        <v>-82.5</v>
      </c>
      <c r="F91">
        <v>51.196507840000002</v>
      </c>
      <c r="G91">
        <v>4.4220027399999999</v>
      </c>
      <c r="H91">
        <v>28</v>
      </c>
      <c r="I91">
        <v>1.2729183673027319E-2</v>
      </c>
    </row>
    <row r="92" spans="1:9" x14ac:dyDescent="0.3">
      <c r="A92">
        <v>43</v>
      </c>
      <c r="B92" t="s">
        <v>336</v>
      </c>
      <c r="C92">
        <v>-73.5</v>
      </c>
      <c r="D92" t="s">
        <v>343</v>
      </c>
      <c r="E92">
        <v>-84.5</v>
      </c>
      <c r="F92">
        <v>51.196471430000003</v>
      </c>
      <c r="G92">
        <v>4.4215185899999998</v>
      </c>
      <c r="H92">
        <v>38</v>
      </c>
      <c r="I92">
        <v>4.1414046610327819E-2</v>
      </c>
    </row>
    <row r="93" spans="1:9" x14ac:dyDescent="0.3">
      <c r="A93">
        <v>44</v>
      </c>
      <c r="B93" t="s">
        <v>336</v>
      </c>
      <c r="C93">
        <v>-73.5</v>
      </c>
      <c r="D93" t="s">
        <v>344</v>
      </c>
      <c r="E93">
        <v>-71</v>
      </c>
      <c r="F93">
        <v>51.196711669999999</v>
      </c>
      <c r="G93">
        <v>4.4220236999999996</v>
      </c>
      <c r="H93">
        <v>13</v>
      </c>
      <c r="I93">
        <v>1.1164622934349441E-2</v>
      </c>
    </row>
    <row r="94" spans="1:9" x14ac:dyDescent="0.3">
      <c r="A94">
        <v>45</v>
      </c>
      <c r="B94" t="s">
        <v>336</v>
      </c>
      <c r="C94">
        <v>-73.5</v>
      </c>
      <c r="D94" t="s">
        <v>345</v>
      </c>
      <c r="E94">
        <v>-61</v>
      </c>
      <c r="F94">
        <v>51.196740560000002</v>
      </c>
      <c r="G94">
        <v>4.4218481499999998</v>
      </c>
      <c r="H94">
        <v>10</v>
      </c>
      <c r="I94">
        <v>2.0675463494168891E-2</v>
      </c>
    </row>
    <row r="95" spans="1:9" x14ac:dyDescent="0.3">
      <c r="A95">
        <v>46</v>
      </c>
      <c r="B95" t="s">
        <v>336</v>
      </c>
      <c r="C95">
        <v>-73.5</v>
      </c>
      <c r="D95" t="s">
        <v>346</v>
      </c>
      <c r="E95">
        <v>-78.5</v>
      </c>
      <c r="F95">
        <v>51.196599519999999</v>
      </c>
      <c r="G95">
        <v>4.4216885499999998</v>
      </c>
      <c r="H95">
        <v>19</v>
      </c>
      <c r="I95">
        <v>2.64266259913092E-2</v>
      </c>
    </row>
    <row r="96" spans="1:9" x14ac:dyDescent="0.3">
      <c r="A96">
        <v>47</v>
      </c>
      <c r="B96" t="s">
        <v>336</v>
      </c>
      <c r="C96">
        <v>-73.5</v>
      </c>
      <c r="D96" t="s">
        <v>347</v>
      </c>
      <c r="E96">
        <v>-61</v>
      </c>
      <c r="F96">
        <v>51.196688989999998</v>
      </c>
      <c r="G96">
        <v>4.4218838299999996</v>
      </c>
      <c r="H96">
        <v>10</v>
      </c>
      <c r="I96">
        <v>1.5185229687647579E-2</v>
      </c>
    </row>
    <row r="97" spans="1:9" x14ac:dyDescent="0.3">
      <c r="A97">
        <v>48</v>
      </c>
      <c r="B97" t="s">
        <v>336</v>
      </c>
      <c r="C97">
        <v>-73.5</v>
      </c>
      <c r="D97" t="s">
        <v>348</v>
      </c>
      <c r="E97">
        <v>-70</v>
      </c>
      <c r="F97">
        <v>51.196740560000002</v>
      </c>
      <c r="G97">
        <v>4.4218481499999998</v>
      </c>
      <c r="H97">
        <v>10</v>
      </c>
      <c r="I97">
        <v>2.0675463494168891E-2</v>
      </c>
    </row>
    <row r="98" spans="1:9" x14ac:dyDescent="0.3">
      <c r="A98">
        <v>49</v>
      </c>
      <c r="B98" t="s">
        <v>336</v>
      </c>
      <c r="C98">
        <v>-73.5</v>
      </c>
      <c r="D98" t="s">
        <v>349</v>
      </c>
      <c r="E98">
        <v>-68.5</v>
      </c>
      <c r="F98">
        <v>51.196740560000002</v>
      </c>
      <c r="G98">
        <v>4.4218481499999998</v>
      </c>
      <c r="H98">
        <v>10</v>
      </c>
      <c r="I98">
        <v>2.0675463494168891E-2</v>
      </c>
    </row>
    <row r="99" spans="1:9" x14ac:dyDescent="0.3">
      <c r="A99">
        <v>50</v>
      </c>
      <c r="B99" t="s">
        <v>336</v>
      </c>
      <c r="C99">
        <v>-73.5</v>
      </c>
      <c r="D99" t="s">
        <v>350</v>
      </c>
      <c r="E99">
        <v>-76</v>
      </c>
      <c r="F99">
        <v>51.196611900000001</v>
      </c>
      <c r="G99">
        <v>4.4217766300000001</v>
      </c>
      <c r="H99">
        <v>15</v>
      </c>
      <c r="I99">
        <v>2.0236000970492191E-2</v>
      </c>
    </row>
    <row r="100" spans="1:9" x14ac:dyDescent="0.3">
      <c r="A100">
        <v>51</v>
      </c>
      <c r="B100" t="s">
        <v>336</v>
      </c>
      <c r="C100">
        <v>-73.5</v>
      </c>
      <c r="D100" t="s">
        <v>351</v>
      </c>
      <c r="E100">
        <v>-70</v>
      </c>
      <c r="F100">
        <v>51.196745200000002</v>
      </c>
      <c r="G100">
        <v>4.4220725200000004</v>
      </c>
      <c r="H100">
        <v>16</v>
      </c>
      <c r="I100">
        <v>1.448268795853779E-2</v>
      </c>
    </row>
    <row r="101" spans="1:9" x14ac:dyDescent="0.3">
      <c r="A101">
        <v>52</v>
      </c>
      <c r="B101" t="s">
        <v>336</v>
      </c>
      <c r="C101">
        <v>-73.5</v>
      </c>
      <c r="D101" t="s">
        <v>352</v>
      </c>
      <c r="E101">
        <v>-82.5</v>
      </c>
      <c r="F101">
        <v>51.196740560000002</v>
      </c>
      <c r="G101">
        <v>4.4218481499999998</v>
      </c>
      <c r="H101">
        <v>10</v>
      </c>
      <c r="I101">
        <v>2.0675463494168891E-2</v>
      </c>
    </row>
    <row r="102" spans="1:9" x14ac:dyDescent="0.3">
      <c r="A102">
        <v>53</v>
      </c>
      <c r="B102" t="s">
        <v>336</v>
      </c>
      <c r="C102">
        <v>-73.5</v>
      </c>
      <c r="D102" t="s">
        <v>353</v>
      </c>
      <c r="E102">
        <v>-79.5</v>
      </c>
      <c r="F102">
        <v>51.196740560000002</v>
      </c>
      <c r="G102">
        <v>4.4218481499999998</v>
      </c>
      <c r="H102">
        <v>10</v>
      </c>
      <c r="I102">
        <v>2.0675463494168891E-2</v>
      </c>
    </row>
    <row r="103" spans="1:9" x14ac:dyDescent="0.3">
      <c r="A103">
        <v>54</v>
      </c>
      <c r="B103" t="s">
        <v>336</v>
      </c>
      <c r="C103">
        <v>-73.5</v>
      </c>
      <c r="D103" t="s">
        <v>354</v>
      </c>
      <c r="E103">
        <v>-97</v>
      </c>
      <c r="F103">
        <v>51.196740560000002</v>
      </c>
      <c r="G103">
        <v>4.4218481499999998</v>
      </c>
      <c r="H103">
        <v>10</v>
      </c>
      <c r="I103">
        <v>2.0675463494168891E-2</v>
      </c>
    </row>
    <row r="104" spans="1:9" x14ac:dyDescent="0.3">
      <c r="A104">
        <v>55</v>
      </c>
      <c r="B104" t="s">
        <v>336</v>
      </c>
      <c r="C104">
        <v>-73.5</v>
      </c>
      <c r="D104" t="s">
        <v>355</v>
      </c>
      <c r="E104">
        <v>-74.5</v>
      </c>
      <c r="F104">
        <v>51.196802730000002</v>
      </c>
      <c r="G104">
        <v>4.4222062400000004</v>
      </c>
      <c r="H104">
        <v>26</v>
      </c>
      <c r="I104">
        <v>2.3019205409025911E-2</v>
      </c>
    </row>
    <row r="105" spans="1:9" x14ac:dyDescent="0.3">
      <c r="A105">
        <v>56</v>
      </c>
      <c r="B105" t="s">
        <v>336</v>
      </c>
      <c r="C105">
        <v>-73.5</v>
      </c>
      <c r="D105" t="s">
        <v>356</v>
      </c>
      <c r="E105">
        <v>-60</v>
      </c>
      <c r="F105">
        <v>51.19671993</v>
      </c>
      <c r="G105">
        <v>4.4219790799999998</v>
      </c>
      <c r="H105">
        <v>10</v>
      </c>
      <c r="I105">
        <v>1.317824696101858E-2</v>
      </c>
    </row>
    <row r="106" spans="1:9" x14ac:dyDescent="0.3">
      <c r="A106">
        <v>57</v>
      </c>
      <c r="B106" t="s">
        <v>336</v>
      </c>
      <c r="C106">
        <v>-73.5</v>
      </c>
      <c r="D106" t="s">
        <v>357</v>
      </c>
      <c r="E106">
        <v>-63.5</v>
      </c>
      <c r="F106">
        <v>51.196576530000002</v>
      </c>
      <c r="G106">
        <v>4.4215257399999999</v>
      </c>
      <c r="H106">
        <v>29</v>
      </c>
      <c r="I106">
        <v>3.7956978740247303E-2</v>
      </c>
    </row>
    <row r="107" spans="1:9" x14ac:dyDescent="0.3">
      <c r="A107">
        <v>58</v>
      </c>
      <c r="B107" t="s">
        <v>336</v>
      </c>
      <c r="C107">
        <v>-73.5</v>
      </c>
      <c r="D107" t="s">
        <v>358</v>
      </c>
      <c r="E107">
        <v>-82.5</v>
      </c>
      <c r="F107">
        <v>51.196648289999999</v>
      </c>
      <c r="G107">
        <v>4.4218295200000002</v>
      </c>
      <c r="H107">
        <v>10</v>
      </c>
      <c r="I107">
        <v>1.6956643049878518E-2</v>
      </c>
    </row>
    <row r="108" spans="1:9" x14ac:dyDescent="0.3">
      <c r="A108">
        <v>59</v>
      </c>
      <c r="B108" t="s">
        <v>336</v>
      </c>
      <c r="C108">
        <v>-73.5</v>
      </c>
      <c r="D108" t="s">
        <v>359</v>
      </c>
      <c r="E108">
        <v>-68.5</v>
      </c>
      <c r="F108">
        <v>51.196599579999997</v>
      </c>
      <c r="G108">
        <v>4.4218422799999999</v>
      </c>
      <c r="H108">
        <v>16</v>
      </c>
      <c r="I108">
        <v>1.5752152930598291E-2</v>
      </c>
    </row>
    <row r="109" spans="1:9" x14ac:dyDescent="0.3">
      <c r="A109">
        <v>60</v>
      </c>
      <c r="B109" t="s">
        <v>336</v>
      </c>
      <c r="C109">
        <v>-73.5</v>
      </c>
      <c r="D109" t="s">
        <v>360</v>
      </c>
      <c r="E109">
        <v>-72.5</v>
      </c>
      <c r="F109">
        <v>51.196486669999999</v>
      </c>
      <c r="G109">
        <v>4.4219287100000004</v>
      </c>
      <c r="H109">
        <v>29</v>
      </c>
      <c r="I109">
        <v>1.7218512972142289E-2</v>
      </c>
    </row>
    <row r="110" spans="1:9" x14ac:dyDescent="0.3">
      <c r="A110">
        <v>61</v>
      </c>
      <c r="B110" t="s">
        <v>336</v>
      </c>
      <c r="C110">
        <v>-73.5</v>
      </c>
      <c r="D110" t="s">
        <v>361</v>
      </c>
      <c r="E110">
        <v>-74.5</v>
      </c>
      <c r="F110">
        <v>51.196745829999998</v>
      </c>
      <c r="G110">
        <v>4.42212139</v>
      </c>
      <c r="H110">
        <v>19</v>
      </c>
      <c r="I110">
        <v>1.503319614270008E-2</v>
      </c>
    </row>
    <row r="111" spans="1:9" x14ac:dyDescent="0.3">
      <c r="A111">
        <v>62</v>
      </c>
      <c r="B111" t="s">
        <v>336</v>
      </c>
      <c r="C111">
        <v>-73.5</v>
      </c>
      <c r="D111" t="s">
        <v>362</v>
      </c>
      <c r="E111">
        <v>-90</v>
      </c>
      <c r="F111">
        <v>51.196762929999998</v>
      </c>
      <c r="G111">
        <v>4.4220994300000003</v>
      </c>
      <c r="H111">
        <v>18</v>
      </c>
      <c r="I111">
        <v>1.6603557642582749E-2</v>
      </c>
    </row>
    <row r="112" spans="1:9" x14ac:dyDescent="0.3">
      <c r="A112">
        <v>63</v>
      </c>
      <c r="B112" t="s">
        <v>336</v>
      </c>
      <c r="C112">
        <v>-73.5</v>
      </c>
      <c r="D112" t="s">
        <v>364</v>
      </c>
      <c r="E112">
        <v>-83.5</v>
      </c>
      <c r="F112">
        <v>51.196473480000002</v>
      </c>
      <c r="G112">
        <v>4.42189576</v>
      </c>
      <c r="H112">
        <v>30</v>
      </c>
      <c r="I112">
        <v>1.974856012966969E-2</v>
      </c>
    </row>
    <row r="113" spans="1:9" x14ac:dyDescent="0.3">
      <c r="A113">
        <v>64</v>
      </c>
      <c r="B113" t="s">
        <v>336</v>
      </c>
      <c r="C113">
        <v>-73.5</v>
      </c>
      <c r="D113" t="s">
        <v>365</v>
      </c>
      <c r="E113">
        <v>-71</v>
      </c>
      <c r="F113">
        <v>51.196776159999999</v>
      </c>
      <c r="G113">
        <v>4.4220784799999997</v>
      </c>
      <c r="H113">
        <v>17</v>
      </c>
      <c r="I113">
        <v>1.7938019259769278E-2</v>
      </c>
    </row>
    <row r="114" spans="1:9" x14ac:dyDescent="0.3">
      <c r="A114">
        <v>65</v>
      </c>
      <c r="B114" t="s">
        <v>336</v>
      </c>
      <c r="C114">
        <v>-73.5</v>
      </c>
      <c r="D114" t="s">
        <v>366</v>
      </c>
      <c r="E114">
        <v>-87.5</v>
      </c>
      <c r="F114">
        <v>51.196740560000002</v>
      </c>
      <c r="G114">
        <v>4.4218481499999998</v>
      </c>
      <c r="H114">
        <v>10</v>
      </c>
      <c r="I114">
        <v>2.0675463494168891E-2</v>
      </c>
    </row>
    <row r="115" spans="1:9" x14ac:dyDescent="0.3">
      <c r="A115">
        <v>66</v>
      </c>
      <c r="B115" t="s">
        <v>336</v>
      </c>
      <c r="C115">
        <v>-73.5</v>
      </c>
      <c r="D115" t="s">
        <v>367</v>
      </c>
      <c r="E115">
        <v>-79.5</v>
      </c>
      <c r="F115">
        <v>51.196740560000002</v>
      </c>
      <c r="G115">
        <v>4.4218481499999998</v>
      </c>
      <c r="H115">
        <v>10</v>
      </c>
      <c r="I115">
        <v>2.0675463494168891E-2</v>
      </c>
    </row>
    <row r="116" spans="1:9" x14ac:dyDescent="0.3">
      <c r="A116">
        <v>67</v>
      </c>
      <c r="B116" t="s">
        <v>336</v>
      </c>
      <c r="C116">
        <v>-73.5</v>
      </c>
      <c r="D116" t="s">
        <v>368</v>
      </c>
      <c r="E116">
        <v>-80</v>
      </c>
      <c r="F116">
        <v>51.196632860000001</v>
      </c>
      <c r="G116">
        <v>4.4219124699999997</v>
      </c>
      <c r="H116">
        <v>13</v>
      </c>
      <c r="I116">
        <v>1.0949299520517951E-2</v>
      </c>
    </row>
    <row r="117" spans="1:9" x14ac:dyDescent="0.3">
      <c r="A117">
        <v>68</v>
      </c>
      <c r="B117" t="s">
        <v>336</v>
      </c>
      <c r="C117">
        <v>-73.5</v>
      </c>
      <c r="D117" t="s">
        <v>369</v>
      </c>
      <c r="E117">
        <v>-65</v>
      </c>
      <c r="F117">
        <v>51.196772660000001</v>
      </c>
      <c r="G117">
        <v>4.4220901599999998</v>
      </c>
      <c r="H117">
        <v>17</v>
      </c>
      <c r="I117">
        <v>1.760511323054539E-2</v>
      </c>
    </row>
    <row r="118" spans="1:9" x14ac:dyDescent="0.3">
      <c r="A118">
        <v>69</v>
      </c>
      <c r="B118" t="s">
        <v>336</v>
      </c>
      <c r="C118">
        <v>-73.5</v>
      </c>
      <c r="D118" t="s">
        <v>370</v>
      </c>
      <c r="E118">
        <v>-74.5</v>
      </c>
      <c r="F118">
        <v>51.196514829999998</v>
      </c>
      <c r="G118">
        <v>4.4219416799999998</v>
      </c>
      <c r="H118">
        <v>26</v>
      </c>
      <c r="I118">
        <v>1.415336252495371E-2</v>
      </c>
    </row>
    <row r="119" spans="1:9" x14ac:dyDescent="0.3">
      <c r="A119">
        <v>70</v>
      </c>
      <c r="B119" t="s">
        <v>336</v>
      </c>
      <c r="C119">
        <v>-73.5</v>
      </c>
      <c r="D119" t="s">
        <v>371</v>
      </c>
      <c r="E119">
        <v>-73.5</v>
      </c>
      <c r="F119">
        <v>51.196657109999997</v>
      </c>
      <c r="G119">
        <v>4.4219122999999998</v>
      </c>
      <c r="H119">
        <v>10</v>
      </c>
      <c r="I119">
        <v>1.175259197744442E-2</v>
      </c>
    </row>
    <row r="120" spans="1:9" x14ac:dyDescent="0.3">
      <c r="A120">
        <v>71</v>
      </c>
      <c r="B120" t="s">
        <v>336</v>
      </c>
      <c r="C120">
        <v>-73.5</v>
      </c>
      <c r="D120" t="s">
        <v>372</v>
      </c>
      <c r="E120">
        <v>-72.5</v>
      </c>
      <c r="F120">
        <v>51.196739839999999</v>
      </c>
      <c r="G120">
        <v>4.42206747</v>
      </c>
      <c r="H120">
        <v>15</v>
      </c>
      <c r="I120">
        <v>1.3881613274142789E-2</v>
      </c>
    </row>
    <row r="121" spans="1:9" x14ac:dyDescent="0.3">
      <c r="A121">
        <v>72</v>
      </c>
      <c r="B121" t="s">
        <v>337</v>
      </c>
      <c r="C121">
        <v>-65</v>
      </c>
      <c r="D121" t="s">
        <v>338</v>
      </c>
      <c r="E121">
        <v>-61</v>
      </c>
      <c r="F121">
        <v>51.196546990000002</v>
      </c>
      <c r="G121">
        <v>4.4218932799999999</v>
      </c>
      <c r="H121">
        <v>10</v>
      </c>
      <c r="I121">
        <v>1.427295421738972E-2</v>
      </c>
    </row>
    <row r="122" spans="1:9" x14ac:dyDescent="0.3">
      <c r="A122">
        <v>73</v>
      </c>
      <c r="B122" t="s">
        <v>337</v>
      </c>
      <c r="C122">
        <v>-65</v>
      </c>
      <c r="D122" t="s">
        <v>339</v>
      </c>
      <c r="E122">
        <v>-71</v>
      </c>
      <c r="F122">
        <v>51.196779239999998</v>
      </c>
      <c r="G122">
        <v>4.42235946</v>
      </c>
      <c r="H122">
        <v>10</v>
      </c>
      <c r="I122">
        <v>2.7364472009688331E-2</v>
      </c>
    </row>
    <row r="123" spans="1:9" x14ac:dyDescent="0.3">
      <c r="A123">
        <v>74</v>
      </c>
      <c r="B123" t="s">
        <v>337</v>
      </c>
      <c r="C123">
        <v>-65</v>
      </c>
      <c r="D123" t="s">
        <v>340</v>
      </c>
      <c r="E123">
        <v>-75</v>
      </c>
    </row>
    <row r="124" spans="1:9" x14ac:dyDescent="0.3">
      <c r="A124">
        <v>75</v>
      </c>
      <c r="B124" t="s">
        <v>337</v>
      </c>
      <c r="C124">
        <v>-65</v>
      </c>
      <c r="D124" t="s">
        <v>341</v>
      </c>
      <c r="E124">
        <v>-75</v>
      </c>
      <c r="F124">
        <v>51.196534720000002</v>
      </c>
      <c r="G124">
        <v>4.4218521800000001</v>
      </c>
      <c r="H124">
        <v>10</v>
      </c>
      <c r="I124">
        <v>1.7428408290818081E-2</v>
      </c>
    </row>
    <row r="125" spans="1:9" x14ac:dyDescent="0.3">
      <c r="A125">
        <v>76</v>
      </c>
      <c r="B125" t="s">
        <v>337</v>
      </c>
      <c r="C125">
        <v>-65</v>
      </c>
      <c r="D125" t="s">
        <v>342</v>
      </c>
      <c r="E125">
        <v>-82.5</v>
      </c>
      <c r="F125">
        <v>51.196275110000002</v>
      </c>
      <c r="G125">
        <v>4.4221573200000002</v>
      </c>
      <c r="H125">
        <v>40</v>
      </c>
      <c r="I125">
        <v>3.8314468031440591E-2</v>
      </c>
    </row>
    <row r="126" spans="1:9" x14ac:dyDescent="0.3">
      <c r="A126">
        <v>77</v>
      </c>
      <c r="B126" t="s">
        <v>337</v>
      </c>
      <c r="C126">
        <v>-65</v>
      </c>
      <c r="D126" t="s">
        <v>343</v>
      </c>
      <c r="E126">
        <v>-84.5</v>
      </c>
      <c r="F126">
        <v>51.196202290000002</v>
      </c>
      <c r="G126">
        <v>4.4211890399999998</v>
      </c>
      <c r="H126">
        <v>36</v>
      </c>
      <c r="I126">
        <v>7.6476176447970071E-2</v>
      </c>
    </row>
    <row r="127" spans="1:9" x14ac:dyDescent="0.3">
      <c r="A127">
        <v>78</v>
      </c>
      <c r="B127" t="s">
        <v>337</v>
      </c>
      <c r="C127">
        <v>-65</v>
      </c>
      <c r="D127" t="s">
        <v>344</v>
      </c>
      <c r="E127">
        <v>-71</v>
      </c>
      <c r="F127">
        <v>51.196682770000002</v>
      </c>
      <c r="G127">
        <v>4.4221992500000002</v>
      </c>
      <c r="H127">
        <v>37</v>
      </c>
      <c r="I127">
        <v>1.1904057568520549E-2</v>
      </c>
    </row>
    <row r="128" spans="1:9" x14ac:dyDescent="0.3">
      <c r="A128">
        <v>79</v>
      </c>
      <c r="B128" t="s">
        <v>337</v>
      </c>
      <c r="C128">
        <v>-65</v>
      </c>
      <c r="D128" t="s">
        <v>345</v>
      </c>
      <c r="E128">
        <v>-61</v>
      </c>
    </row>
    <row r="129" spans="1:9" x14ac:dyDescent="0.3">
      <c r="A129">
        <v>80</v>
      </c>
      <c r="B129" t="s">
        <v>337</v>
      </c>
      <c r="C129">
        <v>-65</v>
      </c>
      <c r="D129" t="s">
        <v>346</v>
      </c>
      <c r="E129">
        <v>-78.5</v>
      </c>
      <c r="F129">
        <v>51.196458479999997</v>
      </c>
      <c r="G129">
        <v>4.4215289499999999</v>
      </c>
      <c r="H129">
        <v>10</v>
      </c>
      <c r="I129">
        <v>4.1334281720666929E-2</v>
      </c>
    </row>
    <row r="130" spans="1:9" x14ac:dyDescent="0.3">
      <c r="A130">
        <v>81</v>
      </c>
      <c r="B130" t="s">
        <v>337</v>
      </c>
      <c r="C130">
        <v>-65</v>
      </c>
      <c r="D130" t="s">
        <v>347</v>
      </c>
      <c r="E130">
        <v>-61</v>
      </c>
      <c r="F130">
        <v>51.196637420000002</v>
      </c>
      <c r="G130">
        <v>4.4219195100000004</v>
      </c>
      <c r="H130">
        <v>10</v>
      </c>
      <c r="I130">
        <v>1.057519084988807E-2</v>
      </c>
    </row>
    <row r="131" spans="1:9" x14ac:dyDescent="0.3">
      <c r="A131">
        <v>82</v>
      </c>
      <c r="B131" t="s">
        <v>337</v>
      </c>
      <c r="C131">
        <v>-65</v>
      </c>
      <c r="D131" t="s">
        <v>348</v>
      </c>
      <c r="E131">
        <v>-70</v>
      </c>
    </row>
    <row r="132" spans="1:9" x14ac:dyDescent="0.3">
      <c r="A132">
        <v>83</v>
      </c>
      <c r="B132" t="s">
        <v>337</v>
      </c>
      <c r="C132">
        <v>-65</v>
      </c>
      <c r="D132" t="s">
        <v>349</v>
      </c>
      <c r="E132">
        <v>-68.5</v>
      </c>
    </row>
    <row r="133" spans="1:9" x14ac:dyDescent="0.3">
      <c r="A133">
        <v>84</v>
      </c>
      <c r="B133" t="s">
        <v>337</v>
      </c>
      <c r="C133">
        <v>-65</v>
      </c>
      <c r="D133" t="s">
        <v>350</v>
      </c>
      <c r="E133">
        <v>-76</v>
      </c>
      <c r="F133">
        <v>51.196483229999998</v>
      </c>
      <c r="G133">
        <v>4.4217051200000004</v>
      </c>
      <c r="H133">
        <v>10</v>
      </c>
      <c r="I133">
        <v>2.916383306452814E-2</v>
      </c>
    </row>
    <row r="134" spans="1:9" x14ac:dyDescent="0.3">
      <c r="A134">
        <v>85</v>
      </c>
      <c r="B134" t="s">
        <v>337</v>
      </c>
      <c r="C134">
        <v>-65</v>
      </c>
      <c r="D134" t="s">
        <v>351</v>
      </c>
      <c r="E134">
        <v>-70</v>
      </c>
      <c r="F134">
        <v>51.196749830000002</v>
      </c>
      <c r="G134">
        <v>4.4222968900000001</v>
      </c>
      <c r="H134">
        <v>10</v>
      </c>
      <c r="I134">
        <v>2.1940228754689262E-2</v>
      </c>
    </row>
    <row r="135" spans="1:9" x14ac:dyDescent="0.3">
      <c r="A135">
        <v>86</v>
      </c>
      <c r="B135" t="s">
        <v>337</v>
      </c>
      <c r="C135">
        <v>-65</v>
      </c>
      <c r="D135" t="s">
        <v>352</v>
      </c>
      <c r="E135">
        <v>-82.5</v>
      </c>
    </row>
    <row r="136" spans="1:9" x14ac:dyDescent="0.3">
      <c r="A136">
        <v>87</v>
      </c>
      <c r="B136" t="s">
        <v>337</v>
      </c>
      <c r="C136">
        <v>-65</v>
      </c>
      <c r="D136" t="s">
        <v>353</v>
      </c>
      <c r="E136">
        <v>-79.5</v>
      </c>
    </row>
    <row r="137" spans="1:9" x14ac:dyDescent="0.3">
      <c r="A137">
        <v>88</v>
      </c>
      <c r="B137" t="s">
        <v>337</v>
      </c>
      <c r="C137">
        <v>-65</v>
      </c>
      <c r="D137" t="s">
        <v>354</v>
      </c>
      <c r="E137">
        <v>-97</v>
      </c>
    </row>
    <row r="138" spans="1:9" x14ac:dyDescent="0.3">
      <c r="A138">
        <v>89</v>
      </c>
      <c r="B138" t="s">
        <v>337</v>
      </c>
      <c r="C138">
        <v>-65</v>
      </c>
      <c r="D138" t="s">
        <v>355</v>
      </c>
      <c r="E138">
        <v>-74.5</v>
      </c>
      <c r="F138">
        <v>51.196864900000001</v>
      </c>
      <c r="G138">
        <v>4.4225643400000001</v>
      </c>
      <c r="H138">
        <v>35</v>
      </c>
      <c r="I138">
        <v>4.4419584990250359E-2</v>
      </c>
    </row>
    <row r="139" spans="1:9" x14ac:dyDescent="0.3">
      <c r="A139">
        <v>90</v>
      </c>
      <c r="B139" t="s">
        <v>337</v>
      </c>
      <c r="C139">
        <v>-65</v>
      </c>
      <c r="D139" t="s">
        <v>356</v>
      </c>
      <c r="E139">
        <v>-60</v>
      </c>
      <c r="F139">
        <v>51.196699289999998</v>
      </c>
      <c r="G139">
        <v>4.4221100099999999</v>
      </c>
      <c r="H139">
        <v>41</v>
      </c>
      <c r="I139">
        <v>9.8401066875493676E-3</v>
      </c>
    </row>
    <row r="140" spans="1:9" x14ac:dyDescent="0.3">
      <c r="A140">
        <v>91</v>
      </c>
      <c r="B140" t="s">
        <v>337</v>
      </c>
      <c r="C140">
        <v>-65</v>
      </c>
      <c r="D140" t="s">
        <v>357</v>
      </c>
      <c r="E140">
        <v>-63.5</v>
      </c>
      <c r="F140">
        <v>51.196412500000001</v>
      </c>
      <c r="G140">
        <v>4.42120333</v>
      </c>
      <c r="H140">
        <v>10</v>
      </c>
      <c r="I140">
        <v>6.4255390479978067E-2</v>
      </c>
    </row>
    <row r="141" spans="1:9" x14ac:dyDescent="0.3">
      <c r="A141">
        <v>92</v>
      </c>
      <c r="B141" t="s">
        <v>337</v>
      </c>
      <c r="C141">
        <v>-65</v>
      </c>
      <c r="D141" t="s">
        <v>358</v>
      </c>
      <c r="E141">
        <v>-82.5</v>
      </c>
      <c r="F141">
        <v>51.196556010000002</v>
      </c>
      <c r="G141">
        <v>4.4218108999999997</v>
      </c>
      <c r="H141">
        <v>40</v>
      </c>
      <c r="I141">
        <v>1.9012478170206449E-2</v>
      </c>
    </row>
    <row r="142" spans="1:9" x14ac:dyDescent="0.3">
      <c r="A142">
        <v>93</v>
      </c>
      <c r="B142" t="s">
        <v>337</v>
      </c>
      <c r="C142">
        <v>-65</v>
      </c>
      <c r="D142" t="s">
        <v>359</v>
      </c>
      <c r="E142">
        <v>-68.5</v>
      </c>
      <c r="F142">
        <v>51.196458589999999</v>
      </c>
      <c r="G142">
        <v>4.42183642</v>
      </c>
      <c r="H142">
        <v>36</v>
      </c>
      <c r="I142">
        <v>2.3677565751619611E-2</v>
      </c>
    </row>
    <row r="143" spans="1:9" x14ac:dyDescent="0.3">
      <c r="A143">
        <v>94</v>
      </c>
      <c r="B143" t="s">
        <v>337</v>
      </c>
      <c r="C143">
        <v>-65</v>
      </c>
      <c r="D143" t="s">
        <v>360</v>
      </c>
      <c r="E143">
        <v>-72.5</v>
      </c>
      <c r="F143">
        <v>51.196232780000003</v>
      </c>
      <c r="G143">
        <v>4.4220092700000002</v>
      </c>
      <c r="H143">
        <v>35</v>
      </c>
      <c r="I143">
        <v>4.2690870261072877E-2</v>
      </c>
    </row>
    <row r="144" spans="1:9" x14ac:dyDescent="0.3">
      <c r="A144">
        <v>95</v>
      </c>
      <c r="B144" t="s">
        <v>337</v>
      </c>
      <c r="C144">
        <v>-65</v>
      </c>
      <c r="D144" t="s">
        <v>361</v>
      </c>
      <c r="E144">
        <v>-74.5</v>
      </c>
      <c r="F144">
        <v>51.1967511</v>
      </c>
      <c r="G144">
        <v>4.4223946300000003</v>
      </c>
      <c r="H144">
        <v>34</v>
      </c>
      <c r="I144">
        <v>2.7389861206568378E-2</v>
      </c>
    </row>
    <row r="145" spans="1:9" x14ac:dyDescent="0.3">
      <c r="A145">
        <v>96</v>
      </c>
      <c r="B145" t="s">
        <v>337</v>
      </c>
      <c r="C145">
        <v>-65</v>
      </c>
      <c r="D145" t="s">
        <v>362</v>
      </c>
      <c r="E145">
        <v>-90</v>
      </c>
      <c r="F145">
        <v>51.196785290000001</v>
      </c>
      <c r="G145">
        <v>4.4223507199999998</v>
      </c>
      <c r="H145">
        <v>10</v>
      </c>
      <c r="I145">
        <v>2.7374951680786731E-2</v>
      </c>
    </row>
    <row r="146" spans="1:9" x14ac:dyDescent="0.3">
      <c r="A146">
        <v>97</v>
      </c>
      <c r="B146" t="s">
        <v>337</v>
      </c>
      <c r="C146">
        <v>-65</v>
      </c>
      <c r="D146" t="s">
        <v>364</v>
      </c>
      <c r="E146">
        <v>-83.5</v>
      </c>
      <c r="F146">
        <v>51.19620639</v>
      </c>
      <c r="G146">
        <v>4.4219433600000002</v>
      </c>
      <c r="H146">
        <v>39</v>
      </c>
      <c r="I146">
        <v>4.6244949854885323E-2</v>
      </c>
    </row>
    <row r="147" spans="1:9" x14ac:dyDescent="0.3">
      <c r="A147">
        <v>98</v>
      </c>
      <c r="B147" t="s">
        <v>337</v>
      </c>
      <c r="C147">
        <v>-65</v>
      </c>
      <c r="D147" t="s">
        <v>365</v>
      </c>
      <c r="E147">
        <v>-71</v>
      </c>
      <c r="F147">
        <v>51.196811760000003</v>
      </c>
      <c r="G147">
        <v>4.4223088099999996</v>
      </c>
      <c r="H147">
        <v>41</v>
      </c>
      <c r="I147">
        <v>2.7614829945640781E-2</v>
      </c>
    </row>
    <row r="148" spans="1:9" x14ac:dyDescent="0.3">
      <c r="A148">
        <v>99</v>
      </c>
      <c r="B148" t="s">
        <v>337</v>
      </c>
      <c r="C148">
        <v>-65</v>
      </c>
      <c r="D148" t="s">
        <v>366</v>
      </c>
      <c r="E148">
        <v>-87.5</v>
      </c>
    </row>
    <row r="149" spans="1:9" x14ac:dyDescent="0.3">
      <c r="A149">
        <v>100</v>
      </c>
      <c r="B149" t="s">
        <v>337</v>
      </c>
      <c r="C149">
        <v>-65</v>
      </c>
      <c r="D149" t="s">
        <v>367</v>
      </c>
      <c r="E149">
        <v>-79.5</v>
      </c>
    </row>
    <row r="150" spans="1:9" x14ac:dyDescent="0.3">
      <c r="A150">
        <v>101</v>
      </c>
      <c r="B150" t="s">
        <v>337</v>
      </c>
      <c r="C150">
        <v>-65</v>
      </c>
      <c r="D150" t="s">
        <v>368</v>
      </c>
      <c r="E150">
        <v>-80</v>
      </c>
      <c r="F150">
        <v>51.19652516</v>
      </c>
      <c r="G150">
        <v>4.4219767900000004</v>
      </c>
      <c r="H150">
        <v>35</v>
      </c>
      <c r="I150">
        <v>1.180284892897516E-2</v>
      </c>
    </row>
    <row r="151" spans="1:9" x14ac:dyDescent="0.3">
      <c r="A151">
        <v>102</v>
      </c>
      <c r="B151" t="s">
        <v>337</v>
      </c>
      <c r="C151">
        <v>-65</v>
      </c>
      <c r="D151" t="s">
        <v>369</v>
      </c>
      <c r="E151">
        <v>-65</v>
      </c>
      <c r="F151">
        <v>51.196804759999999</v>
      </c>
      <c r="G151">
        <v>4.4223321799999997</v>
      </c>
      <c r="H151">
        <v>41</v>
      </c>
      <c r="I151">
        <v>2.8047336508525471E-2</v>
      </c>
    </row>
    <row r="152" spans="1:9" x14ac:dyDescent="0.3">
      <c r="A152">
        <v>103</v>
      </c>
      <c r="B152" t="s">
        <v>337</v>
      </c>
      <c r="C152">
        <v>-65</v>
      </c>
      <c r="D152" t="s">
        <v>370</v>
      </c>
      <c r="E152">
        <v>-74.5</v>
      </c>
      <c r="F152">
        <v>51.19628909</v>
      </c>
      <c r="G152">
        <v>4.4220352099999998</v>
      </c>
      <c r="H152">
        <v>41</v>
      </c>
      <c r="I152">
        <v>3.6307175834541038E-2</v>
      </c>
    </row>
    <row r="153" spans="1:9" x14ac:dyDescent="0.3">
      <c r="A153">
        <v>104</v>
      </c>
      <c r="B153" t="s">
        <v>337</v>
      </c>
      <c r="C153">
        <v>-65</v>
      </c>
      <c r="D153" t="s">
        <v>371</v>
      </c>
      <c r="E153">
        <v>-73.5</v>
      </c>
      <c r="F153">
        <v>51.196573649999998</v>
      </c>
      <c r="G153">
        <v>4.4219764399999999</v>
      </c>
      <c r="H153">
        <v>40</v>
      </c>
      <c r="I153">
        <v>7.8076901668454818E-3</v>
      </c>
    </row>
    <row r="154" spans="1:9" x14ac:dyDescent="0.3">
      <c r="A154">
        <v>105</v>
      </c>
      <c r="B154" t="s">
        <v>337</v>
      </c>
      <c r="C154">
        <v>-65</v>
      </c>
      <c r="D154" t="s">
        <v>372</v>
      </c>
      <c r="E154">
        <v>-72.5</v>
      </c>
      <c r="F154">
        <v>51.196739110000003</v>
      </c>
      <c r="G154">
        <v>4.4222867900000002</v>
      </c>
      <c r="H154">
        <v>38</v>
      </c>
      <c r="I154">
        <v>2.061554288271426E-2</v>
      </c>
    </row>
    <row r="155" spans="1:9" x14ac:dyDescent="0.3">
      <c r="A155">
        <v>106</v>
      </c>
      <c r="B155" t="s">
        <v>338</v>
      </c>
      <c r="C155">
        <v>-61</v>
      </c>
      <c r="D155" t="s">
        <v>339</v>
      </c>
      <c r="E155">
        <v>-71</v>
      </c>
      <c r="F155">
        <v>51.196663119999997</v>
      </c>
      <c r="G155">
        <v>4.42212637</v>
      </c>
      <c r="H155">
        <v>21</v>
      </c>
      <c r="I155">
        <v>6.7634359461167769E-3</v>
      </c>
    </row>
    <row r="156" spans="1:9" x14ac:dyDescent="0.3">
      <c r="A156">
        <v>107</v>
      </c>
      <c r="B156" t="s">
        <v>338</v>
      </c>
      <c r="C156">
        <v>-61</v>
      </c>
      <c r="D156" t="s">
        <v>340</v>
      </c>
      <c r="E156">
        <v>-75</v>
      </c>
      <c r="F156">
        <v>51.196546990000002</v>
      </c>
      <c r="G156">
        <v>4.4218932799999999</v>
      </c>
      <c r="H156">
        <v>10</v>
      </c>
      <c r="I156">
        <v>1.427295421738972E-2</v>
      </c>
    </row>
    <row r="157" spans="1:9" x14ac:dyDescent="0.3">
      <c r="A157">
        <v>108</v>
      </c>
      <c r="B157" t="s">
        <v>338</v>
      </c>
      <c r="C157">
        <v>-61</v>
      </c>
      <c r="D157" t="s">
        <v>341</v>
      </c>
      <c r="E157">
        <v>-75</v>
      </c>
      <c r="F157">
        <v>51.196540859999999</v>
      </c>
      <c r="G157">
        <v>4.4218727299999996</v>
      </c>
      <c r="H157">
        <v>10</v>
      </c>
      <c r="I157">
        <v>1.584955359983228E-2</v>
      </c>
    </row>
    <row r="158" spans="1:9" x14ac:dyDescent="0.3">
      <c r="A158">
        <v>109</v>
      </c>
      <c r="B158" t="s">
        <v>338</v>
      </c>
      <c r="C158">
        <v>-61</v>
      </c>
      <c r="D158" t="s">
        <v>342</v>
      </c>
      <c r="E158">
        <v>-82.5</v>
      </c>
      <c r="F158">
        <v>51.196411050000002</v>
      </c>
      <c r="G158">
        <v>4.4220252999999996</v>
      </c>
      <c r="H158">
        <v>18</v>
      </c>
      <c r="I158">
        <v>2.2863594166956901E-2</v>
      </c>
    </row>
    <row r="159" spans="1:9" x14ac:dyDescent="0.3">
      <c r="A159">
        <v>110</v>
      </c>
      <c r="B159" t="s">
        <v>338</v>
      </c>
      <c r="C159">
        <v>-61</v>
      </c>
      <c r="D159" t="s">
        <v>343</v>
      </c>
      <c r="E159">
        <v>-84.5</v>
      </c>
      <c r="F159">
        <v>51.196374640000002</v>
      </c>
      <c r="G159">
        <v>4.4215411600000003</v>
      </c>
      <c r="H159">
        <v>31</v>
      </c>
      <c r="I159">
        <v>4.5352717686695292E-2</v>
      </c>
    </row>
    <row r="160" spans="1:9" x14ac:dyDescent="0.3">
      <c r="A160">
        <v>111</v>
      </c>
      <c r="B160" t="s">
        <v>338</v>
      </c>
      <c r="C160">
        <v>-61</v>
      </c>
      <c r="D160" t="s">
        <v>344</v>
      </c>
      <c r="E160">
        <v>-71</v>
      </c>
      <c r="F160">
        <v>51.196614879999998</v>
      </c>
      <c r="G160">
        <v>4.4220462600000001</v>
      </c>
      <c r="H160">
        <v>13</v>
      </c>
      <c r="I160">
        <v>1.4452307004008619E-3</v>
      </c>
    </row>
    <row r="161" spans="1:9" x14ac:dyDescent="0.3">
      <c r="A161">
        <v>112</v>
      </c>
      <c r="B161" t="s">
        <v>338</v>
      </c>
      <c r="C161">
        <v>-61</v>
      </c>
      <c r="D161" t="s">
        <v>345</v>
      </c>
      <c r="E161">
        <v>-61</v>
      </c>
      <c r="F161">
        <v>51.196546990000002</v>
      </c>
      <c r="G161">
        <v>4.4218932799999999</v>
      </c>
      <c r="H161">
        <v>10</v>
      </c>
      <c r="I161">
        <v>1.427295421738972E-2</v>
      </c>
    </row>
    <row r="162" spans="1:9" x14ac:dyDescent="0.3">
      <c r="A162">
        <v>113</v>
      </c>
      <c r="B162" t="s">
        <v>338</v>
      </c>
      <c r="C162">
        <v>-61</v>
      </c>
      <c r="D162" t="s">
        <v>346</v>
      </c>
      <c r="E162">
        <v>-78.5</v>
      </c>
      <c r="F162">
        <v>51.19650274</v>
      </c>
      <c r="G162">
        <v>4.4217111100000004</v>
      </c>
      <c r="H162">
        <v>14</v>
      </c>
      <c r="I162">
        <v>2.7763046934135609E-2</v>
      </c>
    </row>
    <row r="163" spans="1:9" x14ac:dyDescent="0.3">
      <c r="A163">
        <v>114</v>
      </c>
      <c r="B163" t="s">
        <v>338</v>
      </c>
      <c r="C163">
        <v>-61</v>
      </c>
      <c r="D163" t="s">
        <v>347</v>
      </c>
      <c r="E163">
        <v>-61</v>
      </c>
      <c r="F163">
        <v>51.196592209999999</v>
      </c>
      <c r="G163">
        <v>4.4219063900000002</v>
      </c>
      <c r="H163">
        <v>10</v>
      </c>
      <c r="I163">
        <v>1.147467709964051E-2</v>
      </c>
    </row>
    <row r="164" spans="1:9" x14ac:dyDescent="0.3">
      <c r="A164">
        <v>115</v>
      </c>
      <c r="B164" t="s">
        <v>338</v>
      </c>
      <c r="C164">
        <v>-61</v>
      </c>
      <c r="D164" t="s">
        <v>348</v>
      </c>
      <c r="E164">
        <v>-70</v>
      </c>
      <c r="F164">
        <v>51.196546990000002</v>
      </c>
      <c r="G164">
        <v>4.4218932799999999</v>
      </c>
      <c r="H164">
        <v>10</v>
      </c>
      <c r="I164">
        <v>1.427295421738972E-2</v>
      </c>
    </row>
    <row r="165" spans="1:9" x14ac:dyDescent="0.3">
      <c r="A165">
        <v>116</v>
      </c>
      <c r="B165" t="s">
        <v>338</v>
      </c>
      <c r="C165">
        <v>-61</v>
      </c>
      <c r="D165" t="s">
        <v>349</v>
      </c>
      <c r="E165">
        <v>-68.5</v>
      </c>
      <c r="F165">
        <v>51.196546990000002</v>
      </c>
      <c r="G165">
        <v>4.4218932799999999</v>
      </c>
      <c r="H165">
        <v>10</v>
      </c>
      <c r="I165">
        <v>1.427295421738972E-2</v>
      </c>
    </row>
    <row r="166" spans="1:9" x14ac:dyDescent="0.3">
      <c r="A166">
        <v>117</v>
      </c>
      <c r="B166" t="s">
        <v>338</v>
      </c>
      <c r="C166">
        <v>-61</v>
      </c>
      <c r="D166" t="s">
        <v>350</v>
      </c>
      <c r="E166">
        <v>-76</v>
      </c>
      <c r="F166">
        <v>51.19651511</v>
      </c>
      <c r="G166">
        <v>4.4217991999999997</v>
      </c>
      <c r="H166">
        <v>10</v>
      </c>
      <c r="I166">
        <v>2.1715934128747571E-2</v>
      </c>
    </row>
    <row r="167" spans="1:9" x14ac:dyDescent="0.3">
      <c r="A167">
        <v>118</v>
      </c>
      <c r="B167" t="s">
        <v>338</v>
      </c>
      <c r="C167">
        <v>-61</v>
      </c>
      <c r="D167" t="s">
        <v>351</v>
      </c>
      <c r="E167">
        <v>-70</v>
      </c>
      <c r="F167">
        <v>51.196648410000002</v>
      </c>
      <c r="G167">
        <v>4.4220950800000001</v>
      </c>
      <c r="H167">
        <v>18</v>
      </c>
      <c r="I167">
        <v>4.198780842252987E-3</v>
      </c>
    </row>
    <row r="168" spans="1:9" x14ac:dyDescent="0.3">
      <c r="A168">
        <v>119</v>
      </c>
      <c r="B168" t="s">
        <v>338</v>
      </c>
      <c r="C168">
        <v>-61</v>
      </c>
      <c r="D168" t="s">
        <v>352</v>
      </c>
      <c r="E168">
        <v>-82.5</v>
      </c>
      <c r="F168">
        <v>51.196546990000002</v>
      </c>
      <c r="G168">
        <v>4.4218932799999999</v>
      </c>
      <c r="H168">
        <v>10</v>
      </c>
      <c r="I168">
        <v>1.427295421738972E-2</v>
      </c>
    </row>
    <row r="169" spans="1:9" x14ac:dyDescent="0.3">
      <c r="A169">
        <v>120</v>
      </c>
      <c r="B169" t="s">
        <v>338</v>
      </c>
      <c r="C169">
        <v>-61</v>
      </c>
      <c r="D169" t="s">
        <v>353</v>
      </c>
      <c r="E169">
        <v>-79.5</v>
      </c>
      <c r="F169">
        <v>51.196546990000002</v>
      </c>
      <c r="G169">
        <v>4.4218932799999999</v>
      </c>
      <c r="H169">
        <v>10</v>
      </c>
      <c r="I169">
        <v>1.427295421738972E-2</v>
      </c>
    </row>
    <row r="170" spans="1:9" x14ac:dyDescent="0.3">
      <c r="A170">
        <v>121</v>
      </c>
      <c r="B170" t="s">
        <v>338</v>
      </c>
      <c r="C170">
        <v>-61</v>
      </c>
      <c r="D170" t="s">
        <v>354</v>
      </c>
      <c r="E170">
        <v>-97</v>
      </c>
      <c r="F170">
        <v>51.196546990000002</v>
      </c>
      <c r="G170">
        <v>4.4218932799999999</v>
      </c>
      <c r="H170">
        <v>10</v>
      </c>
      <c r="I170">
        <v>1.427295421738972E-2</v>
      </c>
    </row>
    <row r="171" spans="1:9" x14ac:dyDescent="0.3">
      <c r="A171">
        <v>122</v>
      </c>
      <c r="B171" t="s">
        <v>338</v>
      </c>
      <c r="C171">
        <v>-61</v>
      </c>
      <c r="D171" t="s">
        <v>355</v>
      </c>
      <c r="E171">
        <v>-74.5</v>
      </c>
      <c r="F171">
        <v>51.196705950000002</v>
      </c>
      <c r="G171">
        <v>4.42222881</v>
      </c>
      <c r="H171">
        <v>29</v>
      </c>
      <c r="I171">
        <v>1.514598979705868E-2</v>
      </c>
    </row>
    <row r="172" spans="1:9" x14ac:dyDescent="0.3">
      <c r="A172">
        <v>123</v>
      </c>
      <c r="B172" t="s">
        <v>338</v>
      </c>
      <c r="C172">
        <v>-61</v>
      </c>
      <c r="D172" t="s">
        <v>356</v>
      </c>
      <c r="E172">
        <v>-60</v>
      </c>
      <c r="F172">
        <v>51.19662314</v>
      </c>
      <c r="G172">
        <v>4.4220016400000004</v>
      </c>
      <c r="H172">
        <v>11</v>
      </c>
      <c r="I172">
        <v>4.6433748571819301E-3</v>
      </c>
    </row>
    <row r="173" spans="1:9" x14ac:dyDescent="0.3">
      <c r="A173">
        <v>124</v>
      </c>
      <c r="B173" t="s">
        <v>338</v>
      </c>
      <c r="C173">
        <v>-61</v>
      </c>
      <c r="D173" t="s">
        <v>357</v>
      </c>
      <c r="E173">
        <v>-63.5</v>
      </c>
      <c r="F173">
        <v>51.196479750000002</v>
      </c>
      <c r="G173">
        <v>4.4215483000000004</v>
      </c>
      <c r="H173">
        <v>25</v>
      </c>
      <c r="I173">
        <v>3.914724831206759E-2</v>
      </c>
    </row>
    <row r="174" spans="1:9" x14ac:dyDescent="0.3">
      <c r="A174">
        <v>125</v>
      </c>
      <c r="B174" t="s">
        <v>338</v>
      </c>
      <c r="C174">
        <v>-61</v>
      </c>
      <c r="D174" t="s">
        <v>358</v>
      </c>
      <c r="E174">
        <v>-82.5</v>
      </c>
      <c r="F174">
        <v>51.196551499999998</v>
      </c>
      <c r="G174">
        <v>4.4218520899999998</v>
      </c>
      <c r="H174">
        <v>10</v>
      </c>
      <c r="I174">
        <v>1.6556165872255061E-2</v>
      </c>
    </row>
    <row r="175" spans="1:9" x14ac:dyDescent="0.3">
      <c r="A175">
        <v>126</v>
      </c>
      <c r="B175" t="s">
        <v>338</v>
      </c>
      <c r="C175">
        <v>-61</v>
      </c>
      <c r="D175" t="s">
        <v>359</v>
      </c>
      <c r="E175">
        <v>-68.5</v>
      </c>
      <c r="F175">
        <v>51.196502789999997</v>
      </c>
      <c r="G175">
        <v>4.4218648500000004</v>
      </c>
      <c r="H175">
        <v>10</v>
      </c>
      <c r="I175">
        <v>1.8817340179747451E-2</v>
      </c>
    </row>
    <row r="176" spans="1:9" x14ac:dyDescent="0.3">
      <c r="A176">
        <v>127</v>
      </c>
      <c r="B176" t="s">
        <v>338</v>
      </c>
      <c r="C176">
        <v>-61</v>
      </c>
      <c r="D176" t="s">
        <v>360</v>
      </c>
      <c r="E176">
        <v>-72.5</v>
      </c>
      <c r="F176">
        <v>51.196389889999999</v>
      </c>
      <c r="G176">
        <v>4.42195128</v>
      </c>
      <c r="H176">
        <v>18</v>
      </c>
      <c r="I176">
        <v>2.6297799171625089E-2</v>
      </c>
    </row>
    <row r="177" spans="1:9" x14ac:dyDescent="0.3">
      <c r="A177">
        <v>128</v>
      </c>
      <c r="B177" t="s">
        <v>338</v>
      </c>
      <c r="C177">
        <v>-61</v>
      </c>
      <c r="D177" t="s">
        <v>361</v>
      </c>
      <c r="E177">
        <v>-74.5</v>
      </c>
      <c r="F177">
        <v>51.196649049999998</v>
      </c>
      <c r="G177">
        <v>4.4221439499999997</v>
      </c>
      <c r="H177">
        <v>21</v>
      </c>
      <c r="I177">
        <v>6.5639273018353412E-3</v>
      </c>
    </row>
    <row r="178" spans="1:9" x14ac:dyDescent="0.3">
      <c r="A178">
        <v>129</v>
      </c>
      <c r="B178" t="s">
        <v>338</v>
      </c>
      <c r="C178">
        <v>-61</v>
      </c>
      <c r="D178" t="s">
        <v>362</v>
      </c>
      <c r="E178">
        <v>-90</v>
      </c>
      <c r="F178">
        <v>51.196666139999998</v>
      </c>
      <c r="G178">
        <v>4.4221219999999999</v>
      </c>
      <c r="H178">
        <v>21</v>
      </c>
      <c r="I178">
        <v>6.857388194003537E-3</v>
      </c>
    </row>
    <row r="179" spans="1:9" x14ac:dyDescent="0.3">
      <c r="A179">
        <v>130</v>
      </c>
      <c r="B179" t="s">
        <v>338</v>
      </c>
      <c r="C179">
        <v>-61</v>
      </c>
      <c r="D179" t="s">
        <v>364</v>
      </c>
      <c r="E179">
        <v>-83.5</v>
      </c>
      <c r="F179">
        <v>51.196376690000001</v>
      </c>
      <c r="G179">
        <v>4.4219183199999996</v>
      </c>
      <c r="H179">
        <v>19</v>
      </c>
      <c r="I179">
        <v>2.8452086640767621E-2</v>
      </c>
    </row>
    <row r="180" spans="1:9" x14ac:dyDescent="0.3">
      <c r="A180">
        <v>131</v>
      </c>
      <c r="B180" t="s">
        <v>338</v>
      </c>
      <c r="C180">
        <v>-61</v>
      </c>
      <c r="D180" t="s">
        <v>365</v>
      </c>
      <c r="E180">
        <v>-71</v>
      </c>
      <c r="F180">
        <v>51.196679379999999</v>
      </c>
      <c r="G180">
        <v>4.4221010400000003</v>
      </c>
      <c r="H180">
        <v>21</v>
      </c>
      <c r="I180">
        <v>7.5414446981809423E-3</v>
      </c>
    </row>
    <row r="181" spans="1:9" x14ac:dyDescent="0.3">
      <c r="A181">
        <v>132</v>
      </c>
      <c r="B181" t="s">
        <v>338</v>
      </c>
      <c r="C181">
        <v>-61</v>
      </c>
      <c r="D181" t="s">
        <v>366</v>
      </c>
      <c r="E181">
        <v>-87.5</v>
      </c>
      <c r="F181">
        <v>51.196546990000002</v>
      </c>
      <c r="G181">
        <v>4.4218932799999999</v>
      </c>
      <c r="H181">
        <v>10</v>
      </c>
      <c r="I181">
        <v>1.427295421738972E-2</v>
      </c>
    </row>
    <row r="182" spans="1:9" x14ac:dyDescent="0.3">
      <c r="A182">
        <v>133</v>
      </c>
      <c r="B182" t="s">
        <v>338</v>
      </c>
      <c r="C182">
        <v>-61</v>
      </c>
      <c r="D182" t="s">
        <v>367</v>
      </c>
      <c r="E182">
        <v>-79.5</v>
      </c>
      <c r="F182">
        <v>51.196546990000002</v>
      </c>
      <c r="G182">
        <v>4.4218932799999999</v>
      </c>
      <c r="H182">
        <v>10</v>
      </c>
      <c r="I182">
        <v>1.427295421738972E-2</v>
      </c>
    </row>
    <row r="183" spans="1:9" x14ac:dyDescent="0.3">
      <c r="A183">
        <v>134</v>
      </c>
      <c r="B183" t="s">
        <v>338</v>
      </c>
      <c r="C183">
        <v>-61</v>
      </c>
      <c r="D183" t="s">
        <v>368</v>
      </c>
      <c r="E183">
        <v>-80</v>
      </c>
      <c r="F183">
        <v>51.196536080000001</v>
      </c>
      <c r="G183">
        <v>4.4219350400000001</v>
      </c>
      <c r="H183">
        <v>10</v>
      </c>
      <c r="I183">
        <v>1.2710539859319209E-2</v>
      </c>
    </row>
    <row r="184" spans="1:9" x14ac:dyDescent="0.3">
      <c r="A184">
        <v>135</v>
      </c>
      <c r="B184" t="s">
        <v>338</v>
      </c>
      <c r="C184">
        <v>-61</v>
      </c>
      <c r="D184" t="s">
        <v>369</v>
      </c>
      <c r="E184">
        <v>-65</v>
      </c>
      <c r="F184">
        <v>51.196675880000001</v>
      </c>
      <c r="G184">
        <v>4.4221127300000003</v>
      </c>
      <c r="H184">
        <v>21</v>
      </c>
      <c r="I184">
        <v>7.4820054797755499E-3</v>
      </c>
    </row>
    <row r="185" spans="1:9" x14ac:dyDescent="0.3">
      <c r="A185">
        <v>136</v>
      </c>
      <c r="B185" t="s">
        <v>338</v>
      </c>
      <c r="C185">
        <v>-61</v>
      </c>
      <c r="D185" t="s">
        <v>370</v>
      </c>
      <c r="E185">
        <v>-74.5</v>
      </c>
      <c r="F185">
        <v>51.196418039999998</v>
      </c>
      <c r="G185">
        <v>4.4219642500000003</v>
      </c>
      <c r="H185">
        <v>15</v>
      </c>
      <c r="I185">
        <v>2.3041539177200851E-2</v>
      </c>
    </row>
    <row r="186" spans="1:9" x14ac:dyDescent="0.3">
      <c r="A186">
        <v>137</v>
      </c>
      <c r="B186" t="s">
        <v>338</v>
      </c>
      <c r="C186">
        <v>-61</v>
      </c>
      <c r="D186" t="s">
        <v>371</v>
      </c>
      <c r="E186">
        <v>-73.5</v>
      </c>
      <c r="F186">
        <v>51.196560320000003</v>
      </c>
      <c r="G186">
        <v>4.4219348600000004</v>
      </c>
      <c r="H186">
        <v>10</v>
      </c>
      <c r="I186">
        <v>1.1033912007774449E-2</v>
      </c>
    </row>
    <row r="187" spans="1:9" x14ac:dyDescent="0.3">
      <c r="A187">
        <v>138</v>
      </c>
      <c r="B187" t="s">
        <v>338</v>
      </c>
      <c r="C187">
        <v>-61</v>
      </c>
      <c r="D187" t="s">
        <v>372</v>
      </c>
      <c r="E187">
        <v>-72.5</v>
      </c>
      <c r="F187">
        <v>51.196643049999999</v>
      </c>
      <c r="G187">
        <v>4.4220900299999997</v>
      </c>
      <c r="H187">
        <v>17</v>
      </c>
      <c r="I187">
        <v>3.5076274709957061E-3</v>
      </c>
    </row>
    <row r="188" spans="1:9" x14ac:dyDescent="0.3">
      <c r="A188">
        <v>139</v>
      </c>
      <c r="B188" t="s">
        <v>339</v>
      </c>
      <c r="C188">
        <v>-71</v>
      </c>
      <c r="D188" t="s">
        <v>340</v>
      </c>
      <c r="E188">
        <v>-75</v>
      </c>
      <c r="F188">
        <v>51.196779239999998</v>
      </c>
      <c r="G188">
        <v>4.42235946</v>
      </c>
      <c r="H188">
        <v>10</v>
      </c>
      <c r="I188">
        <v>2.7364472009688331E-2</v>
      </c>
    </row>
    <row r="189" spans="1:9" x14ac:dyDescent="0.3">
      <c r="A189">
        <v>140</v>
      </c>
      <c r="B189" t="s">
        <v>339</v>
      </c>
      <c r="C189">
        <v>-71</v>
      </c>
      <c r="D189" t="s">
        <v>341</v>
      </c>
      <c r="E189">
        <v>-75</v>
      </c>
      <c r="F189">
        <v>51.19665698</v>
      </c>
      <c r="G189">
        <v>4.4221058199999996</v>
      </c>
      <c r="H189">
        <v>22</v>
      </c>
      <c r="I189">
        <v>5.3950751289455617E-3</v>
      </c>
    </row>
    <row r="190" spans="1:9" x14ac:dyDescent="0.3">
      <c r="A190">
        <v>141</v>
      </c>
      <c r="B190" t="s">
        <v>339</v>
      </c>
      <c r="C190">
        <v>-71</v>
      </c>
      <c r="D190" t="s">
        <v>342</v>
      </c>
      <c r="E190">
        <v>-82.5</v>
      </c>
      <c r="F190">
        <v>51.196527179999997</v>
      </c>
      <c r="G190">
        <v>4.4222583899999997</v>
      </c>
      <c r="H190">
        <v>29</v>
      </c>
      <c r="I190">
        <v>1.652906798495268E-2</v>
      </c>
    </row>
    <row r="191" spans="1:9" x14ac:dyDescent="0.3">
      <c r="A191">
        <v>142</v>
      </c>
      <c r="B191" t="s">
        <v>339</v>
      </c>
      <c r="C191">
        <v>-71</v>
      </c>
      <c r="D191" t="s">
        <v>343</v>
      </c>
      <c r="E191">
        <v>-84.5</v>
      </c>
      <c r="F191">
        <v>51.196490769999997</v>
      </c>
      <c r="G191">
        <v>4.4217742500000004</v>
      </c>
      <c r="H191">
        <v>52</v>
      </c>
      <c r="I191">
        <v>2.463607005990457E-2</v>
      </c>
    </row>
    <row r="192" spans="1:9" x14ac:dyDescent="0.3">
      <c r="A192">
        <v>143</v>
      </c>
      <c r="B192" t="s">
        <v>339</v>
      </c>
      <c r="C192">
        <v>-71</v>
      </c>
      <c r="D192" t="s">
        <v>344</v>
      </c>
      <c r="E192">
        <v>-71</v>
      </c>
      <c r="F192">
        <v>51.196731010000001</v>
      </c>
      <c r="G192">
        <v>4.4222793500000002</v>
      </c>
      <c r="H192">
        <v>10</v>
      </c>
      <c r="I192">
        <v>1.9630128215385841E-2</v>
      </c>
    </row>
    <row r="193" spans="1:9" x14ac:dyDescent="0.3">
      <c r="A193">
        <v>144</v>
      </c>
      <c r="B193" t="s">
        <v>339</v>
      </c>
      <c r="C193">
        <v>-71</v>
      </c>
      <c r="D193" t="s">
        <v>345</v>
      </c>
      <c r="E193">
        <v>-61</v>
      </c>
      <c r="F193">
        <v>51.196779239999998</v>
      </c>
      <c r="G193">
        <v>4.42235946</v>
      </c>
      <c r="H193">
        <v>10</v>
      </c>
      <c r="I193">
        <v>2.7364472009688331E-2</v>
      </c>
    </row>
    <row r="194" spans="1:9" x14ac:dyDescent="0.3">
      <c r="A194">
        <v>145</v>
      </c>
      <c r="B194" t="s">
        <v>339</v>
      </c>
      <c r="C194">
        <v>-71</v>
      </c>
      <c r="D194" t="s">
        <v>346</v>
      </c>
      <c r="E194">
        <v>-78.5</v>
      </c>
      <c r="F194">
        <v>51.196618860000001</v>
      </c>
      <c r="G194">
        <v>4.4219442000000004</v>
      </c>
      <c r="H194">
        <v>34</v>
      </c>
      <c r="I194">
        <v>8.5674966168000494E-3</v>
      </c>
    </row>
    <row r="195" spans="1:9" x14ac:dyDescent="0.3">
      <c r="A195">
        <v>146</v>
      </c>
      <c r="B195" t="s">
        <v>339</v>
      </c>
      <c r="C195">
        <v>-71</v>
      </c>
      <c r="D195" t="s">
        <v>347</v>
      </c>
      <c r="E195">
        <v>-61</v>
      </c>
      <c r="F195">
        <v>51.19670833</v>
      </c>
      <c r="G195">
        <v>4.4221394800000002</v>
      </c>
      <c r="H195">
        <v>17</v>
      </c>
      <c r="I195">
        <v>1.15414886953343E-2</v>
      </c>
    </row>
    <row r="196" spans="1:9" x14ac:dyDescent="0.3">
      <c r="A196">
        <v>147</v>
      </c>
      <c r="B196" t="s">
        <v>339</v>
      </c>
      <c r="C196">
        <v>-71</v>
      </c>
      <c r="D196" t="s">
        <v>348</v>
      </c>
      <c r="E196">
        <v>-70</v>
      </c>
      <c r="F196">
        <v>51.196779239999998</v>
      </c>
      <c r="G196">
        <v>4.42235946</v>
      </c>
      <c r="H196">
        <v>10</v>
      </c>
      <c r="I196">
        <v>2.7364472009688331E-2</v>
      </c>
    </row>
    <row r="197" spans="1:9" x14ac:dyDescent="0.3">
      <c r="A197">
        <v>148</v>
      </c>
      <c r="B197" t="s">
        <v>339</v>
      </c>
      <c r="C197">
        <v>-71</v>
      </c>
      <c r="D197" t="s">
        <v>349</v>
      </c>
      <c r="E197">
        <v>-68.5</v>
      </c>
      <c r="F197">
        <v>51.196779239999998</v>
      </c>
      <c r="G197">
        <v>4.42235946</v>
      </c>
      <c r="H197">
        <v>10</v>
      </c>
      <c r="I197">
        <v>2.7364472009688331E-2</v>
      </c>
    </row>
    <row r="198" spans="1:9" x14ac:dyDescent="0.3">
      <c r="A198">
        <v>149</v>
      </c>
      <c r="B198" t="s">
        <v>339</v>
      </c>
      <c r="C198">
        <v>-71</v>
      </c>
      <c r="D198" t="s">
        <v>350</v>
      </c>
      <c r="E198">
        <v>-76</v>
      </c>
      <c r="F198">
        <v>51.196631240000002</v>
      </c>
      <c r="G198">
        <v>4.4220322899999998</v>
      </c>
      <c r="H198">
        <v>28</v>
      </c>
      <c r="I198">
        <v>3.0183721978687249E-3</v>
      </c>
    </row>
    <row r="199" spans="1:9" x14ac:dyDescent="0.3">
      <c r="A199">
        <v>150</v>
      </c>
      <c r="B199" t="s">
        <v>339</v>
      </c>
      <c r="C199">
        <v>-71</v>
      </c>
      <c r="D199" t="s">
        <v>351</v>
      </c>
      <c r="E199">
        <v>-70</v>
      </c>
      <c r="F199">
        <v>51.196764539999997</v>
      </c>
      <c r="G199">
        <v>4.4223281700000001</v>
      </c>
      <c r="H199">
        <v>10</v>
      </c>
      <c r="I199">
        <v>2.465104538041123E-2</v>
      </c>
    </row>
    <row r="200" spans="1:9" x14ac:dyDescent="0.3">
      <c r="A200">
        <v>151</v>
      </c>
      <c r="B200" t="s">
        <v>339</v>
      </c>
      <c r="C200">
        <v>-71</v>
      </c>
      <c r="D200" t="s">
        <v>352</v>
      </c>
      <c r="E200">
        <v>-82.5</v>
      </c>
      <c r="F200">
        <v>51.196779239999998</v>
      </c>
      <c r="G200">
        <v>4.42235946</v>
      </c>
      <c r="H200">
        <v>10</v>
      </c>
      <c r="I200">
        <v>2.7364472009688331E-2</v>
      </c>
    </row>
    <row r="201" spans="1:9" x14ac:dyDescent="0.3">
      <c r="A201">
        <v>152</v>
      </c>
      <c r="B201" t="s">
        <v>339</v>
      </c>
      <c r="C201">
        <v>-71</v>
      </c>
      <c r="D201" t="s">
        <v>353</v>
      </c>
      <c r="E201">
        <v>-79.5</v>
      </c>
      <c r="F201">
        <v>51.196779239999998</v>
      </c>
      <c r="G201">
        <v>4.42235946</v>
      </c>
      <c r="H201">
        <v>10</v>
      </c>
      <c r="I201">
        <v>2.7364472009688331E-2</v>
      </c>
    </row>
    <row r="202" spans="1:9" x14ac:dyDescent="0.3">
      <c r="A202">
        <v>153</v>
      </c>
      <c r="B202" t="s">
        <v>339</v>
      </c>
      <c r="C202">
        <v>-71</v>
      </c>
      <c r="D202" t="s">
        <v>354</v>
      </c>
      <c r="E202">
        <v>-97</v>
      </c>
      <c r="F202">
        <v>51.196779239999998</v>
      </c>
      <c r="G202">
        <v>4.42235946</v>
      </c>
      <c r="H202">
        <v>10</v>
      </c>
      <c r="I202">
        <v>2.7364472009688331E-2</v>
      </c>
    </row>
    <row r="203" spans="1:9" x14ac:dyDescent="0.3">
      <c r="A203">
        <v>154</v>
      </c>
      <c r="B203" t="s">
        <v>339</v>
      </c>
      <c r="C203">
        <v>-71</v>
      </c>
      <c r="D203" t="s">
        <v>355</v>
      </c>
      <c r="E203">
        <v>-74.5</v>
      </c>
      <c r="F203">
        <v>51.196822070000003</v>
      </c>
      <c r="G203">
        <v>4.4224619000000001</v>
      </c>
      <c r="H203">
        <v>10</v>
      </c>
      <c r="I203">
        <v>3.587930582137739E-2</v>
      </c>
    </row>
    <row r="204" spans="1:9" x14ac:dyDescent="0.3">
      <c r="A204">
        <v>155</v>
      </c>
      <c r="B204" t="s">
        <v>339</v>
      </c>
      <c r="C204">
        <v>-71</v>
      </c>
      <c r="D204" t="s">
        <v>356</v>
      </c>
      <c r="E204">
        <v>-60</v>
      </c>
      <c r="F204">
        <v>51.196739270000002</v>
      </c>
      <c r="G204">
        <v>4.4222347299999996</v>
      </c>
      <c r="H204">
        <v>10</v>
      </c>
      <c r="I204">
        <v>1.8098042855287991E-2</v>
      </c>
    </row>
    <row r="205" spans="1:9" x14ac:dyDescent="0.3">
      <c r="A205">
        <v>156</v>
      </c>
      <c r="B205" t="s">
        <v>339</v>
      </c>
      <c r="C205">
        <v>-71</v>
      </c>
      <c r="D205" t="s">
        <v>357</v>
      </c>
      <c r="E205">
        <v>-63.5</v>
      </c>
      <c r="F205">
        <v>51.196595870000003</v>
      </c>
      <c r="G205">
        <v>4.4217813899999996</v>
      </c>
      <c r="H205">
        <v>45</v>
      </c>
      <c r="I205">
        <v>2.0014747961742671E-2</v>
      </c>
    </row>
    <row r="206" spans="1:9" x14ac:dyDescent="0.3">
      <c r="A206">
        <v>157</v>
      </c>
      <c r="B206" t="s">
        <v>339</v>
      </c>
      <c r="C206">
        <v>-71</v>
      </c>
      <c r="D206" t="s">
        <v>358</v>
      </c>
      <c r="E206">
        <v>-82.5</v>
      </c>
      <c r="F206">
        <v>51.19666763</v>
      </c>
      <c r="G206">
        <v>4.4220851799999998</v>
      </c>
      <c r="H206">
        <v>23</v>
      </c>
      <c r="I206">
        <v>5.9877261863194231E-3</v>
      </c>
    </row>
    <row r="207" spans="1:9" x14ac:dyDescent="0.3">
      <c r="A207">
        <v>158</v>
      </c>
      <c r="B207" t="s">
        <v>339</v>
      </c>
      <c r="C207">
        <v>-71</v>
      </c>
      <c r="D207" t="s">
        <v>359</v>
      </c>
      <c r="E207">
        <v>-68.5</v>
      </c>
      <c r="F207">
        <v>51.196618919999999</v>
      </c>
      <c r="G207">
        <v>4.4220979399999996</v>
      </c>
      <c r="H207">
        <v>25</v>
      </c>
      <c r="I207">
        <v>2.1995303753002591E-3</v>
      </c>
    </row>
    <row r="208" spans="1:9" x14ac:dyDescent="0.3">
      <c r="A208">
        <v>159</v>
      </c>
      <c r="B208" t="s">
        <v>339</v>
      </c>
      <c r="C208">
        <v>-71</v>
      </c>
      <c r="D208" t="s">
        <v>360</v>
      </c>
      <c r="E208">
        <v>-72.5</v>
      </c>
      <c r="F208">
        <v>51.19650601</v>
      </c>
      <c r="G208">
        <v>4.4221843600000001</v>
      </c>
      <c r="H208">
        <v>33</v>
      </c>
      <c r="I208">
        <v>1.462012356757662E-2</v>
      </c>
    </row>
    <row r="209" spans="1:9" x14ac:dyDescent="0.3">
      <c r="A209">
        <v>160</v>
      </c>
      <c r="B209" t="s">
        <v>339</v>
      </c>
      <c r="C209">
        <v>-71</v>
      </c>
      <c r="D209" t="s">
        <v>361</v>
      </c>
      <c r="E209">
        <v>-74.5</v>
      </c>
      <c r="F209">
        <v>51.196765169999999</v>
      </c>
      <c r="G209">
        <v>4.4223770499999997</v>
      </c>
      <c r="H209">
        <v>10</v>
      </c>
      <c r="I209">
        <v>2.730522527338938E-2</v>
      </c>
    </row>
    <row r="210" spans="1:9" x14ac:dyDescent="0.3">
      <c r="A210">
        <v>161</v>
      </c>
      <c r="B210" t="s">
        <v>339</v>
      </c>
      <c r="C210">
        <v>-71</v>
      </c>
      <c r="D210" t="s">
        <v>362</v>
      </c>
      <c r="E210">
        <v>-90</v>
      </c>
      <c r="F210">
        <v>51.19678227</v>
      </c>
      <c r="G210">
        <v>4.4223550899999999</v>
      </c>
      <c r="H210">
        <v>10</v>
      </c>
      <c r="I210">
        <v>2.7366329161093189E-2</v>
      </c>
    </row>
    <row r="211" spans="1:9" x14ac:dyDescent="0.3">
      <c r="A211">
        <v>162</v>
      </c>
      <c r="B211" t="s">
        <v>339</v>
      </c>
      <c r="C211">
        <v>-71</v>
      </c>
      <c r="D211" t="s">
        <v>364</v>
      </c>
      <c r="E211">
        <v>-83.5</v>
      </c>
      <c r="F211">
        <v>51.196492820000003</v>
      </c>
      <c r="G211">
        <v>4.4221514099999997</v>
      </c>
      <c r="H211">
        <v>35</v>
      </c>
      <c r="I211">
        <v>1.4804340377272299E-2</v>
      </c>
    </row>
    <row r="212" spans="1:9" x14ac:dyDescent="0.3">
      <c r="A212">
        <v>163</v>
      </c>
      <c r="B212" t="s">
        <v>339</v>
      </c>
      <c r="C212">
        <v>-71</v>
      </c>
      <c r="D212" t="s">
        <v>365</v>
      </c>
      <c r="E212">
        <v>-71</v>
      </c>
      <c r="F212">
        <v>51.1967955</v>
      </c>
      <c r="G212">
        <v>4.4223341400000002</v>
      </c>
      <c r="H212">
        <v>10</v>
      </c>
      <c r="I212">
        <v>2.737382999185153E-2</v>
      </c>
    </row>
    <row r="213" spans="1:9" x14ac:dyDescent="0.3">
      <c r="A213">
        <v>164</v>
      </c>
      <c r="B213" t="s">
        <v>339</v>
      </c>
      <c r="C213">
        <v>-71</v>
      </c>
      <c r="D213" t="s">
        <v>366</v>
      </c>
      <c r="E213">
        <v>-87.5</v>
      </c>
      <c r="F213">
        <v>51.196779239999998</v>
      </c>
      <c r="G213">
        <v>4.42235946</v>
      </c>
      <c r="H213">
        <v>10</v>
      </c>
      <c r="I213">
        <v>2.7364472009688331E-2</v>
      </c>
    </row>
    <row r="214" spans="1:9" x14ac:dyDescent="0.3">
      <c r="A214">
        <v>165</v>
      </c>
      <c r="B214" t="s">
        <v>339</v>
      </c>
      <c r="C214">
        <v>-71</v>
      </c>
      <c r="D214" t="s">
        <v>367</v>
      </c>
      <c r="E214">
        <v>-79.5</v>
      </c>
      <c r="F214">
        <v>51.196779239999998</v>
      </c>
      <c r="G214">
        <v>4.42235946</v>
      </c>
      <c r="H214">
        <v>10</v>
      </c>
      <c r="I214">
        <v>2.7364472009688331E-2</v>
      </c>
    </row>
    <row r="215" spans="1:9" x14ac:dyDescent="0.3">
      <c r="A215">
        <v>166</v>
      </c>
      <c r="B215" t="s">
        <v>339</v>
      </c>
      <c r="C215">
        <v>-71</v>
      </c>
      <c r="D215" t="s">
        <v>368</v>
      </c>
      <c r="E215">
        <v>-80</v>
      </c>
      <c r="F215">
        <v>51.196652200000003</v>
      </c>
      <c r="G215">
        <v>4.4221681200000003</v>
      </c>
      <c r="H215">
        <v>19</v>
      </c>
      <c r="I215">
        <v>8.1705138514816464E-3</v>
      </c>
    </row>
    <row r="216" spans="1:9" x14ac:dyDescent="0.3">
      <c r="A216">
        <v>167</v>
      </c>
      <c r="B216" t="s">
        <v>339</v>
      </c>
      <c r="C216">
        <v>-71</v>
      </c>
      <c r="D216" t="s">
        <v>369</v>
      </c>
      <c r="E216">
        <v>-65</v>
      </c>
      <c r="F216">
        <v>51.196792000000002</v>
      </c>
      <c r="G216">
        <v>4.4223458200000003</v>
      </c>
      <c r="H216">
        <v>10</v>
      </c>
      <c r="I216">
        <v>2.765532928814747E-2</v>
      </c>
    </row>
    <row r="217" spans="1:9" x14ac:dyDescent="0.3">
      <c r="A217">
        <v>168</v>
      </c>
      <c r="B217" t="s">
        <v>339</v>
      </c>
      <c r="C217">
        <v>-71</v>
      </c>
      <c r="D217" t="s">
        <v>370</v>
      </c>
      <c r="E217">
        <v>-74.5</v>
      </c>
      <c r="F217">
        <v>51.19653417</v>
      </c>
      <c r="G217">
        <v>4.4221973300000004</v>
      </c>
      <c r="H217">
        <v>30</v>
      </c>
      <c r="I217">
        <v>1.2777113742841E-2</v>
      </c>
    </row>
    <row r="218" spans="1:9" x14ac:dyDescent="0.3">
      <c r="A218">
        <v>169</v>
      </c>
      <c r="B218" t="s">
        <v>339</v>
      </c>
      <c r="C218">
        <v>-71</v>
      </c>
      <c r="D218" t="s">
        <v>371</v>
      </c>
      <c r="E218">
        <v>-73.5</v>
      </c>
      <c r="F218">
        <v>51.196676449999998</v>
      </c>
      <c r="G218">
        <v>4.4221679500000004</v>
      </c>
      <c r="H218">
        <v>18</v>
      </c>
      <c r="I218">
        <v>9.8065875666468755E-3</v>
      </c>
    </row>
    <row r="219" spans="1:9" x14ac:dyDescent="0.3">
      <c r="A219">
        <v>170</v>
      </c>
      <c r="B219" t="s">
        <v>339</v>
      </c>
      <c r="C219">
        <v>-71</v>
      </c>
      <c r="D219" t="s">
        <v>372</v>
      </c>
      <c r="E219">
        <v>-72.5</v>
      </c>
      <c r="F219">
        <v>51.196759180000001</v>
      </c>
      <c r="G219">
        <v>4.4223231199999997</v>
      </c>
      <c r="H219">
        <v>10</v>
      </c>
      <c r="I219">
        <v>2.3990098281698041E-2</v>
      </c>
    </row>
    <row r="220" spans="1:9" x14ac:dyDescent="0.3">
      <c r="A220">
        <v>171</v>
      </c>
      <c r="B220" t="s">
        <v>340</v>
      </c>
      <c r="C220">
        <v>-75</v>
      </c>
      <c r="D220" t="s">
        <v>341</v>
      </c>
      <c r="E220">
        <v>-75</v>
      </c>
      <c r="F220">
        <v>51.196534720000002</v>
      </c>
      <c r="G220">
        <v>4.4218521800000001</v>
      </c>
      <c r="H220">
        <v>10</v>
      </c>
      <c r="I220">
        <v>1.7428408290818081E-2</v>
      </c>
    </row>
    <row r="221" spans="1:9" x14ac:dyDescent="0.3">
      <c r="A221">
        <v>172</v>
      </c>
      <c r="B221" t="s">
        <v>340</v>
      </c>
      <c r="C221">
        <v>-75</v>
      </c>
      <c r="D221" t="s">
        <v>342</v>
      </c>
      <c r="E221">
        <v>-82.5</v>
      </c>
      <c r="F221">
        <v>51.196275110000002</v>
      </c>
      <c r="G221">
        <v>4.4221573200000002</v>
      </c>
      <c r="H221">
        <v>40</v>
      </c>
      <c r="I221">
        <v>3.8314468031440591E-2</v>
      </c>
    </row>
    <row r="222" spans="1:9" x14ac:dyDescent="0.3">
      <c r="A222">
        <v>173</v>
      </c>
      <c r="B222" t="s">
        <v>340</v>
      </c>
      <c r="C222">
        <v>-75</v>
      </c>
      <c r="D222" t="s">
        <v>343</v>
      </c>
      <c r="E222">
        <v>-84.5</v>
      </c>
      <c r="F222">
        <v>51.196202290000002</v>
      </c>
      <c r="G222">
        <v>4.4211890399999998</v>
      </c>
      <c r="H222">
        <v>36</v>
      </c>
      <c r="I222">
        <v>7.6476176447970071E-2</v>
      </c>
    </row>
    <row r="223" spans="1:9" x14ac:dyDescent="0.3">
      <c r="A223">
        <v>174</v>
      </c>
      <c r="B223" t="s">
        <v>340</v>
      </c>
      <c r="C223">
        <v>-75</v>
      </c>
      <c r="D223" t="s">
        <v>344</v>
      </c>
      <c r="E223">
        <v>-71</v>
      </c>
      <c r="F223">
        <v>51.196682770000002</v>
      </c>
      <c r="G223">
        <v>4.4221992500000002</v>
      </c>
      <c r="H223">
        <v>37</v>
      </c>
      <c r="I223">
        <v>1.1904057568520549E-2</v>
      </c>
    </row>
    <row r="224" spans="1:9" x14ac:dyDescent="0.3">
      <c r="A224">
        <v>175</v>
      </c>
      <c r="B224" t="s">
        <v>340</v>
      </c>
      <c r="C224">
        <v>-75</v>
      </c>
      <c r="D224" t="s">
        <v>345</v>
      </c>
      <c r="E224">
        <v>-61</v>
      </c>
    </row>
    <row r="225" spans="1:9" x14ac:dyDescent="0.3">
      <c r="A225">
        <v>176</v>
      </c>
      <c r="B225" t="s">
        <v>340</v>
      </c>
      <c r="C225">
        <v>-75</v>
      </c>
      <c r="D225" t="s">
        <v>346</v>
      </c>
      <c r="E225">
        <v>-78.5</v>
      </c>
      <c r="F225">
        <v>51.196458479999997</v>
      </c>
      <c r="G225">
        <v>4.4215289499999999</v>
      </c>
      <c r="H225">
        <v>10</v>
      </c>
      <c r="I225">
        <v>4.1334281720666929E-2</v>
      </c>
    </row>
    <row r="226" spans="1:9" x14ac:dyDescent="0.3">
      <c r="A226">
        <v>177</v>
      </c>
      <c r="B226" t="s">
        <v>340</v>
      </c>
      <c r="C226">
        <v>-75</v>
      </c>
      <c r="D226" t="s">
        <v>347</v>
      </c>
      <c r="E226">
        <v>-61</v>
      </c>
      <c r="F226">
        <v>51.196637420000002</v>
      </c>
      <c r="G226">
        <v>4.4219195100000004</v>
      </c>
      <c r="H226">
        <v>10</v>
      </c>
      <c r="I226">
        <v>1.057519084988807E-2</v>
      </c>
    </row>
    <row r="227" spans="1:9" x14ac:dyDescent="0.3">
      <c r="A227">
        <v>178</v>
      </c>
      <c r="B227" t="s">
        <v>340</v>
      </c>
      <c r="C227">
        <v>-75</v>
      </c>
      <c r="D227" t="s">
        <v>348</v>
      </c>
      <c r="E227">
        <v>-70</v>
      </c>
    </row>
    <row r="228" spans="1:9" x14ac:dyDescent="0.3">
      <c r="A228">
        <v>179</v>
      </c>
      <c r="B228" t="s">
        <v>340</v>
      </c>
      <c r="C228">
        <v>-75</v>
      </c>
      <c r="D228" t="s">
        <v>349</v>
      </c>
      <c r="E228">
        <v>-68.5</v>
      </c>
    </row>
    <row r="229" spans="1:9" x14ac:dyDescent="0.3">
      <c r="A229">
        <v>180</v>
      </c>
      <c r="B229" t="s">
        <v>340</v>
      </c>
      <c r="C229">
        <v>-75</v>
      </c>
      <c r="D229" t="s">
        <v>350</v>
      </c>
      <c r="E229">
        <v>-76</v>
      </c>
      <c r="F229">
        <v>51.196483229999998</v>
      </c>
      <c r="G229">
        <v>4.4217051200000004</v>
      </c>
      <c r="H229">
        <v>10</v>
      </c>
      <c r="I229">
        <v>2.916383306452814E-2</v>
      </c>
    </row>
    <row r="230" spans="1:9" x14ac:dyDescent="0.3">
      <c r="A230">
        <v>181</v>
      </c>
      <c r="B230" t="s">
        <v>340</v>
      </c>
      <c r="C230">
        <v>-75</v>
      </c>
      <c r="D230" t="s">
        <v>351</v>
      </c>
      <c r="E230">
        <v>-70</v>
      </c>
      <c r="F230">
        <v>51.196749830000002</v>
      </c>
      <c r="G230">
        <v>4.4222968900000001</v>
      </c>
      <c r="H230">
        <v>10</v>
      </c>
      <c r="I230">
        <v>2.1940228754689262E-2</v>
      </c>
    </row>
    <row r="231" spans="1:9" x14ac:dyDescent="0.3">
      <c r="A231">
        <v>182</v>
      </c>
      <c r="B231" t="s">
        <v>340</v>
      </c>
      <c r="C231">
        <v>-75</v>
      </c>
      <c r="D231" t="s">
        <v>352</v>
      </c>
      <c r="E231">
        <v>-82.5</v>
      </c>
    </row>
    <row r="232" spans="1:9" x14ac:dyDescent="0.3">
      <c r="A232">
        <v>183</v>
      </c>
      <c r="B232" t="s">
        <v>340</v>
      </c>
      <c r="C232">
        <v>-75</v>
      </c>
      <c r="D232" t="s">
        <v>353</v>
      </c>
      <c r="E232">
        <v>-79.5</v>
      </c>
    </row>
    <row r="233" spans="1:9" x14ac:dyDescent="0.3">
      <c r="A233">
        <v>184</v>
      </c>
      <c r="B233" t="s">
        <v>340</v>
      </c>
      <c r="C233">
        <v>-75</v>
      </c>
      <c r="D233" t="s">
        <v>354</v>
      </c>
      <c r="E233">
        <v>-97</v>
      </c>
    </row>
    <row r="234" spans="1:9" x14ac:dyDescent="0.3">
      <c r="A234">
        <v>185</v>
      </c>
      <c r="B234" t="s">
        <v>340</v>
      </c>
      <c r="C234">
        <v>-75</v>
      </c>
      <c r="D234" t="s">
        <v>355</v>
      </c>
      <c r="E234">
        <v>-74.5</v>
      </c>
      <c r="F234">
        <v>51.196864900000001</v>
      </c>
      <c r="G234">
        <v>4.4225643400000001</v>
      </c>
      <c r="H234">
        <v>35</v>
      </c>
      <c r="I234">
        <v>4.4419584990250359E-2</v>
      </c>
    </row>
    <row r="235" spans="1:9" x14ac:dyDescent="0.3">
      <c r="A235">
        <v>186</v>
      </c>
      <c r="B235" t="s">
        <v>340</v>
      </c>
      <c r="C235">
        <v>-75</v>
      </c>
      <c r="D235" t="s">
        <v>356</v>
      </c>
      <c r="E235">
        <v>-60</v>
      </c>
      <c r="F235">
        <v>51.196699289999998</v>
      </c>
      <c r="G235">
        <v>4.4221100099999999</v>
      </c>
      <c r="H235">
        <v>41</v>
      </c>
      <c r="I235">
        <v>9.8401066875493676E-3</v>
      </c>
    </row>
    <row r="236" spans="1:9" x14ac:dyDescent="0.3">
      <c r="A236">
        <v>187</v>
      </c>
      <c r="B236" t="s">
        <v>340</v>
      </c>
      <c r="C236">
        <v>-75</v>
      </c>
      <c r="D236" t="s">
        <v>357</v>
      </c>
      <c r="E236">
        <v>-63.5</v>
      </c>
      <c r="F236">
        <v>51.196412500000001</v>
      </c>
      <c r="G236">
        <v>4.42120333</v>
      </c>
      <c r="H236">
        <v>10</v>
      </c>
      <c r="I236">
        <v>6.4255390479978067E-2</v>
      </c>
    </row>
    <row r="237" spans="1:9" x14ac:dyDescent="0.3">
      <c r="A237">
        <v>188</v>
      </c>
      <c r="B237" t="s">
        <v>340</v>
      </c>
      <c r="C237">
        <v>-75</v>
      </c>
      <c r="D237" t="s">
        <v>358</v>
      </c>
      <c r="E237">
        <v>-82.5</v>
      </c>
      <c r="F237">
        <v>51.196556010000002</v>
      </c>
      <c r="G237">
        <v>4.4218108999999997</v>
      </c>
      <c r="H237">
        <v>40</v>
      </c>
      <c r="I237">
        <v>1.9012478170206449E-2</v>
      </c>
    </row>
    <row r="238" spans="1:9" x14ac:dyDescent="0.3">
      <c r="A238">
        <v>189</v>
      </c>
      <c r="B238" t="s">
        <v>340</v>
      </c>
      <c r="C238">
        <v>-75</v>
      </c>
      <c r="D238" t="s">
        <v>359</v>
      </c>
      <c r="E238">
        <v>-68.5</v>
      </c>
      <c r="F238">
        <v>51.196458589999999</v>
      </c>
      <c r="G238">
        <v>4.42183642</v>
      </c>
      <c r="H238">
        <v>36</v>
      </c>
      <c r="I238">
        <v>2.3677565751619611E-2</v>
      </c>
    </row>
    <row r="239" spans="1:9" x14ac:dyDescent="0.3">
      <c r="A239">
        <v>190</v>
      </c>
      <c r="B239" t="s">
        <v>340</v>
      </c>
      <c r="C239">
        <v>-75</v>
      </c>
      <c r="D239" t="s">
        <v>360</v>
      </c>
      <c r="E239">
        <v>-72.5</v>
      </c>
      <c r="F239">
        <v>51.196232780000003</v>
      </c>
      <c r="G239">
        <v>4.4220092700000002</v>
      </c>
      <c r="H239">
        <v>35</v>
      </c>
      <c r="I239">
        <v>4.2690870261072877E-2</v>
      </c>
    </row>
    <row r="240" spans="1:9" x14ac:dyDescent="0.3">
      <c r="A240">
        <v>191</v>
      </c>
      <c r="B240" t="s">
        <v>340</v>
      </c>
      <c r="C240">
        <v>-75</v>
      </c>
      <c r="D240" t="s">
        <v>361</v>
      </c>
      <c r="E240">
        <v>-74.5</v>
      </c>
      <c r="F240">
        <v>51.1967511</v>
      </c>
      <c r="G240">
        <v>4.4223946300000003</v>
      </c>
      <c r="H240">
        <v>34</v>
      </c>
      <c r="I240">
        <v>2.7389861206568378E-2</v>
      </c>
    </row>
    <row r="241" spans="1:9" x14ac:dyDescent="0.3">
      <c r="A241">
        <v>192</v>
      </c>
      <c r="B241" t="s">
        <v>340</v>
      </c>
      <c r="C241">
        <v>-75</v>
      </c>
      <c r="D241" t="s">
        <v>362</v>
      </c>
      <c r="E241">
        <v>-90</v>
      </c>
      <c r="F241">
        <v>51.196785290000001</v>
      </c>
      <c r="G241">
        <v>4.4223507199999998</v>
      </c>
      <c r="H241">
        <v>10</v>
      </c>
      <c r="I241">
        <v>2.7374951680786731E-2</v>
      </c>
    </row>
    <row r="242" spans="1:9" x14ac:dyDescent="0.3">
      <c r="A242">
        <v>193</v>
      </c>
      <c r="B242" t="s">
        <v>340</v>
      </c>
      <c r="C242">
        <v>-75</v>
      </c>
      <c r="D242" t="s">
        <v>364</v>
      </c>
      <c r="E242">
        <v>-83.5</v>
      </c>
      <c r="F242">
        <v>51.19620639</v>
      </c>
      <c r="G242">
        <v>4.4219433600000002</v>
      </c>
      <c r="H242">
        <v>39</v>
      </c>
      <c r="I242">
        <v>4.6244949854885323E-2</v>
      </c>
    </row>
    <row r="243" spans="1:9" x14ac:dyDescent="0.3">
      <c r="A243">
        <v>194</v>
      </c>
      <c r="B243" t="s">
        <v>340</v>
      </c>
      <c r="C243">
        <v>-75</v>
      </c>
      <c r="D243" t="s">
        <v>365</v>
      </c>
      <c r="E243">
        <v>-71</v>
      </c>
      <c r="F243">
        <v>51.196811760000003</v>
      </c>
      <c r="G243">
        <v>4.4223088099999996</v>
      </c>
      <c r="H243">
        <v>41</v>
      </c>
      <c r="I243">
        <v>2.7614829945640781E-2</v>
      </c>
    </row>
    <row r="244" spans="1:9" x14ac:dyDescent="0.3">
      <c r="A244">
        <v>195</v>
      </c>
      <c r="B244" t="s">
        <v>340</v>
      </c>
      <c r="C244">
        <v>-75</v>
      </c>
      <c r="D244" t="s">
        <v>366</v>
      </c>
      <c r="E244">
        <v>-87.5</v>
      </c>
    </row>
    <row r="245" spans="1:9" x14ac:dyDescent="0.3">
      <c r="A245">
        <v>196</v>
      </c>
      <c r="B245" t="s">
        <v>340</v>
      </c>
      <c r="C245">
        <v>-75</v>
      </c>
      <c r="D245" t="s">
        <v>367</v>
      </c>
      <c r="E245">
        <v>-79.5</v>
      </c>
    </row>
    <row r="246" spans="1:9" x14ac:dyDescent="0.3">
      <c r="A246">
        <v>197</v>
      </c>
      <c r="B246" t="s">
        <v>340</v>
      </c>
      <c r="C246">
        <v>-75</v>
      </c>
      <c r="D246" t="s">
        <v>368</v>
      </c>
      <c r="E246">
        <v>-80</v>
      </c>
      <c r="F246">
        <v>51.19652516</v>
      </c>
      <c r="G246">
        <v>4.4219767900000004</v>
      </c>
      <c r="H246">
        <v>35</v>
      </c>
      <c r="I246">
        <v>1.180284892897516E-2</v>
      </c>
    </row>
    <row r="247" spans="1:9" x14ac:dyDescent="0.3">
      <c r="A247">
        <v>198</v>
      </c>
      <c r="B247" t="s">
        <v>340</v>
      </c>
      <c r="C247">
        <v>-75</v>
      </c>
      <c r="D247" t="s">
        <v>369</v>
      </c>
      <c r="E247">
        <v>-65</v>
      </c>
      <c r="F247">
        <v>51.196804759999999</v>
      </c>
      <c r="G247">
        <v>4.4223321799999997</v>
      </c>
      <c r="H247">
        <v>41</v>
      </c>
      <c r="I247">
        <v>2.8047336508525471E-2</v>
      </c>
    </row>
    <row r="248" spans="1:9" x14ac:dyDescent="0.3">
      <c r="A248">
        <v>199</v>
      </c>
      <c r="B248" t="s">
        <v>340</v>
      </c>
      <c r="C248">
        <v>-75</v>
      </c>
      <c r="D248" t="s">
        <v>370</v>
      </c>
      <c r="E248">
        <v>-74.5</v>
      </c>
      <c r="F248">
        <v>51.19628909</v>
      </c>
      <c r="G248">
        <v>4.4220352099999998</v>
      </c>
      <c r="H248">
        <v>41</v>
      </c>
      <c r="I248">
        <v>3.6307175834541038E-2</v>
      </c>
    </row>
    <row r="249" spans="1:9" x14ac:dyDescent="0.3">
      <c r="A249">
        <v>200</v>
      </c>
      <c r="B249" t="s">
        <v>340</v>
      </c>
      <c r="C249">
        <v>-75</v>
      </c>
      <c r="D249" t="s">
        <v>371</v>
      </c>
      <c r="E249">
        <v>-73.5</v>
      </c>
      <c r="F249">
        <v>51.196573649999998</v>
      </c>
      <c r="G249">
        <v>4.4219764399999999</v>
      </c>
      <c r="H249">
        <v>40</v>
      </c>
      <c r="I249">
        <v>7.8076901668454818E-3</v>
      </c>
    </row>
    <row r="250" spans="1:9" x14ac:dyDescent="0.3">
      <c r="A250">
        <v>201</v>
      </c>
      <c r="B250" t="s">
        <v>340</v>
      </c>
      <c r="C250">
        <v>-75</v>
      </c>
      <c r="D250" t="s">
        <v>372</v>
      </c>
      <c r="E250">
        <v>-72.5</v>
      </c>
      <c r="F250">
        <v>51.196739110000003</v>
      </c>
      <c r="G250">
        <v>4.4222867900000002</v>
      </c>
      <c r="H250">
        <v>38</v>
      </c>
      <c r="I250">
        <v>2.061554288271426E-2</v>
      </c>
    </row>
    <row r="251" spans="1:9" x14ac:dyDescent="0.3">
      <c r="A251">
        <v>202</v>
      </c>
      <c r="B251" t="s">
        <v>341</v>
      </c>
      <c r="C251">
        <v>-75</v>
      </c>
      <c r="D251" t="s">
        <v>342</v>
      </c>
      <c r="E251">
        <v>-82.5</v>
      </c>
      <c r="F251">
        <v>51.196404919999999</v>
      </c>
      <c r="G251">
        <v>4.4220047500000002</v>
      </c>
      <c r="H251">
        <v>18</v>
      </c>
      <c r="I251">
        <v>2.375913521434192E-2</v>
      </c>
    </row>
    <row r="252" spans="1:9" x14ac:dyDescent="0.3">
      <c r="A252">
        <v>203</v>
      </c>
      <c r="B252" t="s">
        <v>341</v>
      </c>
      <c r="C252">
        <v>-75</v>
      </c>
      <c r="D252" t="s">
        <v>343</v>
      </c>
      <c r="E252">
        <v>-84.5</v>
      </c>
      <c r="F252">
        <v>51.196368509999999</v>
      </c>
      <c r="G252">
        <v>4.42152061</v>
      </c>
      <c r="H252">
        <v>30</v>
      </c>
      <c r="I252">
        <v>4.6912193284478633E-2</v>
      </c>
    </row>
    <row r="253" spans="1:9" x14ac:dyDescent="0.3">
      <c r="A253">
        <v>204</v>
      </c>
      <c r="B253" t="s">
        <v>341</v>
      </c>
      <c r="C253">
        <v>-75</v>
      </c>
      <c r="D253" t="s">
        <v>344</v>
      </c>
      <c r="E253">
        <v>-71</v>
      </c>
      <c r="F253">
        <v>51.196608750000003</v>
      </c>
      <c r="G253">
        <v>4.4220257099999998</v>
      </c>
      <c r="H253">
        <v>15</v>
      </c>
      <c r="I253">
        <v>2.9598446559149761E-3</v>
      </c>
    </row>
    <row r="254" spans="1:9" x14ac:dyDescent="0.3">
      <c r="A254">
        <v>205</v>
      </c>
      <c r="B254" t="s">
        <v>341</v>
      </c>
      <c r="C254">
        <v>-75</v>
      </c>
      <c r="D254" t="s">
        <v>345</v>
      </c>
      <c r="E254">
        <v>-61</v>
      </c>
      <c r="F254">
        <v>51.196534720000002</v>
      </c>
      <c r="G254">
        <v>4.4218521800000001</v>
      </c>
      <c r="H254">
        <v>10</v>
      </c>
      <c r="I254">
        <v>1.7428408290818081E-2</v>
      </c>
    </row>
    <row r="255" spans="1:9" x14ac:dyDescent="0.3">
      <c r="A255">
        <v>206</v>
      </c>
      <c r="B255" t="s">
        <v>341</v>
      </c>
      <c r="C255">
        <v>-75</v>
      </c>
      <c r="D255" t="s">
        <v>346</v>
      </c>
      <c r="E255">
        <v>-78.5</v>
      </c>
      <c r="F255">
        <v>51.196496600000003</v>
      </c>
      <c r="G255">
        <v>4.42169056</v>
      </c>
      <c r="H255">
        <v>12</v>
      </c>
      <c r="I255">
        <v>2.9349070268346811E-2</v>
      </c>
    </row>
    <row r="256" spans="1:9" x14ac:dyDescent="0.3">
      <c r="A256">
        <v>207</v>
      </c>
      <c r="B256" t="s">
        <v>341</v>
      </c>
      <c r="C256">
        <v>-75</v>
      </c>
      <c r="D256" t="s">
        <v>347</v>
      </c>
      <c r="E256">
        <v>-61</v>
      </c>
      <c r="F256">
        <v>51.196586070000002</v>
      </c>
      <c r="G256">
        <v>4.4218858399999998</v>
      </c>
      <c r="H256">
        <v>10</v>
      </c>
      <c r="I256">
        <v>1.302672460678939E-2</v>
      </c>
    </row>
    <row r="257" spans="1:9" x14ac:dyDescent="0.3">
      <c r="A257">
        <v>208</v>
      </c>
      <c r="B257" t="s">
        <v>341</v>
      </c>
      <c r="C257">
        <v>-75</v>
      </c>
      <c r="D257" t="s">
        <v>348</v>
      </c>
      <c r="E257">
        <v>-70</v>
      </c>
      <c r="F257">
        <v>51.196534720000002</v>
      </c>
      <c r="G257">
        <v>4.4218521800000001</v>
      </c>
      <c r="H257">
        <v>10</v>
      </c>
      <c r="I257">
        <v>1.7428408290818081E-2</v>
      </c>
    </row>
    <row r="258" spans="1:9" x14ac:dyDescent="0.3">
      <c r="A258">
        <v>209</v>
      </c>
      <c r="B258" t="s">
        <v>341</v>
      </c>
      <c r="C258">
        <v>-75</v>
      </c>
      <c r="D258" t="s">
        <v>349</v>
      </c>
      <c r="E258">
        <v>-68.5</v>
      </c>
      <c r="F258">
        <v>51.196534720000002</v>
      </c>
      <c r="G258">
        <v>4.4218521800000001</v>
      </c>
      <c r="H258">
        <v>10</v>
      </c>
      <c r="I258">
        <v>1.7428408290818081E-2</v>
      </c>
    </row>
    <row r="259" spans="1:9" x14ac:dyDescent="0.3">
      <c r="A259">
        <v>210</v>
      </c>
      <c r="B259" t="s">
        <v>341</v>
      </c>
      <c r="C259">
        <v>-75</v>
      </c>
      <c r="D259" t="s">
        <v>350</v>
      </c>
      <c r="E259">
        <v>-76</v>
      </c>
      <c r="F259">
        <v>51.196508979999997</v>
      </c>
      <c r="G259">
        <v>4.4217786500000003</v>
      </c>
      <c r="H259">
        <v>10</v>
      </c>
      <c r="I259">
        <v>2.3295486406909201E-2</v>
      </c>
    </row>
    <row r="260" spans="1:9" x14ac:dyDescent="0.3">
      <c r="A260">
        <v>211</v>
      </c>
      <c r="B260" t="s">
        <v>341</v>
      </c>
      <c r="C260">
        <v>-75</v>
      </c>
      <c r="D260" t="s">
        <v>351</v>
      </c>
      <c r="E260">
        <v>-70</v>
      </c>
      <c r="F260">
        <v>51.196642279999999</v>
      </c>
      <c r="G260">
        <v>4.4220745299999997</v>
      </c>
      <c r="H260">
        <v>20</v>
      </c>
      <c r="I260">
        <v>3.0784416659868168E-3</v>
      </c>
    </row>
    <row r="261" spans="1:9" x14ac:dyDescent="0.3">
      <c r="A261">
        <v>212</v>
      </c>
      <c r="B261" t="s">
        <v>341</v>
      </c>
      <c r="C261">
        <v>-75</v>
      </c>
      <c r="D261" t="s">
        <v>352</v>
      </c>
      <c r="E261">
        <v>-82.5</v>
      </c>
      <c r="F261">
        <v>51.196534720000002</v>
      </c>
      <c r="G261">
        <v>4.4218521800000001</v>
      </c>
      <c r="H261">
        <v>10</v>
      </c>
      <c r="I261">
        <v>1.7428408290818081E-2</v>
      </c>
    </row>
    <row r="262" spans="1:9" x14ac:dyDescent="0.3">
      <c r="A262">
        <v>213</v>
      </c>
      <c r="B262" t="s">
        <v>341</v>
      </c>
      <c r="C262">
        <v>-75</v>
      </c>
      <c r="D262" t="s">
        <v>353</v>
      </c>
      <c r="E262">
        <v>-79.5</v>
      </c>
      <c r="F262">
        <v>51.196534720000002</v>
      </c>
      <c r="G262">
        <v>4.4218521800000001</v>
      </c>
      <c r="H262">
        <v>10</v>
      </c>
      <c r="I262">
        <v>1.7428408290818081E-2</v>
      </c>
    </row>
    <row r="263" spans="1:9" x14ac:dyDescent="0.3">
      <c r="A263">
        <v>214</v>
      </c>
      <c r="B263" t="s">
        <v>341</v>
      </c>
      <c r="C263">
        <v>-75</v>
      </c>
      <c r="D263" t="s">
        <v>354</v>
      </c>
      <c r="E263">
        <v>-97</v>
      </c>
      <c r="F263">
        <v>51.196534720000002</v>
      </c>
      <c r="G263">
        <v>4.4218521800000001</v>
      </c>
      <c r="H263">
        <v>10</v>
      </c>
      <c r="I263">
        <v>1.7428408290818081E-2</v>
      </c>
    </row>
    <row r="264" spans="1:9" x14ac:dyDescent="0.3">
      <c r="A264">
        <v>215</v>
      </c>
      <c r="B264" t="s">
        <v>341</v>
      </c>
      <c r="C264">
        <v>-75</v>
      </c>
      <c r="D264" t="s">
        <v>355</v>
      </c>
      <c r="E264">
        <v>-74.5</v>
      </c>
      <c r="F264">
        <v>51.196699809999998</v>
      </c>
      <c r="G264">
        <v>4.4222082599999997</v>
      </c>
      <c r="H264">
        <v>31</v>
      </c>
      <c r="I264">
        <v>1.363152338713315E-2</v>
      </c>
    </row>
    <row r="265" spans="1:9" x14ac:dyDescent="0.3">
      <c r="A265">
        <v>216</v>
      </c>
      <c r="B265" t="s">
        <v>341</v>
      </c>
      <c r="C265">
        <v>-75</v>
      </c>
      <c r="D265" t="s">
        <v>356</v>
      </c>
      <c r="E265">
        <v>-60</v>
      </c>
      <c r="F265">
        <v>51.196617009999997</v>
      </c>
      <c r="G265">
        <v>4.4219810900000001</v>
      </c>
      <c r="H265">
        <v>13</v>
      </c>
      <c r="I265">
        <v>5.9904039810843319E-3</v>
      </c>
    </row>
    <row r="266" spans="1:9" x14ac:dyDescent="0.3">
      <c r="A266">
        <v>217</v>
      </c>
      <c r="B266" t="s">
        <v>341</v>
      </c>
      <c r="C266">
        <v>-75</v>
      </c>
      <c r="D266" t="s">
        <v>357</v>
      </c>
      <c r="E266">
        <v>-63.5</v>
      </c>
      <c r="F266">
        <v>51.196473609999998</v>
      </c>
      <c r="G266">
        <v>4.4215277500000001</v>
      </c>
      <c r="H266">
        <v>24</v>
      </c>
      <c r="I266">
        <v>4.0731665380762033E-2</v>
      </c>
    </row>
    <row r="267" spans="1:9" x14ac:dyDescent="0.3">
      <c r="A267">
        <v>218</v>
      </c>
      <c r="B267" t="s">
        <v>341</v>
      </c>
      <c r="C267">
        <v>-75</v>
      </c>
      <c r="D267" t="s">
        <v>358</v>
      </c>
      <c r="E267">
        <v>-82.5</v>
      </c>
      <c r="F267">
        <v>51.196545370000003</v>
      </c>
      <c r="G267">
        <v>4.4218315400000003</v>
      </c>
      <c r="H267">
        <v>10</v>
      </c>
      <c r="I267">
        <v>1.81420443185062E-2</v>
      </c>
    </row>
    <row r="268" spans="1:9" x14ac:dyDescent="0.3">
      <c r="A268">
        <v>219</v>
      </c>
      <c r="B268" t="s">
        <v>341</v>
      </c>
      <c r="C268">
        <v>-75</v>
      </c>
      <c r="D268" t="s">
        <v>359</v>
      </c>
      <c r="E268">
        <v>-68.5</v>
      </c>
      <c r="F268">
        <v>51.196496660000001</v>
      </c>
      <c r="G268">
        <v>4.4218443000000001</v>
      </c>
      <c r="H268">
        <v>10</v>
      </c>
      <c r="I268">
        <v>2.0345931608440851E-2</v>
      </c>
    </row>
    <row r="269" spans="1:9" x14ac:dyDescent="0.3">
      <c r="A269">
        <v>220</v>
      </c>
      <c r="B269" t="s">
        <v>341</v>
      </c>
      <c r="C269">
        <v>-75</v>
      </c>
      <c r="D269" t="s">
        <v>360</v>
      </c>
      <c r="E269">
        <v>-72.5</v>
      </c>
      <c r="F269">
        <v>51.196383750000003</v>
      </c>
      <c r="G269">
        <v>4.4219307299999997</v>
      </c>
      <c r="H269">
        <v>18</v>
      </c>
      <c r="I269">
        <v>2.741099555280764E-2</v>
      </c>
    </row>
    <row r="270" spans="1:9" x14ac:dyDescent="0.3">
      <c r="A270">
        <v>221</v>
      </c>
      <c r="B270" t="s">
        <v>341</v>
      </c>
      <c r="C270">
        <v>-75</v>
      </c>
      <c r="D270" t="s">
        <v>361</v>
      </c>
      <c r="E270">
        <v>-74.5</v>
      </c>
      <c r="F270">
        <v>51.196642910000001</v>
      </c>
      <c r="G270">
        <v>4.4221234000000003</v>
      </c>
      <c r="H270">
        <v>22</v>
      </c>
      <c r="I270">
        <v>5.00759861235393E-3</v>
      </c>
    </row>
    <row r="271" spans="1:9" x14ac:dyDescent="0.3">
      <c r="A271">
        <v>222</v>
      </c>
      <c r="B271" t="s">
        <v>341</v>
      </c>
      <c r="C271">
        <v>-75</v>
      </c>
      <c r="D271" t="s">
        <v>362</v>
      </c>
      <c r="E271">
        <v>-90</v>
      </c>
      <c r="F271">
        <v>51.196660010000002</v>
      </c>
      <c r="G271">
        <v>4.4221014500000004</v>
      </c>
      <c r="H271">
        <v>22</v>
      </c>
      <c r="I271">
        <v>5.5507825373068498E-3</v>
      </c>
    </row>
    <row r="272" spans="1:9" x14ac:dyDescent="0.3">
      <c r="A272">
        <v>223</v>
      </c>
      <c r="B272" t="s">
        <v>341</v>
      </c>
      <c r="C272">
        <v>-75</v>
      </c>
      <c r="D272" t="s">
        <v>364</v>
      </c>
      <c r="E272">
        <v>-83.5</v>
      </c>
      <c r="F272">
        <v>51.196370559999998</v>
      </c>
      <c r="G272">
        <v>4.4218977700000002</v>
      </c>
      <c r="H272">
        <v>19</v>
      </c>
      <c r="I272">
        <v>2.9628209424327711E-2</v>
      </c>
    </row>
    <row r="273" spans="1:9" x14ac:dyDescent="0.3">
      <c r="A273">
        <v>224</v>
      </c>
      <c r="B273" t="s">
        <v>341</v>
      </c>
      <c r="C273">
        <v>-75</v>
      </c>
      <c r="D273" t="s">
        <v>365</v>
      </c>
      <c r="E273">
        <v>-71</v>
      </c>
      <c r="F273">
        <v>51.196673240000003</v>
      </c>
      <c r="G273">
        <v>4.4220804899999999</v>
      </c>
      <c r="H273">
        <v>22</v>
      </c>
      <c r="I273">
        <v>6.5438561822018836E-3</v>
      </c>
    </row>
    <row r="274" spans="1:9" x14ac:dyDescent="0.3">
      <c r="A274">
        <v>225</v>
      </c>
      <c r="B274" t="s">
        <v>341</v>
      </c>
      <c r="C274">
        <v>-75</v>
      </c>
      <c r="D274" t="s">
        <v>366</v>
      </c>
      <c r="E274">
        <v>-87.5</v>
      </c>
      <c r="F274">
        <v>51.196534720000002</v>
      </c>
      <c r="G274">
        <v>4.4218521800000001</v>
      </c>
      <c r="H274">
        <v>10</v>
      </c>
      <c r="I274">
        <v>1.7428408290818081E-2</v>
      </c>
    </row>
    <row r="275" spans="1:9" x14ac:dyDescent="0.3">
      <c r="A275">
        <v>226</v>
      </c>
      <c r="B275" t="s">
        <v>341</v>
      </c>
      <c r="C275">
        <v>-75</v>
      </c>
      <c r="D275" t="s">
        <v>367</v>
      </c>
      <c r="E275">
        <v>-79.5</v>
      </c>
      <c r="F275">
        <v>51.196534720000002</v>
      </c>
      <c r="G275">
        <v>4.4218521800000001</v>
      </c>
      <c r="H275">
        <v>10</v>
      </c>
      <c r="I275">
        <v>1.7428408290818081E-2</v>
      </c>
    </row>
    <row r="276" spans="1:9" x14ac:dyDescent="0.3">
      <c r="A276">
        <v>227</v>
      </c>
      <c r="B276" t="s">
        <v>341</v>
      </c>
      <c r="C276">
        <v>-75</v>
      </c>
      <c r="D276" t="s">
        <v>368</v>
      </c>
      <c r="E276">
        <v>-80</v>
      </c>
      <c r="F276">
        <v>51.196529939999998</v>
      </c>
      <c r="G276">
        <v>4.4219144899999998</v>
      </c>
      <c r="H276">
        <v>10</v>
      </c>
      <c r="I276">
        <v>1.4226397250210439E-2</v>
      </c>
    </row>
    <row r="277" spans="1:9" x14ac:dyDescent="0.3">
      <c r="A277">
        <v>228</v>
      </c>
      <c r="B277" t="s">
        <v>341</v>
      </c>
      <c r="C277">
        <v>-75</v>
      </c>
      <c r="D277" t="s">
        <v>369</v>
      </c>
      <c r="E277">
        <v>-65</v>
      </c>
      <c r="F277">
        <v>51.196669739999997</v>
      </c>
      <c r="G277">
        <v>4.4220921799999999</v>
      </c>
      <c r="H277">
        <v>22</v>
      </c>
      <c r="I277">
        <v>6.3346428429560883E-3</v>
      </c>
    </row>
    <row r="278" spans="1:9" x14ac:dyDescent="0.3">
      <c r="A278">
        <v>229</v>
      </c>
      <c r="B278" t="s">
        <v>341</v>
      </c>
      <c r="C278">
        <v>-75</v>
      </c>
      <c r="D278" t="s">
        <v>370</v>
      </c>
      <c r="E278">
        <v>-74.5</v>
      </c>
      <c r="F278">
        <v>51.196411910000002</v>
      </c>
      <c r="G278">
        <v>4.4219436999999999</v>
      </c>
      <c r="H278">
        <v>15</v>
      </c>
      <c r="I278">
        <v>2.4161712889255119E-2</v>
      </c>
    </row>
    <row r="279" spans="1:9" x14ac:dyDescent="0.3">
      <c r="A279">
        <v>230</v>
      </c>
      <c r="B279" t="s">
        <v>341</v>
      </c>
      <c r="C279">
        <v>-75</v>
      </c>
      <c r="D279" t="s">
        <v>371</v>
      </c>
      <c r="E279">
        <v>-73.5</v>
      </c>
      <c r="F279">
        <v>51.196554190000001</v>
      </c>
      <c r="G279">
        <v>4.42191431</v>
      </c>
      <c r="H279">
        <v>10</v>
      </c>
      <c r="I279">
        <v>1.2606354967510719E-2</v>
      </c>
    </row>
    <row r="280" spans="1:9" x14ac:dyDescent="0.3">
      <c r="A280">
        <v>231</v>
      </c>
      <c r="B280" t="s">
        <v>341</v>
      </c>
      <c r="C280">
        <v>-75</v>
      </c>
      <c r="D280" t="s">
        <v>372</v>
      </c>
      <c r="E280">
        <v>-72.5</v>
      </c>
      <c r="F280">
        <v>51.196636920000003</v>
      </c>
      <c r="G280">
        <v>4.4220694800000002</v>
      </c>
      <c r="H280">
        <v>19</v>
      </c>
      <c r="I280">
        <v>2.4435109791884038E-3</v>
      </c>
    </row>
    <row r="281" spans="1:9" x14ac:dyDescent="0.3">
      <c r="A281">
        <v>232</v>
      </c>
      <c r="B281" t="s">
        <v>342</v>
      </c>
      <c r="C281">
        <v>-82.5</v>
      </c>
      <c r="D281" t="s">
        <v>343</v>
      </c>
      <c r="E281">
        <v>-84.5</v>
      </c>
      <c r="F281">
        <v>51.196238700000002</v>
      </c>
      <c r="G281">
        <v>4.42167318</v>
      </c>
      <c r="H281">
        <v>34</v>
      </c>
      <c r="I281">
        <v>5.0038474567520717E-2</v>
      </c>
    </row>
    <row r="282" spans="1:9" x14ac:dyDescent="0.3">
      <c r="A282">
        <v>233</v>
      </c>
      <c r="B282" t="s">
        <v>342</v>
      </c>
      <c r="C282">
        <v>-82.5</v>
      </c>
      <c r="D282" t="s">
        <v>344</v>
      </c>
      <c r="E282">
        <v>-71</v>
      </c>
      <c r="F282">
        <v>51.196478939999999</v>
      </c>
      <c r="G282">
        <v>4.4221782799999998</v>
      </c>
      <c r="H282">
        <v>23</v>
      </c>
      <c r="I282">
        <v>1.7000505141464738E-2</v>
      </c>
    </row>
    <row r="283" spans="1:9" x14ac:dyDescent="0.3">
      <c r="A283">
        <v>234</v>
      </c>
      <c r="B283" t="s">
        <v>342</v>
      </c>
      <c r="C283">
        <v>-82.5</v>
      </c>
      <c r="D283" t="s">
        <v>345</v>
      </c>
      <c r="E283">
        <v>-61</v>
      </c>
      <c r="F283">
        <v>51.196275110000002</v>
      </c>
      <c r="G283">
        <v>4.4221573200000002</v>
      </c>
      <c r="H283">
        <v>40</v>
      </c>
      <c r="I283">
        <v>3.8314468031440591E-2</v>
      </c>
    </row>
    <row r="284" spans="1:9" x14ac:dyDescent="0.3">
      <c r="A284">
        <v>235</v>
      </c>
      <c r="B284" t="s">
        <v>342</v>
      </c>
      <c r="C284">
        <v>-82.5</v>
      </c>
      <c r="D284" t="s">
        <v>346</v>
      </c>
      <c r="E284">
        <v>-78.5</v>
      </c>
      <c r="F284">
        <v>51.1963668</v>
      </c>
      <c r="G284">
        <v>4.42184314</v>
      </c>
      <c r="H284">
        <v>24</v>
      </c>
      <c r="I284">
        <v>3.1701737853530518E-2</v>
      </c>
    </row>
    <row r="285" spans="1:9" x14ac:dyDescent="0.3">
      <c r="A285">
        <v>236</v>
      </c>
      <c r="B285" t="s">
        <v>342</v>
      </c>
      <c r="C285">
        <v>-82.5</v>
      </c>
      <c r="D285" t="s">
        <v>347</v>
      </c>
      <c r="E285">
        <v>-61</v>
      </c>
      <c r="F285">
        <v>51.196456269999999</v>
      </c>
      <c r="G285">
        <v>4.4220384199999998</v>
      </c>
      <c r="H285">
        <v>22</v>
      </c>
      <c r="I285">
        <v>1.7761965054895228E-2</v>
      </c>
    </row>
    <row r="286" spans="1:9" x14ac:dyDescent="0.3">
      <c r="A286">
        <v>237</v>
      </c>
      <c r="B286" t="s">
        <v>342</v>
      </c>
      <c r="C286">
        <v>-82.5</v>
      </c>
      <c r="D286" t="s">
        <v>348</v>
      </c>
      <c r="E286">
        <v>-70</v>
      </c>
      <c r="F286">
        <v>51.196275110000002</v>
      </c>
      <c r="G286">
        <v>4.4221573200000002</v>
      </c>
      <c r="H286">
        <v>40</v>
      </c>
      <c r="I286">
        <v>3.8314468031440591E-2</v>
      </c>
    </row>
    <row r="287" spans="1:9" x14ac:dyDescent="0.3">
      <c r="A287">
        <v>238</v>
      </c>
      <c r="B287" t="s">
        <v>342</v>
      </c>
      <c r="C287">
        <v>-82.5</v>
      </c>
      <c r="D287" t="s">
        <v>349</v>
      </c>
      <c r="E287">
        <v>-68.5</v>
      </c>
      <c r="F287">
        <v>51.196275110000002</v>
      </c>
      <c r="G287">
        <v>4.4221573200000002</v>
      </c>
      <c r="H287">
        <v>40</v>
      </c>
      <c r="I287">
        <v>3.8314468031440591E-2</v>
      </c>
    </row>
    <row r="288" spans="1:9" x14ac:dyDescent="0.3">
      <c r="A288">
        <v>239</v>
      </c>
      <c r="B288" t="s">
        <v>342</v>
      </c>
      <c r="C288">
        <v>-82.5</v>
      </c>
      <c r="D288" t="s">
        <v>350</v>
      </c>
      <c r="E288">
        <v>-76</v>
      </c>
      <c r="F288">
        <v>51.19637917</v>
      </c>
      <c r="G288">
        <v>4.4219312200000003</v>
      </c>
      <c r="H288">
        <v>20</v>
      </c>
      <c r="I288">
        <v>2.7877688317669808E-2</v>
      </c>
    </row>
    <row r="289" spans="1:9" x14ac:dyDescent="0.3">
      <c r="A289">
        <v>240</v>
      </c>
      <c r="B289" t="s">
        <v>342</v>
      </c>
      <c r="C289">
        <v>-82.5</v>
      </c>
      <c r="D289" t="s">
        <v>351</v>
      </c>
      <c r="E289">
        <v>-70</v>
      </c>
      <c r="F289">
        <v>51.196512470000002</v>
      </c>
      <c r="G289">
        <v>4.4222270999999997</v>
      </c>
      <c r="H289">
        <v>27</v>
      </c>
      <c r="I289">
        <v>1.5950895092663821E-2</v>
      </c>
    </row>
    <row r="290" spans="1:9" x14ac:dyDescent="0.3">
      <c r="A290">
        <v>241</v>
      </c>
      <c r="B290" t="s">
        <v>342</v>
      </c>
      <c r="C290">
        <v>-82.5</v>
      </c>
      <c r="D290" t="s">
        <v>352</v>
      </c>
      <c r="E290">
        <v>-82.5</v>
      </c>
      <c r="F290">
        <v>51.196275110000002</v>
      </c>
      <c r="G290">
        <v>4.4221573200000002</v>
      </c>
      <c r="H290">
        <v>40</v>
      </c>
      <c r="I290">
        <v>3.8314468031440591E-2</v>
      </c>
    </row>
    <row r="291" spans="1:9" x14ac:dyDescent="0.3">
      <c r="A291">
        <v>242</v>
      </c>
      <c r="B291" t="s">
        <v>342</v>
      </c>
      <c r="C291">
        <v>-82.5</v>
      </c>
      <c r="D291" t="s">
        <v>353</v>
      </c>
      <c r="E291">
        <v>-79.5</v>
      </c>
      <c r="F291">
        <v>51.196275110000002</v>
      </c>
      <c r="G291">
        <v>4.4221573200000002</v>
      </c>
      <c r="H291">
        <v>40</v>
      </c>
      <c r="I291">
        <v>3.8314468031440591E-2</v>
      </c>
    </row>
    <row r="292" spans="1:9" x14ac:dyDescent="0.3">
      <c r="A292">
        <v>243</v>
      </c>
      <c r="B292" t="s">
        <v>342</v>
      </c>
      <c r="C292">
        <v>-82.5</v>
      </c>
      <c r="D292" t="s">
        <v>354</v>
      </c>
      <c r="E292">
        <v>-97</v>
      </c>
      <c r="F292">
        <v>51.196275110000002</v>
      </c>
      <c r="G292">
        <v>4.4221573200000002</v>
      </c>
      <c r="H292">
        <v>40</v>
      </c>
      <c r="I292">
        <v>3.8314468031440591E-2</v>
      </c>
    </row>
    <row r="293" spans="1:9" x14ac:dyDescent="0.3">
      <c r="A293">
        <v>244</v>
      </c>
      <c r="B293" t="s">
        <v>342</v>
      </c>
      <c r="C293">
        <v>-82.5</v>
      </c>
      <c r="D293" t="s">
        <v>355</v>
      </c>
      <c r="E293">
        <v>-74.5</v>
      </c>
      <c r="F293">
        <v>51.196570010000002</v>
      </c>
      <c r="G293">
        <v>4.4223608299999997</v>
      </c>
      <c r="H293">
        <v>36</v>
      </c>
      <c r="I293">
        <v>2.1076483550311161E-2</v>
      </c>
    </row>
    <row r="294" spans="1:9" x14ac:dyDescent="0.3">
      <c r="A294">
        <v>245</v>
      </c>
      <c r="B294" t="s">
        <v>342</v>
      </c>
      <c r="C294">
        <v>-82.5</v>
      </c>
      <c r="D294" t="s">
        <v>356</v>
      </c>
      <c r="E294">
        <v>-60</v>
      </c>
      <c r="F294">
        <v>51.1964872</v>
      </c>
      <c r="G294">
        <v>4.42213367</v>
      </c>
      <c r="H294">
        <v>24</v>
      </c>
      <c r="I294">
        <v>1.495078060519083E-2</v>
      </c>
    </row>
    <row r="295" spans="1:9" x14ac:dyDescent="0.3">
      <c r="A295">
        <v>246</v>
      </c>
      <c r="B295" t="s">
        <v>342</v>
      </c>
      <c r="C295">
        <v>-82.5</v>
      </c>
      <c r="D295" t="s">
        <v>357</v>
      </c>
      <c r="E295">
        <v>-63.5</v>
      </c>
      <c r="F295">
        <v>51.196343810000002</v>
      </c>
      <c r="G295">
        <v>4.42168033</v>
      </c>
      <c r="H295">
        <v>34</v>
      </c>
      <c r="I295">
        <v>4.0438416287983191E-2</v>
      </c>
    </row>
    <row r="296" spans="1:9" x14ac:dyDescent="0.3">
      <c r="A296">
        <v>247</v>
      </c>
      <c r="B296" t="s">
        <v>342</v>
      </c>
      <c r="C296">
        <v>-82.5</v>
      </c>
      <c r="D296" t="s">
        <v>358</v>
      </c>
      <c r="E296">
        <v>-82.5</v>
      </c>
      <c r="F296">
        <v>51.196415559999998</v>
      </c>
      <c r="G296">
        <v>4.4219841100000004</v>
      </c>
      <c r="H296">
        <v>20</v>
      </c>
      <c r="I296">
        <v>2.291651666404497E-2</v>
      </c>
    </row>
    <row r="297" spans="1:9" x14ac:dyDescent="0.3">
      <c r="A297">
        <v>248</v>
      </c>
      <c r="B297" t="s">
        <v>342</v>
      </c>
      <c r="C297">
        <v>-82.5</v>
      </c>
      <c r="D297" t="s">
        <v>359</v>
      </c>
      <c r="E297">
        <v>-68.5</v>
      </c>
      <c r="F297">
        <v>51.196366849999997</v>
      </c>
      <c r="G297">
        <v>4.4219968700000001</v>
      </c>
      <c r="H297">
        <v>15</v>
      </c>
      <c r="I297">
        <v>2.802239398075132E-2</v>
      </c>
    </row>
    <row r="298" spans="1:9" x14ac:dyDescent="0.3">
      <c r="A298">
        <v>249</v>
      </c>
      <c r="B298" t="s">
        <v>342</v>
      </c>
      <c r="C298">
        <v>-82.5</v>
      </c>
      <c r="D298" t="s">
        <v>360</v>
      </c>
      <c r="E298">
        <v>-72.5</v>
      </c>
      <c r="F298">
        <v>51.196253949999999</v>
      </c>
      <c r="G298">
        <v>4.4220832899999998</v>
      </c>
      <c r="H298">
        <v>10</v>
      </c>
      <c r="I298">
        <v>4.0162971661680001E-2</v>
      </c>
    </row>
    <row r="299" spans="1:9" x14ac:dyDescent="0.3">
      <c r="A299">
        <v>250</v>
      </c>
      <c r="B299" t="s">
        <v>342</v>
      </c>
      <c r="C299">
        <v>-82.5</v>
      </c>
      <c r="D299" t="s">
        <v>361</v>
      </c>
      <c r="E299">
        <v>-74.5</v>
      </c>
      <c r="F299">
        <v>51.196513109999998</v>
      </c>
      <c r="G299">
        <v>4.4222759700000003</v>
      </c>
      <c r="H299">
        <v>28</v>
      </c>
      <c r="I299">
        <v>1.8449573882740641E-2</v>
      </c>
    </row>
    <row r="300" spans="1:9" x14ac:dyDescent="0.3">
      <c r="A300">
        <v>251</v>
      </c>
      <c r="B300" t="s">
        <v>342</v>
      </c>
      <c r="C300">
        <v>-82.5</v>
      </c>
      <c r="D300" t="s">
        <v>362</v>
      </c>
      <c r="E300">
        <v>-90</v>
      </c>
      <c r="F300">
        <v>51.196530199999998</v>
      </c>
      <c r="G300">
        <v>4.4222540199999996</v>
      </c>
      <c r="H300">
        <v>29</v>
      </c>
      <c r="I300">
        <v>1.6085252512166932E-2</v>
      </c>
    </row>
    <row r="301" spans="1:9" x14ac:dyDescent="0.3">
      <c r="A301">
        <v>252</v>
      </c>
      <c r="B301" t="s">
        <v>342</v>
      </c>
      <c r="C301">
        <v>-82.5</v>
      </c>
      <c r="D301" t="s">
        <v>364</v>
      </c>
      <c r="E301">
        <v>-83.5</v>
      </c>
      <c r="F301">
        <v>51.196240750000001</v>
      </c>
      <c r="G301">
        <v>4.4220503400000002</v>
      </c>
      <c r="H301">
        <v>10</v>
      </c>
      <c r="I301">
        <v>4.1630890001463472E-2</v>
      </c>
    </row>
    <row r="302" spans="1:9" x14ac:dyDescent="0.3">
      <c r="A302">
        <v>253</v>
      </c>
      <c r="B302" t="s">
        <v>342</v>
      </c>
      <c r="C302">
        <v>-82.5</v>
      </c>
      <c r="D302" t="s">
        <v>365</v>
      </c>
      <c r="E302">
        <v>-71</v>
      </c>
      <c r="F302">
        <v>51.196543439999999</v>
      </c>
      <c r="G302">
        <v>4.4222330599999999</v>
      </c>
      <c r="H302">
        <v>30</v>
      </c>
      <c r="I302">
        <v>1.404301719634026E-2</v>
      </c>
    </row>
    <row r="303" spans="1:9" x14ac:dyDescent="0.3">
      <c r="A303">
        <v>254</v>
      </c>
      <c r="B303" t="s">
        <v>342</v>
      </c>
      <c r="C303">
        <v>-82.5</v>
      </c>
      <c r="D303" t="s">
        <v>366</v>
      </c>
      <c r="E303">
        <v>-87.5</v>
      </c>
      <c r="F303">
        <v>51.196275110000002</v>
      </c>
      <c r="G303">
        <v>4.4221573200000002</v>
      </c>
      <c r="H303">
        <v>40</v>
      </c>
      <c r="I303">
        <v>3.8314468031440591E-2</v>
      </c>
    </row>
    <row r="304" spans="1:9" x14ac:dyDescent="0.3">
      <c r="A304">
        <v>255</v>
      </c>
      <c r="B304" t="s">
        <v>342</v>
      </c>
      <c r="C304">
        <v>-82.5</v>
      </c>
      <c r="D304" t="s">
        <v>367</v>
      </c>
      <c r="E304">
        <v>-79.5</v>
      </c>
      <c r="F304">
        <v>51.196275110000002</v>
      </c>
      <c r="G304">
        <v>4.4221573200000002</v>
      </c>
      <c r="H304">
        <v>40</v>
      </c>
      <c r="I304">
        <v>3.8314468031440591E-2</v>
      </c>
    </row>
    <row r="305" spans="1:9" x14ac:dyDescent="0.3">
      <c r="A305">
        <v>256</v>
      </c>
      <c r="B305" t="s">
        <v>342</v>
      </c>
      <c r="C305">
        <v>-82.5</v>
      </c>
      <c r="D305" t="s">
        <v>368</v>
      </c>
      <c r="E305">
        <v>-80</v>
      </c>
      <c r="F305">
        <v>51.196400140000001</v>
      </c>
      <c r="G305">
        <v>4.4220670599999998</v>
      </c>
      <c r="H305">
        <v>15</v>
      </c>
      <c r="I305">
        <v>2.389134230488113E-2</v>
      </c>
    </row>
    <row r="306" spans="1:9" x14ac:dyDescent="0.3">
      <c r="A306">
        <v>257</v>
      </c>
      <c r="B306" t="s">
        <v>342</v>
      </c>
      <c r="C306">
        <v>-82.5</v>
      </c>
      <c r="D306" t="s">
        <v>369</v>
      </c>
      <c r="E306">
        <v>-65</v>
      </c>
      <c r="F306">
        <v>51.196539940000001</v>
      </c>
      <c r="G306">
        <v>4.4222447499999999</v>
      </c>
      <c r="H306">
        <v>30</v>
      </c>
      <c r="I306">
        <v>1.493538288221544E-2</v>
      </c>
    </row>
    <row r="307" spans="1:9" x14ac:dyDescent="0.3">
      <c r="A307">
        <v>258</v>
      </c>
      <c r="B307" t="s">
        <v>342</v>
      </c>
      <c r="C307">
        <v>-82.5</v>
      </c>
      <c r="D307" t="s">
        <v>370</v>
      </c>
      <c r="E307">
        <v>-74.5</v>
      </c>
      <c r="F307">
        <v>51.196282099999998</v>
      </c>
      <c r="G307">
        <v>4.4220962699999999</v>
      </c>
      <c r="H307">
        <v>10</v>
      </c>
      <c r="I307">
        <v>3.7072935993777437E-2</v>
      </c>
    </row>
    <row r="308" spans="1:9" x14ac:dyDescent="0.3">
      <c r="A308">
        <v>259</v>
      </c>
      <c r="B308" t="s">
        <v>342</v>
      </c>
      <c r="C308">
        <v>-82.5</v>
      </c>
      <c r="D308" t="s">
        <v>371</v>
      </c>
      <c r="E308">
        <v>-73.5</v>
      </c>
      <c r="F308">
        <v>51.196424380000003</v>
      </c>
      <c r="G308">
        <v>4.42206688</v>
      </c>
      <c r="H308">
        <v>18</v>
      </c>
      <c r="I308">
        <v>2.1195978565870549E-2</v>
      </c>
    </row>
    <row r="309" spans="1:9" x14ac:dyDescent="0.3">
      <c r="A309">
        <v>260</v>
      </c>
      <c r="B309" t="s">
        <v>342</v>
      </c>
      <c r="C309">
        <v>-82.5</v>
      </c>
      <c r="D309" t="s">
        <v>372</v>
      </c>
      <c r="E309">
        <v>-72.5</v>
      </c>
      <c r="F309">
        <v>51.196507109999999</v>
      </c>
      <c r="G309">
        <v>4.4222220500000002</v>
      </c>
      <c r="H309">
        <v>26</v>
      </c>
      <c r="I309">
        <v>1.6144622670450162E-2</v>
      </c>
    </row>
    <row r="310" spans="1:9" x14ac:dyDescent="0.3">
      <c r="A310">
        <v>261</v>
      </c>
      <c r="B310" t="s">
        <v>343</v>
      </c>
      <c r="C310">
        <v>-84.5</v>
      </c>
      <c r="D310" t="s">
        <v>344</v>
      </c>
      <c r="E310">
        <v>-71</v>
      </c>
      <c r="F310">
        <v>51.196442529999999</v>
      </c>
      <c r="G310">
        <v>4.4216941399999996</v>
      </c>
      <c r="H310">
        <v>44</v>
      </c>
      <c r="I310">
        <v>3.2292444994747177E-2</v>
      </c>
    </row>
    <row r="311" spans="1:9" x14ac:dyDescent="0.3">
      <c r="A311">
        <v>262</v>
      </c>
      <c r="B311" t="s">
        <v>343</v>
      </c>
      <c r="C311">
        <v>-84.5</v>
      </c>
      <c r="D311" t="s">
        <v>345</v>
      </c>
      <c r="E311">
        <v>-61</v>
      </c>
      <c r="F311">
        <v>51.196202290000002</v>
      </c>
      <c r="G311">
        <v>4.4211890399999998</v>
      </c>
      <c r="H311">
        <v>36</v>
      </c>
      <c r="I311">
        <v>7.6476176447970071E-2</v>
      </c>
    </row>
    <row r="312" spans="1:9" x14ac:dyDescent="0.3">
      <c r="A312">
        <v>263</v>
      </c>
      <c r="B312" t="s">
        <v>343</v>
      </c>
      <c r="C312">
        <v>-84.5</v>
      </c>
      <c r="D312" t="s">
        <v>346</v>
      </c>
      <c r="E312">
        <v>-78.5</v>
      </c>
      <c r="F312">
        <v>51.19633039</v>
      </c>
      <c r="G312">
        <v>4.4213589899999999</v>
      </c>
      <c r="H312">
        <v>19</v>
      </c>
      <c r="I312">
        <v>5.8612596535414709E-2</v>
      </c>
    </row>
    <row r="313" spans="1:9" x14ac:dyDescent="0.3">
      <c r="A313">
        <v>264</v>
      </c>
      <c r="B313" t="s">
        <v>343</v>
      </c>
      <c r="C313">
        <v>-84.5</v>
      </c>
      <c r="D313" t="s">
        <v>347</v>
      </c>
      <c r="E313">
        <v>-61</v>
      </c>
      <c r="F313">
        <v>51.196419859999999</v>
      </c>
      <c r="G313">
        <v>4.4215542699999997</v>
      </c>
      <c r="H313">
        <v>35</v>
      </c>
      <c r="I313">
        <v>4.1800293413486789E-2</v>
      </c>
    </row>
    <row r="314" spans="1:9" x14ac:dyDescent="0.3">
      <c r="A314">
        <v>265</v>
      </c>
      <c r="B314" t="s">
        <v>343</v>
      </c>
      <c r="C314">
        <v>-84.5</v>
      </c>
      <c r="D314" t="s">
        <v>348</v>
      </c>
      <c r="E314">
        <v>-70</v>
      </c>
      <c r="F314">
        <v>51.196202290000002</v>
      </c>
      <c r="G314">
        <v>4.4211890399999998</v>
      </c>
      <c r="H314">
        <v>36</v>
      </c>
      <c r="I314">
        <v>7.6476176447970071E-2</v>
      </c>
    </row>
    <row r="315" spans="1:9" x14ac:dyDescent="0.3">
      <c r="A315">
        <v>266</v>
      </c>
      <c r="B315" t="s">
        <v>343</v>
      </c>
      <c r="C315">
        <v>-84.5</v>
      </c>
      <c r="D315" t="s">
        <v>349</v>
      </c>
      <c r="E315">
        <v>-68.5</v>
      </c>
      <c r="F315">
        <v>51.196202290000002</v>
      </c>
      <c r="G315">
        <v>4.4211890399999998</v>
      </c>
      <c r="H315">
        <v>36</v>
      </c>
      <c r="I315">
        <v>7.6476176447970071E-2</v>
      </c>
    </row>
    <row r="316" spans="1:9" x14ac:dyDescent="0.3">
      <c r="A316">
        <v>267</v>
      </c>
      <c r="B316" t="s">
        <v>343</v>
      </c>
      <c r="C316">
        <v>-84.5</v>
      </c>
      <c r="D316" t="s">
        <v>350</v>
      </c>
      <c r="E316">
        <v>-76</v>
      </c>
      <c r="F316">
        <v>51.19634276</v>
      </c>
      <c r="G316">
        <v>4.4214470800000001</v>
      </c>
      <c r="H316">
        <v>24</v>
      </c>
      <c r="I316">
        <v>5.2747503461401217E-2</v>
      </c>
    </row>
    <row r="317" spans="1:9" x14ac:dyDescent="0.3">
      <c r="A317">
        <v>268</v>
      </c>
      <c r="B317" t="s">
        <v>343</v>
      </c>
      <c r="C317">
        <v>-84.5</v>
      </c>
      <c r="D317" t="s">
        <v>351</v>
      </c>
      <c r="E317">
        <v>-70</v>
      </c>
      <c r="F317">
        <v>51.196476060000002</v>
      </c>
      <c r="G317">
        <v>4.4217429599999996</v>
      </c>
      <c r="H317">
        <v>49</v>
      </c>
      <c r="I317">
        <v>2.7358846029788188E-2</v>
      </c>
    </row>
    <row r="318" spans="1:9" x14ac:dyDescent="0.3">
      <c r="A318">
        <v>269</v>
      </c>
      <c r="B318" t="s">
        <v>343</v>
      </c>
      <c r="C318">
        <v>-84.5</v>
      </c>
      <c r="D318" t="s">
        <v>352</v>
      </c>
      <c r="E318">
        <v>-82.5</v>
      </c>
      <c r="F318">
        <v>51.196202290000002</v>
      </c>
      <c r="G318">
        <v>4.4211890399999998</v>
      </c>
      <c r="H318">
        <v>36</v>
      </c>
      <c r="I318">
        <v>7.6476176447970071E-2</v>
      </c>
    </row>
    <row r="319" spans="1:9" x14ac:dyDescent="0.3">
      <c r="A319">
        <v>270</v>
      </c>
      <c r="B319" t="s">
        <v>343</v>
      </c>
      <c r="C319">
        <v>-84.5</v>
      </c>
      <c r="D319" t="s">
        <v>353</v>
      </c>
      <c r="E319">
        <v>-79.5</v>
      </c>
      <c r="F319">
        <v>51.196202290000002</v>
      </c>
      <c r="G319">
        <v>4.4211890399999998</v>
      </c>
      <c r="H319">
        <v>36</v>
      </c>
      <c r="I319">
        <v>7.6476176447970071E-2</v>
      </c>
    </row>
    <row r="320" spans="1:9" x14ac:dyDescent="0.3">
      <c r="A320">
        <v>271</v>
      </c>
      <c r="B320" t="s">
        <v>343</v>
      </c>
      <c r="C320">
        <v>-84.5</v>
      </c>
      <c r="D320" t="s">
        <v>354</v>
      </c>
      <c r="E320">
        <v>-97</v>
      </c>
      <c r="F320">
        <v>51.196202290000002</v>
      </c>
      <c r="G320">
        <v>4.4211890399999998</v>
      </c>
      <c r="H320">
        <v>36</v>
      </c>
      <c r="I320">
        <v>7.6476176447970071E-2</v>
      </c>
    </row>
    <row r="321" spans="1:9" x14ac:dyDescent="0.3">
      <c r="A321">
        <v>272</v>
      </c>
      <c r="B321" t="s">
        <v>343</v>
      </c>
      <c r="C321">
        <v>-84.5</v>
      </c>
      <c r="D321" t="s">
        <v>355</v>
      </c>
      <c r="E321">
        <v>-74.5</v>
      </c>
      <c r="F321">
        <v>51.196533600000002</v>
      </c>
      <c r="G321">
        <v>4.4218766900000004</v>
      </c>
      <c r="H321">
        <v>60</v>
      </c>
      <c r="I321">
        <v>1.6055404668378868E-2</v>
      </c>
    </row>
    <row r="322" spans="1:9" x14ac:dyDescent="0.3">
      <c r="A322">
        <v>273</v>
      </c>
      <c r="B322" t="s">
        <v>343</v>
      </c>
      <c r="C322">
        <v>-84.5</v>
      </c>
      <c r="D322" t="s">
        <v>356</v>
      </c>
      <c r="E322">
        <v>-60</v>
      </c>
      <c r="F322">
        <v>51.19645079</v>
      </c>
      <c r="G322">
        <v>4.4216495199999999</v>
      </c>
      <c r="H322">
        <v>42</v>
      </c>
      <c r="I322">
        <v>3.4345904038759083E-2</v>
      </c>
    </row>
    <row r="323" spans="1:9" x14ac:dyDescent="0.3">
      <c r="A323">
        <v>274</v>
      </c>
      <c r="B323" t="s">
        <v>343</v>
      </c>
      <c r="C323">
        <v>-84.5</v>
      </c>
      <c r="D323" t="s">
        <v>357</v>
      </c>
      <c r="E323">
        <v>-63.5</v>
      </c>
      <c r="F323">
        <v>51.196307400000002</v>
      </c>
      <c r="G323">
        <v>4.4211961799999999</v>
      </c>
      <c r="H323">
        <v>12</v>
      </c>
      <c r="I323">
        <v>6.9655203088892975E-2</v>
      </c>
    </row>
    <row r="324" spans="1:9" x14ac:dyDescent="0.3">
      <c r="A324">
        <v>275</v>
      </c>
      <c r="B324" t="s">
        <v>343</v>
      </c>
      <c r="C324">
        <v>-84.5</v>
      </c>
      <c r="D324" t="s">
        <v>358</v>
      </c>
      <c r="E324">
        <v>-82.5</v>
      </c>
      <c r="F324">
        <v>51.196379149999999</v>
      </c>
      <c r="G324">
        <v>4.4214999700000002</v>
      </c>
      <c r="H324">
        <v>29</v>
      </c>
      <c r="I324">
        <v>4.7422355717456802E-2</v>
      </c>
    </row>
    <row r="325" spans="1:9" x14ac:dyDescent="0.3">
      <c r="A325">
        <v>276</v>
      </c>
      <c r="B325" t="s">
        <v>343</v>
      </c>
      <c r="C325">
        <v>-84.5</v>
      </c>
      <c r="D325" t="s">
        <v>359</v>
      </c>
      <c r="E325">
        <v>-68.5</v>
      </c>
      <c r="F325">
        <v>51.196330439999997</v>
      </c>
      <c r="G325">
        <v>4.4215127299999999</v>
      </c>
      <c r="H325">
        <v>27</v>
      </c>
      <c r="I325">
        <v>4.9928317533760397E-2</v>
      </c>
    </row>
    <row r="326" spans="1:9" x14ac:dyDescent="0.3">
      <c r="A326">
        <v>277</v>
      </c>
      <c r="B326" t="s">
        <v>343</v>
      </c>
      <c r="C326">
        <v>-84.5</v>
      </c>
      <c r="D326" t="s">
        <v>360</v>
      </c>
      <c r="E326">
        <v>-72.5</v>
      </c>
      <c r="F326">
        <v>51.196217539999999</v>
      </c>
      <c r="G326">
        <v>4.4215991499999996</v>
      </c>
      <c r="H326">
        <v>29</v>
      </c>
      <c r="I326">
        <v>5.4918206312032647E-2</v>
      </c>
    </row>
    <row r="327" spans="1:9" x14ac:dyDescent="0.3">
      <c r="A327">
        <v>278</v>
      </c>
      <c r="B327" t="s">
        <v>343</v>
      </c>
      <c r="C327">
        <v>-84.5</v>
      </c>
      <c r="D327" t="s">
        <v>361</v>
      </c>
      <c r="E327">
        <v>-74.5</v>
      </c>
      <c r="F327">
        <v>51.196476699999998</v>
      </c>
      <c r="G327">
        <v>4.4217918300000001</v>
      </c>
      <c r="H327">
        <v>52</v>
      </c>
      <c r="I327">
        <v>2.4579082371617329E-2</v>
      </c>
    </row>
    <row r="328" spans="1:9" x14ac:dyDescent="0.3">
      <c r="A328">
        <v>279</v>
      </c>
      <c r="B328" t="s">
        <v>343</v>
      </c>
      <c r="C328">
        <v>-84.5</v>
      </c>
      <c r="D328" t="s">
        <v>362</v>
      </c>
      <c r="E328">
        <v>-90</v>
      </c>
      <c r="F328">
        <v>51.196493789999998</v>
      </c>
      <c r="G328">
        <v>4.4217698800000003</v>
      </c>
      <c r="H328">
        <v>52</v>
      </c>
      <c r="I328">
        <v>2.470398631342962E-2</v>
      </c>
    </row>
    <row r="329" spans="1:9" x14ac:dyDescent="0.3">
      <c r="A329">
        <v>280</v>
      </c>
      <c r="B329" t="s">
        <v>343</v>
      </c>
      <c r="C329">
        <v>-84.5</v>
      </c>
      <c r="D329" t="s">
        <v>364</v>
      </c>
      <c r="E329">
        <v>-83.5</v>
      </c>
      <c r="F329">
        <v>51.196204340000001</v>
      </c>
      <c r="G329">
        <v>4.4215662</v>
      </c>
      <c r="H329">
        <v>26</v>
      </c>
      <c r="I329">
        <v>5.7470614188340763E-2</v>
      </c>
    </row>
    <row r="330" spans="1:9" x14ac:dyDescent="0.3">
      <c r="A330">
        <v>281</v>
      </c>
      <c r="B330" t="s">
        <v>343</v>
      </c>
      <c r="C330">
        <v>-84.5</v>
      </c>
      <c r="D330" t="s">
        <v>365</v>
      </c>
      <c r="E330">
        <v>-71</v>
      </c>
      <c r="F330">
        <v>51.196507029999999</v>
      </c>
      <c r="G330">
        <v>4.4217489199999997</v>
      </c>
      <c r="H330">
        <v>52</v>
      </c>
      <c r="I330">
        <v>2.5206686668061959E-2</v>
      </c>
    </row>
    <row r="331" spans="1:9" x14ac:dyDescent="0.3">
      <c r="A331">
        <v>282</v>
      </c>
      <c r="B331" t="s">
        <v>343</v>
      </c>
      <c r="C331">
        <v>-84.5</v>
      </c>
      <c r="D331" t="s">
        <v>366</v>
      </c>
      <c r="E331">
        <v>-87.5</v>
      </c>
      <c r="F331">
        <v>51.196202290000002</v>
      </c>
      <c r="G331">
        <v>4.4211890399999998</v>
      </c>
      <c r="H331">
        <v>36</v>
      </c>
      <c r="I331">
        <v>7.6476176447970071E-2</v>
      </c>
    </row>
    <row r="332" spans="1:9" x14ac:dyDescent="0.3">
      <c r="A332">
        <v>283</v>
      </c>
      <c r="B332" t="s">
        <v>343</v>
      </c>
      <c r="C332">
        <v>-84.5</v>
      </c>
      <c r="D332" t="s">
        <v>367</v>
      </c>
      <c r="E332">
        <v>-79.5</v>
      </c>
      <c r="F332">
        <v>51.196202290000002</v>
      </c>
      <c r="G332">
        <v>4.4211890399999998</v>
      </c>
      <c r="H332">
        <v>36</v>
      </c>
      <c r="I332">
        <v>7.6476176447970071E-2</v>
      </c>
    </row>
    <row r="333" spans="1:9" x14ac:dyDescent="0.3">
      <c r="A333">
        <v>284</v>
      </c>
      <c r="B333" t="s">
        <v>343</v>
      </c>
      <c r="C333">
        <v>-84.5</v>
      </c>
      <c r="D333" t="s">
        <v>368</v>
      </c>
      <c r="E333">
        <v>-80</v>
      </c>
      <c r="F333">
        <v>51.196363730000002</v>
      </c>
      <c r="G333">
        <v>4.4215829099999997</v>
      </c>
      <c r="H333">
        <v>33</v>
      </c>
      <c r="I333">
        <v>4.3800262663964792E-2</v>
      </c>
    </row>
    <row r="334" spans="1:9" x14ac:dyDescent="0.3">
      <c r="A334">
        <v>285</v>
      </c>
      <c r="B334" t="s">
        <v>343</v>
      </c>
      <c r="C334">
        <v>-84.5</v>
      </c>
      <c r="D334" t="s">
        <v>369</v>
      </c>
      <c r="E334">
        <v>-65</v>
      </c>
      <c r="F334">
        <v>51.196503530000001</v>
      </c>
      <c r="G334">
        <v>4.4217606099999998</v>
      </c>
      <c r="H334">
        <v>52</v>
      </c>
      <c r="I334">
        <v>2.468661640967245E-2</v>
      </c>
    </row>
    <row r="335" spans="1:9" x14ac:dyDescent="0.3">
      <c r="A335">
        <v>286</v>
      </c>
      <c r="B335" t="s">
        <v>343</v>
      </c>
      <c r="C335">
        <v>-84.5</v>
      </c>
      <c r="D335" t="s">
        <v>370</v>
      </c>
      <c r="E335">
        <v>-74.5</v>
      </c>
      <c r="F335">
        <v>51.196245689999998</v>
      </c>
      <c r="G335">
        <v>4.4216121199999998</v>
      </c>
      <c r="H335">
        <v>30</v>
      </c>
      <c r="I335">
        <v>5.1875061908167902E-2</v>
      </c>
    </row>
    <row r="336" spans="1:9" x14ac:dyDescent="0.3">
      <c r="A336">
        <v>287</v>
      </c>
      <c r="B336" t="s">
        <v>343</v>
      </c>
      <c r="C336">
        <v>-84.5</v>
      </c>
      <c r="D336" t="s">
        <v>371</v>
      </c>
      <c r="E336">
        <v>-73.5</v>
      </c>
      <c r="F336">
        <v>51.196387970000004</v>
      </c>
      <c r="G336">
        <v>4.4215827399999998</v>
      </c>
      <c r="H336">
        <v>34</v>
      </c>
      <c r="I336">
        <v>4.2141546811370688E-2</v>
      </c>
    </row>
    <row r="337" spans="1:9" x14ac:dyDescent="0.3">
      <c r="A337">
        <v>288</v>
      </c>
      <c r="B337" t="s">
        <v>343</v>
      </c>
      <c r="C337">
        <v>-84.5</v>
      </c>
      <c r="D337" t="s">
        <v>372</v>
      </c>
      <c r="E337">
        <v>-72.5</v>
      </c>
      <c r="F337">
        <v>51.196470699999999</v>
      </c>
      <c r="G337">
        <v>4.42173791</v>
      </c>
      <c r="H337">
        <v>49</v>
      </c>
      <c r="I337">
        <v>2.7987355258843841E-2</v>
      </c>
    </row>
    <row r="338" spans="1:9" x14ac:dyDescent="0.3">
      <c r="A338">
        <v>289</v>
      </c>
      <c r="B338" t="s">
        <v>344</v>
      </c>
      <c r="C338">
        <v>-71</v>
      </c>
      <c r="D338" t="s">
        <v>345</v>
      </c>
      <c r="E338">
        <v>-61</v>
      </c>
      <c r="F338">
        <v>51.196682770000002</v>
      </c>
      <c r="G338">
        <v>4.4221992500000002</v>
      </c>
      <c r="H338">
        <v>37</v>
      </c>
      <c r="I338">
        <v>1.1904057568520549E-2</v>
      </c>
    </row>
    <row r="339" spans="1:9" x14ac:dyDescent="0.3">
      <c r="A339">
        <v>290</v>
      </c>
      <c r="B339" t="s">
        <v>344</v>
      </c>
      <c r="C339">
        <v>-71</v>
      </c>
      <c r="D339" t="s">
        <v>346</v>
      </c>
      <c r="E339">
        <v>-78.5</v>
      </c>
      <c r="F339">
        <v>51.196570629999997</v>
      </c>
      <c r="G339">
        <v>4.4218640999999996</v>
      </c>
      <c r="H339">
        <v>26</v>
      </c>
      <c r="I339">
        <v>1.4974260798182461E-2</v>
      </c>
    </row>
    <row r="340" spans="1:9" x14ac:dyDescent="0.3">
      <c r="A340">
        <v>291</v>
      </c>
      <c r="B340" t="s">
        <v>344</v>
      </c>
      <c r="C340">
        <v>-71</v>
      </c>
      <c r="D340" t="s">
        <v>347</v>
      </c>
      <c r="E340">
        <v>-61</v>
      </c>
      <c r="F340">
        <v>51.196660100000003</v>
      </c>
      <c r="G340">
        <v>4.4220593800000003</v>
      </c>
      <c r="H340">
        <v>10</v>
      </c>
      <c r="I340">
        <v>5.0429213671381911E-3</v>
      </c>
    </row>
    <row r="341" spans="1:9" x14ac:dyDescent="0.3">
      <c r="A341">
        <v>292</v>
      </c>
      <c r="B341" t="s">
        <v>344</v>
      </c>
      <c r="C341">
        <v>-71</v>
      </c>
      <c r="D341" t="s">
        <v>348</v>
      </c>
      <c r="E341">
        <v>-70</v>
      </c>
      <c r="F341">
        <v>51.196682770000002</v>
      </c>
      <c r="G341">
        <v>4.4221992500000002</v>
      </c>
      <c r="H341">
        <v>37</v>
      </c>
      <c r="I341">
        <v>1.1904057568520549E-2</v>
      </c>
    </row>
    <row r="342" spans="1:9" x14ac:dyDescent="0.3">
      <c r="A342">
        <v>293</v>
      </c>
      <c r="B342" t="s">
        <v>344</v>
      </c>
      <c r="C342">
        <v>-71</v>
      </c>
      <c r="D342" t="s">
        <v>349</v>
      </c>
      <c r="E342">
        <v>-68.5</v>
      </c>
      <c r="F342">
        <v>51.196682770000002</v>
      </c>
      <c r="G342">
        <v>4.4221992500000002</v>
      </c>
      <c r="H342">
        <v>37</v>
      </c>
      <c r="I342">
        <v>1.1904057568520549E-2</v>
      </c>
    </row>
    <row r="343" spans="1:9" x14ac:dyDescent="0.3">
      <c r="A343">
        <v>294</v>
      </c>
      <c r="B343" t="s">
        <v>344</v>
      </c>
      <c r="C343">
        <v>-71</v>
      </c>
      <c r="D343" t="s">
        <v>350</v>
      </c>
      <c r="E343">
        <v>-76</v>
      </c>
      <c r="F343">
        <v>51.196582999999997</v>
      </c>
      <c r="G343">
        <v>4.4219521799999999</v>
      </c>
      <c r="H343">
        <v>20</v>
      </c>
      <c r="I343">
        <v>8.7562631466705058E-3</v>
      </c>
    </row>
    <row r="344" spans="1:9" x14ac:dyDescent="0.3">
      <c r="A344">
        <v>295</v>
      </c>
      <c r="B344" t="s">
        <v>344</v>
      </c>
      <c r="C344">
        <v>-71</v>
      </c>
      <c r="D344" t="s">
        <v>351</v>
      </c>
      <c r="E344">
        <v>-70</v>
      </c>
      <c r="F344">
        <v>51.196716299999999</v>
      </c>
      <c r="G344">
        <v>4.4222480700000002</v>
      </c>
      <c r="H344">
        <v>10</v>
      </c>
      <c r="I344">
        <v>1.6913524250703891E-2</v>
      </c>
    </row>
    <row r="345" spans="1:9" x14ac:dyDescent="0.3">
      <c r="A345">
        <v>296</v>
      </c>
      <c r="B345" t="s">
        <v>344</v>
      </c>
      <c r="C345">
        <v>-71</v>
      </c>
      <c r="D345" t="s">
        <v>352</v>
      </c>
      <c r="E345">
        <v>-82.5</v>
      </c>
      <c r="F345">
        <v>51.196682770000002</v>
      </c>
      <c r="G345">
        <v>4.4221992500000002</v>
      </c>
      <c r="H345">
        <v>37</v>
      </c>
      <c r="I345">
        <v>1.1904057568520549E-2</v>
      </c>
    </row>
    <row r="346" spans="1:9" x14ac:dyDescent="0.3">
      <c r="A346">
        <v>297</v>
      </c>
      <c r="B346" t="s">
        <v>344</v>
      </c>
      <c r="C346">
        <v>-71</v>
      </c>
      <c r="D346" t="s">
        <v>353</v>
      </c>
      <c r="E346">
        <v>-79.5</v>
      </c>
      <c r="F346">
        <v>51.196682770000002</v>
      </c>
      <c r="G346">
        <v>4.4221992500000002</v>
      </c>
      <c r="H346">
        <v>37</v>
      </c>
      <c r="I346">
        <v>1.1904057568520549E-2</v>
      </c>
    </row>
    <row r="347" spans="1:9" x14ac:dyDescent="0.3">
      <c r="A347">
        <v>298</v>
      </c>
      <c r="B347" t="s">
        <v>344</v>
      </c>
      <c r="C347">
        <v>-71</v>
      </c>
      <c r="D347" t="s">
        <v>354</v>
      </c>
      <c r="E347">
        <v>-97</v>
      </c>
      <c r="F347">
        <v>51.196682770000002</v>
      </c>
      <c r="G347">
        <v>4.4221992500000002</v>
      </c>
      <c r="H347">
        <v>37</v>
      </c>
      <c r="I347">
        <v>1.1904057568520549E-2</v>
      </c>
    </row>
    <row r="348" spans="1:9" x14ac:dyDescent="0.3">
      <c r="A348">
        <v>299</v>
      </c>
      <c r="B348" t="s">
        <v>344</v>
      </c>
      <c r="C348">
        <v>-71</v>
      </c>
      <c r="D348" t="s">
        <v>355</v>
      </c>
      <c r="E348">
        <v>-74.5</v>
      </c>
      <c r="F348">
        <v>51.196773839999999</v>
      </c>
      <c r="G348">
        <v>4.4223817900000002</v>
      </c>
      <c r="H348">
        <v>16</v>
      </c>
      <c r="I348">
        <v>2.816169192922505E-2</v>
      </c>
    </row>
    <row r="349" spans="1:9" x14ac:dyDescent="0.3">
      <c r="A349">
        <v>300</v>
      </c>
      <c r="B349" t="s">
        <v>344</v>
      </c>
      <c r="C349">
        <v>-71</v>
      </c>
      <c r="D349" t="s">
        <v>356</v>
      </c>
      <c r="E349">
        <v>-60</v>
      </c>
      <c r="F349">
        <v>51.196691029999997</v>
      </c>
      <c r="G349">
        <v>4.4221546299999996</v>
      </c>
      <c r="H349">
        <v>10</v>
      </c>
      <c r="I349">
        <v>1.0428655181173601E-2</v>
      </c>
    </row>
    <row r="350" spans="1:9" x14ac:dyDescent="0.3">
      <c r="A350">
        <v>301</v>
      </c>
      <c r="B350" t="s">
        <v>344</v>
      </c>
      <c r="C350">
        <v>-71</v>
      </c>
      <c r="D350" t="s">
        <v>357</v>
      </c>
      <c r="E350">
        <v>-63.5</v>
      </c>
      <c r="F350">
        <v>51.196547639999999</v>
      </c>
      <c r="G350">
        <v>4.4217012899999997</v>
      </c>
      <c r="H350">
        <v>38</v>
      </c>
      <c r="I350">
        <v>2.6560766483581529E-2</v>
      </c>
    </row>
    <row r="351" spans="1:9" x14ac:dyDescent="0.3">
      <c r="A351">
        <v>302</v>
      </c>
      <c r="B351" t="s">
        <v>344</v>
      </c>
      <c r="C351">
        <v>-71</v>
      </c>
      <c r="D351" t="s">
        <v>358</v>
      </c>
      <c r="E351">
        <v>-82.5</v>
      </c>
      <c r="F351">
        <v>51.196619390000002</v>
      </c>
      <c r="G351">
        <v>4.42200507</v>
      </c>
      <c r="H351">
        <v>15</v>
      </c>
      <c r="I351">
        <v>4.3428215140707792E-3</v>
      </c>
    </row>
    <row r="352" spans="1:9" x14ac:dyDescent="0.3">
      <c r="A352">
        <v>303</v>
      </c>
      <c r="B352" t="s">
        <v>344</v>
      </c>
      <c r="C352">
        <v>-71</v>
      </c>
      <c r="D352" t="s">
        <v>359</v>
      </c>
      <c r="E352">
        <v>-68.5</v>
      </c>
      <c r="F352">
        <v>51.196570680000001</v>
      </c>
      <c r="G352">
        <v>4.4220178299999997</v>
      </c>
      <c r="H352">
        <v>18</v>
      </c>
      <c r="I352">
        <v>6.0021221616699321E-3</v>
      </c>
    </row>
    <row r="353" spans="1:9" x14ac:dyDescent="0.3">
      <c r="A353">
        <v>304</v>
      </c>
      <c r="B353" t="s">
        <v>344</v>
      </c>
      <c r="C353">
        <v>-71</v>
      </c>
      <c r="D353" t="s">
        <v>360</v>
      </c>
      <c r="E353">
        <v>-72.5</v>
      </c>
      <c r="F353">
        <v>51.196457780000003</v>
      </c>
      <c r="G353">
        <v>4.4221042600000002</v>
      </c>
      <c r="H353">
        <v>26</v>
      </c>
      <c r="I353">
        <v>1.7673804788481288E-2</v>
      </c>
    </row>
    <row r="354" spans="1:9" x14ac:dyDescent="0.3">
      <c r="A354">
        <v>305</v>
      </c>
      <c r="B354" t="s">
        <v>344</v>
      </c>
      <c r="C354">
        <v>-71</v>
      </c>
      <c r="D354" t="s">
        <v>361</v>
      </c>
      <c r="E354">
        <v>-74.5</v>
      </c>
      <c r="F354">
        <v>51.196716940000002</v>
      </c>
      <c r="G354">
        <v>4.4222969399999998</v>
      </c>
      <c r="H354">
        <v>10</v>
      </c>
      <c r="I354">
        <v>1.962651370882823E-2</v>
      </c>
    </row>
    <row r="355" spans="1:9" x14ac:dyDescent="0.3">
      <c r="A355">
        <v>306</v>
      </c>
      <c r="B355" t="s">
        <v>344</v>
      </c>
      <c r="C355">
        <v>-71</v>
      </c>
      <c r="D355" t="s">
        <v>362</v>
      </c>
      <c r="E355">
        <v>-90</v>
      </c>
      <c r="F355">
        <v>51.196734030000002</v>
      </c>
      <c r="G355">
        <v>4.4222749800000001</v>
      </c>
      <c r="H355">
        <v>10</v>
      </c>
      <c r="I355">
        <v>1.9626509914064331E-2</v>
      </c>
    </row>
    <row r="356" spans="1:9" x14ac:dyDescent="0.3">
      <c r="A356">
        <v>307</v>
      </c>
      <c r="B356" t="s">
        <v>344</v>
      </c>
      <c r="C356">
        <v>-71</v>
      </c>
      <c r="D356" t="s">
        <v>364</v>
      </c>
      <c r="E356">
        <v>-83.5</v>
      </c>
      <c r="F356">
        <v>51.196444579999998</v>
      </c>
      <c r="G356">
        <v>4.4220712999999998</v>
      </c>
      <c r="H356">
        <v>28</v>
      </c>
      <c r="I356">
        <v>1.8952208020778731E-2</v>
      </c>
    </row>
    <row r="357" spans="1:9" x14ac:dyDescent="0.3">
      <c r="A357">
        <v>308</v>
      </c>
      <c r="B357" t="s">
        <v>344</v>
      </c>
      <c r="C357">
        <v>-71</v>
      </c>
      <c r="D357" t="s">
        <v>365</v>
      </c>
      <c r="E357">
        <v>-71</v>
      </c>
      <c r="F357">
        <v>51.196747270000003</v>
      </c>
      <c r="G357">
        <v>4.4222540300000004</v>
      </c>
      <c r="H357">
        <v>10</v>
      </c>
      <c r="I357">
        <v>1.9650914642647149E-2</v>
      </c>
    </row>
    <row r="358" spans="1:9" x14ac:dyDescent="0.3">
      <c r="A358">
        <v>309</v>
      </c>
      <c r="B358" t="s">
        <v>344</v>
      </c>
      <c r="C358">
        <v>-71</v>
      </c>
      <c r="D358" t="s">
        <v>366</v>
      </c>
      <c r="E358">
        <v>-87.5</v>
      </c>
      <c r="F358">
        <v>51.196682770000002</v>
      </c>
      <c r="G358">
        <v>4.4221992500000002</v>
      </c>
      <c r="H358">
        <v>37</v>
      </c>
      <c r="I358">
        <v>1.1904057568520549E-2</v>
      </c>
    </row>
    <row r="359" spans="1:9" x14ac:dyDescent="0.3">
      <c r="A359">
        <v>310</v>
      </c>
      <c r="B359" t="s">
        <v>344</v>
      </c>
      <c r="C359">
        <v>-71</v>
      </c>
      <c r="D359" t="s">
        <v>367</v>
      </c>
      <c r="E359">
        <v>-79.5</v>
      </c>
      <c r="F359">
        <v>51.196682770000002</v>
      </c>
      <c r="G359">
        <v>4.4221992500000002</v>
      </c>
      <c r="H359">
        <v>37</v>
      </c>
      <c r="I359">
        <v>1.1904057568520549E-2</v>
      </c>
    </row>
    <row r="360" spans="1:9" x14ac:dyDescent="0.3">
      <c r="A360">
        <v>311</v>
      </c>
      <c r="B360" t="s">
        <v>344</v>
      </c>
      <c r="C360">
        <v>-71</v>
      </c>
      <c r="D360" t="s">
        <v>368</v>
      </c>
      <c r="E360">
        <v>-80</v>
      </c>
      <c r="F360">
        <v>51.196603969999998</v>
      </c>
      <c r="G360">
        <v>4.4220880200000003</v>
      </c>
      <c r="H360">
        <v>12</v>
      </c>
      <c r="I360">
        <v>1.910376945615378E-3</v>
      </c>
    </row>
    <row r="361" spans="1:9" x14ac:dyDescent="0.3">
      <c r="A361">
        <v>312</v>
      </c>
      <c r="B361" t="s">
        <v>344</v>
      </c>
      <c r="C361">
        <v>-71</v>
      </c>
      <c r="D361" t="s">
        <v>369</v>
      </c>
      <c r="E361">
        <v>-65</v>
      </c>
      <c r="F361">
        <v>51.196743769999998</v>
      </c>
      <c r="G361">
        <v>4.4222657099999996</v>
      </c>
      <c r="H361">
        <v>10</v>
      </c>
      <c r="I361">
        <v>1.991826639184802E-2</v>
      </c>
    </row>
    <row r="362" spans="1:9" x14ac:dyDescent="0.3">
      <c r="A362">
        <v>313</v>
      </c>
      <c r="B362" t="s">
        <v>344</v>
      </c>
      <c r="C362">
        <v>-71</v>
      </c>
      <c r="D362" t="s">
        <v>370</v>
      </c>
      <c r="E362">
        <v>-74.5</v>
      </c>
      <c r="F362">
        <v>51.196485930000001</v>
      </c>
      <c r="G362">
        <v>4.4221172299999996</v>
      </c>
      <c r="H362">
        <v>23</v>
      </c>
      <c r="I362">
        <v>1.477254854067088E-2</v>
      </c>
    </row>
    <row r="363" spans="1:9" x14ac:dyDescent="0.3">
      <c r="A363">
        <v>314</v>
      </c>
      <c r="B363" t="s">
        <v>344</v>
      </c>
      <c r="C363">
        <v>-71</v>
      </c>
      <c r="D363" t="s">
        <v>371</v>
      </c>
      <c r="E363">
        <v>-73.5</v>
      </c>
      <c r="F363">
        <v>51.19662821</v>
      </c>
      <c r="G363">
        <v>4.4220878399999997</v>
      </c>
      <c r="H363">
        <v>10</v>
      </c>
      <c r="I363">
        <v>2.065508344194241E-3</v>
      </c>
    </row>
    <row r="364" spans="1:9" x14ac:dyDescent="0.3">
      <c r="A364">
        <v>315</v>
      </c>
      <c r="B364" t="s">
        <v>344</v>
      </c>
      <c r="C364">
        <v>-71</v>
      </c>
      <c r="D364" t="s">
        <v>372</v>
      </c>
      <c r="E364">
        <v>-72.5</v>
      </c>
      <c r="F364">
        <v>51.196710940000003</v>
      </c>
      <c r="G364">
        <v>4.4222430199999998</v>
      </c>
      <c r="H364">
        <v>10</v>
      </c>
      <c r="I364">
        <v>1.6255462150338209E-2</v>
      </c>
    </row>
    <row r="365" spans="1:9" x14ac:dyDescent="0.3">
      <c r="A365">
        <v>316</v>
      </c>
      <c r="B365" t="s">
        <v>345</v>
      </c>
      <c r="C365">
        <v>-61</v>
      </c>
      <c r="D365" t="s">
        <v>346</v>
      </c>
      <c r="E365">
        <v>-78.5</v>
      </c>
      <c r="F365">
        <v>51.196458479999997</v>
      </c>
      <c r="G365">
        <v>4.4215289499999999</v>
      </c>
      <c r="H365">
        <v>10</v>
      </c>
      <c r="I365">
        <v>4.1334281720666929E-2</v>
      </c>
    </row>
    <row r="366" spans="1:9" x14ac:dyDescent="0.3">
      <c r="A366">
        <v>317</v>
      </c>
      <c r="B366" t="s">
        <v>345</v>
      </c>
      <c r="C366">
        <v>-61</v>
      </c>
      <c r="D366" t="s">
        <v>347</v>
      </c>
      <c r="E366">
        <v>-61</v>
      </c>
      <c r="F366">
        <v>51.196637420000002</v>
      </c>
      <c r="G366">
        <v>4.4219195100000004</v>
      </c>
      <c r="H366">
        <v>10</v>
      </c>
      <c r="I366">
        <v>1.057519084988807E-2</v>
      </c>
    </row>
    <row r="367" spans="1:9" x14ac:dyDescent="0.3">
      <c r="A367">
        <v>318</v>
      </c>
      <c r="B367" t="s">
        <v>345</v>
      </c>
      <c r="C367">
        <v>-61</v>
      </c>
      <c r="D367" t="s">
        <v>348</v>
      </c>
      <c r="E367">
        <v>-70</v>
      </c>
    </row>
    <row r="368" spans="1:9" x14ac:dyDescent="0.3">
      <c r="A368">
        <v>319</v>
      </c>
      <c r="B368" t="s">
        <v>345</v>
      </c>
      <c r="C368">
        <v>-61</v>
      </c>
      <c r="D368" t="s">
        <v>349</v>
      </c>
      <c r="E368">
        <v>-68.5</v>
      </c>
    </row>
    <row r="369" spans="1:9" x14ac:dyDescent="0.3">
      <c r="A369">
        <v>320</v>
      </c>
      <c r="B369" t="s">
        <v>345</v>
      </c>
      <c r="C369">
        <v>-61</v>
      </c>
      <c r="D369" t="s">
        <v>350</v>
      </c>
      <c r="E369">
        <v>-76</v>
      </c>
      <c r="F369">
        <v>51.196483229999998</v>
      </c>
      <c r="G369">
        <v>4.4217051200000004</v>
      </c>
      <c r="H369">
        <v>10</v>
      </c>
      <c r="I369">
        <v>2.916383306452814E-2</v>
      </c>
    </row>
    <row r="370" spans="1:9" x14ac:dyDescent="0.3">
      <c r="A370">
        <v>321</v>
      </c>
      <c r="B370" t="s">
        <v>345</v>
      </c>
      <c r="C370">
        <v>-61</v>
      </c>
      <c r="D370" t="s">
        <v>351</v>
      </c>
      <c r="E370">
        <v>-70</v>
      </c>
      <c r="F370">
        <v>51.196749830000002</v>
      </c>
      <c r="G370">
        <v>4.4222968900000001</v>
      </c>
      <c r="H370">
        <v>10</v>
      </c>
      <c r="I370">
        <v>2.1940228754689262E-2</v>
      </c>
    </row>
    <row r="371" spans="1:9" x14ac:dyDescent="0.3">
      <c r="A371">
        <v>322</v>
      </c>
      <c r="B371" t="s">
        <v>345</v>
      </c>
      <c r="C371">
        <v>-61</v>
      </c>
      <c r="D371" t="s">
        <v>352</v>
      </c>
      <c r="E371">
        <v>-82.5</v>
      </c>
    </row>
    <row r="372" spans="1:9" x14ac:dyDescent="0.3">
      <c r="A372">
        <v>323</v>
      </c>
      <c r="B372" t="s">
        <v>345</v>
      </c>
      <c r="C372">
        <v>-61</v>
      </c>
      <c r="D372" t="s">
        <v>353</v>
      </c>
      <c r="E372">
        <v>-79.5</v>
      </c>
    </row>
    <row r="373" spans="1:9" x14ac:dyDescent="0.3">
      <c r="A373">
        <v>324</v>
      </c>
      <c r="B373" t="s">
        <v>345</v>
      </c>
      <c r="C373">
        <v>-61</v>
      </c>
      <c r="D373" t="s">
        <v>354</v>
      </c>
      <c r="E373">
        <v>-97</v>
      </c>
    </row>
    <row r="374" spans="1:9" x14ac:dyDescent="0.3">
      <c r="A374">
        <v>325</v>
      </c>
      <c r="B374" t="s">
        <v>345</v>
      </c>
      <c r="C374">
        <v>-61</v>
      </c>
      <c r="D374" t="s">
        <v>355</v>
      </c>
      <c r="E374">
        <v>-74.5</v>
      </c>
      <c r="F374">
        <v>51.196864900000001</v>
      </c>
      <c r="G374">
        <v>4.4225643400000001</v>
      </c>
      <c r="H374">
        <v>35</v>
      </c>
      <c r="I374">
        <v>4.4419584990250359E-2</v>
      </c>
    </row>
    <row r="375" spans="1:9" x14ac:dyDescent="0.3">
      <c r="A375">
        <v>326</v>
      </c>
      <c r="B375" t="s">
        <v>345</v>
      </c>
      <c r="C375">
        <v>-61</v>
      </c>
      <c r="D375" t="s">
        <v>356</v>
      </c>
      <c r="E375">
        <v>-60</v>
      </c>
      <c r="F375">
        <v>51.196699289999998</v>
      </c>
      <c r="G375">
        <v>4.4221100099999999</v>
      </c>
      <c r="H375">
        <v>41</v>
      </c>
      <c r="I375">
        <v>9.8401066875493676E-3</v>
      </c>
    </row>
    <row r="376" spans="1:9" x14ac:dyDescent="0.3">
      <c r="A376">
        <v>327</v>
      </c>
      <c r="B376" t="s">
        <v>345</v>
      </c>
      <c r="C376">
        <v>-61</v>
      </c>
      <c r="D376" t="s">
        <v>357</v>
      </c>
      <c r="E376">
        <v>-63.5</v>
      </c>
      <c r="F376">
        <v>51.196412500000001</v>
      </c>
      <c r="G376">
        <v>4.42120333</v>
      </c>
      <c r="H376">
        <v>10</v>
      </c>
      <c r="I376">
        <v>6.4255390479978067E-2</v>
      </c>
    </row>
    <row r="377" spans="1:9" x14ac:dyDescent="0.3">
      <c r="A377">
        <v>328</v>
      </c>
      <c r="B377" t="s">
        <v>345</v>
      </c>
      <c r="C377">
        <v>-61</v>
      </c>
      <c r="D377" t="s">
        <v>358</v>
      </c>
      <c r="E377">
        <v>-82.5</v>
      </c>
      <c r="F377">
        <v>51.196556010000002</v>
      </c>
      <c r="G377">
        <v>4.4218108999999997</v>
      </c>
      <c r="H377">
        <v>40</v>
      </c>
      <c r="I377">
        <v>1.9012478170206449E-2</v>
      </c>
    </row>
    <row r="378" spans="1:9" x14ac:dyDescent="0.3">
      <c r="A378">
        <v>329</v>
      </c>
      <c r="B378" t="s">
        <v>345</v>
      </c>
      <c r="C378">
        <v>-61</v>
      </c>
      <c r="D378" t="s">
        <v>359</v>
      </c>
      <c r="E378">
        <v>-68.5</v>
      </c>
      <c r="F378">
        <v>51.196458589999999</v>
      </c>
      <c r="G378">
        <v>4.42183642</v>
      </c>
      <c r="H378">
        <v>36</v>
      </c>
      <c r="I378">
        <v>2.3677565751619611E-2</v>
      </c>
    </row>
    <row r="379" spans="1:9" x14ac:dyDescent="0.3">
      <c r="A379">
        <v>330</v>
      </c>
      <c r="B379" t="s">
        <v>345</v>
      </c>
      <c r="C379">
        <v>-61</v>
      </c>
      <c r="D379" t="s">
        <v>360</v>
      </c>
      <c r="E379">
        <v>-72.5</v>
      </c>
      <c r="F379">
        <v>51.196232780000003</v>
      </c>
      <c r="G379">
        <v>4.4220092700000002</v>
      </c>
      <c r="H379">
        <v>35</v>
      </c>
      <c r="I379">
        <v>4.2690870261072877E-2</v>
      </c>
    </row>
    <row r="380" spans="1:9" x14ac:dyDescent="0.3">
      <c r="A380">
        <v>331</v>
      </c>
      <c r="B380" t="s">
        <v>345</v>
      </c>
      <c r="C380">
        <v>-61</v>
      </c>
      <c r="D380" t="s">
        <v>361</v>
      </c>
      <c r="E380">
        <v>-74.5</v>
      </c>
      <c r="F380">
        <v>51.1967511</v>
      </c>
      <c r="G380">
        <v>4.4223946300000003</v>
      </c>
      <c r="H380">
        <v>34</v>
      </c>
      <c r="I380">
        <v>2.7389861206568378E-2</v>
      </c>
    </row>
    <row r="381" spans="1:9" x14ac:dyDescent="0.3">
      <c r="A381">
        <v>332</v>
      </c>
      <c r="B381" t="s">
        <v>345</v>
      </c>
      <c r="C381">
        <v>-61</v>
      </c>
      <c r="D381" t="s">
        <v>362</v>
      </c>
      <c r="E381">
        <v>-90</v>
      </c>
      <c r="F381">
        <v>51.196785290000001</v>
      </c>
      <c r="G381">
        <v>4.4223507199999998</v>
      </c>
      <c r="H381">
        <v>10</v>
      </c>
      <c r="I381">
        <v>2.7374951680786731E-2</v>
      </c>
    </row>
    <row r="382" spans="1:9" x14ac:dyDescent="0.3">
      <c r="A382">
        <v>333</v>
      </c>
      <c r="B382" t="s">
        <v>345</v>
      </c>
      <c r="C382">
        <v>-61</v>
      </c>
      <c r="D382" t="s">
        <v>364</v>
      </c>
      <c r="E382">
        <v>-83.5</v>
      </c>
      <c r="F382">
        <v>51.19620639</v>
      </c>
      <c r="G382">
        <v>4.4219433600000002</v>
      </c>
      <c r="H382">
        <v>39</v>
      </c>
      <c r="I382">
        <v>4.6244949854885323E-2</v>
      </c>
    </row>
    <row r="383" spans="1:9" x14ac:dyDescent="0.3">
      <c r="A383">
        <v>334</v>
      </c>
      <c r="B383" t="s">
        <v>345</v>
      </c>
      <c r="C383">
        <v>-61</v>
      </c>
      <c r="D383" t="s">
        <v>365</v>
      </c>
      <c r="E383">
        <v>-71</v>
      </c>
      <c r="F383">
        <v>51.196811760000003</v>
      </c>
      <c r="G383">
        <v>4.4223088099999996</v>
      </c>
      <c r="H383">
        <v>41</v>
      </c>
      <c r="I383">
        <v>2.7614829945640781E-2</v>
      </c>
    </row>
    <row r="384" spans="1:9" x14ac:dyDescent="0.3">
      <c r="A384">
        <v>335</v>
      </c>
      <c r="B384" t="s">
        <v>345</v>
      </c>
      <c r="C384">
        <v>-61</v>
      </c>
      <c r="D384" t="s">
        <v>366</v>
      </c>
      <c r="E384">
        <v>-87.5</v>
      </c>
    </row>
    <row r="385" spans="1:9" x14ac:dyDescent="0.3">
      <c r="A385">
        <v>336</v>
      </c>
      <c r="B385" t="s">
        <v>345</v>
      </c>
      <c r="C385">
        <v>-61</v>
      </c>
      <c r="D385" t="s">
        <v>367</v>
      </c>
      <c r="E385">
        <v>-79.5</v>
      </c>
    </row>
    <row r="386" spans="1:9" x14ac:dyDescent="0.3">
      <c r="A386">
        <v>337</v>
      </c>
      <c r="B386" t="s">
        <v>345</v>
      </c>
      <c r="C386">
        <v>-61</v>
      </c>
      <c r="D386" t="s">
        <v>368</v>
      </c>
      <c r="E386">
        <v>-80</v>
      </c>
      <c r="F386">
        <v>51.19652516</v>
      </c>
      <c r="G386">
        <v>4.4219767900000004</v>
      </c>
      <c r="H386">
        <v>35</v>
      </c>
      <c r="I386">
        <v>1.180284892897516E-2</v>
      </c>
    </row>
    <row r="387" spans="1:9" x14ac:dyDescent="0.3">
      <c r="A387">
        <v>338</v>
      </c>
      <c r="B387" t="s">
        <v>345</v>
      </c>
      <c r="C387">
        <v>-61</v>
      </c>
      <c r="D387" t="s">
        <v>369</v>
      </c>
      <c r="E387">
        <v>-65</v>
      </c>
      <c r="F387">
        <v>51.196804759999999</v>
      </c>
      <c r="G387">
        <v>4.4223321799999997</v>
      </c>
      <c r="H387">
        <v>41</v>
      </c>
      <c r="I387">
        <v>2.8047336508525471E-2</v>
      </c>
    </row>
    <row r="388" spans="1:9" x14ac:dyDescent="0.3">
      <c r="A388">
        <v>339</v>
      </c>
      <c r="B388" t="s">
        <v>345</v>
      </c>
      <c r="C388">
        <v>-61</v>
      </c>
      <c r="D388" t="s">
        <v>370</v>
      </c>
      <c r="E388">
        <v>-74.5</v>
      </c>
      <c r="F388">
        <v>51.19628909</v>
      </c>
      <c r="G388">
        <v>4.4220352099999998</v>
      </c>
      <c r="H388">
        <v>41</v>
      </c>
      <c r="I388">
        <v>3.6307175834541038E-2</v>
      </c>
    </row>
    <row r="389" spans="1:9" x14ac:dyDescent="0.3">
      <c r="A389">
        <v>340</v>
      </c>
      <c r="B389" t="s">
        <v>345</v>
      </c>
      <c r="C389">
        <v>-61</v>
      </c>
      <c r="D389" t="s">
        <v>371</v>
      </c>
      <c r="E389">
        <v>-73.5</v>
      </c>
      <c r="F389">
        <v>51.196573649999998</v>
      </c>
      <c r="G389">
        <v>4.4219764399999999</v>
      </c>
      <c r="H389">
        <v>40</v>
      </c>
      <c r="I389">
        <v>7.8076901668454818E-3</v>
      </c>
    </row>
    <row r="390" spans="1:9" x14ac:dyDescent="0.3">
      <c r="A390">
        <v>341</v>
      </c>
      <c r="B390" t="s">
        <v>345</v>
      </c>
      <c r="C390">
        <v>-61</v>
      </c>
      <c r="D390" t="s">
        <v>372</v>
      </c>
      <c r="E390">
        <v>-72.5</v>
      </c>
      <c r="F390">
        <v>51.196739110000003</v>
      </c>
      <c r="G390">
        <v>4.4222867900000002</v>
      </c>
      <c r="H390">
        <v>38</v>
      </c>
      <c r="I390">
        <v>2.061554288271426E-2</v>
      </c>
    </row>
    <row r="391" spans="1:9" x14ac:dyDescent="0.3">
      <c r="A391">
        <v>342</v>
      </c>
      <c r="B391" t="s">
        <v>346</v>
      </c>
      <c r="C391">
        <v>-78.5</v>
      </c>
      <c r="D391" t="s">
        <v>347</v>
      </c>
      <c r="E391">
        <v>-61</v>
      </c>
      <c r="F391">
        <v>51.196547950000003</v>
      </c>
      <c r="G391">
        <v>4.4217242299999997</v>
      </c>
      <c r="H391">
        <v>17</v>
      </c>
      <c r="I391">
        <v>2.5020939509948222E-2</v>
      </c>
    </row>
    <row r="392" spans="1:9" x14ac:dyDescent="0.3">
      <c r="A392">
        <v>343</v>
      </c>
      <c r="B392" t="s">
        <v>346</v>
      </c>
      <c r="C392">
        <v>-78.5</v>
      </c>
      <c r="D392" t="s">
        <v>348</v>
      </c>
      <c r="E392">
        <v>-70</v>
      </c>
      <c r="F392">
        <v>51.196458479999997</v>
      </c>
      <c r="G392">
        <v>4.4215289499999999</v>
      </c>
      <c r="H392">
        <v>10</v>
      </c>
      <c r="I392">
        <v>4.1334281720666929E-2</v>
      </c>
    </row>
    <row r="393" spans="1:9" x14ac:dyDescent="0.3">
      <c r="A393">
        <v>344</v>
      </c>
      <c r="B393" t="s">
        <v>346</v>
      </c>
      <c r="C393">
        <v>-78.5</v>
      </c>
      <c r="D393" t="s">
        <v>349</v>
      </c>
      <c r="E393">
        <v>-68.5</v>
      </c>
      <c r="F393">
        <v>51.196458479999997</v>
      </c>
      <c r="G393">
        <v>4.4215289499999999</v>
      </c>
      <c r="H393">
        <v>10</v>
      </c>
      <c r="I393">
        <v>4.1334281720666929E-2</v>
      </c>
    </row>
    <row r="394" spans="1:9" x14ac:dyDescent="0.3">
      <c r="A394">
        <v>345</v>
      </c>
      <c r="B394" t="s">
        <v>346</v>
      </c>
      <c r="C394">
        <v>-78.5</v>
      </c>
      <c r="D394" t="s">
        <v>350</v>
      </c>
      <c r="E394">
        <v>-76</v>
      </c>
      <c r="F394">
        <v>51.196470859999998</v>
      </c>
      <c r="G394">
        <v>4.4216170300000002</v>
      </c>
      <c r="H394">
        <v>10</v>
      </c>
      <c r="I394">
        <v>3.5213120963220317E-2</v>
      </c>
    </row>
    <row r="395" spans="1:9" x14ac:dyDescent="0.3">
      <c r="A395">
        <v>346</v>
      </c>
      <c r="B395" t="s">
        <v>346</v>
      </c>
      <c r="C395">
        <v>-78.5</v>
      </c>
      <c r="D395" t="s">
        <v>351</v>
      </c>
      <c r="E395">
        <v>-70</v>
      </c>
      <c r="F395">
        <v>51.19660416</v>
      </c>
      <c r="G395">
        <v>4.4219129199999996</v>
      </c>
      <c r="H395">
        <v>31</v>
      </c>
      <c r="I395">
        <v>1.0803789220494331E-2</v>
      </c>
    </row>
    <row r="396" spans="1:9" x14ac:dyDescent="0.3">
      <c r="A396">
        <v>347</v>
      </c>
      <c r="B396" t="s">
        <v>346</v>
      </c>
      <c r="C396">
        <v>-78.5</v>
      </c>
      <c r="D396" t="s">
        <v>352</v>
      </c>
      <c r="E396">
        <v>-82.5</v>
      </c>
      <c r="F396">
        <v>51.196458479999997</v>
      </c>
      <c r="G396">
        <v>4.4215289499999999</v>
      </c>
      <c r="H396">
        <v>10</v>
      </c>
      <c r="I396">
        <v>4.1334281720666929E-2</v>
      </c>
    </row>
    <row r="397" spans="1:9" x14ac:dyDescent="0.3">
      <c r="A397">
        <v>348</v>
      </c>
      <c r="B397" t="s">
        <v>346</v>
      </c>
      <c r="C397">
        <v>-78.5</v>
      </c>
      <c r="D397" t="s">
        <v>353</v>
      </c>
      <c r="E397">
        <v>-79.5</v>
      </c>
      <c r="F397">
        <v>51.196458479999997</v>
      </c>
      <c r="G397">
        <v>4.4215289499999999</v>
      </c>
      <c r="H397">
        <v>10</v>
      </c>
      <c r="I397">
        <v>4.1334281720666929E-2</v>
      </c>
    </row>
    <row r="398" spans="1:9" x14ac:dyDescent="0.3">
      <c r="A398">
        <v>349</v>
      </c>
      <c r="B398" t="s">
        <v>346</v>
      </c>
      <c r="C398">
        <v>-78.5</v>
      </c>
      <c r="D398" t="s">
        <v>354</v>
      </c>
      <c r="E398">
        <v>-97</v>
      </c>
      <c r="F398">
        <v>51.196458479999997</v>
      </c>
      <c r="G398">
        <v>4.4215289499999999</v>
      </c>
      <c r="H398">
        <v>10</v>
      </c>
      <c r="I398">
        <v>4.1334281720666929E-2</v>
      </c>
    </row>
    <row r="399" spans="1:9" x14ac:dyDescent="0.3">
      <c r="A399">
        <v>350</v>
      </c>
      <c r="B399" t="s">
        <v>346</v>
      </c>
      <c r="C399">
        <v>-78.5</v>
      </c>
      <c r="D399" t="s">
        <v>355</v>
      </c>
      <c r="E399">
        <v>-74.5</v>
      </c>
      <c r="F399">
        <v>51.196661689999999</v>
      </c>
      <c r="G399">
        <v>4.4220466399999996</v>
      </c>
      <c r="H399">
        <v>43</v>
      </c>
      <c r="I399">
        <v>5.3820384328338404E-3</v>
      </c>
    </row>
    <row r="400" spans="1:9" x14ac:dyDescent="0.3">
      <c r="A400">
        <v>351</v>
      </c>
      <c r="B400" t="s">
        <v>346</v>
      </c>
      <c r="C400">
        <v>-78.5</v>
      </c>
      <c r="D400" t="s">
        <v>356</v>
      </c>
      <c r="E400">
        <v>-60</v>
      </c>
      <c r="F400">
        <v>51.196578889999998</v>
      </c>
      <c r="G400">
        <v>4.4218194799999999</v>
      </c>
      <c r="H400">
        <v>24</v>
      </c>
      <c r="I400">
        <v>1.770848869250952E-2</v>
      </c>
    </row>
    <row r="401" spans="1:9" x14ac:dyDescent="0.3">
      <c r="A401">
        <v>352</v>
      </c>
      <c r="B401" t="s">
        <v>346</v>
      </c>
      <c r="C401">
        <v>-78.5</v>
      </c>
      <c r="D401" t="s">
        <v>357</v>
      </c>
      <c r="E401">
        <v>-63.5</v>
      </c>
      <c r="F401">
        <v>51.196435489999999</v>
      </c>
      <c r="G401">
        <v>4.4213661399999999</v>
      </c>
      <c r="H401">
        <v>12</v>
      </c>
      <c r="I401">
        <v>5.2757955974390133E-2</v>
      </c>
    </row>
    <row r="402" spans="1:9" x14ac:dyDescent="0.3">
      <c r="A402">
        <v>353</v>
      </c>
      <c r="B402" t="s">
        <v>346</v>
      </c>
      <c r="C402">
        <v>-78.5</v>
      </c>
      <c r="D402" t="s">
        <v>358</v>
      </c>
      <c r="E402">
        <v>-82.5</v>
      </c>
      <c r="F402">
        <v>51.196507250000003</v>
      </c>
      <c r="G402">
        <v>4.4216699200000003</v>
      </c>
      <c r="H402">
        <v>11</v>
      </c>
      <c r="I402">
        <v>3.0151389158577319E-2</v>
      </c>
    </row>
    <row r="403" spans="1:9" x14ac:dyDescent="0.3">
      <c r="A403">
        <v>354</v>
      </c>
      <c r="B403" t="s">
        <v>346</v>
      </c>
      <c r="C403">
        <v>-78.5</v>
      </c>
      <c r="D403" t="s">
        <v>359</v>
      </c>
      <c r="E403">
        <v>-68.5</v>
      </c>
      <c r="F403">
        <v>51.196458540000002</v>
      </c>
      <c r="G403">
        <v>4.42168268</v>
      </c>
      <c r="H403">
        <v>11</v>
      </c>
      <c r="I403">
        <v>3.1934629001227781E-2</v>
      </c>
    </row>
    <row r="404" spans="1:9" x14ac:dyDescent="0.3">
      <c r="A404">
        <v>355</v>
      </c>
      <c r="B404" t="s">
        <v>346</v>
      </c>
      <c r="C404">
        <v>-78.5</v>
      </c>
      <c r="D404" t="s">
        <v>360</v>
      </c>
      <c r="E404">
        <v>-72.5</v>
      </c>
      <c r="F404">
        <v>51.196345630000003</v>
      </c>
      <c r="G404">
        <v>4.4217691099999996</v>
      </c>
      <c r="H404">
        <v>21</v>
      </c>
      <c r="I404">
        <v>3.6441939416466299E-2</v>
      </c>
    </row>
    <row r="405" spans="1:9" x14ac:dyDescent="0.3">
      <c r="A405">
        <v>356</v>
      </c>
      <c r="B405" t="s">
        <v>346</v>
      </c>
      <c r="C405">
        <v>-78.5</v>
      </c>
      <c r="D405" t="s">
        <v>361</v>
      </c>
      <c r="E405">
        <v>-74.5</v>
      </c>
      <c r="F405">
        <v>51.196604790000002</v>
      </c>
      <c r="G405">
        <v>4.4219617900000001</v>
      </c>
      <c r="H405">
        <v>34</v>
      </c>
      <c r="I405">
        <v>7.4184499160315524E-3</v>
      </c>
    </row>
    <row r="406" spans="1:9" x14ac:dyDescent="0.3">
      <c r="A406">
        <v>357</v>
      </c>
      <c r="B406" t="s">
        <v>346</v>
      </c>
      <c r="C406">
        <v>-78.5</v>
      </c>
      <c r="D406" t="s">
        <v>362</v>
      </c>
      <c r="E406">
        <v>-90</v>
      </c>
      <c r="F406">
        <v>51.196621890000003</v>
      </c>
      <c r="G406">
        <v>4.4219398300000003</v>
      </c>
      <c r="H406">
        <v>34</v>
      </c>
      <c r="I406">
        <v>8.8942989525916966E-3</v>
      </c>
    </row>
    <row r="407" spans="1:9" x14ac:dyDescent="0.3">
      <c r="A407">
        <v>358</v>
      </c>
      <c r="B407" t="s">
        <v>346</v>
      </c>
      <c r="C407">
        <v>-78.5</v>
      </c>
      <c r="D407" t="s">
        <v>364</v>
      </c>
      <c r="E407">
        <v>-83.5</v>
      </c>
      <c r="F407">
        <v>51.196332439999999</v>
      </c>
      <c r="G407">
        <v>4.42173616</v>
      </c>
      <c r="H407">
        <v>20</v>
      </c>
      <c r="I407">
        <v>3.8969395444165403E-2</v>
      </c>
    </row>
    <row r="408" spans="1:9" x14ac:dyDescent="0.3">
      <c r="A408">
        <v>359</v>
      </c>
      <c r="B408" t="s">
        <v>346</v>
      </c>
      <c r="C408">
        <v>-78.5</v>
      </c>
      <c r="D408" t="s">
        <v>365</v>
      </c>
      <c r="E408">
        <v>-71</v>
      </c>
      <c r="F408">
        <v>51.196635120000003</v>
      </c>
      <c r="G408">
        <v>4.4219188799999998</v>
      </c>
      <c r="H408">
        <v>34</v>
      </c>
      <c r="I408">
        <v>1.056073617836123E-2</v>
      </c>
    </row>
    <row r="409" spans="1:9" x14ac:dyDescent="0.3">
      <c r="A409">
        <v>360</v>
      </c>
      <c r="B409" t="s">
        <v>346</v>
      </c>
      <c r="C409">
        <v>-78.5</v>
      </c>
      <c r="D409" t="s">
        <v>366</v>
      </c>
      <c r="E409">
        <v>-87.5</v>
      </c>
      <c r="F409">
        <v>51.196458479999997</v>
      </c>
      <c r="G409">
        <v>4.4215289499999999</v>
      </c>
      <c r="H409">
        <v>10</v>
      </c>
      <c r="I409">
        <v>4.1334281720666929E-2</v>
      </c>
    </row>
    <row r="410" spans="1:9" x14ac:dyDescent="0.3">
      <c r="A410">
        <v>361</v>
      </c>
      <c r="B410" t="s">
        <v>346</v>
      </c>
      <c r="C410">
        <v>-78.5</v>
      </c>
      <c r="D410" t="s">
        <v>367</v>
      </c>
      <c r="E410">
        <v>-79.5</v>
      </c>
      <c r="F410">
        <v>51.196458479999997</v>
      </c>
      <c r="G410">
        <v>4.4215289499999999</v>
      </c>
      <c r="H410">
        <v>10</v>
      </c>
      <c r="I410">
        <v>4.1334281720666929E-2</v>
      </c>
    </row>
    <row r="411" spans="1:9" x14ac:dyDescent="0.3">
      <c r="A411">
        <v>362</v>
      </c>
      <c r="B411" t="s">
        <v>346</v>
      </c>
      <c r="C411">
        <v>-78.5</v>
      </c>
      <c r="D411" t="s">
        <v>368</v>
      </c>
      <c r="E411">
        <v>-80</v>
      </c>
      <c r="F411">
        <v>51.196491819999999</v>
      </c>
      <c r="G411">
        <v>4.4217528699999997</v>
      </c>
      <c r="H411">
        <v>16</v>
      </c>
      <c r="I411">
        <v>2.5820972506428761E-2</v>
      </c>
    </row>
    <row r="412" spans="1:9" x14ac:dyDescent="0.3">
      <c r="A412">
        <v>363</v>
      </c>
      <c r="B412" t="s">
        <v>346</v>
      </c>
      <c r="C412">
        <v>-78.5</v>
      </c>
      <c r="D412" t="s">
        <v>369</v>
      </c>
      <c r="E412">
        <v>-65</v>
      </c>
      <c r="F412">
        <v>51.196631619999998</v>
      </c>
      <c r="G412">
        <v>4.4219305599999998</v>
      </c>
      <c r="H412">
        <v>34</v>
      </c>
      <c r="I412">
        <v>9.6851291001111926E-3</v>
      </c>
    </row>
    <row r="413" spans="1:9" x14ac:dyDescent="0.3">
      <c r="A413">
        <v>364</v>
      </c>
      <c r="B413" t="s">
        <v>346</v>
      </c>
      <c r="C413">
        <v>-78.5</v>
      </c>
      <c r="D413" t="s">
        <v>370</v>
      </c>
      <c r="E413">
        <v>-74.5</v>
      </c>
      <c r="F413">
        <v>51.196373790000003</v>
      </c>
      <c r="G413">
        <v>4.4217820799999998</v>
      </c>
      <c r="H413">
        <v>20</v>
      </c>
      <c r="I413">
        <v>3.336973925072808E-2</v>
      </c>
    </row>
    <row r="414" spans="1:9" x14ac:dyDescent="0.3">
      <c r="A414">
        <v>365</v>
      </c>
      <c r="B414" t="s">
        <v>346</v>
      </c>
      <c r="C414">
        <v>-78.5</v>
      </c>
      <c r="D414" t="s">
        <v>371</v>
      </c>
      <c r="E414">
        <v>-73.5</v>
      </c>
      <c r="F414">
        <v>51.196516070000001</v>
      </c>
      <c r="G414">
        <v>4.4217526899999999</v>
      </c>
      <c r="H414">
        <v>17</v>
      </c>
      <c r="I414">
        <v>2.4508679048102829E-2</v>
      </c>
    </row>
    <row r="415" spans="1:9" x14ac:dyDescent="0.3">
      <c r="A415">
        <v>366</v>
      </c>
      <c r="B415" t="s">
        <v>346</v>
      </c>
      <c r="C415">
        <v>-78.5</v>
      </c>
      <c r="D415" t="s">
        <v>372</v>
      </c>
      <c r="E415">
        <v>-72.5</v>
      </c>
      <c r="F415">
        <v>51.196598799999997</v>
      </c>
      <c r="G415">
        <v>4.4219078700000001</v>
      </c>
      <c r="H415">
        <v>31</v>
      </c>
      <c r="I415">
        <v>1.1233594136204811E-2</v>
      </c>
    </row>
    <row r="416" spans="1:9" x14ac:dyDescent="0.3">
      <c r="A416">
        <v>367</v>
      </c>
      <c r="B416" t="s">
        <v>347</v>
      </c>
      <c r="C416">
        <v>-61</v>
      </c>
      <c r="D416" t="s">
        <v>348</v>
      </c>
      <c r="E416">
        <v>-70</v>
      </c>
      <c r="F416">
        <v>51.196637420000002</v>
      </c>
      <c r="G416">
        <v>4.4219195100000004</v>
      </c>
      <c r="H416">
        <v>10</v>
      </c>
      <c r="I416">
        <v>1.057519084988807E-2</v>
      </c>
    </row>
    <row r="417" spans="1:9" x14ac:dyDescent="0.3">
      <c r="A417">
        <v>368</v>
      </c>
      <c r="B417" t="s">
        <v>347</v>
      </c>
      <c r="C417">
        <v>-61</v>
      </c>
      <c r="D417" t="s">
        <v>349</v>
      </c>
      <c r="E417">
        <v>-68.5</v>
      </c>
      <c r="F417">
        <v>51.196637420000002</v>
      </c>
      <c r="G417">
        <v>4.4219195100000004</v>
      </c>
      <c r="H417">
        <v>10</v>
      </c>
      <c r="I417">
        <v>1.057519084988807E-2</v>
      </c>
    </row>
    <row r="418" spans="1:9" x14ac:dyDescent="0.3">
      <c r="A418">
        <v>369</v>
      </c>
      <c r="B418" t="s">
        <v>347</v>
      </c>
      <c r="C418">
        <v>-61</v>
      </c>
      <c r="D418" t="s">
        <v>350</v>
      </c>
      <c r="E418">
        <v>-76</v>
      </c>
      <c r="F418">
        <v>51.196560329999997</v>
      </c>
      <c r="G418">
        <v>4.42181231</v>
      </c>
      <c r="H418">
        <v>11</v>
      </c>
      <c r="I418">
        <v>1.875916820693414E-2</v>
      </c>
    </row>
    <row r="419" spans="1:9" x14ac:dyDescent="0.3">
      <c r="A419">
        <v>370</v>
      </c>
      <c r="B419" t="s">
        <v>347</v>
      </c>
      <c r="C419">
        <v>-61</v>
      </c>
      <c r="D419" t="s">
        <v>351</v>
      </c>
      <c r="E419">
        <v>-70</v>
      </c>
      <c r="F419">
        <v>51.196693629999999</v>
      </c>
      <c r="G419">
        <v>4.4221082000000003</v>
      </c>
      <c r="H419">
        <v>15</v>
      </c>
      <c r="I419">
        <v>9.2025095560987584E-3</v>
      </c>
    </row>
    <row r="420" spans="1:9" x14ac:dyDescent="0.3">
      <c r="A420">
        <v>371</v>
      </c>
      <c r="B420" t="s">
        <v>347</v>
      </c>
      <c r="C420">
        <v>-61</v>
      </c>
      <c r="D420" t="s">
        <v>352</v>
      </c>
      <c r="E420">
        <v>-82.5</v>
      </c>
      <c r="F420">
        <v>51.196637420000002</v>
      </c>
      <c r="G420">
        <v>4.4219195100000004</v>
      </c>
      <c r="H420">
        <v>10</v>
      </c>
      <c r="I420">
        <v>1.057519084988807E-2</v>
      </c>
    </row>
    <row r="421" spans="1:9" x14ac:dyDescent="0.3">
      <c r="A421">
        <v>372</v>
      </c>
      <c r="B421" t="s">
        <v>347</v>
      </c>
      <c r="C421">
        <v>-61</v>
      </c>
      <c r="D421" t="s">
        <v>353</v>
      </c>
      <c r="E421">
        <v>-79.5</v>
      </c>
      <c r="F421">
        <v>51.196637420000002</v>
      </c>
      <c r="G421">
        <v>4.4219195100000004</v>
      </c>
      <c r="H421">
        <v>10</v>
      </c>
      <c r="I421">
        <v>1.057519084988807E-2</v>
      </c>
    </row>
    <row r="422" spans="1:9" x14ac:dyDescent="0.3">
      <c r="A422">
        <v>373</v>
      </c>
      <c r="B422" t="s">
        <v>347</v>
      </c>
      <c r="C422">
        <v>-61</v>
      </c>
      <c r="D422" t="s">
        <v>354</v>
      </c>
      <c r="E422">
        <v>-97</v>
      </c>
      <c r="F422">
        <v>51.196637420000002</v>
      </c>
      <c r="G422">
        <v>4.4219195100000004</v>
      </c>
      <c r="H422">
        <v>10</v>
      </c>
      <c r="I422">
        <v>1.057519084988807E-2</v>
      </c>
    </row>
    <row r="423" spans="1:9" x14ac:dyDescent="0.3">
      <c r="A423">
        <v>374</v>
      </c>
      <c r="B423" t="s">
        <v>347</v>
      </c>
      <c r="C423">
        <v>-61</v>
      </c>
      <c r="D423" t="s">
        <v>355</v>
      </c>
      <c r="E423">
        <v>-74.5</v>
      </c>
      <c r="F423">
        <v>51.196751159999998</v>
      </c>
      <c r="G423">
        <v>4.4222419200000003</v>
      </c>
      <c r="H423">
        <v>26</v>
      </c>
      <c r="I423">
        <v>1.9436749039249801E-2</v>
      </c>
    </row>
    <row r="424" spans="1:9" x14ac:dyDescent="0.3">
      <c r="A424">
        <v>375</v>
      </c>
      <c r="B424" t="s">
        <v>347</v>
      </c>
      <c r="C424">
        <v>-61</v>
      </c>
      <c r="D424" t="s">
        <v>356</v>
      </c>
      <c r="E424">
        <v>-60</v>
      </c>
      <c r="F424">
        <v>51.196668359999997</v>
      </c>
      <c r="G424">
        <v>4.4220147599999997</v>
      </c>
      <c r="H424">
        <v>10</v>
      </c>
      <c r="I424">
        <v>6.9609679409342561E-3</v>
      </c>
    </row>
    <row r="425" spans="1:9" x14ac:dyDescent="0.3">
      <c r="A425">
        <v>376</v>
      </c>
      <c r="B425" t="s">
        <v>347</v>
      </c>
      <c r="C425">
        <v>-61</v>
      </c>
      <c r="D425" t="s">
        <v>357</v>
      </c>
      <c r="E425">
        <v>-63.5</v>
      </c>
      <c r="F425">
        <v>51.196524959999998</v>
      </c>
      <c r="G425">
        <v>4.4215614199999997</v>
      </c>
      <c r="H425">
        <v>28</v>
      </c>
      <c r="I425">
        <v>3.6624061622315997E-2</v>
      </c>
    </row>
    <row r="426" spans="1:9" x14ac:dyDescent="0.3">
      <c r="A426">
        <v>377</v>
      </c>
      <c r="B426" t="s">
        <v>347</v>
      </c>
      <c r="C426">
        <v>-61</v>
      </c>
      <c r="D426" t="s">
        <v>358</v>
      </c>
      <c r="E426">
        <v>-82.5</v>
      </c>
      <c r="F426">
        <v>51.196596720000002</v>
      </c>
      <c r="G426">
        <v>4.4218652000000001</v>
      </c>
      <c r="H426">
        <v>10</v>
      </c>
      <c r="I426">
        <v>1.4207637955111299E-2</v>
      </c>
    </row>
    <row r="427" spans="1:9" x14ac:dyDescent="0.3">
      <c r="A427">
        <v>378</v>
      </c>
      <c r="B427" t="s">
        <v>347</v>
      </c>
      <c r="C427">
        <v>-61</v>
      </c>
      <c r="D427" t="s">
        <v>359</v>
      </c>
      <c r="E427">
        <v>-68.5</v>
      </c>
      <c r="F427">
        <v>51.196548010000001</v>
      </c>
      <c r="G427">
        <v>4.4218779599999998</v>
      </c>
      <c r="H427">
        <v>10</v>
      </c>
      <c r="I427">
        <v>1.5132685623861939E-2</v>
      </c>
    </row>
    <row r="428" spans="1:9" x14ac:dyDescent="0.3">
      <c r="A428">
        <v>379</v>
      </c>
      <c r="B428" t="s">
        <v>347</v>
      </c>
      <c r="C428">
        <v>-61</v>
      </c>
      <c r="D428" t="s">
        <v>360</v>
      </c>
      <c r="E428">
        <v>-72.5</v>
      </c>
      <c r="F428">
        <v>51.196435100000002</v>
      </c>
      <c r="G428">
        <v>4.4219643900000003</v>
      </c>
      <c r="H428">
        <v>23</v>
      </c>
      <c r="I428">
        <v>2.124334934790335E-2</v>
      </c>
    </row>
    <row r="429" spans="1:9" x14ac:dyDescent="0.3">
      <c r="A429">
        <v>380</v>
      </c>
      <c r="B429" t="s">
        <v>347</v>
      </c>
      <c r="C429">
        <v>-61</v>
      </c>
      <c r="D429" t="s">
        <v>361</v>
      </c>
      <c r="E429">
        <v>-74.5</v>
      </c>
      <c r="F429">
        <v>51.196694260000001</v>
      </c>
      <c r="G429">
        <v>4.4221570699999999</v>
      </c>
      <c r="H429">
        <v>18</v>
      </c>
      <c r="I429">
        <v>1.0819604198619361E-2</v>
      </c>
    </row>
    <row r="430" spans="1:9" x14ac:dyDescent="0.3">
      <c r="A430">
        <v>381</v>
      </c>
      <c r="B430" t="s">
        <v>347</v>
      </c>
      <c r="C430">
        <v>-61</v>
      </c>
      <c r="D430" t="s">
        <v>362</v>
      </c>
      <c r="E430">
        <v>-90</v>
      </c>
      <c r="F430">
        <v>51.196711360000002</v>
      </c>
      <c r="G430">
        <v>4.4221351100000001</v>
      </c>
      <c r="H430">
        <v>17</v>
      </c>
      <c r="I430">
        <v>1.1718765700240909E-2</v>
      </c>
    </row>
    <row r="431" spans="1:9" x14ac:dyDescent="0.3">
      <c r="A431">
        <v>382</v>
      </c>
      <c r="B431" t="s">
        <v>347</v>
      </c>
      <c r="C431">
        <v>-61</v>
      </c>
      <c r="D431" t="s">
        <v>364</v>
      </c>
      <c r="E431">
        <v>-83.5</v>
      </c>
      <c r="F431">
        <v>51.196421909999998</v>
      </c>
      <c r="G431">
        <v>4.4219314399999998</v>
      </c>
      <c r="H431">
        <v>24</v>
      </c>
      <c r="I431">
        <v>2.3456609223671439E-2</v>
      </c>
    </row>
    <row r="432" spans="1:9" x14ac:dyDescent="0.3">
      <c r="A432">
        <v>383</v>
      </c>
      <c r="B432" t="s">
        <v>347</v>
      </c>
      <c r="C432">
        <v>-61</v>
      </c>
      <c r="D432" t="s">
        <v>365</v>
      </c>
      <c r="E432">
        <v>-71</v>
      </c>
      <c r="F432">
        <v>51.196724590000002</v>
      </c>
      <c r="G432">
        <v>4.4221141599999996</v>
      </c>
      <c r="H432">
        <v>17</v>
      </c>
      <c r="I432">
        <v>1.262115536571402E-2</v>
      </c>
    </row>
    <row r="433" spans="1:9" x14ac:dyDescent="0.3">
      <c r="A433">
        <v>384</v>
      </c>
      <c r="B433" t="s">
        <v>347</v>
      </c>
      <c r="C433">
        <v>-61</v>
      </c>
      <c r="D433" t="s">
        <v>366</v>
      </c>
      <c r="E433">
        <v>-87.5</v>
      </c>
      <c r="F433">
        <v>51.196637420000002</v>
      </c>
      <c r="G433">
        <v>4.4219195100000004</v>
      </c>
      <c r="H433">
        <v>10</v>
      </c>
      <c r="I433">
        <v>1.057519084988807E-2</v>
      </c>
    </row>
    <row r="434" spans="1:9" x14ac:dyDescent="0.3">
      <c r="A434">
        <v>385</v>
      </c>
      <c r="B434" t="s">
        <v>347</v>
      </c>
      <c r="C434">
        <v>-61</v>
      </c>
      <c r="D434" t="s">
        <v>367</v>
      </c>
      <c r="E434">
        <v>-79.5</v>
      </c>
      <c r="F434">
        <v>51.196637420000002</v>
      </c>
      <c r="G434">
        <v>4.4219195100000004</v>
      </c>
      <c r="H434">
        <v>10</v>
      </c>
      <c r="I434">
        <v>1.057519084988807E-2</v>
      </c>
    </row>
    <row r="435" spans="1:9" x14ac:dyDescent="0.3">
      <c r="A435">
        <v>386</v>
      </c>
      <c r="B435" t="s">
        <v>347</v>
      </c>
      <c r="C435">
        <v>-61</v>
      </c>
      <c r="D435" t="s">
        <v>368</v>
      </c>
      <c r="E435">
        <v>-80</v>
      </c>
      <c r="F435">
        <v>51.196581289999997</v>
      </c>
      <c r="G435">
        <v>4.4219481500000004</v>
      </c>
      <c r="H435">
        <v>10</v>
      </c>
      <c r="I435">
        <v>9.0903070520324779E-3</v>
      </c>
    </row>
    <row r="436" spans="1:9" x14ac:dyDescent="0.3">
      <c r="A436">
        <v>387</v>
      </c>
      <c r="B436" t="s">
        <v>347</v>
      </c>
      <c r="C436">
        <v>-61</v>
      </c>
      <c r="D436" t="s">
        <v>369</v>
      </c>
      <c r="E436">
        <v>-65</v>
      </c>
      <c r="F436">
        <v>51.196721089999997</v>
      </c>
      <c r="G436">
        <v>4.4221258399999996</v>
      </c>
      <c r="H436">
        <v>17</v>
      </c>
      <c r="I436">
        <v>1.2488846222632429E-2</v>
      </c>
    </row>
    <row r="437" spans="1:9" x14ac:dyDescent="0.3">
      <c r="A437">
        <v>388</v>
      </c>
      <c r="B437" t="s">
        <v>347</v>
      </c>
      <c r="C437">
        <v>-61</v>
      </c>
      <c r="D437" t="s">
        <v>370</v>
      </c>
      <c r="E437">
        <v>-74.5</v>
      </c>
      <c r="F437">
        <v>51.196463260000002</v>
      </c>
      <c r="G437">
        <v>4.4219773599999996</v>
      </c>
      <c r="H437">
        <v>20</v>
      </c>
      <c r="I437">
        <v>1.799174867892097E-2</v>
      </c>
    </row>
    <row r="438" spans="1:9" x14ac:dyDescent="0.3">
      <c r="A438">
        <v>389</v>
      </c>
      <c r="B438" t="s">
        <v>347</v>
      </c>
      <c r="C438">
        <v>-61</v>
      </c>
      <c r="D438" t="s">
        <v>371</v>
      </c>
      <c r="E438">
        <v>-73.5</v>
      </c>
      <c r="F438">
        <v>51.19660554</v>
      </c>
      <c r="G438">
        <v>4.4219479799999997</v>
      </c>
      <c r="H438">
        <v>10</v>
      </c>
      <c r="I438">
        <v>8.3597923518508119E-3</v>
      </c>
    </row>
    <row r="439" spans="1:9" x14ac:dyDescent="0.3">
      <c r="A439">
        <v>390</v>
      </c>
      <c r="B439" t="s">
        <v>347</v>
      </c>
      <c r="C439">
        <v>-61</v>
      </c>
      <c r="D439" t="s">
        <v>372</v>
      </c>
      <c r="E439">
        <v>-72.5</v>
      </c>
      <c r="F439">
        <v>51.196688270000003</v>
      </c>
      <c r="G439">
        <v>4.4221031499999999</v>
      </c>
      <c r="H439">
        <v>14</v>
      </c>
      <c r="I439">
        <v>8.5277652270630208E-3</v>
      </c>
    </row>
    <row r="440" spans="1:9" x14ac:dyDescent="0.3">
      <c r="A440">
        <v>391</v>
      </c>
      <c r="B440" t="s">
        <v>348</v>
      </c>
      <c r="C440">
        <v>-70</v>
      </c>
      <c r="D440" t="s">
        <v>349</v>
      </c>
      <c r="E440">
        <v>-68.5</v>
      </c>
    </row>
    <row r="441" spans="1:9" x14ac:dyDescent="0.3">
      <c r="A441">
        <v>392</v>
      </c>
      <c r="B441" t="s">
        <v>348</v>
      </c>
      <c r="C441">
        <v>-70</v>
      </c>
      <c r="D441" t="s">
        <v>350</v>
      </c>
      <c r="E441">
        <v>-76</v>
      </c>
      <c r="F441">
        <v>51.196483229999998</v>
      </c>
      <c r="G441">
        <v>4.4217051200000004</v>
      </c>
      <c r="H441">
        <v>10</v>
      </c>
      <c r="I441">
        <v>2.916383306452814E-2</v>
      </c>
    </row>
    <row r="442" spans="1:9" x14ac:dyDescent="0.3">
      <c r="A442">
        <v>393</v>
      </c>
      <c r="B442" t="s">
        <v>348</v>
      </c>
      <c r="C442">
        <v>-70</v>
      </c>
      <c r="D442" t="s">
        <v>351</v>
      </c>
      <c r="E442">
        <v>-70</v>
      </c>
      <c r="F442">
        <v>51.196749830000002</v>
      </c>
      <c r="G442">
        <v>4.4222968900000001</v>
      </c>
      <c r="H442">
        <v>10</v>
      </c>
      <c r="I442">
        <v>2.1940228754689262E-2</v>
      </c>
    </row>
    <row r="443" spans="1:9" x14ac:dyDescent="0.3">
      <c r="A443">
        <v>394</v>
      </c>
      <c r="B443" t="s">
        <v>348</v>
      </c>
      <c r="C443">
        <v>-70</v>
      </c>
      <c r="D443" t="s">
        <v>352</v>
      </c>
      <c r="E443">
        <v>-82.5</v>
      </c>
    </row>
    <row r="444" spans="1:9" x14ac:dyDescent="0.3">
      <c r="A444">
        <v>395</v>
      </c>
      <c r="B444" t="s">
        <v>348</v>
      </c>
      <c r="C444">
        <v>-70</v>
      </c>
      <c r="D444" t="s">
        <v>353</v>
      </c>
      <c r="E444">
        <v>-79.5</v>
      </c>
    </row>
    <row r="445" spans="1:9" x14ac:dyDescent="0.3">
      <c r="A445">
        <v>396</v>
      </c>
      <c r="B445" t="s">
        <v>348</v>
      </c>
      <c r="C445">
        <v>-70</v>
      </c>
      <c r="D445" t="s">
        <v>354</v>
      </c>
      <c r="E445">
        <v>-97</v>
      </c>
    </row>
    <row r="446" spans="1:9" x14ac:dyDescent="0.3">
      <c r="A446">
        <v>397</v>
      </c>
      <c r="B446" t="s">
        <v>348</v>
      </c>
      <c r="C446">
        <v>-70</v>
      </c>
      <c r="D446" t="s">
        <v>355</v>
      </c>
      <c r="E446">
        <v>-74.5</v>
      </c>
      <c r="F446">
        <v>51.196864900000001</v>
      </c>
      <c r="G446">
        <v>4.4225643400000001</v>
      </c>
      <c r="H446">
        <v>35</v>
      </c>
      <c r="I446">
        <v>4.4419584990250359E-2</v>
      </c>
    </row>
    <row r="447" spans="1:9" x14ac:dyDescent="0.3">
      <c r="A447">
        <v>398</v>
      </c>
      <c r="B447" t="s">
        <v>348</v>
      </c>
      <c r="C447">
        <v>-70</v>
      </c>
      <c r="D447" t="s">
        <v>356</v>
      </c>
      <c r="E447">
        <v>-60</v>
      </c>
      <c r="F447">
        <v>51.196699289999998</v>
      </c>
      <c r="G447">
        <v>4.4221100099999999</v>
      </c>
      <c r="H447">
        <v>41</v>
      </c>
      <c r="I447">
        <v>9.8401066875493676E-3</v>
      </c>
    </row>
    <row r="448" spans="1:9" x14ac:dyDescent="0.3">
      <c r="A448">
        <v>399</v>
      </c>
      <c r="B448" t="s">
        <v>348</v>
      </c>
      <c r="C448">
        <v>-70</v>
      </c>
      <c r="D448" t="s">
        <v>357</v>
      </c>
      <c r="E448">
        <v>-63.5</v>
      </c>
      <c r="F448">
        <v>51.196412500000001</v>
      </c>
      <c r="G448">
        <v>4.42120333</v>
      </c>
      <c r="H448">
        <v>10</v>
      </c>
      <c r="I448">
        <v>6.4255390479978067E-2</v>
      </c>
    </row>
    <row r="449" spans="1:9" x14ac:dyDescent="0.3">
      <c r="A449">
        <v>400</v>
      </c>
      <c r="B449" t="s">
        <v>348</v>
      </c>
      <c r="C449">
        <v>-70</v>
      </c>
      <c r="D449" t="s">
        <v>358</v>
      </c>
      <c r="E449">
        <v>-82.5</v>
      </c>
      <c r="F449">
        <v>51.196556010000002</v>
      </c>
      <c r="G449">
        <v>4.4218108999999997</v>
      </c>
      <c r="H449">
        <v>40</v>
      </c>
      <c r="I449">
        <v>1.9012478170206449E-2</v>
      </c>
    </row>
    <row r="450" spans="1:9" x14ac:dyDescent="0.3">
      <c r="A450">
        <v>401</v>
      </c>
      <c r="B450" t="s">
        <v>348</v>
      </c>
      <c r="C450">
        <v>-70</v>
      </c>
      <c r="D450" t="s">
        <v>359</v>
      </c>
      <c r="E450">
        <v>-68.5</v>
      </c>
      <c r="F450">
        <v>51.196458589999999</v>
      </c>
      <c r="G450">
        <v>4.42183642</v>
      </c>
      <c r="H450">
        <v>36</v>
      </c>
      <c r="I450">
        <v>2.3677565751619611E-2</v>
      </c>
    </row>
    <row r="451" spans="1:9" x14ac:dyDescent="0.3">
      <c r="A451">
        <v>402</v>
      </c>
      <c r="B451" t="s">
        <v>348</v>
      </c>
      <c r="C451">
        <v>-70</v>
      </c>
      <c r="D451" t="s">
        <v>360</v>
      </c>
      <c r="E451">
        <v>-72.5</v>
      </c>
      <c r="F451">
        <v>51.196232780000003</v>
      </c>
      <c r="G451">
        <v>4.4220092700000002</v>
      </c>
      <c r="H451">
        <v>35</v>
      </c>
      <c r="I451">
        <v>4.2690870261072877E-2</v>
      </c>
    </row>
    <row r="452" spans="1:9" x14ac:dyDescent="0.3">
      <c r="A452">
        <v>403</v>
      </c>
      <c r="B452" t="s">
        <v>348</v>
      </c>
      <c r="C452">
        <v>-70</v>
      </c>
      <c r="D452" t="s">
        <v>361</v>
      </c>
      <c r="E452">
        <v>-74.5</v>
      </c>
      <c r="F452">
        <v>51.1967511</v>
      </c>
      <c r="G452">
        <v>4.4223946300000003</v>
      </c>
      <c r="H452">
        <v>34</v>
      </c>
      <c r="I452">
        <v>2.7389861206568378E-2</v>
      </c>
    </row>
    <row r="453" spans="1:9" x14ac:dyDescent="0.3">
      <c r="A453">
        <v>404</v>
      </c>
      <c r="B453" t="s">
        <v>348</v>
      </c>
      <c r="C453">
        <v>-70</v>
      </c>
      <c r="D453" t="s">
        <v>362</v>
      </c>
      <c r="E453">
        <v>-90</v>
      </c>
      <c r="F453">
        <v>51.196785290000001</v>
      </c>
      <c r="G453">
        <v>4.4223507199999998</v>
      </c>
      <c r="H453">
        <v>10</v>
      </c>
      <c r="I453">
        <v>2.7374951680786731E-2</v>
      </c>
    </row>
    <row r="454" spans="1:9" x14ac:dyDescent="0.3">
      <c r="A454">
        <v>405</v>
      </c>
      <c r="B454" t="s">
        <v>348</v>
      </c>
      <c r="C454">
        <v>-70</v>
      </c>
      <c r="D454" t="s">
        <v>364</v>
      </c>
      <c r="E454">
        <v>-83.5</v>
      </c>
      <c r="F454">
        <v>51.19620639</v>
      </c>
      <c r="G454">
        <v>4.4219433600000002</v>
      </c>
      <c r="H454">
        <v>39</v>
      </c>
      <c r="I454">
        <v>4.6244949854885323E-2</v>
      </c>
    </row>
    <row r="455" spans="1:9" x14ac:dyDescent="0.3">
      <c r="A455">
        <v>406</v>
      </c>
      <c r="B455" t="s">
        <v>348</v>
      </c>
      <c r="C455">
        <v>-70</v>
      </c>
      <c r="D455" t="s">
        <v>365</v>
      </c>
      <c r="E455">
        <v>-71</v>
      </c>
      <c r="F455">
        <v>51.196811760000003</v>
      </c>
      <c r="G455">
        <v>4.4223088099999996</v>
      </c>
      <c r="H455">
        <v>41</v>
      </c>
      <c r="I455">
        <v>2.7614829945640781E-2</v>
      </c>
    </row>
    <row r="456" spans="1:9" x14ac:dyDescent="0.3">
      <c r="A456">
        <v>407</v>
      </c>
      <c r="B456" t="s">
        <v>348</v>
      </c>
      <c r="C456">
        <v>-70</v>
      </c>
      <c r="D456" t="s">
        <v>366</v>
      </c>
      <c r="E456">
        <v>-87.5</v>
      </c>
    </row>
    <row r="457" spans="1:9" x14ac:dyDescent="0.3">
      <c r="A457">
        <v>408</v>
      </c>
      <c r="B457" t="s">
        <v>348</v>
      </c>
      <c r="C457">
        <v>-70</v>
      </c>
      <c r="D457" t="s">
        <v>367</v>
      </c>
      <c r="E457">
        <v>-79.5</v>
      </c>
    </row>
    <row r="458" spans="1:9" x14ac:dyDescent="0.3">
      <c r="A458">
        <v>409</v>
      </c>
      <c r="B458" t="s">
        <v>348</v>
      </c>
      <c r="C458">
        <v>-70</v>
      </c>
      <c r="D458" t="s">
        <v>368</v>
      </c>
      <c r="E458">
        <v>-80</v>
      </c>
      <c r="F458">
        <v>51.19652516</v>
      </c>
      <c r="G458">
        <v>4.4219767900000004</v>
      </c>
      <c r="H458">
        <v>35</v>
      </c>
      <c r="I458">
        <v>1.180284892897516E-2</v>
      </c>
    </row>
    <row r="459" spans="1:9" x14ac:dyDescent="0.3">
      <c r="A459">
        <v>410</v>
      </c>
      <c r="B459" t="s">
        <v>348</v>
      </c>
      <c r="C459">
        <v>-70</v>
      </c>
      <c r="D459" t="s">
        <v>369</v>
      </c>
      <c r="E459">
        <v>-65</v>
      </c>
      <c r="F459">
        <v>51.196804759999999</v>
      </c>
      <c r="G459">
        <v>4.4223321799999997</v>
      </c>
      <c r="H459">
        <v>41</v>
      </c>
      <c r="I459">
        <v>2.8047336508525471E-2</v>
      </c>
    </row>
    <row r="460" spans="1:9" x14ac:dyDescent="0.3">
      <c r="A460">
        <v>411</v>
      </c>
      <c r="B460" t="s">
        <v>348</v>
      </c>
      <c r="C460">
        <v>-70</v>
      </c>
      <c r="D460" t="s">
        <v>370</v>
      </c>
      <c r="E460">
        <v>-74.5</v>
      </c>
      <c r="F460">
        <v>51.19628909</v>
      </c>
      <c r="G460">
        <v>4.4220352099999998</v>
      </c>
      <c r="H460">
        <v>41</v>
      </c>
      <c r="I460">
        <v>3.6307175834541038E-2</v>
      </c>
    </row>
    <row r="461" spans="1:9" x14ac:dyDescent="0.3">
      <c r="A461">
        <v>412</v>
      </c>
      <c r="B461" t="s">
        <v>348</v>
      </c>
      <c r="C461">
        <v>-70</v>
      </c>
      <c r="D461" t="s">
        <v>371</v>
      </c>
      <c r="E461">
        <v>-73.5</v>
      </c>
      <c r="F461">
        <v>51.196573649999998</v>
      </c>
      <c r="G461">
        <v>4.4219764399999999</v>
      </c>
      <c r="H461">
        <v>40</v>
      </c>
      <c r="I461">
        <v>7.8076901668454818E-3</v>
      </c>
    </row>
    <row r="462" spans="1:9" x14ac:dyDescent="0.3">
      <c r="A462">
        <v>413</v>
      </c>
      <c r="B462" t="s">
        <v>348</v>
      </c>
      <c r="C462">
        <v>-70</v>
      </c>
      <c r="D462" t="s">
        <v>372</v>
      </c>
      <c r="E462">
        <v>-72.5</v>
      </c>
      <c r="F462">
        <v>51.196739110000003</v>
      </c>
      <c r="G462">
        <v>4.4222867900000002</v>
      </c>
      <c r="H462">
        <v>38</v>
      </c>
      <c r="I462">
        <v>2.061554288271426E-2</v>
      </c>
    </row>
    <row r="463" spans="1:9" x14ac:dyDescent="0.3">
      <c r="A463">
        <v>414</v>
      </c>
      <c r="B463" t="s">
        <v>349</v>
      </c>
      <c r="C463">
        <v>-68.5</v>
      </c>
      <c r="D463" t="s">
        <v>350</v>
      </c>
      <c r="E463">
        <v>-76</v>
      </c>
      <c r="F463">
        <v>51.196483229999998</v>
      </c>
      <c r="G463">
        <v>4.4217051200000004</v>
      </c>
      <c r="H463">
        <v>10</v>
      </c>
      <c r="I463">
        <v>2.916383306452814E-2</v>
      </c>
    </row>
    <row r="464" spans="1:9" x14ac:dyDescent="0.3">
      <c r="A464">
        <v>415</v>
      </c>
      <c r="B464" t="s">
        <v>349</v>
      </c>
      <c r="C464">
        <v>-68.5</v>
      </c>
      <c r="D464" t="s">
        <v>351</v>
      </c>
      <c r="E464">
        <v>-70</v>
      </c>
      <c r="F464">
        <v>51.196749830000002</v>
      </c>
      <c r="G464">
        <v>4.4222968900000001</v>
      </c>
      <c r="H464">
        <v>10</v>
      </c>
      <c r="I464">
        <v>2.1940228754689262E-2</v>
      </c>
    </row>
    <row r="465" spans="1:9" x14ac:dyDescent="0.3">
      <c r="A465">
        <v>416</v>
      </c>
      <c r="B465" t="s">
        <v>349</v>
      </c>
      <c r="C465">
        <v>-68.5</v>
      </c>
      <c r="D465" t="s">
        <v>352</v>
      </c>
      <c r="E465">
        <v>-82.5</v>
      </c>
    </row>
    <row r="466" spans="1:9" x14ac:dyDescent="0.3">
      <c r="A466">
        <v>417</v>
      </c>
      <c r="B466" t="s">
        <v>349</v>
      </c>
      <c r="C466">
        <v>-68.5</v>
      </c>
      <c r="D466" t="s">
        <v>353</v>
      </c>
      <c r="E466">
        <v>-79.5</v>
      </c>
    </row>
    <row r="467" spans="1:9" x14ac:dyDescent="0.3">
      <c r="A467">
        <v>418</v>
      </c>
      <c r="B467" t="s">
        <v>349</v>
      </c>
      <c r="C467">
        <v>-68.5</v>
      </c>
      <c r="D467" t="s">
        <v>354</v>
      </c>
      <c r="E467">
        <v>-97</v>
      </c>
    </row>
    <row r="468" spans="1:9" x14ac:dyDescent="0.3">
      <c r="A468">
        <v>419</v>
      </c>
      <c r="B468" t="s">
        <v>349</v>
      </c>
      <c r="C468">
        <v>-68.5</v>
      </c>
      <c r="D468" t="s">
        <v>355</v>
      </c>
      <c r="E468">
        <v>-74.5</v>
      </c>
      <c r="F468">
        <v>51.196864900000001</v>
      </c>
      <c r="G468">
        <v>4.4225643400000001</v>
      </c>
      <c r="H468">
        <v>35</v>
      </c>
      <c r="I468">
        <v>4.4419584990250359E-2</v>
      </c>
    </row>
    <row r="469" spans="1:9" x14ac:dyDescent="0.3">
      <c r="A469">
        <v>420</v>
      </c>
      <c r="B469" t="s">
        <v>349</v>
      </c>
      <c r="C469">
        <v>-68.5</v>
      </c>
      <c r="D469" t="s">
        <v>356</v>
      </c>
      <c r="E469">
        <v>-60</v>
      </c>
      <c r="F469">
        <v>51.196699289999998</v>
      </c>
      <c r="G469">
        <v>4.4221100099999999</v>
      </c>
      <c r="H469">
        <v>41</v>
      </c>
      <c r="I469">
        <v>9.8401066875493676E-3</v>
      </c>
    </row>
    <row r="470" spans="1:9" x14ac:dyDescent="0.3">
      <c r="A470">
        <v>421</v>
      </c>
      <c r="B470" t="s">
        <v>349</v>
      </c>
      <c r="C470">
        <v>-68.5</v>
      </c>
      <c r="D470" t="s">
        <v>357</v>
      </c>
      <c r="E470">
        <v>-63.5</v>
      </c>
      <c r="F470">
        <v>51.196412500000001</v>
      </c>
      <c r="G470">
        <v>4.42120333</v>
      </c>
      <c r="H470">
        <v>10</v>
      </c>
      <c r="I470">
        <v>6.4255390479978067E-2</v>
      </c>
    </row>
    <row r="471" spans="1:9" x14ac:dyDescent="0.3">
      <c r="A471">
        <v>422</v>
      </c>
      <c r="B471" t="s">
        <v>349</v>
      </c>
      <c r="C471">
        <v>-68.5</v>
      </c>
      <c r="D471" t="s">
        <v>358</v>
      </c>
      <c r="E471">
        <v>-82.5</v>
      </c>
      <c r="F471">
        <v>51.196556010000002</v>
      </c>
      <c r="G471">
        <v>4.4218108999999997</v>
      </c>
      <c r="H471">
        <v>40</v>
      </c>
      <c r="I471">
        <v>1.9012478170206449E-2</v>
      </c>
    </row>
    <row r="472" spans="1:9" x14ac:dyDescent="0.3">
      <c r="A472">
        <v>423</v>
      </c>
      <c r="B472" t="s">
        <v>349</v>
      </c>
      <c r="C472">
        <v>-68.5</v>
      </c>
      <c r="D472" t="s">
        <v>359</v>
      </c>
      <c r="E472">
        <v>-68.5</v>
      </c>
      <c r="F472">
        <v>51.196458589999999</v>
      </c>
      <c r="G472">
        <v>4.42183642</v>
      </c>
      <c r="H472">
        <v>36</v>
      </c>
      <c r="I472">
        <v>2.3677565751619611E-2</v>
      </c>
    </row>
    <row r="473" spans="1:9" x14ac:dyDescent="0.3">
      <c r="A473">
        <v>424</v>
      </c>
      <c r="B473" t="s">
        <v>349</v>
      </c>
      <c r="C473">
        <v>-68.5</v>
      </c>
      <c r="D473" t="s">
        <v>360</v>
      </c>
      <c r="E473">
        <v>-72.5</v>
      </c>
      <c r="F473">
        <v>51.196232780000003</v>
      </c>
      <c r="G473">
        <v>4.4220092700000002</v>
      </c>
      <c r="H473">
        <v>35</v>
      </c>
      <c r="I473">
        <v>4.2690870261072877E-2</v>
      </c>
    </row>
    <row r="474" spans="1:9" x14ac:dyDescent="0.3">
      <c r="A474">
        <v>425</v>
      </c>
      <c r="B474" t="s">
        <v>349</v>
      </c>
      <c r="C474">
        <v>-68.5</v>
      </c>
      <c r="D474" t="s">
        <v>361</v>
      </c>
      <c r="E474">
        <v>-74.5</v>
      </c>
      <c r="F474">
        <v>51.1967511</v>
      </c>
      <c r="G474">
        <v>4.4223946300000003</v>
      </c>
      <c r="H474">
        <v>34</v>
      </c>
      <c r="I474">
        <v>2.7389861206568378E-2</v>
      </c>
    </row>
    <row r="475" spans="1:9" x14ac:dyDescent="0.3">
      <c r="A475">
        <v>426</v>
      </c>
      <c r="B475" t="s">
        <v>349</v>
      </c>
      <c r="C475">
        <v>-68.5</v>
      </c>
      <c r="D475" t="s">
        <v>362</v>
      </c>
      <c r="E475">
        <v>-90</v>
      </c>
      <c r="F475">
        <v>51.196785290000001</v>
      </c>
      <c r="G475">
        <v>4.4223507199999998</v>
      </c>
      <c r="H475">
        <v>10</v>
      </c>
      <c r="I475">
        <v>2.7374951680786731E-2</v>
      </c>
    </row>
    <row r="476" spans="1:9" x14ac:dyDescent="0.3">
      <c r="A476">
        <v>427</v>
      </c>
      <c r="B476" t="s">
        <v>349</v>
      </c>
      <c r="C476">
        <v>-68.5</v>
      </c>
      <c r="D476" t="s">
        <v>364</v>
      </c>
      <c r="E476">
        <v>-83.5</v>
      </c>
      <c r="F476">
        <v>51.19620639</v>
      </c>
      <c r="G476">
        <v>4.4219433600000002</v>
      </c>
      <c r="H476">
        <v>39</v>
      </c>
      <c r="I476">
        <v>4.6244949854885323E-2</v>
      </c>
    </row>
    <row r="477" spans="1:9" x14ac:dyDescent="0.3">
      <c r="A477">
        <v>428</v>
      </c>
      <c r="B477" t="s">
        <v>349</v>
      </c>
      <c r="C477">
        <v>-68.5</v>
      </c>
      <c r="D477" t="s">
        <v>365</v>
      </c>
      <c r="E477">
        <v>-71</v>
      </c>
      <c r="F477">
        <v>51.196811760000003</v>
      </c>
      <c r="G477">
        <v>4.4223088099999996</v>
      </c>
      <c r="H477">
        <v>41</v>
      </c>
      <c r="I477">
        <v>2.7614829945640781E-2</v>
      </c>
    </row>
    <row r="478" spans="1:9" x14ac:dyDescent="0.3">
      <c r="A478">
        <v>429</v>
      </c>
      <c r="B478" t="s">
        <v>349</v>
      </c>
      <c r="C478">
        <v>-68.5</v>
      </c>
      <c r="D478" t="s">
        <v>366</v>
      </c>
      <c r="E478">
        <v>-87.5</v>
      </c>
    </row>
    <row r="479" spans="1:9" x14ac:dyDescent="0.3">
      <c r="A479">
        <v>430</v>
      </c>
      <c r="B479" t="s">
        <v>349</v>
      </c>
      <c r="C479">
        <v>-68.5</v>
      </c>
      <c r="D479" t="s">
        <v>367</v>
      </c>
      <c r="E479">
        <v>-79.5</v>
      </c>
    </row>
    <row r="480" spans="1:9" x14ac:dyDescent="0.3">
      <c r="A480">
        <v>431</v>
      </c>
      <c r="B480" t="s">
        <v>349</v>
      </c>
      <c r="C480">
        <v>-68.5</v>
      </c>
      <c r="D480" t="s">
        <v>368</v>
      </c>
      <c r="E480">
        <v>-80</v>
      </c>
      <c r="F480">
        <v>51.19652516</v>
      </c>
      <c r="G480">
        <v>4.4219767900000004</v>
      </c>
      <c r="H480">
        <v>35</v>
      </c>
      <c r="I480">
        <v>1.180284892897516E-2</v>
      </c>
    </row>
    <row r="481" spans="1:9" x14ac:dyDescent="0.3">
      <c r="A481">
        <v>432</v>
      </c>
      <c r="B481" t="s">
        <v>349</v>
      </c>
      <c r="C481">
        <v>-68.5</v>
      </c>
      <c r="D481" t="s">
        <v>369</v>
      </c>
      <c r="E481">
        <v>-65</v>
      </c>
      <c r="F481">
        <v>51.196804759999999</v>
      </c>
      <c r="G481">
        <v>4.4223321799999997</v>
      </c>
      <c r="H481">
        <v>41</v>
      </c>
      <c r="I481">
        <v>2.8047336508525471E-2</v>
      </c>
    </row>
    <row r="482" spans="1:9" x14ac:dyDescent="0.3">
      <c r="A482">
        <v>433</v>
      </c>
      <c r="B482" t="s">
        <v>349</v>
      </c>
      <c r="C482">
        <v>-68.5</v>
      </c>
      <c r="D482" t="s">
        <v>370</v>
      </c>
      <c r="E482">
        <v>-74.5</v>
      </c>
      <c r="F482">
        <v>51.19628909</v>
      </c>
      <c r="G482">
        <v>4.4220352099999998</v>
      </c>
      <c r="H482">
        <v>41</v>
      </c>
      <c r="I482">
        <v>3.6307175834541038E-2</v>
      </c>
    </row>
    <row r="483" spans="1:9" x14ac:dyDescent="0.3">
      <c r="A483">
        <v>434</v>
      </c>
      <c r="B483" t="s">
        <v>349</v>
      </c>
      <c r="C483">
        <v>-68.5</v>
      </c>
      <c r="D483" t="s">
        <v>371</v>
      </c>
      <c r="E483">
        <v>-73.5</v>
      </c>
      <c r="F483">
        <v>51.196573649999998</v>
      </c>
      <c r="G483">
        <v>4.4219764399999999</v>
      </c>
      <c r="H483">
        <v>40</v>
      </c>
      <c r="I483">
        <v>7.8076901668454818E-3</v>
      </c>
    </row>
    <row r="484" spans="1:9" x14ac:dyDescent="0.3">
      <c r="A484">
        <v>435</v>
      </c>
      <c r="B484" t="s">
        <v>349</v>
      </c>
      <c r="C484">
        <v>-68.5</v>
      </c>
      <c r="D484" t="s">
        <v>372</v>
      </c>
      <c r="E484">
        <v>-72.5</v>
      </c>
      <c r="F484">
        <v>51.196739110000003</v>
      </c>
      <c r="G484">
        <v>4.4222867900000002</v>
      </c>
      <c r="H484">
        <v>38</v>
      </c>
      <c r="I484">
        <v>2.061554288271426E-2</v>
      </c>
    </row>
    <row r="485" spans="1:9" x14ac:dyDescent="0.3">
      <c r="A485">
        <v>436</v>
      </c>
      <c r="B485" t="s">
        <v>350</v>
      </c>
      <c r="C485">
        <v>-76</v>
      </c>
      <c r="D485" t="s">
        <v>351</v>
      </c>
      <c r="E485">
        <v>-70</v>
      </c>
      <c r="F485">
        <v>51.19661653</v>
      </c>
      <c r="G485">
        <v>4.4220009999999998</v>
      </c>
      <c r="H485">
        <v>25</v>
      </c>
      <c r="I485">
        <v>4.602044419936586E-3</v>
      </c>
    </row>
    <row r="486" spans="1:9" x14ac:dyDescent="0.3">
      <c r="A486">
        <v>437</v>
      </c>
      <c r="B486" t="s">
        <v>350</v>
      </c>
      <c r="C486">
        <v>-76</v>
      </c>
      <c r="D486" t="s">
        <v>352</v>
      </c>
      <c r="E486">
        <v>-82.5</v>
      </c>
      <c r="F486">
        <v>51.196483229999998</v>
      </c>
      <c r="G486">
        <v>4.4217051200000004</v>
      </c>
      <c r="H486">
        <v>10</v>
      </c>
      <c r="I486">
        <v>2.916383306452814E-2</v>
      </c>
    </row>
    <row r="487" spans="1:9" x14ac:dyDescent="0.3">
      <c r="A487">
        <v>438</v>
      </c>
      <c r="B487" t="s">
        <v>350</v>
      </c>
      <c r="C487">
        <v>-76</v>
      </c>
      <c r="D487" t="s">
        <v>353</v>
      </c>
      <c r="E487">
        <v>-79.5</v>
      </c>
      <c r="F487">
        <v>51.196483229999998</v>
      </c>
      <c r="G487">
        <v>4.4217051200000004</v>
      </c>
      <c r="H487">
        <v>10</v>
      </c>
      <c r="I487">
        <v>2.916383306452814E-2</v>
      </c>
    </row>
    <row r="488" spans="1:9" x14ac:dyDescent="0.3">
      <c r="A488">
        <v>439</v>
      </c>
      <c r="B488" t="s">
        <v>350</v>
      </c>
      <c r="C488">
        <v>-76</v>
      </c>
      <c r="D488" t="s">
        <v>354</v>
      </c>
      <c r="E488">
        <v>-97</v>
      </c>
      <c r="F488">
        <v>51.196483229999998</v>
      </c>
      <c r="G488">
        <v>4.4217051200000004</v>
      </c>
      <c r="H488">
        <v>10</v>
      </c>
      <c r="I488">
        <v>2.916383306452814E-2</v>
      </c>
    </row>
    <row r="489" spans="1:9" x14ac:dyDescent="0.3">
      <c r="A489">
        <v>440</v>
      </c>
      <c r="B489" t="s">
        <v>350</v>
      </c>
      <c r="C489">
        <v>-76</v>
      </c>
      <c r="D489" t="s">
        <v>355</v>
      </c>
      <c r="E489">
        <v>-74.5</v>
      </c>
      <c r="F489">
        <v>51.19667407</v>
      </c>
      <c r="G489">
        <v>4.4221347299999998</v>
      </c>
      <c r="H489">
        <v>37</v>
      </c>
      <c r="I489">
        <v>8.0879847736801437E-3</v>
      </c>
    </row>
    <row r="490" spans="1:9" x14ac:dyDescent="0.3">
      <c r="A490">
        <v>441</v>
      </c>
      <c r="B490" t="s">
        <v>350</v>
      </c>
      <c r="C490">
        <v>-76</v>
      </c>
      <c r="D490" t="s">
        <v>356</v>
      </c>
      <c r="E490">
        <v>-60</v>
      </c>
      <c r="F490">
        <v>51.196591259999998</v>
      </c>
      <c r="G490">
        <v>4.4219075600000002</v>
      </c>
      <c r="H490">
        <v>19</v>
      </c>
      <c r="I490">
        <v>1.141913472819346E-2</v>
      </c>
    </row>
    <row r="491" spans="1:9" x14ac:dyDescent="0.3">
      <c r="A491">
        <v>442</v>
      </c>
      <c r="B491" t="s">
        <v>350</v>
      </c>
      <c r="C491">
        <v>-76</v>
      </c>
      <c r="D491" t="s">
        <v>357</v>
      </c>
      <c r="E491">
        <v>-63.5</v>
      </c>
      <c r="F491">
        <v>51.19644787</v>
      </c>
      <c r="G491">
        <v>4.4214542200000002</v>
      </c>
      <c r="H491">
        <v>18</v>
      </c>
      <c r="I491">
        <v>4.6567688858890087E-2</v>
      </c>
    </row>
    <row r="492" spans="1:9" x14ac:dyDescent="0.3">
      <c r="A492">
        <v>443</v>
      </c>
      <c r="B492" t="s">
        <v>350</v>
      </c>
      <c r="C492">
        <v>-76</v>
      </c>
      <c r="D492" t="s">
        <v>358</v>
      </c>
      <c r="E492">
        <v>-82.5</v>
      </c>
      <c r="F492">
        <v>51.196519619999997</v>
      </c>
      <c r="G492">
        <v>4.4217580099999996</v>
      </c>
      <c r="H492">
        <v>10</v>
      </c>
      <c r="I492">
        <v>2.400096392694484E-2</v>
      </c>
    </row>
    <row r="493" spans="1:9" x14ac:dyDescent="0.3">
      <c r="A493">
        <v>444</v>
      </c>
      <c r="B493" t="s">
        <v>350</v>
      </c>
      <c r="C493">
        <v>-76</v>
      </c>
      <c r="D493" t="s">
        <v>359</v>
      </c>
      <c r="E493">
        <v>-68.5</v>
      </c>
      <c r="F493">
        <v>51.196470910000002</v>
      </c>
      <c r="G493">
        <v>4.4217707700000002</v>
      </c>
      <c r="H493">
        <v>10</v>
      </c>
      <c r="I493">
        <v>2.6129969225000112E-2</v>
      </c>
    </row>
    <row r="494" spans="1:9" x14ac:dyDescent="0.3">
      <c r="A494">
        <v>445</v>
      </c>
      <c r="B494" t="s">
        <v>350</v>
      </c>
      <c r="C494">
        <v>-76</v>
      </c>
      <c r="D494" t="s">
        <v>360</v>
      </c>
      <c r="E494">
        <v>-72.5</v>
      </c>
      <c r="F494">
        <v>51.196358009999997</v>
      </c>
      <c r="G494">
        <v>4.4218571999999998</v>
      </c>
      <c r="H494">
        <v>17</v>
      </c>
      <c r="I494">
        <v>3.209830204966644E-2</v>
      </c>
    </row>
    <row r="495" spans="1:9" x14ac:dyDescent="0.3">
      <c r="A495">
        <v>446</v>
      </c>
      <c r="B495" t="s">
        <v>350</v>
      </c>
      <c r="C495">
        <v>-76</v>
      </c>
      <c r="D495" t="s">
        <v>361</v>
      </c>
      <c r="E495">
        <v>-74.5</v>
      </c>
      <c r="F495">
        <v>51.196617170000003</v>
      </c>
      <c r="G495">
        <v>4.4220498700000004</v>
      </c>
      <c r="H495">
        <v>28</v>
      </c>
      <c r="I495">
        <v>1.217767940524445E-3</v>
      </c>
    </row>
    <row r="496" spans="1:9" x14ac:dyDescent="0.3">
      <c r="A496">
        <v>447</v>
      </c>
      <c r="B496" t="s">
        <v>350</v>
      </c>
      <c r="C496">
        <v>-76</v>
      </c>
      <c r="D496" t="s">
        <v>362</v>
      </c>
      <c r="E496">
        <v>-90</v>
      </c>
      <c r="F496">
        <v>51.196634260000003</v>
      </c>
      <c r="G496">
        <v>4.4220279199999997</v>
      </c>
      <c r="H496">
        <v>28</v>
      </c>
      <c r="I496">
        <v>3.4643631893571218E-3</v>
      </c>
    </row>
    <row r="497" spans="1:9" x14ac:dyDescent="0.3">
      <c r="A497">
        <v>448</v>
      </c>
      <c r="B497" t="s">
        <v>350</v>
      </c>
      <c r="C497">
        <v>-76</v>
      </c>
      <c r="D497" t="s">
        <v>364</v>
      </c>
      <c r="E497">
        <v>-83.5</v>
      </c>
      <c r="F497">
        <v>51.196344809999999</v>
      </c>
      <c r="G497">
        <v>4.4218242400000003</v>
      </c>
      <c r="H497">
        <v>17</v>
      </c>
      <c r="I497">
        <v>3.4478487078902553E-2</v>
      </c>
    </row>
    <row r="498" spans="1:9" x14ac:dyDescent="0.3">
      <c r="A498">
        <v>449</v>
      </c>
      <c r="B498" t="s">
        <v>350</v>
      </c>
      <c r="C498">
        <v>-76</v>
      </c>
      <c r="D498" t="s">
        <v>365</v>
      </c>
      <c r="E498">
        <v>-71</v>
      </c>
      <c r="F498">
        <v>51.196647499999997</v>
      </c>
      <c r="G498">
        <v>4.42200696</v>
      </c>
      <c r="H498">
        <v>28</v>
      </c>
      <c r="I498">
        <v>5.5283213230163724E-3</v>
      </c>
    </row>
    <row r="499" spans="1:9" x14ac:dyDescent="0.3">
      <c r="A499">
        <v>450</v>
      </c>
      <c r="B499" t="s">
        <v>350</v>
      </c>
      <c r="C499">
        <v>-76</v>
      </c>
      <c r="D499" t="s">
        <v>366</v>
      </c>
      <c r="E499">
        <v>-87.5</v>
      </c>
      <c r="F499">
        <v>51.196483229999998</v>
      </c>
      <c r="G499">
        <v>4.4217051200000004</v>
      </c>
      <c r="H499">
        <v>10</v>
      </c>
      <c r="I499">
        <v>2.916383306452814E-2</v>
      </c>
    </row>
    <row r="500" spans="1:9" x14ac:dyDescent="0.3">
      <c r="A500">
        <v>451</v>
      </c>
      <c r="B500" t="s">
        <v>350</v>
      </c>
      <c r="C500">
        <v>-76</v>
      </c>
      <c r="D500" t="s">
        <v>367</v>
      </c>
      <c r="E500">
        <v>-79.5</v>
      </c>
      <c r="F500">
        <v>51.196483229999998</v>
      </c>
      <c r="G500">
        <v>4.4217051200000004</v>
      </c>
      <c r="H500">
        <v>10</v>
      </c>
      <c r="I500">
        <v>2.916383306452814E-2</v>
      </c>
    </row>
    <row r="501" spans="1:9" x14ac:dyDescent="0.3">
      <c r="A501">
        <v>452</v>
      </c>
      <c r="B501" t="s">
        <v>350</v>
      </c>
      <c r="C501">
        <v>-76</v>
      </c>
      <c r="D501" t="s">
        <v>368</v>
      </c>
      <c r="E501">
        <v>-80</v>
      </c>
      <c r="F501">
        <v>51.1965042</v>
      </c>
      <c r="G501">
        <v>4.42184095</v>
      </c>
      <c r="H501">
        <v>10</v>
      </c>
      <c r="I501">
        <v>1.9997349657089099E-2</v>
      </c>
    </row>
    <row r="502" spans="1:9" x14ac:dyDescent="0.3">
      <c r="A502">
        <v>453</v>
      </c>
      <c r="B502" t="s">
        <v>350</v>
      </c>
      <c r="C502">
        <v>-76</v>
      </c>
      <c r="D502" t="s">
        <v>369</v>
      </c>
      <c r="E502">
        <v>-65</v>
      </c>
      <c r="F502">
        <v>51.196643999999999</v>
      </c>
      <c r="G502">
        <v>4.4220186500000001</v>
      </c>
      <c r="H502">
        <v>28</v>
      </c>
      <c r="I502">
        <v>4.6635631589903408E-3</v>
      </c>
    </row>
    <row r="503" spans="1:9" x14ac:dyDescent="0.3">
      <c r="A503">
        <v>454</v>
      </c>
      <c r="B503" t="s">
        <v>350</v>
      </c>
      <c r="C503">
        <v>-76</v>
      </c>
      <c r="D503" t="s">
        <v>370</v>
      </c>
      <c r="E503">
        <v>-74.5</v>
      </c>
      <c r="F503">
        <v>51.196386160000003</v>
      </c>
      <c r="G503">
        <v>4.42187017</v>
      </c>
      <c r="H503">
        <v>16</v>
      </c>
      <c r="I503">
        <v>2.8906711388242631E-2</v>
      </c>
    </row>
    <row r="504" spans="1:9" x14ac:dyDescent="0.3">
      <c r="A504">
        <v>455</v>
      </c>
      <c r="B504" t="s">
        <v>350</v>
      </c>
      <c r="C504">
        <v>-76</v>
      </c>
      <c r="D504" t="s">
        <v>371</v>
      </c>
      <c r="E504">
        <v>-73.5</v>
      </c>
      <c r="F504">
        <v>51.196528440000002</v>
      </c>
      <c r="G504">
        <v>4.4218407800000001</v>
      </c>
      <c r="H504">
        <v>11</v>
      </c>
      <c r="I504">
        <v>1.8469331998255411E-2</v>
      </c>
    </row>
    <row r="505" spans="1:9" x14ac:dyDescent="0.3">
      <c r="A505">
        <v>456</v>
      </c>
      <c r="B505" t="s">
        <v>350</v>
      </c>
      <c r="C505">
        <v>-76</v>
      </c>
      <c r="D505" t="s">
        <v>372</v>
      </c>
      <c r="E505">
        <v>-72.5</v>
      </c>
      <c r="F505">
        <v>51.196611169999997</v>
      </c>
      <c r="G505">
        <v>4.4219959500000003</v>
      </c>
      <c r="H505">
        <v>25</v>
      </c>
      <c r="I505">
        <v>4.9690680396385174E-3</v>
      </c>
    </row>
    <row r="506" spans="1:9" x14ac:dyDescent="0.3">
      <c r="A506">
        <v>457</v>
      </c>
      <c r="B506" t="s">
        <v>351</v>
      </c>
      <c r="C506">
        <v>-70</v>
      </c>
      <c r="D506" t="s">
        <v>352</v>
      </c>
      <c r="E506">
        <v>-82.5</v>
      </c>
      <c r="F506">
        <v>51.196749830000002</v>
      </c>
      <c r="G506">
        <v>4.4222968900000001</v>
      </c>
      <c r="H506">
        <v>10</v>
      </c>
      <c r="I506">
        <v>2.1940228754689262E-2</v>
      </c>
    </row>
    <row r="507" spans="1:9" x14ac:dyDescent="0.3">
      <c r="A507">
        <v>458</v>
      </c>
      <c r="B507" t="s">
        <v>351</v>
      </c>
      <c r="C507">
        <v>-70</v>
      </c>
      <c r="D507" t="s">
        <v>353</v>
      </c>
      <c r="E507">
        <v>-79.5</v>
      </c>
      <c r="F507">
        <v>51.196749830000002</v>
      </c>
      <c r="G507">
        <v>4.4222968900000001</v>
      </c>
      <c r="H507">
        <v>10</v>
      </c>
      <c r="I507">
        <v>2.1940228754689262E-2</v>
      </c>
    </row>
    <row r="508" spans="1:9" x14ac:dyDescent="0.3">
      <c r="A508">
        <v>459</v>
      </c>
      <c r="B508" t="s">
        <v>351</v>
      </c>
      <c r="C508">
        <v>-70</v>
      </c>
      <c r="D508" t="s">
        <v>354</v>
      </c>
      <c r="E508">
        <v>-97</v>
      </c>
      <c r="F508">
        <v>51.196749830000002</v>
      </c>
      <c r="G508">
        <v>4.4222968900000001</v>
      </c>
      <c r="H508">
        <v>10</v>
      </c>
      <c r="I508">
        <v>2.1940228754689262E-2</v>
      </c>
    </row>
    <row r="509" spans="1:9" x14ac:dyDescent="0.3">
      <c r="A509">
        <v>460</v>
      </c>
      <c r="B509" t="s">
        <v>351</v>
      </c>
      <c r="C509">
        <v>-70</v>
      </c>
      <c r="D509" t="s">
        <v>355</v>
      </c>
      <c r="E509">
        <v>-74.5</v>
      </c>
      <c r="F509">
        <v>51.196807370000002</v>
      </c>
      <c r="G509">
        <v>4.4224306100000002</v>
      </c>
      <c r="H509">
        <v>11</v>
      </c>
      <c r="I509">
        <v>3.3158548362131689E-2</v>
      </c>
    </row>
    <row r="510" spans="1:9" x14ac:dyDescent="0.3">
      <c r="A510">
        <v>461</v>
      </c>
      <c r="B510" t="s">
        <v>351</v>
      </c>
      <c r="C510">
        <v>-70</v>
      </c>
      <c r="D510" t="s">
        <v>356</v>
      </c>
      <c r="E510">
        <v>-60</v>
      </c>
      <c r="F510">
        <v>51.19672456</v>
      </c>
      <c r="G510">
        <v>4.4222034499999996</v>
      </c>
      <c r="H510">
        <v>10</v>
      </c>
      <c r="I510">
        <v>1.545358109146101E-2</v>
      </c>
    </row>
    <row r="511" spans="1:9" x14ac:dyDescent="0.3">
      <c r="A511">
        <v>462</v>
      </c>
      <c r="B511" t="s">
        <v>351</v>
      </c>
      <c r="C511">
        <v>-70</v>
      </c>
      <c r="D511" t="s">
        <v>357</v>
      </c>
      <c r="E511">
        <v>-63.5</v>
      </c>
      <c r="F511">
        <v>51.196581170000002</v>
      </c>
      <c r="G511">
        <v>4.4217501099999996</v>
      </c>
      <c r="H511">
        <v>42</v>
      </c>
      <c r="I511">
        <v>2.239912591448482E-2</v>
      </c>
    </row>
    <row r="512" spans="1:9" x14ac:dyDescent="0.3">
      <c r="A512">
        <v>463</v>
      </c>
      <c r="B512" t="s">
        <v>351</v>
      </c>
      <c r="C512">
        <v>-70</v>
      </c>
      <c r="D512" t="s">
        <v>358</v>
      </c>
      <c r="E512">
        <v>-82.5</v>
      </c>
      <c r="F512">
        <v>51.196652919999998</v>
      </c>
      <c r="G512">
        <v>4.4220538899999999</v>
      </c>
      <c r="H512">
        <v>20</v>
      </c>
      <c r="I512">
        <v>4.3143327838093271E-3</v>
      </c>
    </row>
    <row r="513" spans="1:9" x14ac:dyDescent="0.3">
      <c r="A513">
        <v>464</v>
      </c>
      <c r="B513" t="s">
        <v>351</v>
      </c>
      <c r="C513">
        <v>-70</v>
      </c>
      <c r="D513" t="s">
        <v>359</v>
      </c>
      <c r="E513">
        <v>-68.5</v>
      </c>
      <c r="F513">
        <v>51.196604209999997</v>
      </c>
      <c r="G513">
        <v>4.4220666499999997</v>
      </c>
      <c r="H513">
        <v>23</v>
      </c>
      <c r="I513">
        <v>1.200041100654115E-3</v>
      </c>
    </row>
    <row r="514" spans="1:9" x14ac:dyDescent="0.3">
      <c r="A514">
        <v>465</v>
      </c>
      <c r="B514" t="s">
        <v>351</v>
      </c>
      <c r="C514">
        <v>-70</v>
      </c>
      <c r="D514" t="s">
        <v>360</v>
      </c>
      <c r="E514">
        <v>-72.5</v>
      </c>
      <c r="F514">
        <v>51.196491309999999</v>
      </c>
      <c r="G514">
        <v>4.4221530800000002</v>
      </c>
      <c r="H514">
        <v>30</v>
      </c>
      <c r="I514">
        <v>1.500471005047466E-2</v>
      </c>
    </row>
    <row r="515" spans="1:9" x14ac:dyDescent="0.3">
      <c r="A515">
        <v>466</v>
      </c>
      <c r="B515" t="s">
        <v>351</v>
      </c>
      <c r="C515">
        <v>-70</v>
      </c>
      <c r="D515" t="s">
        <v>361</v>
      </c>
      <c r="E515">
        <v>-74.5</v>
      </c>
      <c r="F515">
        <v>51.196750469999998</v>
      </c>
      <c r="G515">
        <v>4.4223457599999998</v>
      </c>
      <c r="H515">
        <v>10</v>
      </c>
      <c r="I515">
        <v>2.458058107566765E-2</v>
      </c>
    </row>
    <row r="516" spans="1:9" x14ac:dyDescent="0.3">
      <c r="A516">
        <v>467</v>
      </c>
      <c r="B516" t="s">
        <v>351</v>
      </c>
      <c r="C516">
        <v>-70</v>
      </c>
      <c r="D516" t="s">
        <v>362</v>
      </c>
      <c r="E516">
        <v>-90</v>
      </c>
      <c r="F516">
        <v>51.196767559999998</v>
      </c>
      <c r="G516">
        <v>4.4223238</v>
      </c>
      <c r="H516">
        <v>10</v>
      </c>
      <c r="I516">
        <v>2.4656932633283939E-2</v>
      </c>
    </row>
    <row r="517" spans="1:9" x14ac:dyDescent="0.3">
      <c r="A517">
        <v>468</v>
      </c>
      <c r="B517" t="s">
        <v>351</v>
      </c>
      <c r="C517">
        <v>-70</v>
      </c>
      <c r="D517" t="s">
        <v>364</v>
      </c>
      <c r="E517">
        <v>-83.5</v>
      </c>
      <c r="F517">
        <v>51.196478110000001</v>
      </c>
      <c r="G517">
        <v>4.4221201199999998</v>
      </c>
      <c r="H517">
        <v>33</v>
      </c>
      <c r="I517">
        <v>1.5665049701131549E-2</v>
      </c>
    </row>
    <row r="518" spans="1:9" x14ac:dyDescent="0.3">
      <c r="A518">
        <v>469</v>
      </c>
      <c r="B518" t="s">
        <v>351</v>
      </c>
      <c r="C518">
        <v>-70</v>
      </c>
      <c r="D518" t="s">
        <v>365</v>
      </c>
      <c r="E518">
        <v>-71</v>
      </c>
      <c r="F518">
        <v>51.196780799999999</v>
      </c>
      <c r="G518">
        <v>4.4223028500000003</v>
      </c>
      <c r="H518">
        <v>10</v>
      </c>
      <c r="I518">
        <v>2.4697550226271271E-2</v>
      </c>
    </row>
    <row r="519" spans="1:9" x14ac:dyDescent="0.3">
      <c r="A519">
        <v>470</v>
      </c>
      <c r="B519" t="s">
        <v>351</v>
      </c>
      <c r="C519">
        <v>-70</v>
      </c>
      <c r="D519" t="s">
        <v>366</v>
      </c>
      <c r="E519">
        <v>-87.5</v>
      </c>
      <c r="F519">
        <v>51.196749830000002</v>
      </c>
      <c r="G519">
        <v>4.4222968900000001</v>
      </c>
      <c r="H519">
        <v>10</v>
      </c>
      <c r="I519">
        <v>2.1940228754689262E-2</v>
      </c>
    </row>
    <row r="520" spans="1:9" x14ac:dyDescent="0.3">
      <c r="A520">
        <v>471</v>
      </c>
      <c r="B520" t="s">
        <v>351</v>
      </c>
      <c r="C520">
        <v>-70</v>
      </c>
      <c r="D520" t="s">
        <v>367</v>
      </c>
      <c r="E520">
        <v>-79.5</v>
      </c>
      <c r="F520">
        <v>51.196749830000002</v>
      </c>
      <c r="G520">
        <v>4.4222968900000001</v>
      </c>
      <c r="H520">
        <v>10</v>
      </c>
      <c r="I520">
        <v>2.1940228754689262E-2</v>
      </c>
    </row>
    <row r="521" spans="1:9" x14ac:dyDescent="0.3">
      <c r="A521">
        <v>472</v>
      </c>
      <c r="B521" t="s">
        <v>351</v>
      </c>
      <c r="C521">
        <v>-70</v>
      </c>
      <c r="D521" t="s">
        <v>368</v>
      </c>
      <c r="E521">
        <v>-80</v>
      </c>
      <c r="F521">
        <v>51.196637500000001</v>
      </c>
      <c r="G521">
        <v>4.4221368400000003</v>
      </c>
      <c r="H521">
        <v>17</v>
      </c>
      <c r="I521">
        <v>5.4719248781345646E-3</v>
      </c>
    </row>
    <row r="522" spans="1:9" x14ac:dyDescent="0.3">
      <c r="A522">
        <v>473</v>
      </c>
      <c r="B522" t="s">
        <v>351</v>
      </c>
      <c r="C522">
        <v>-70</v>
      </c>
      <c r="D522" t="s">
        <v>369</v>
      </c>
      <c r="E522">
        <v>-65</v>
      </c>
      <c r="F522">
        <v>51.196777300000001</v>
      </c>
      <c r="G522">
        <v>4.4223145300000004</v>
      </c>
      <c r="H522">
        <v>10</v>
      </c>
      <c r="I522">
        <v>2.4963634040786001E-2</v>
      </c>
    </row>
    <row r="523" spans="1:9" x14ac:dyDescent="0.3">
      <c r="A523">
        <v>474</v>
      </c>
      <c r="B523" t="s">
        <v>351</v>
      </c>
      <c r="C523">
        <v>-70</v>
      </c>
      <c r="D523" t="s">
        <v>370</v>
      </c>
      <c r="E523">
        <v>-74.5</v>
      </c>
      <c r="F523">
        <v>51.196519459999998</v>
      </c>
      <c r="G523">
        <v>4.4221660500000004</v>
      </c>
      <c r="H523">
        <v>27</v>
      </c>
      <c r="I523">
        <v>1.2668681192440891E-2</v>
      </c>
    </row>
    <row r="524" spans="1:9" x14ac:dyDescent="0.3">
      <c r="A524">
        <v>475</v>
      </c>
      <c r="B524" t="s">
        <v>351</v>
      </c>
      <c r="C524">
        <v>-70</v>
      </c>
      <c r="D524" t="s">
        <v>371</v>
      </c>
      <c r="E524">
        <v>-73.5</v>
      </c>
      <c r="F524">
        <v>51.196661740000003</v>
      </c>
      <c r="G524">
        <v>4.4221366599999996</v>
      </c>
      <c r="H524">
        <v>15</v>
      </c>
      <c r="I524">
        <v>7.1114004049182434E-3</v>
      </c>
    </row>
    <row r="525" spans="1:9" x14ac:dyDescent="0.3">
      <c r="A525">
        <v>476</v>
      </c>
      <c r="B525" t="s">
        <v>351</v>
      </c>
      <c r="C525">
        <v>-70</v>
      </c>
      <c r="D525" t="s">
        <v>372</v>
      </c>
      <c r="E525">
        <v>-72.5</v>
      </c>
      <c r="F525">
        <v>51.196744469999999</v>
      </c>
      <c r="G525">
        <v>4.4222918399999998</v>
      </c>
      <c r="H525">
        <v>10</v>
      </c>
      <c r="I525">
        <v>2.1276937740619121E-2</v>
      </c>
    </row>
    <row r="526" spans="1:9" x14ac:dyDescent="0.3">
      <c r="A526">
        <v>477</v>
      </c>
      <c r="B526" t="s">
        <v>352</v>
      </c>
      <c r="C526">
        <v>-82.5</v>
      </c>
      <c r="D526" t="s">
        <v>353</v>
      </c>
      <c r="E526">
        <v>-79.5</v>
      </c>
    </row>
    <row r="527" spans="1:9" x14ac:dyDescent="0.3">
      <c r="A527">
        <v>478</v>
      </c>
      <c r="B527" t="s">
        <v>352</v>
      </c>
      <c r="C527">
        <v>-82.5</v>
      </c>
      <c r="D527" t="s">
        <v>354</v>
      </c>
      <c r="E527">
        <v>-97</v>
      </c>
    </row>
    <row r="528" spans="1:9" x14ac:dyDescent="0.3">
      <c r="A528">
        <v>479</v>
      </c>
      <c r="B528" t="s">
        <v>352</v>
      </c>
      <c r="C528">
        <v>-82.5</v>
      </c>
      <c r="D528" t="s">
        <v>355</v>
      </c>
      <c r="E528">
        <v>-74.5</v>
      </c>
      <c r="F528">
        <v>51.196864900000001</v>
      </c>
      <c r="G528">
        <v>4.4225643400000001</v>
      </c>
      <c r="H528">
        <v>35</v>
      </c>
      <c r="I528">
        <v>4.4419584990250359E-2</v>
      </c>
    </row>
    <row r="529" spans="1:9" x14ac:dyDescent="0.3">
      <c r="A529">
        <v>480</v>
      </c>
      <c r="B529" t="s">
        <v>352</v>
      </c>
      <c r="C529">
        <v>-82.5</v>
      </c>
      <c r="D529" t="s">
        <v>356</v>
      </c>
      <c r="E529">
        <v>-60</v>
      </c>
      <c r="F529">
        <v>51.196699289999998</v>
      </c>
      <c r="G529">
        <v>4.4221100099999999</v>
      </c>
      <c r="H529">
        <v>41</v>
      </c>
      <c r="I529">
        <v>9.8401066875493676E-3</v>
      </c>
    </row>
    <row r="530" spans="1:9" x14ac:dyDescent="0.3">
      <c r="A530">
        <v>481</v>
      </c>
      <c r="B530" t="s">
        <v>352</v>
      </c>
      <c r="C530">
        <v>-82.5</v>
      </c>
      <c r="D530" t="s">
        <v>357</v>
      </c>
      <c r="E530">
        <v>-63.5</v>
      </c>
      <c r="F530">
        <v>51.196412500000001</v>
      </c>
      <c r="G530">
        <v>4.42120333</v>
      </c>
      <c r="H530">
        <v>10</v>
      </c>
      <c r="I530">
        <v>6.4255390479978067E-2</v>
      </c>
    </row>
    <row r="531" spans="1:9" x14ac:dyDescent="0.3">
      <c r="A531">
        <v>482</v>
      </c>
      <c r="B531" t="s">
        <v>352</v>
      </c>
      <c r="C531">
        <v>-82.5</v>
      </c>
      <c r="D531" t="s">
        <v>358</v>
      </c>
      <c r="E531">
        <v>-82.5</v>
      </c>
      <c r="F531">
        <v>51.196556010000002</v>
      </c>
      <c r="G531">
        <v>4.4218108999999997</v>
      </c>
      <c r="H531">
        <v>40</v>
      </c>
      <c r="I531">
        <v>1.9012478170206449E-2</v>
      </c>
    </row>
    <row r="532" spans="1:9" x14ac:dyDescent="0.3">
      <c r="A532">
        <v>483</v>
      </c>
      <c r="B532" t="s">
        <v>352</v>
      </c>
      <c r="C532">
        <v>-82.5</v>
      </c>
      <c r="D532" t="s">
        <v>359</v>
      </c>
      <c r="E532">
        <v>-68.5</v>
      </c>
      <c r="F532">
        <v>51.196458589999999</v>
      </c>
      <c r="G532">
        <v>4.42183642</v>
      </c>
      <c r="H532">
        <v>36</v>
      </c>
      <c r="I532">
        <v>2.3677565751619611E-2</v>
      </c>
    </row>
    <row r="533" spans="1:9" x14ac:dyDescent="0.3">
      <c r="A533">
        <v>484</v>
      </c>
      <c r="B533" t="s">
        <v>352</v>
      </c>
      <c r="C533">
        <v>-82.5</v>
      </c>
      <c r="D533" t="s">
        <v>360</v>
      </c>
      <c r="E533">
        <v>-72.5</v>
      </c>
      <c r="F533">
        <v>51.196232780000003</v>
      </c>
      <c r="G533">
        <v>4.4220092700000002</v>
      </c>
      <c r="H533">
        <v>35</v>
      </c>
      <c r="I533">
        <v>4.2690870261072877E-2</v>
      </c>
    </row>
    <row r="534" spans="1:9" x14ac:dyDescent="0.3">
      <c r="A534">
        <v>485</v>
      </c>
      <c r="B534" t="s">
        <v>352</v>
      </c>
      <c r="C534">
        <v>-82.5</v>
      </c>
      <c r="D534" t="s">
        <v>361</v>
      </c>
      <c r="E534">
        <v>-74.5</v>
      </c>
      <c r="F534">
        <v>51.1967511</v>
      </c>
      <c r="G534">
        <v>4.4223946300000003</v>
      </c>
      <c r="H534">
        <v>34</v>
      </c>
      <c r="I534">
        <v>2.7389861206568378E-2</v>
      </c>
    </row>
    <row r="535" spans="1:9" x14ac:dyDescent="0.3">
      <c r="A535">
        <v>486</v>
      </c>
      <c r="B535" t="s">
        <v>352</v>
      </c>
      <c r="C535">
        <v>-82.5</v>
      </c>
      <c r="D535" t="s">
        <v>362</v>
      </c>
      <c r="E535">
        <v>-90</v>
      </c>
      <c r="F535">
        <v>51.196785290000001</v>
      </c>
      <c r="G535">
        <v>4.4223507199999998</v>
      </c>
      <c r="H535">
        <v>10</v>
      </c>
      <c r="I535">
        <v>2.7374951680786731E-2</v>
      </c>
    </row>
    <row r="536" spans="1:9" x14ac:dyDescent="0.3">
      <c r="A536">
        <v>487</v>
      </c>
      <c r="B536" t="s">
        <v>352</v>
      </c>
      <c r="C536">
        <v>-82.5</v>
      </c>
      <c r="D536" t="s">
        <v>364</v>
      </c>
      <c r="E536">
        <v>-83.5</v>
      </c>
      <c r="F536">
        <v>51.19620639</v>
      </c>
      <c r="G536">
        <v>4.4219433600000002</v>
      </c>
      <c r="H536">
        <v>39</v>
      </c>
      <c r="I536">
        <v>4.6244949854885323E-2</v>
      </c>
    </row>
    <row r="537" spans="1:9" x14ac:dyDescent="0.3">
      <c r="A537">
        <v>488</v>
      </c>
      <c r="B537" t="s">
        <v>352</v>
      </c>
      <c r="C537">
        <v>-82.5</v>
      </c>
      <c r="D537" t="s">
        <v>365</v>
      </c>
      <c r="E537">
        <v>-71</v>
      </c>
      <c r="F537">
        <v>51.196811760000003</v>
      </c>
      <c r="G537">
        <v>4.4223088099999996</v>
      </c>
      <c r="H537">
        <v>41</v>
      </c>
      <c r="I537">
        <v>2.7614829945640781E-2</v>
      </c>
    </row>
    <row r="538" spans="1:9" x14ac:dyDescent="0.3">
      <c r="A538">
        <v>489</v>
      </c>
      <c r="B538" t="s">
        <v>352</v>
      </c>
      <c r="C538">
        <v>-82.5</v>
      </c>
      <c r="D538" t="s">
        <v>366</v>
      </c>
      <c r="E538">
        <v>-87.5</v>
      </c>
    </row>
    <row r="539" spans="1:9" x14ac:dyDescent="0.3">
      <c r="A539">
        <v>490</v>
      </c>
      <c r="B539" t="s">
        <v>352</v>
      </c>
      <c r="C539">
        <v>-82.5</v>
      </c>
      <c r="D539" t="s">
        <v>367</v>
      </c>
      <c r="E539">
        <v>-79.5</v>
      </c>
    </row>
    <row r="540" spans="1:9" x14ac:dyDescent="0.3">
      <c r="A540">
        <v>491</v>
      </c>
      <c r="B540" t="s">
        <v>352</v>
      </c>
      <c r="C540">
        <v>-82.5</v>
      </c>
      <c r="D540" t="s">
        <v>368</v>
      </c>
      <c r="E540">
        <v>-80</v>
      </c>
      <c r="F540">
        <v>51.19652516</v>
      </c>
      <c r="G540">
        <v>4.4219767900000004</v>
      </c>
      <c r="H540">
        <v>35</v>
      </c>
      <c r="I540">
        <v>1.180284892897516E-2</v>
      </c>
    </row>
    <row r="541" spans="1:9" x14ac:dyDescent="0.3">
      <c r="A541">
        <v>492</v>
      </c>
      <c r="B541" t="s">
        <v>352</v>
      </c>
      <c r="C541">
        <v>-82.5</v>
      </c>
      <c r="D541" t="s">
        <v>369</v>
      </c>
      <c r="E541">
        <v>-65</v>
      </c>
      <c r="F541">
        <v>51.196804759999999</v>
      </c>
      <c r="G541">
        <v>4.4223321799999997</v>
      </c>
      <c r="H541">
        <v>41</v>
      </c>
      <c r="I541">
        <v>2.8047336508525471E-2</v>
      </c>
    </row>
    <row r="542" spans="1:9" x14ac:dyDescent="0.3">
      <c r="A542">
        <v>493</v>
      </c>
      <c r="B542" t="s">
        <v>352</v>
      </c>
      <c r="C542">
        <v>-82.5</v>
      </c>
      <c r="D542" t="s">
        <v>370</v>
      </c>
      <c r="E542">
        <v>-74.5</v>
      </c>
      <c r="F542">
        <v>51.19628909</v>
      </c>
      <c r="G542">
        <v>4.4220352099999998</v>
      </c>
      <c r="H542">
        <v>41</v>
      </c>
      <c r="I542">
        <v>3.6307175834541038E-2</v>
      </c>
    </row>
    <row r="543" spans="1:9" x14ac:dyDescent="0.3">
      <c r="A543">
        <v>494</v>
      </c>
      <c r="B543" t="s">
        <v>352</v>
      </c>
      <c r="C543">
        <v>-82.5</v>
      </c>
      <c r="D543" t="s">
        <v>371</v>
      </c>
      <c r="E543">
        <v>-73.5</v>
      </c>
      <c r="F543">
        <v>51.196573649999998</v>
      </c>
      <c r="G543">
        <v>4.4219764399999999</v>
      </c>
      <c r="H543">
        <v>40</v>
      </c>
      <c r="I543">
        <v>7.8076901668454818E-3</v>
      </c>
    </row>
    <row r="544" spans="1:9" x14ac:dyDescent="0.3">
      <c r="A544">
        <v>495</v>
      </c>
      <c r="B544" t="s">
        <v>352</v>
      </c>
      <c r="C544">
        <v>-82.5</v>
      </c>
      <c r="D544" t="s">
        <v>372</v>
      </c>
      <c r="E544">
        <v>-72.5</v>
      </c>
      <c r="F544">
        <v>51.196739110000003</v>
      </c>
      <c r="G544">
        <v>4.4222867900000002</v>
      </c>
      <c r="H544">
        <v>38</v>
      </c>
      <c r="I544">
        <v>2.061554288271426E-2</v>
      </c>
    </row>
    <row r="545" spans="1:9" x14ac:dyDescent="0.3">
      <c r="A545">
        <v>496</v>
      </c>
      <c r="B545" t="s">
        <v>353</v>
      </c>
      <c r="C545">
        <v>-79.5</v>
      </c>
      <c r="D545" t="s">
        <v>354</v>
      </c>
      <c r="E545">
        <v>-97</v>
      </c>
    </row>
    <row r="546" spans="1:9" x14ac:dyDescent="0.3">
      <c r="A546">
        <v>497</v>
      </c>
      <c r="B546" t="s">
        <v>353</v>
      </c>
      <c r="C546">
        <v>-79.5</v>
      </c>
      <c r="D546" t="s">
        <v>355</v>
      </c>
      <c r="E546">
        <v>-74.5</v>
      </c>
      <c r="F546">
        <v>51.196864900000001</v>
      </c>
      <c r="G546">
        <v>4.4225643400000001</v>
      </c>
      <c r="H546">
        <v>35</v>
      </c>
      <c r="I546">
        <v>4.4419584990250359E-2</v>
      </c>
    </row>
    <row r="547" spans="1:9" x14ac:dyDescent="0.3">
      <c r="A547">
        <v>498</v>
      </c>
      <c r="B547" t="s">
        <v>353</v>
      </c>
      <c r="C547">
        <v>-79.5</v>
      </c>
      <c r="D547" t="s">
        <v>356</v>
      </c>
      <c r="E547">
        <v>-60</v>
      </c>
      <c r="F547">
        <v>51.196699289999998</v>
      </c>
      <c r="G547">
        <v>4.4221100099999999</v>
      </c>
      <c r="H547">
        <v>41</v>
      </c>
      <c r="I547">
        <v>9.8401066875493676E-3</v>
      </c>
    </row>
    <row r="548" spans="1:9" x14ac:dyDescent="0.3">
      <c r="A548">
        <v>499</v>
      </c>
      <c r="B548" t="s">
        <v>353</v>
      </c>
      <c r="C548">
        <v>-79.5</v>
      </c>
      <c r="D548" t="s">
        <v>357</v>
      </c>
      <c r="E548">
        <v>-63.5</v>
      </c>
      <c r="F548">
        <v>51.196412500000001</v>
      </c>
      <c r="G548">
        <v>4.42120333</v>
      </c>
      <c r="H548">
        <v>10</v>
      </c>
      <c r="I548">
        <v>6.4255390479978067E-2</v>
      </c>
    </row>
    <row r="549" spans="1:9" x14ac:dyDescent="0.3">
      <c r="A549">
        <v>500</v>
      </c>
      <c r="B549" t="s">
        <v>353</v>
      </c>
      <c r="C549">
        <v>-79.5</v>
      </c>
      <c r="D549" t="s">
        <v>358</v>
      </c>
      <c r="E549">
        <v>-82.5</v>
      </c>
      <c r="F549">
        <v>51.196556010000002</v>
      </c>
      <c r="G549">
        <v>4.4218108999999997</v>
      </c>
      <c r="H549">
        <v>40</v>
      </c>
      <c r="I549">
        <v>1.9012478170206449E-2</v>
      </c>
    </row>
    <row r="550" spans="1:9" x14ac:dyDescent="0.3">
      <c r="A550">
        <v>501</v>
      </c>
      <c r="B550" t="s">
        <v>353</v>
      </c>
      <c r="C550">
        <v>-79.5</v>
      </c>
      <c r="D550" t="s">
        <v>359</v>
      </c>
      <c r="E550">
        <v>-68.5</v>
      </c>
      <c r="F550">
        <v>51.196458589999999</v>
      </c>
      <c r="G550">
        <v>4.42183642</v>
      </c>
      <c r="H550">
        <v>36</v>
      </c>
      <c r="I550">
        <v>2.3677565751619611E-2</v>
      </c>
    </row>
    <row r="551" spans="1:9" x14ac:dyDescent="0.3">
      <c r="A551">
        <v>502</v>
      </c>
      <c r="B551" t="s">
        <v>353</v>
      </c>
      <c r="C551">
        <v>-79.5</v>
      </c>
      <c r="D551" t="s">
        <v>360</v>
      </c>
      <c r="E551">
        <v>-72.5</v>
      </c>
      <c r="F551">
        <v>51.196232780000003</v>
      </c>
      <c r="G551">
        <v>4.4220092700000002</v>
      </c>
      <c r="H551">
        <v>35</v>
      </c>
      <c r="I551">
        <v>4.2690870261072877E-2</v>
      </c>
    </row>
    <row r="552" spans="1:9" x14ac:dyDescent="0.3">
      <c r="A552">
        <v>503</v>
      </c>
      <c r="B552" t="s">
        <v>353</v>
      </c>
      <c r="C552">
        <v>-79.5</v>
      </c>
      <c r="D552" t="s">
        <v>361</v>
      </c>
      <c r="E552">
        <v>-74.5</v>
      </c>
      <c r="F552">
        <v>51.1967511</v>
      </c>
      <c r="G552">
        <v>4.4223946300000003</v>
      </c>
      <c r="H552">
        <v>34</v>
      </c>
      <c r="I552">
        <v>2.7389861206568378E-2</v>
      </c>
    </row>
    <row r="553" spans="1:9" x14ac:dyDescent="0.3">
      <c r="A553">
        <v>504</v>
      </c>
      <c r="B553" t="s">
        <v>353</v>
      </c>
      <c r="C553">
        <v>-79.5</v>
      </c>
      <c r="D553" t="s">
        <v>362</v>
      </c>
      <c r="E553">
        <v>-90</v>
      </c>
      <c r="F553">
        <v>51.196785290000001</v>
      </c>
      <c r="G553">
        <v>4.4223507199999998</v>
      </c>
      <c r="H553">
        <v>10</v>
      </c>
      <c r="I553">
        <v>2.7374951680786731E-2</v>
      </c>
    </row>
    <row r="554" spans="1:9" x14ac:dyDescent="0.3">
      <c r="A554">
        <v>505</v>
      </c>
      <c r="B554" t="s">
        <v>353</v>
      </c>
      <c r="C554">
        <v>-79.5</v>
      </c>
      <c r="D554" t="s">
        <v>364</v>
      </c>
      <c r="E554">
        <v>-83.5</v>
      </c>
      <c r="F554">
        <v>51.19620639</v>
      </c>
      <c r="G554">
        <v>4.4219433600000002</v>
      </c>
      <c r="H554">
        <v>39</v>
      </c>
      <c r="I554">
        <v>4.6244949854885323E-2</v>
      </c>
    </row>
    <row r="555" spans="1:9" x14ac:dyDescent="0.3">
      <c r="A555">
        <v>506</v>
      </c>
      <c r="B555" t="s">
        <v>353</v>
      </c>
      <c r="C555">
        <v>-79.5</v>
      </c>
      <c r="D555" t="s">
        <v>365</v>
      </c>
      <c r="E555">
        <v>-71</v>
      </c>
      <c r="F555">
        <v>51.196811760000003</v>
      </c>
      <c r="G555">
        <v>4.4223088099999996</v>
      </c>
      <c r="H555">
        <v>41</v>
      </c>
      <c r="I555">
        <v>2.7614829945640781E-2</v>
      </c>
    </row>
    <row r="556" spans="1:9" x14ac:dyDescent="0.3">
      <c r="A556">
        <v>507</v>
      </c>
      <c r="B556" t="s">
        <v>353</v>
      </c>
      <c r="C556">
        <v>-79.5</v>
      </c>
      <c r="D556" t="s">
        <v>366</v>
      </c>
      <c r="E556">
        <v>-87.5</v>
      </c>
    </row>
    <row r="557" spans="1:9" x14ac:dyDescent="0.3">
      <c r="A557">
        <v>508</v>
      </c>
      <c r="B557" t="s">
        <v>353</v>
      </c>
      <c r="C557">
        <v>-79.5</v>
      </c>
      <c r="D557" t="s">
        <v>367</v>
      </c>
      <c r="E557">
        <v>-79.5</v>
      </c>
    </row>
    <row r="558" spans="1:9" x14ac:dyDescent="0.3">
      <c r="A558">
        <v>509</v>
      </c>
      <c r="B558" t="s">
        <v>353</v>
      </c>
      <c r="C558">
        <v>-79.5</v>
      </c>
      <c r="D558" t="s">
        <v>368</v>
      </c>
      <c r="E558">
        <v>-80</v>
      </c>
      <c r="F558">
        <v>51.19652516</v>
      </c>
      <c r="G558">
        <v>4.4219767900000004</v>
      </c>
      <c r="H558">
        <v>35</v>
      </c>
      <c r="I558">
        <v>1.180284892897516E-2</v>
      </c>
    </row>
    <row r="559" spans="1:9" x14ac:dyDescent="0.3">
      <c r="A559">
        <v>510</v>
      </c>
      <c r="B559" t="s">
        <v>353</v>
      </c>
      <c r="C559">
        <v>-79.5</v>
      </c>
      <c r="D559" t="s">
        <v>369</v>
      </c>
      <c r="E559">
        <v>-65</v>
      </c>
      <c r="F559">
        <v>51.196804759999999</v>
      </c>
      <c r="G559">
        <v>4.4223321799999997</v>
      </c>
      <c r="H559">
        <v>41</v>
      </c>
      <c r="I559">
        <v>2.8047336508525471E-2</v>
      </c>
    </row>
    <row r="560" spans="1:9" x14ac:dyDescent="0.3">
      <c r="A560">
        <v>511</v>
      </c>
      <c r="B560" t="s">
        <v>353</v>
      </c>
      <c r="C560">
        <v>-79.5</v>
      </c>
      <c r="D560" t="s">
        <v>370</v>
      </c>
      <c r="E560">
        <v>-74.5</v>
      </c>
      <c r="F560">
        <v>51.19628909</v>
      </c>
      <c r="G560">
        <v>4.4220352099999998</v>
      </c>
      <c r="H560">
        <v>41</v>
      </c>
      <c r="I560">
        <v>3.6307175834541038E-2</v>
      </c>
    </row>
    <row r="561" spans="1:9" x14ac:dyDescent="0.3">
      <c r="A561">
        <v>512</v>
      </c>
      <c r="B561" t="s">
        <v>353</v>
      </c>
      <c r="C561">
        <v>-79.5</v>
      </c>
      <c r="D561" t="s">
        <v>371</v>
      </c>
      <c r="E561">
        <v>-73.5</v>
      </c>
      <c r="F561">
        <v>51.196573649999998</v>
      </c>
      <c r="G561">
        <v>4.4219764399999999</v>
      </c>
      <c r="H561">
        <v>40</v>
      </c>
      <c r="I561">
        <v>7.8076901668454818E-3</v>
      </c>
    </row>
    <row r="562" spans="1:9" x14ac:dyDescent="0.3">
      <c r="A562">
        <v>513</v>
      </c>
      <c r="B562" t="s">
        <v>353</v>
      </c>
      <c r="C562">
        <v>-79.5</v>
      </c>
      <c r="D562" t="s">
        <v>372</v>
      </c>
      <c r="E562">
        <v>-72.5</v>
      </c>
      <c r="F562">
        <v>51.196739110000003</v>
      </c>
      <c r="G562">
        <v>4.4222867900000002</v>
      </c>
      <c r="H562">
        <v>38</v>
      </c>
      <c r="I562">
        <v>2.061554288271426E-2</v>
      </c>
    </row>
    <row r="563" spans="1:9" x14ac:dyDescent="0.3">
      <c r="A563">
        <v>514</v>
      </c>
      <c r="B563" t="s">
        <v>354</v>
      </c>
      <c r="C563">
        <v>-97</v>
      </c>
      <c r="D563" t="s">
        <v>355</v>
      </c>
      <c r="E563">
        <v>-74.5</v>
      </c>
      <c r="F563">
        <v>51.196864900000001</v>
      </c>
      <c r="G563">
        <v>4.4225643400000001</v>
      </c>
      <c r="H563">
        <v>35</v>
      </c>
      <c r="I563">
        <v>4.4419584990250359E-2</v>
      </c>
    </row>
    <row r="564" spans="1:9" x14ac:dyDescent="0.3">
      <c r="A564">
        <v>515</v>
      </c>
      <c r="B564" t="s">
        <v>354</v>
      </c>
      <c r="C564">
        <v>-97</v>
      </c>
      <c r="D564" t="s">
        <v>356</v>
      </c>
      <c r="E564">
        <v>-60</v>
      </c>
      <c r="F564">
        <v>51.196699289999998</v>
      </c>
      <c r="G564">
        <v>4.4221100099999999</v>
      </c>
      <c r="H564">
        <v>41</v>
      </c>
      <c r="I564">
        <v>9.8401066875493676E-3</v>
      </c>
    </row>
    <row r="565" spans="1:9" x14ac:dyDescent="0.3">
      <c r="A565">
        <v>516</v>
      </c>
      <c r="B565" t="s">
        <v>354</v>
      </c>
      <c r="C565">
        <v>-97</v>
      </c>
      <c r="D565" t="s">
        <v>357</v>
      </c>
      <c r="E565">
        <v>-63.5</v>
      </c>
      <c r="F565">
        <v>51.196412500000001</v>
      </c>
      <c r="G565">
        <v>4.42120333</v>
      </c>
      <c r="H565">
        <v>10</v>
      </c>
      <c r="I565">
        <v>6.4255390479978067E-2</v>
      </c>
    </row>
    <row r="566" spans="1:9" x14ac:dyDescent="0.3">
      <c r="A566">
        <v>517</v>
      </c>
      <c r="B566" t="s">
        <v>354</v>
      </c>
      <c r="C566">
        <v>-97</v>
      </c>
      <c r="D566" t="s">
        <v>358</v>
      </c>
      <c r="E566">
        <v>-82.5</v>
      </c>
      <c r="F566">
        <v>51.196556010000002</v>
      </c>
      <c r="G566">
        <v>4.4218108999999997</v>
      </c>
      <c r="H566">
        <v>40</v>
      </c>
      <c r="I566">
        <v>1.9012478170206449E-2</v>
      </c>
    </row>
    <row r="567" spans="1:9" x14ac:dyDescent="0.3">
      <c r="A567">
        <v>518</v>
      </c>
      <c r="B567" t="s">
        <v>354</v>
      </c>
      <c r="C567">
        <v>-97</v>
      </c>
      <c r="D567" t="s">
        <v>359</v>
      </c>
      <c r="E567">
        <v>-68.5</v>
      </c>
      <c r="F567">
        <v>51.196458589999999</v>
      </c>
      <c r="G567">
        <v>4.42183642</v>
      </c>
      <c r="H567">
        <v>36</v>
      </c>
      <c r="I567">
        <v>2.3677565751619611E-2</v>
      </c>
    </row>
    <row r="568" spans="1:9" x14ac:dyDescent="0.3">
      <c r="A568">
        <v>519</v>
      </c>
      <c r="B568" t="s">
        <v>354</v>
      </c>
      <c r="C568">
        <v>-97</v>
      </c>
      <c r="D568" t="s">
        <v>360</v>
      </c>
      <c r="E568">
        <v>-72.5</v>
      </c>
      <c r="F568">
        <v>51.196232780000003</v>
      </c>
      <c r="G568">
        <v>4.4220092700000002</v>
      </c>
      <c r="H568">
        <v>35</v>
      </c>
      <c r="I568">
        <v>4.2690870261072877E-2</v>
      </c>
    </row>
    <row r="569" spans="1:9" x14ac:dyDescent="0.3">
      <c r="A569">
        <v>520</v>
      </c>
      <c r="B569" t="s">
        <v>354</v>
      </c>
      <c r="C569">
        <v>-97</v>
      </c>
      <c r="D569" t="s">
        <v>361</v>
      </c>
      <c r="E569">
        <v>-74.5</v>
      </c>
      <c r="F569">
        <v>51.1967511</v>
      </c>
      <c r="G569">
        <v>4.4223946300000003</v>
      </c>
      <c r="H569">
        <v>34</v>
      </c>
      <c r="I569">
        <v>2.7389861206568378E-2</v>
      </c>
    </row>
    <row r="570" spans="1:9" x14ac:dyDescent="0.3">
      <c r="A570">
        <v>521</v>
      </c>
      <c r="B570" t="s">
        <v>354</v>
      </c>
      <c r="C570">
        <v>-97</v>
      </c>
      <c r="D570" t="s">
        <v>362</v>
      </c>
      <c r="E570">
        <v>-90</v>
      </c>
      <c r="F570">
        <v>51.196785290000001</v>
      </c>
      <c r="G570">
        <v>4.4223507199999998</v>
      </c>
      <c r="H570">
        <v>10</v>
      </c>
      <c r="I570">
        <v>2.7374951680786731E-2</v>
      </c>
    </row>
    <row r="571" spans="1:9" x14ac:dyDescent="0.3">
      <c r="A571">
        <v>522</v>
      </c>
      <c r="B571" t="s">
        <v>354</v>
      </c>
      <c r="C571">
        <v>-97</v>
      </c>
      <c r="D571" t="s">
        <v>364</v>
      </c>
      <c r="E571">
        <v>-83.5</v>
      </c>
      <c r="F571">
        <v>51.19620639</v>
      </c>
      <c r="G571">
        <v>4.4219433600000002</v>
      </c>
      <c r="H571">
        <v>39</v>
      </c>
      <c r="I571">
        <v>4.6244949854885323E-2</v>
      </c>
    </row>
    <row r="572" spans="1:9" x14ac:dyDescent="0.3">
      <c r="A572">
        <v>523</v>
      </c>
      <c r="B572" t="s">
        <v>354</v>
      </c>
      <c r="C572">
        <v>-97</v>
      </c>
      <c r="D572" t="s">
        <v>365</v>
      </c>
      <c r="E572">
        <v>-71</v>
      </c>
      <c r="F572">
        <v>51.196811760000003</v>
      </c>
      <c r="G572">
        <v>4.4223088099999996</v>
      </c>
      <c r="H572">
        <v>41</v>
      </c>
      <c r="I572">
        <v>2.7614829945640781E-2</v>
      </c>
    </row>
    <row r="573" spans="1:9" x14ac:dyDescent="0.3">
      <c r="A573">
        <v>524</v>
      </c>
      <c r="B573" t="s">
        <v>354</v>
      </c>
      <c r="C573">
        <v>-97</v>
      </c>
      <c r="D573" t="s">
        <v>366</v>
      </c>
      <c r="E573">
        <v>-87.5</v>
      </c>
    </row>
    <row r="574" spans="1:9" x14ac:dyDescent="0.3">
      <c r="A574">
        <v>525</v>
      </c>
      <c r="B574" t="s">
        <v>354</v>
      </c>
      <c r="C574">
        <v>-97</v>
      </c>
      <c r="D574" t="s">
        <v>367</v>
      </c>
      <c r="E574">
        <v>-79.5</v>
      </c>
    </row>
    <row r="575" spans="1:9" x14ac:dyDescent="0.3">
      <c r="A575">
        <v>526</v>
      </c>
      <c r="B575" t="s">
        <v>354</v>
      </c>
      <c r="C575">
        <v>-97</v>
      </c>
      <c r="D575" t="s">
        <v>368</v>
      </c>
      <c r="E575">
        <v>-80</v>
      </c>
      <c r="F575">
        <v>51.19652516</v>
      </c>
      <c r="G575">
        <v>4.4219767900000004</v>
      </c>
      <c r="H575">
        <v>35</v>
      </c>
      <c r="I575">
        <v>1.180284892897516E-2</v>
      </c>
    </row>
    <row r="576" spans="1:9" x14ac:dyDescent="0.3">
      <c r="A576">
        <v>527</v>
      </c>
      <c r="B576" t="s">
        <v>354</v>
      </c>
      <c r="C576">
        <v>-97</v>
      </c>
      <c r="D576" t="s">
        <v>369</v>
      </c>
      <c r="E576">
        <v>-65</v>
      </c>
      <c r="F576">
        <v>51.196804759999999</v>
      </c>
      <c r="G576">
        <v>4.4223321799999997</v>
      </c>
      <c r="H576">
        <v>41</v>
      </c>
      <c r="I576">
        <v>2.8047336508525471E-2</v>
      </c>
    </row>
    <row r="577" spans="1:9" x14ac:dyDescent="0.3">
      <c r="A577">
        <v>528</v>
      </c>
      <c r="B577" t="s">
        <v>354</v>
      </c>
      <c r="C577">
        <v>-97</v>
      </c>
      <c r="D577" t="s">
        <v>370</v>
      </c>
      <c r="E577">
        <v>-74.5</v>
      </c>
      <c r="F577">
        <v>51.19628909</v>
      </c>
      <c r="G577">
        <v>4.4220352099999998</v>
      </c>
      <c r="H577">
        <v>41</v>
      </c>
      <c r="I577">
        <v>3.6307175834541038E-2</v>
      </c>
    </row>
    <row r="578" spans="1:9" x14ac:dyDescent="0.3">
      <c r="A578">
        <v>529</v>
      </c>
      <c r="B578" t="s">
        <v>354</v>
      </c>
      <c r="C578">
        <v>-97</v>
      </c>
      <c r="D578" t="s">
        <v>371</v>
      </c>
      <c r="E578">
        <v>-73.5</v>
      </c>
      <c r="F578">
        <v>51.196573649999998</v>
      </c>
      <c r="G578">
        <v>4.4219764399999999</v>
      </c>
      <c r="H578">
        <v>40</v>
      </c>
      <c r="I578">
        <v>7.8076901668454818E-3</v>
      </c>
    </row>
    <row r="579" spans="1:9" x14ac:dyDescent="0.3">
      <c r="A579">
        <v>530</v>
      </c>
      <c r="B579" t="s">
        <v>354</v>
      </c>
      <c r="C579">
        <v>-97</v>
      </c>
      <c r="D579" t="s">
        <v>372</v>
      </c>
      <c r="E579">
        <v>-72.5</v>
      </c>
      <c r="F579">
        <v>51.196739110000003</v>
      </c>
      <c r="G579">
        <v>4.4222867900000002</v>
      </c>
      <c r="H579">
        <v>38</v>
      </c>
      <c r="I579">
        <v>2.061554288271426E-2</v>
      </c>
    </row>
    <row r="580" spans="1:9" x14ac:dyDescent="0.3">
      <c r="A580">
        <v>531</v>
      </c>
      <c r="B580" t="s">
        <v>355</v>
      </c>
      <c r="C580">
        <v>-74.5</v>
      </c>
      <c r="D580" t="s">
        <v>356</v>
      </c>
      <c r="E580">
        <v>-60</v>
      </c>
      <c r="F580">
        <v>51.1967821</v>
      </c>
      <c r="G580">
        <v>4.4223371699999996</v>
      </c>
      <c r="H580">
        <v>18</v>
      </c>
      <c r="I580">
        <v>2.6450716267394581E-2</v>
      </c>
    </row>
    <row r="581" spans="1:9" x14ac:dyDescent="0.3">
      <c r="A581">
        <v>532</v>
      </c>
      <c r="B581" t="s">
        <v>355</v>
      </c>
      <c r="C581">
        <v>-74.5</v>
      </c>
      <c r="D581" t="s">
        <v>357</v>
      </c>
      <c r="E581">
        <v>-63.5</v>
      </c>
      <c r="F581">
        <v>51.196638700000001</v>
      </c>
      <c r="G581">
        <v>4.4218838299999996</v>
      </c>
      <c r="H581">
        <v>54</v>
      </c>
      <c r="I581">
        <v>1.3032559830715039E-2</v>
      </c>
    </row>
    <row r="582" spans="1:9" x14ac:dyDescent="0.3">
      <c r="A582">
        <v>533</v>
      </c>
      <c r="B582" t="s">
        <v>355</v>
      </c>
      <c r="C582">
        <v>-74.5</v>
      </c>
      <c r="D582" t="s">
        <v>358</v>
      </c>
      <c r="E582">
        <v>-82.5</v>
      </c>
      <c r="F582">
        <v>51.196710459999998</v>
      </c>
      <c r="G582">
        <v>4.4221876199999999</v>
      </c>
      <c r="H582">
        <v>31</v>
      </c>
      <c r="I582">
        <v>1.3539286932111779E-2</v>
      </c>
    </row>
    <row r="583" spans="1:9" x14ac:dyDescent="0.3">
      <c r="A583">
        <v>534</v>
      </c>
      <c r="B583" t="s">
        <v>355</v>
      </c>
      <c r="C583">
        <v>-74.5</v>
      </c>
      <c r="D583" t="s">
        <v>359</v>
      </c>
      <c r="E583">
        <v>-68.5</v>
      </c>
      <c r="F583">
        <v>51.196661749999997</v>
      </c>
      <c r="G583">
        <v>4.4222003799999996</v>
      </c>
      <c r="H583">
        <v>34</v>
      </c>
      <c r="I583">
        <v>1.064896768698468E-2</v>
      </c>
    </row>
    <row r="584" spans="1:9" x14ac:dyDescent="0.3">
      <c r="A584">
        <v>535</v>
      </c>
      <c r="B584" t="s">
        <v>355</v>
      </c>
      <c r="C584">
        <v>-74.5</v>
      </c>
      <c r="D584" t="s">
        <v>360</v>
      </c>
      <c r="E584">
        <v>-72.5</v>
      </c>
      <c r="F584">
        <v>51.196548839999998</v>
      </c>
      <c r="G584">
        <v>4.4222868000000002</v>
      </c>
      <c r="H584">
        <v>40</v>
      </c>
      <c r="I584">
        <v>1.6990944892140529E-2</v>
      </c>
    </row>
    <row r="585" spans="1:9" x14ac:dyDescent="0.3">
      <c r="A585">
        <v>536</v>
      </c>
      <c r="B585" t="s">
        <v>355</v>
      </c>
      <c r="C585">
        <v>-74.5</v>
      </c>
      <c r="D585" t="s">
        <v>361</v>
      </c>
      <c r="E585">
        <v>-74.5</v>
      </c>
      <c r="F585">
        <v>51.196807999999997</v>
      </c>
      <c r="G585">
        <v>4.4224794799999998</v>
      </c>
      <c r="H585">
        <v>10</v>
      </c>
      <c r="I585">
        <v>3.5869784906764311E-2</v>
      </c>
    </row>
    <row r="586" spans="1:9" x14ac:dyDescent="0.3">
      <c r="A586">
        <v>537</v>
      </c>
      <c r="B586" t="s">
        <v>355</v>
      </c>
      <c r="C586">
        <v>-74.5</v>
      </c>
      <c r="D586" t="s">
        <v>362</v>
      </c>
      <c r="E586">
        <v>-90</v>
      </c>
      <c r="F586">
        <v>51.196825099999998</v>
      </c>
      <c r="G586">
        <v>4.42245753</v>
      </c>
      <c r="H586">
        <v>10</v>
      </c>
      <c r="I586">
        <v>3.5864861367946282E-2</v>
      </c>
    </row>
    <row r="587" spans="1:9" x14ac:dyDescent="0.3">
      <c r="A587">
        <v>538</v>
      </c>
      <c r="B587" t="s">
        <v>355</v>
      </c>
      <c r="C587">
        <v>-74.5</v>
      </c>
      <c r="D587" t="s">
        <v>364</v>
      </c>
      <c r="E587">
        <v>-83.5</v>
      </c>
      <c r="F587">
        <v>51.196535650000001</v>
      </c>
      <c r="G587">
        <v>4.4222538499999997</v>
      </c>
      <c r="H587">
        <v>43</v>
      </c>
      <c r="I587">
        <v>1.5727854360225151E-2</v>
      </c>
    </row>
    <row r="588" spans="1:9" x14ac:dyDescent="0.3">
      <c r="A588">
        <v>539</v>
      </c>
      <c r="B588" t="s">
        <v>355</v>
      </c>
      <c r="C588">
        <v>-74.5</v>
      </c>
      <c r="D588" t="s">
        <v>365</v>
      </c>
      <c r="E588">
        <v>-71</v>
      </c>
      <c r="F588">
        <v>51.196838329999999</v>
      </c>
      <c r="G588">
        <v>4.4224365700000003</v>
      </c>
      <c r="H588">
        <v>10</v>
      </c>
      <c r="I588">
        <v>3.5774781923746293E-2</v>
      </c>
    </row>
    <row r="589" spans="1:9" x14ac:dyDescent="0.3">
      <c r="A589">
        <v>540</v>
      </c>
      <c r="B589" t="s">
        <v>355</v>
      </c>
      <c r="C589">
        <v>-74.5</v>
      </c>
      <c r="D589" t="s">
        <v>366</v>
      </c>
      <c r="E589">
        <v>-87.5</v>
      </c>
      <c r="F589">
        <v>51.196864900000001</v>
      </c>
      <c r="G589">
        <v>4.4225643400000001</v>
      </c>
      <c r="H589">
        <v>35</v>
      </c>
      <c r="I589">
        <v>4.4419584990250359E-2</v>
      </c>
    </row>
    <row r="590" spans="1:9" x14ac:dyDescent="0.3">
      <c r="A590">
        <v>541</v>
      </c>
      <c r="B590" t="s">
        <v>355</v>
      </c>
      <c r="C590">
        <v>-74.5</v>
      </c>
      <c r="D590" t="s">
        <v>367</v>
      </c>
      <c r="E590">
        <v>-79.5</v>
      </c>
      <c r="F590">
        <v>51.196864900000001</v>
      </c>
      <c r="G590">
        <v>4.4225643400000001</v>
      </c>
      <c r="H590">
        <v>35</v>
      </c>
      <c r="I590">
        <v>4.4419584990250359E-2</v>
      </c>
    </row>
    <row r="591" spans="1:9" x14ac:dyDescent="0.3">
      <c r="A591">
        <v>542</v>
      </c>
      <c r="B591" t="s">
        <v>355</v>
      </c>
      <c r="C591">
        <v>-74.5</v>
      </c>
      <c r="D591" t="s">
        <v>368</v>
      </c>
      <c r="E591">
        <v>-80</v>
      </c>
      <c r="F591">
        <v>51.196695030000001</v>
      </c>
      <c r="G591">
        <v>4.4222705600000003</v>
      </c>
      <c r="H591">
        <v>28</v>
      </c>
      <c r="I591">
        <v>1.6744546236123758E-2</v>
      </c>
    </row>
    <row r="592" spans="1:9" x14ac:dyDescent="0.3">
      <c r="A592">
        <v>543</v>
      </c>
      <c r="B592" t="s">
        <v>355</v>
      </c>
      <c r="C592">
        <v>-74.5</v>
      </c>
      <c r="D592" t="s">
        <v>369</v>
      </c>
      <c r="E592">
        <v>-65</v>
      </c>
      <c r="F592">
        <v>51.19683483</v>
      </c>
      <c r="G592">
        <v>4.4224482600000004</v>
      </c>
      <c r="H592">
        <v>10</v>
      </c>
      <c r="I592">
        <v>3.6100878114929631E-2</v>
      </c>
    </row>
    <row r="593" spans="1:9" x14ac:dyDescent="0.3">
      <c r="A593">
        <v>544</v>
      </c>
      <c r="B593" t="s">
        <v>355</v>
      </c>
      <c r="C593">
        <v>-74.5</v>
      </c>
      <c r="D593" t="s">
        <v>370</v>
      </c>
      <c r="E593">
        <v>-74.5</v>
      </c>
      <c r="F593">
        <v>51.196576999999998</v>
      </c>
      <c r="G593">
        <v>4.4222997700000004</v>
      </c>
      <c r="H593">
        <v>37</v>
      </c>
      <c r="I593">
        <v>1.676084151872495E-2</v>
      </c>
    </row>
    <row r="594" spans="1:9" x14ac:dyDescent="0.3">
      <c r="A594">
        <v>545</v>
      </c>
      <c r="B594" t="s">
        <v>355</v>
      </c>
      <c r="C594">
        <v>-74.5</v>
      </c>
      <c r="D594" t="s">
        <v>371</v>
      </c>
      <c r="E594">
        <v>-73.5</v>
      </c>
      <c r="F594">
        <v>51.196719280000003</v>
      </c>
      <c r="G594">
        <v>4.4222703900000004</v>
      </c>
      <c r="H594">
        <v>26</v>
      </c>
      <c r="I594">
        <v>1.8311371637452511E-2</v>
      </c>
    </row>
    <row r="595" spans="1:9" x14ac:dyDescent="0.3">
      <c r="A595">
        <v>546</v>
      </c>
      <c r="B595" t="s">
        <v>355</v>
      </c>
      <c r="C595">
        <v>-74.5</v>
      </c>
      <c r="D595" t="s">
        <v>372</v>
      </c>
      <c r="E595">
        <v>-72.5</v>
      </c>
      <c r="F595">
        <v>51.196802009999999</v>
      </c>
      <c r="G595">
        <v>4.4224255599999998</v>
      </c>
      <c r="H595">
        <v>12</v>
      </c>
      <c r="I595">
        <v>3.2505994894294621E-2</v>
      </c>
    </row>
    <row r="596" spans="1:9" x14ac:dyDescent="0.3">
      <c r="A596">
        <v>547</v>
      </c>
      <c r="B596" t="s">
        <v>356</v>
      </c>
      <c r="C596">
        <v>-60</v>
      </c>
      <c r="D596" t="s">
        <v>357</v>
      </c>
      <c r="E596">
        <v>-63.5</v>
      </c>
      <c r="F596">
        <v>51.1965559</v>
      </c>
      <c r="G596">
        <v>4.42165667</v>
      </c>
      <c r="H596">
        <v>35</v>
      </c>
      <c r="I596">
        <v>2.9337426975496139E-2</v>
      </c>
    </row>
    <row r="597" spans="1:9" x14ac:dyDescent="0.3">
      <c r="A597">
        <v>548</v>
      </c>
      <c r="B597" t="s">
        <v>356</v>
      </c>
      <c r="C597">
        <v>-60</v>
      </c>
      <c r="D597" t="s">
        <v>358</v>
      </c>
      <c r="E597">
        <v>-82.5</v>
      </c>
      <c r="F597">
        <v>51.196627650000003</v>
      </c>
      <c r="G597">
        <v>4.4219604500000003</v>
      </c>
      <c r="H597">
        <v>13</v>
      </c>
      <c r="I597">
        <v>7.5565056557459964E-3</v>
      </c>
    </row>
    <row r="598" spans="1:9" x14ac:dyDescent="0.3">
      <c r="A598">
        <v>549</v>
      </c>
      <c r="B598" t="s">
        <v>356</v>
      </c>
      <c r="C598">
        <v>-60</v>
      </c>
      <c r="D598" t="s">
        <v>359</v>
      </c>
      <c r="E598">
        <v>-68.5</v>
      </c>
      <c r="F598">
        <v>51.196578940000002</v>
      </c>
      <c r="G598">
        <v>4.42197321</v>
      </c>
      <c r="H598">
        <v>16</v>
      </c>
      <c r="I598">
        <v>7.6673311671622228E-3</v>
      </c>
    </row>
    <row r="599" spans="1:9" x14ac:dyDescent="0.3">
      <c r="A599">
        <v>550</v>
      </c>
      <c r="B599" t="s">
        <v>356</v>
      </c>
      <c r="C599">
        <v>-60</v>
      </c>
      <c r="D599" t="s">
        <v>360</v>
      </c>
      <c r="E599">
        <v>-72.5</v>
      </c>
      <c r="F599">
        <v>51.196466039999997</v>
      </c>
      <c r="G599">
        <v>4.4220596399999996</v>
      </c>
      <c r="H599">
        <v>26</v>
      </c>
      <c r="I599">
        <v>1.657153385486574E-2</v>
      </c>
    </row>
    <row r="600" spans="1:9" x14ac:dyDescent="0.3">
      <c r="A600">
        <v>551</v>
      </c>
      <c r="B600" t="s">
        <v>356</v>
      </c>
      <c r="C600">
        <v>-60</v>
      </c>
      <c r="D600" t="s">
        <v>361</v>
      </c>
      <c r="E600">
        <v>-74.5</v>
      </c>
      <c r="F600">
        <v>51.196725200000003</v>
      </c>
      <c r="G600">
        <v>4.4222523200000001</v>
      </c>
      <c r="H600">
        <v>10</v>
      </c>
      <c r="I600">
        <v>1.780173441504046E-2</v>
      </c>
    </row>
    <row r="601" spans="1:9" x14ac:dyDescent="0.3">
      <c r="A601">
        <v>552</v>
      </c>
      <c r="B601" t="s">
        <v>356</v>
      </c>
      <c r="C601">
        <v>-60</v>
      </c>
      <c r="D601" t="s">
        <v>362</v>
      </c>
      <c r="E601">
        <v>-90</v>
      </c>
      <c r="F601">
        <v>51.196742290000003</v>
      </c>
      <c r="G601">
        <v>4.4222303600000004</v>
      </c>
      <c r="H601">
        <v>10</v>
      </c>
      <c r="I601">
        <v>1.8163354743343171E-2</v>
      </c>
    </row>
    <row r="602" spans="1:9" x14ac:dyDescent="0.3">
      <c r="A602">
        <v>553</v>
      </c>
      <c r="B602" t="s">
        <v>356</v>
      </c>
      <c r="C602">
        <v>-60</v>
      </c>
      <c r="D602" t="s">
        <v>364</v>
      </c>
      <c r="E602">
        <v>-83.5</v>
      </c>
      <c r="F602">
        <v>51.196452839999999</v>
      </c>
      <c r="G602">
        <v>4.4220266800000001</v>
      </c>
      <c r="H602">
        <v>28</v>
      </c>
      <c r="I602">
        <v>1.8248935530617249E-2</v>
      </c>
    </row>
    <row r="603" spans="1:9" x14ac:dyDescent="0.3">
      <c r="A603">
        <v>554</v>
      </c>
      <c r="B603" t="s">
        <v>356</v>
      </c>
      <c r="C603">
        <v>-60</v>
      </c>
      <c r="D603" t="s">
        <v>365</v>
      </c>
      <c r="E603">
        <v>-71</v>
      </c>
      <c r="F603">
        <v>51.196755529999997</v>
      </c>
      <c r="G603">
        <v>4.4222094099999998</v>
      </c>
      <c r="H603">
        <v>10</v>
      </c>
      <c r="I603">
        <v>1.8510749182510479E-2</v>
      </c>
    </row>
    <row r="604" spans="1:9" x14ac:dyDescent="0.3">
      <c r="A604">
        <v>555</v>
      </c>
      <c r="B604" t="s">
        <v>356</v>
      </c>
      <c r="C604">
        <v>-60</v>
      </c>
      <c r="D604" t="s">
        <v>366</v>
      </c>
      <c r="E604">
        <v>-87.5</v>
      </c>
      <c r="F604">
        <v>51.196699289999998</v>
      </c>
      <c r="G604">
        <v>4.4221100099999999</v>
      </c>
      <c r="H604">
        <v>41</v>
      </c>
      <c r="I604">
        <v>9.8401066875493676E-3</v>
      </c>
    </row>
    <row r="605" spans="1:9" x14ac:dyDescent="0.3">
      <c r="A605">
        <v>556</v>
      </c>
      <c r="B605" t="s">
        <v>356</v>
      </c>
      <c r="C605">
        <v>-60</v>
      </c>
      <c r="D605" t="s">
        <v>367</v>
      </c>
      <c r="E605">
        <v>-79.5</v>
      </c>
      <c r="F605">
        <v>51.196699289999998</v>
      </c>
      <c r="G605">
        <v>4.4221100099999999</v>
      </c>
      <c r="H605">
        <v>41</v>
      </c>
      <c r="I605">
        <v>9.8401066875493676E-3</v>
      </c>
    </row>
    <row r="606" spans="1:9" x14ac:dyDescent="0.3">
      <c r="A606">
        <v>557</v>
      </c>
      <c r="B606" t="s">
        <v>356</v>
      </c>
      <c r="C606">
        <v>-60</v>
      </c>
      <c r="D606" t="s">
        <v>368</v>
      </c>
      <c r="E606">
        <v>-80</v>
      </c>
      <c r="F606">
        <v>51.196612229999999</v>
      </c>
      <c r="G606">
        <v>4.4220433999999997</v>
      </c>
      <c r="H606">
        <v>11</v>
      </c>
      <c r="I606">
        <v>1.6730515810365609E-3</v>
      </c>
    </row>
    <row r="607" spans="1:9" x14ac:dyDescent="0.3">
      <c r="A607">
        <v>558</v>
      </c>
      <c r="B607" t="s">
        <v>356</v>
      </c>
      <c r="C607">
        <v>-60</v>
      </c>
      <c r="D607" t="s">
        <v>369</v>
      </c>
      <c r="E607">
        <v>-65</v>
      </c>
      <c r="F607">
        <v>51.196752029999999</v>
      </c>
      <c r="G607">
        <v>4.4222210899999999</v>
      </c>
      <c r="H607">
        <v>10</v>
      </c>
      <c r="I607">
        <v>1.8640037302431849E-2</v>
      </c>
    </row>
    <row r="608" spans="1:9" x14ac:dyDescent="0.3">
      <c r="A608">
        <v>559</v>
      </c>
      <c r="B608" t="s">
        <v>356</v>
      </c>
      <c r="C608">
        <v>-60</v>
      </c>
      <c r="D608" t="s">
        <v>370</v>
      </c>
      <c r="E608">
        <v>-74.5</v>
      </c>
      <c r="F608">
        <v>51.196494190000003</v>
      </c>
      <c r="G608">
        <v>4.4220726099999998</v>
      </c>
      <c r="H608">
        <v>23</v>
      </c>
      <c r="I608">
        <v>1.3439145481726721E-2</v>
      </c>
    </row>
    <row r="609" spans="1:9" x14ac:dyDescent="0.3">
      <c r="A609">
        <v>560</v>
      </c>
      <c r="B609" t="s">
        <v>356</v>
      </c>
      <c r="C609">
        <v>-60</v>
      </c>
      <c r="D609" t="s">
        <v>371</v>
      </c>
      <c r="E609">
        <v>-73.5</v>
      </c>
      <c r="F609">
        <v>51.196636470000001</v>
      </c>
      <c r="G609">
        <v>4.4220432199999999</v>
      </c>
      <c r="H609">
        <v>10</v>
      </c>
      <c r="I609">
        <v>2.9060458661892201E-3</v>
      </c>
    </row>
    <row r="610" spans="1:9" x14ac:dyDescent="0.3">
      <c r="A610">
        <v>561</v>
      </c>
      <c r="B610" t="s">
        <v>356</v>
      </c>
      <c r="C610">
        <v>-60</v>
      </c>
      <c r="D610" t="s">
        <v>372</v>
      </c>
      <c r="E610">
        <v>-72.5</v>
      </c>
      <c r="F610">
        <v>51.196719199999997</v>
      </c>
      <c r="G610">
        <v>4.4221984000000001</v>
      </c>
      <c r="H610">
        <v>10</v>
      </c>
      <c r="I610">
        <v>1.4767504774078869E-2</v>
      </c>
    </row>
    <row r="611" spans="1:9" x14ac:dyDescent="0.3">
      <c r="A611">
        <v>562</v>
      </c>
      <c r="B611" t="s">
        <v>357</v>
      </c>
      <c r="C611">
        <v>-63.5</v>
      </c>
      <c r="D611" t="s">
        <v>358</v>
      </c>
      <c r="E611">
        <v>-82.5</v>
      </c>
      <c r="F611">
        <v>51.196484259999998</v>
      </c>
      <c r="G611">
        <v>4.4215071100000003</v>
      </c>
      <c r="H611">
        <v>23</v>
      </c>
      <c r="I611">
        <v>4.1633928420911313E-2</v>
      </c>
    </row>
    <row r="612" spans="1:9" x14ac:dyDescent="0.3">
      <c r="A612">
        <v>563</v>
      </c>
      <c r="B612" t="s">
        <v>357</v>
      </c>
      <c r="C612">
        <v>-63.5</v>
      </c>
      <c r="D612" t="s">
        <v>359</v>
      </c>
      <c r="E612">
        <v>-68.5</v>
      </c>
      <c r="F612">
        <v>51.196435549999997</v>
      </c>
      <c r="G612">
        <v>4.42151987</v>
      </c>
      <c r="H612">
        <v>22</v>
      </c>
      <c r="I612">
        <v>4.3030426589090717E-2</v>
      </c>
    </row>
    <row r="613" spans="1:9" x14ac:dyDescent="0.3">
      <c r="A613">
        <v>564</v>
      </c>
      <c r="B613" t="s">
        <v>357</v>
      </c>
      <c r="C613">
        <v>-63.5</v>
      </c>
      <c r="D613" t="s">
        <v>360</v>
      </c>
      <c r="E613">
        <v>-72.5</v>
      </c>
      <c r="F613">
        <v>51.196322639999998</v>
      </c>
      <c r="G613">
        <v>4.4216062999999997</v>
      </c>
      <c r="H613">
        <v>30</v>
      </c>
      <c r="I613">
        <v>4.5687611926514028E-2</v>
      </c>
    </row>
    <row r="614" spans="1:9" x14ac:dyDescent="0.3">
      <c r="A614">
        <v>565</v>
      </c>
      <c r="B614" t="s">
        <v>357</v>
      </c>
      <c r="C614">
        <v>-63.5</v>
      </c>
      <c r="D614" t="s">
        <v>361</v>
      </c>
      <c r="E614">
        <v>-74.5</v>
      </c>
      <c r="F614">
        <v>51.196581799999997</v>
      </c>
      <c r="G614">
        <v>4.4217989800000002</v>
      </c>
      <c r="H614">
        <v>46</v>
      </c>
      <c r="I614">
        <v>1.9037090854392841E-2</v>
      </c>
    </row>
    <row r="615" spans="1:9" x14ac:dyDescent="0.3">
      <c r="A615">
        <v>566</v>
      </c>
      <c r="B615" t="s">
        <v>357</v>
      </c>
      <c r="C615">
        <v>-63.5</v>
      </c>
      <c r="D615" t="s">
        <v>362</v>
      </c>
      <c r="E615">
        <v>-90</v>
      </c>
      <c r="F615">
        <v>51.196598899999998</v>
      </c>
      <c r="G615">
        <v>4.4217770200000004</v>
      </c>
      <c r="H615">
        <v>45</v>
      </c>
      <c r="I615">
        <v>2.0285044774082231E-2</v>
      </c>
    </row>
    <row r="616" spans="1:9" x14ac:dyDescent="0.3">
      <c r="A616">
        <v>567</v>
      </c>
      <c r="B616" t="s">
        <v>357</v>
      </c>
      <c r="C616">
        <v>-63.5</v>
      </c>
      <c r="D616" t="s">
        <v>364</v>
      </c>
      <c r="E616">
        <v>-83.5</v>
      </c>
      <c r="F616">
        <v>51.196309450000001</v>
      </c>
      <c r="G616">
        <v>4.4215733500000001</v>
      </c>
      <c r="H616">
        <v>28</v>
      </c>
      <c r="I616">
        <v>4.8348213806695857E-2</v>
      </c>
    </row>
    <row r="617" spans="1:9" x14ac:dyDescent="0.3">
      <c r="A617">
        <v>568</v>
      </c>
      <c r="B617" t="s">
        <v>357</v>
      </c>
      <c r="C617">
        <v>-63.5</v>
      </c>
      <c r="D617" t="s">
        <v>365</v>
      </c>
      <c r="E617">
        <v>-71</v>
      </c>
      <c r="F617">
        <v>51.196612129999998</v>
      </c>
      <c r="G617">
        <v>4.4217560699999998</v>
      </c>
      <c r="H617">
        <v>44</v>
      </c>
      <c r="I617">
        <v>2.1668041732752399E-2</v>
      </c>
    </row>
    <row r="618" spans="1:9" x14ac:dyDescent="0.3">
      <c r="A618">
        <v>569</v>
      </c>
      <c r="B618" t="s">
        <v>357</v>
      </c>
      <c r="C618">
        <v>-63.5</v>
      </c>
      <c r="D618" t="s">
        <v>366</v>
      </c>
      <c r="E618">
        <v>-87.5</v>
      </c>
      <c r="F618">
        <v>51.196412500000001</v>
      </c>
      <c r="G618">
        <v>4.42120333</v>
      </c>
      <c r="H618">
        <v>10</v>
      </c>
      <c r="I618">
        <v>6.4255390479978067E-2</v>
      </c>
    </row>
    <row r="619" spans="1:9" x14ac:dyDescent="0.3">
      <c r="A619">
        <v>570</v>
      </c>
      <c r="B619" t="s">
        <v>357</v>
      </c>
      <c r="C619">
        <v>-63.5</v>
      </c>
      <c r="D619" t="s">
        <v>367</v>
      </c>
      <c r="E619">
        <v>-79.5</v>
      </c>
      <c r="F619">
        <v>51.196412500000001</v>
      </c>
      <c r="G619">
        <v>4.42120333</v>
      </c>
      <c r="H619">
        <v>10</v>
      </c>
      <c r="I619">
        <v>6.4255390479978067E-2</v>
      </c>
    </row>
    <row r="620" spans="1:9" x14ac:dyDescent="0.3">
      <c r="A620">
        <v>571</v>
      </c>
      <c r="B620" t="s">
        <v>357</v>
      </c>
      <c r="C620">
        <v>-63.5</v>
      </c>
      <c r="D620" t="s">
        <v>368</v>
      </c>
      <c r="E620">
        <v>-80</v>
      </c>
      <c r="F620">
        <v>51.196468830000001</v>
      </c>
      <c r="G620">
        <v>4.4215900599999998</v>
      </c>
      <c r="H620">
        <v>28</v>
      </c>
      <c r="I620">
        <v>3.6994979537796548E-2</v>
      </c>
    </row>
    <row r="621" spans="1:9" x14ac:dyDescent="0.3">
      <c r="A621">
        <v>572</v>
      </c>
      <c r="B621" t="s">
        <v>357</v>
      </c>
      <c r="C621">
        <v>-63.5</v>
      </c>
      <c r="D621" t="s">
        <v>369</v>
      </c>
      <c r="E621">
        <v>-65</v>
      </c>
      <c r="F621">
        <v>51.19660863</v>
      </c>
      <c r="G621">
        <v>4.4217677499999999</v>
      </c>
      <c r="H621">
        <v>45</v>
      </c>
      <c r="I621">
        <v>2.086385334511303E-2</v>
      </c>
    </row>
    <row r="622" spans="1:9" x14ac:dyDescent="0.3">
      <c r="A622">
        <v>573</v>
      </c>
      <c r="B622" t="s">
        <v>357</v>
      </c>
      <c r="C622">
        <v>-63.5</v>
      </c>
      <c r="D622" t="s">
        <v>370</v>
      </c>
      <c r="E622">
        <v>-74.5</v>
      </c>
      <c r="F622">
        <v>51.196350799999998</v>
      </c>
      <c r="G622">
        <v>4.4216192699999999</v>
      </c>
      <c r="H622">
        <v>30</v>
      </c>
      <c r="I622">
        <v>4.2852854453671152E-2</v>
      </c>
    </row>
    <row r="623" spans="1:9" x14ac:dyDescent="0.3">
      <c r="A623">
        <v>574</v>
      </c>
      <c r="B623" t="s">
        <v>357</v>
      </c>
      <c r="C623">
        <v>-63.5</v>
      </c>
      <c r="D623" t="s">
        <v>371</v>
      </c>
      <c r="E623">
        <v>-73.5</v>
      </c>
      <c r="F623">
        <v>51.196493080000003</v>
      </c>
      <c r="G623">
        <v>4.42158988</v>
      </c>
      <c r="H623">
        <v>28</v>
      </c>
      <c r="I623">
        <v>3.5903747669802373E-2</v>
      </c>
    </row>
    <row r="624" spans="1:9" x14ac:dyDescent="0.3">
      <c r="A624">
        <v>575</v>
      </c>
      <c r="B624" t="s">
        <v>357</v>
      </c>
      <c r="C624">
        <v>-63.5</v>
      </c>
      <c r="D624" t="s">
        <v>372</v>
      </c>
      <c r="E624">
        <v>-72.5</v>
      </c>
      <c r="F624">
        <v>51.196575809999999</v>
      </c>
      <c r="G624">
        <v>4.4217450600000001</v>
      </c>
      <c r="H624">
        <v>42</v>
      </c>
      <c r="I624">
        <v>2.285221920965861E-2</v>
      </c>
    </row>
    <row r="625" spans="1:9" x14ac:dyDescent="0.3">
      <c r="A625">
        <v>576</v>
      </c>
      <c r="B625" t="s">
        <v>358</v>
      </c>
      <c r="C625">
        <v>-82.5</v>
      </c>
      <c r="D625" t="s">
        <v>359</v>
      </c>
      <c r="E625">
        <v>-68.5</v>
      </c>
      <c r="F625">
        <v>51.1965073</v>
      </c>
      <c r="G625">
        <v>4.4218236600000003</v>
      </c>
      <c r="H625">
        <v>10</v>
      </c>
      <c r="I625">
        <v>2.0758705629549509E-2</v>
      </c>
    </row>
    <row r="626" spans="1:9" x14ac:dyDescent="0.3">
      <c r="A626">
        <v>577</v>
      </c>
      <c r="B626" t="s">
        <v>358</v>
      </c>
      <c r="C626">
        <v>-82.5</v>
      </c>
      <c r="D626" t="s">
        <v>360</v>
      </c>
      <c r="E626">
        <v>-72.5</v>
      </c>
      <c r="F626">
        <v>51.196394400000003</v>
      </c>
      <c r="G626">
        <v>4.4219100899999999</v>
      </c>
      <c r="H626">
        <v>19</v>
      </c>
      <c r="I626">
        <v>2.6855987078607899E-2</v>
      </c>
    </row>
    <row r="627" spans="1:9" x14ac:dyDescent="0.3">
      <c r="A627">
        <v>578</v>
      </c>
      <c r="B627" t="s">
        <v>358</v>
      </c>
      <c r="C627">
        <v>-82.5</v>
      </c>
      <c r="D627" t="s">
        <v>361</v>
      </c>
      <c r="E627">
        <v>-74.5</v>
      </c>
      <c r="F627">
        <v>51.196653560000001</v>
      </c>
      <c r="G627">
        <v>4.4221027599999996</v>
      </c>
      <c r="H627">
        <v>23</v>
      </c>
      <c r="I627">
        <v>4.9591396542901902E-3</v>
      </c>
    </row>
    <row r="628" spans="1:9" x14ac:dyDescent="0.3">
      <c r="A628">
        <v>579</v>
      </c>
      <c r="B628" t="s">
        <v>358</v>
      </c>
      <c r="C628">
        <v>-82.5</v>
      </c>
      <c r="D628" t="s">
        <v>362</v>
      </c>
      <c r="E628">
        <v>-90</v>
      </c>
      <c r="F628">
        <v>51.196670650000002</v>
      </c>
      <c r="G628">
        <v>4.4220808099999998</v>
      </c>
      <c r="H628">
        <v>23</v>
      </c>
      <c r="I628">
        <v>6.2623722275126038E-3</v>
      </c>
    </row>
    <row r="629" spans="1:9" x14ac:dyDescent="0.3">
      <c r="A629">
        <v>580</v>
      </c>
      <c r="B629" t="s">
        <v>358</v>
      </c>
      <c r="C629">
        <v>-82.5</v>
      </c>
      <c r="D629" t="s">
        <v>364</v>
      </c>
      <c r="E629">
        <v>-83.5</v>
      </c>
      <c r="F629">
        <v>51.196381199999998</v>
      </c>
      <c r="G629">
        <v>4.4218771300000004</v>
      </c>
      <c r="H629">
        <v>20</v>
      </c>
      <c r="I629">
        <v>2.917023159217107E-2</v>
      </c>
    </row>
    <row r="630" spans="1:9" x14ac:dyDescent="0.3">
      <c r="A630">
        <v>581</v>
      </c>
      <c r="B630" t="s">
        <v>358</v>
      </c>
      <c r="C630">
        <v>-82.5</v>
      </c>
      <c r="D630" t="s">
        <v>365</v>
      </c>
      <c r="E630">
        <v>-71</v>
      </c>
      <c r="F630">
        <v>51.196683890000003</v>
      </c>
      <c r="G630">
        <v>4.4220598500000001</v>
      </c>
      <c r="H630">
        <v>22</v>
      </c>
      <c r="I630">
        <v>7.6764030813758384E-3</v>
      </c>
    </row>
    <row r="631" spans="1:9" x14ac:dyDescent="0.3">
      <c r="A631">
        <v>582</v>
      </c>
      <c r="B631" t="s">
        <v>358</v>
      </c>
      <c r="C631">
        <v>-82.5</v>
      </c>
      <c r="D631" t="s">
        <v>366</v>
      </c>
      <c r="E631">
        <v>-87.5</v>
      </c>
      <c r="F631">
        <v>51.196556010000002</v>
      </c>
      <c r="G631">
        <v>4.4218108999999997</v>
      </c>
      <c r="H631">
        <v>40</v>
      </c>
      <c r="I631">
        <v>1.9012478170206449E-2</v>
      </c>
    </row>
    <row r="632" spans="1:9" x14ac:dyDescent="0.3">
      <c r="A632">
        <v>583</v>
      </c>
      <c r="B632" t="s">
        <v>358</v>
      </c>
      <c r="C632">
        <v>-82.5</v>
      </c>
      <c r="D632" t="s">
        <v>367</v>
      </c>
      <c r="E632">
        <v>-79.5</v>
      </c>
      <c r="F632">
        <v>51.196556010000002</v>
      </c>
      <c r="G632">
        <v>4.4218108999999997</v>
      </c>
      <c r="H632">
        <v>40</v>
      </c>
      <c r="I632">
        <v>1.9012478170206449E-2</v>
      </c>
    </row>
    <row r="633" spans="1:9" x14ac:dyDescent="0.3">
      <c r="A633">
        <v>584</v>
      </c>
      <c r="B633" t="s">
        <v>358</v>
      </c>
      <c r="C633">
        <v>-82.5</v>
      </c>
      <c r="D633" t="s">
        <v>368</v>
      </c>
      <c r="E633">
        <v>-80</v>
      </c>
      <c r="F633">
        <v>51.196540589999998</v>
      </c>
      <c r="G633">
        <v>4.42189385</v>
      </c>
      <c r="H633">
        <v>10</v>
      </c>
      <c r="I633">
        <v>1.4629667950551491E-2</v>
      </c>
    </row>
    <row r="634" spans="1:9" x14ac:dyDescent="0.3">
      <c r="A634">
        <v>585</v>
      </c>
      <c r="B634" t="s">
        <v>358</v>
      </c>
      <c r="C634">
        <v>-82.5</v>
      </c>
      <c r="D634" t="s">
        <v>369</v>
      </c>
      <c r="E634">
        <v>-65</v>
      </c>
      <c r="F634">
        <v>51.196680389999997</v>
      </c>
      <c r="G634">
        <v>4.4220715400000001</v>
      </c>
      <c r="H634">
        <v>23</v>
      </c>
      <c r="I634">
        <v>7.2779148402160954E-3</v>
      </c>
    </row>
    <row r="635" spans="1:9" x14ac:dyDescent="0.3">
      <c r="A635">
        <v>586</v>
      </c>
      <c r="B635" t="s">
        <v>358</v>
      </c>
      <c r="C635">
        <v>-82.5</v>
      </c>
      <c r="D635" t="s">
        <v>370</v>
      </c>
      <c r="E635">
        <v>-74.5</v>
      </c>
      <c r="F635">
        <v>51.196422550000001</v>
      </c>
      <c r="G635">
        <v>4.4219230600000001</v>
      </c>
      <c r="H635">
        <v>17</v>
      </c>
      <c r="I635">
        <v>2.3633322950532141E-2</v>
      </c>
    </row>
    <row r="636" spans="1:9" x14ac:dyDescent="0.3">
      <c r="A636">
        <v>587</v>
      </c>
      <c r="B636" t="s">
        <v>358</v>
      </c>
      <c r="C636">
        <v>-82.5</v>
      </c>
      <c r="D636" t="s">
        <v>371</v>
      </c>
      <c r="E636">
        <v>-73.5</v>
      </c>
      <c r="F636">
        <v>51.19656483</v>
      </c>
      <c r="G636">
        <v>4.4218936700000002</v>
      </c>
      <c r="H636">
        <v>10</v>
      </c>
      <c r="I636">
        <v>1.330383149236285E-2</v>
      </c>
    </row>
    <row r="637" spans="1:9" x14ac:dyDescent="0.3">
      <c r="A637">
        <v>588</v>
      </c>
      <c r="B637" t="s">
        <v>358</v>
      </c>
      <c r="C637">
        <v>-82.5</v>
      </c>
      <c r="D637" t="s">
        <v>372</v>
      </c>
      <c r="E637">
        <v>-72.5</v>
      </c>
      <c r="F637">
        <v>51.196647560000002</v>
      </c>
      <c r="G637">
        <v>4.4220488400000004</v>
      </c>
      <c r="H637">
        <v>19</v>
      </c>
      <c r="I637">
        <v>3.835269264304286E-3</v>
      </c>
    </row>
    <row r="638" spans="1:9" x14ac:dyDescent="0.3">
      <c r="A638">
        <v>589</v>
      </c>
      <c r="B638" t="s">
        <v>359</v>
      </c>
      <c r="C638">
        <v>-68.5</v>
      </c>
      <c r="D638" t="s">
        <v>360</v>
      </c>
      <c r="E638">
        <v>-72.5</v>
      </c>
      <c r="F638">
        <v>51.196345690000001</v>
      </c>
      <c r="G638">
        <v>4.4219228499999996</v>
      </c>
      <c r="H638">
        <v>14</v>
      </c>
      <c r="I638">
        <v>3.1585567751701293E-2</v>
      </c>
    </row>
    <row r="639" spans="1:9" x14ac:dyDescent="0.3">
      <c r="A639">
        <v>590</v>
      </c>
      <c r="B639" t="s">
        <v>359</v>
      </c>
      <c r="C639">
        <v>-68.5</v>
      </c>
      <c r="D639" t="s">
        <v>361</v>
      </c>
      <c r="E639">
        <v>-74.5</v>
      </c>
      <c r="F639">
        <v>51.19660485</v>
      </c>
      <c r="G639">
        <v>4.4221155200000002</v>
      </c>
      <c r="H639">
        <v>25</v>
      </c>
      <c r="I639">
        <v>3.564295784814462E-3</v>
      </c>
    </row>
    <row r="640" spans="1:9" x14ac:dyDescent="0.3">
      <c r="A640">
        <v>591</v>
      </c>
      <c r="B640" t="s">
        <v>359</v>
      </c>
      <c r="C640">
        <v>-68.5</v>
      </c>
      <c r="D640" t="s">
        <v>362</v>
      </c>
      <c r="E640">
        <v>-90</v>
      </c>
      <c r="F640">
        <v>51.19662194</v>
      </c>
      <c r="G640">
        <v>4.4220935700000004</v>
      </c>
      <c r="H640">
        <v>26</v>
      </c>
      <c r="I640">
        <v>2.0057941833306709E-3</v>
      </c>
    </row>
    <row r="641" spans="1:9" x14ac:dyDescent="0.3">
      <c r="A641">
        <v>592</v>
      </c>
      <c r="B641" t="s">
        <v>359</v>
      </c>
      <c r="C641">
        <v>-68.5</v>
      </c>
      <c r="D641" t="s">
        <v>364</v>
      </c>
      <c r="E641">
        <v>-83.5</v>
      </c>
      <c r="F641">
        <v>51.196332490000003</v>
      </c>
      <c r="G641">
        <v>4.4218898900000001</v>
      </c>
      <c r="H641">
        <v>15</v>
      </c>
      <c r="I641">
        <v>3.3750885641092153E-2</v>
      </c>
    </row>
    <row r="642" spans="1:9" x14ac:dyDescent="0.3">
      <c r="A642">
        <v>593</v>
      </c>
      <c r="B642" t="s">
        <v>359</v>
      </c>
      <c r="C642">
        <v>-68.5</v>
      </c>
      <c r="D642" t="s">
        <v>365</v>
      </c>
      <c r="E642">
        <v>-71</v>
      </c>
      <c r="F642">
        <v>51.196635180000001</v>
      </c>
      <c r="G642">
        <v>4.4220726099999998</v>
      </c>
      <c r="H642">
        <v>26</v>
      </c>
      <c r="I642">
        <v>2.2777085145518849E-3</v>
      </c>
    </row>
    <row r="643" spans="1:9" x14ac:dyDescent="0.3">
      <c r="A643">
        <v>594</v>
      </c>
      <c r="B643" t="s">
        <v>359</v>
      </c>
      <c r="C643">
        <v>-68.5</v>
      </c>
      <c r="D643" t="s">
        <v>366</v>
      </c>
      <c r="E643">
        <v>-87.5</v>
      </c>
      <c r="F643">
        <v>51.196458589999999</v>
      </c>
      <c r="G643">
        <v>4.42183642</v>
      </c>
      <c r="H643">
        <v>36</v>
      </c>
      <c r="I643">
        <v>2.3677565751619611E-2</v>
      </c>
    </row>
    <row r="644" spans="1:9" x14ac:dyDescent="0.3">
      <c r="A644">
        <v>595</v>
      </c>
      <c r="B644" t="s">
        <v>359</v>
      </c>
      <c r="C644">
        <v>-68.5</v>
      </c>
      <c r="D644" t="s">
        <v>367</v>
      </c>
      <c r="E644">
        <v>-79.5</v>
      </c>
      <c r="F644">
        <v>51.196458589999999</v>
      </c>
      <c r="G644">
        <v>4.42183642</v>
      </c>
      <c r="H644">
        <v>36</v>
      </c>
      <c r="I644">
        <v>2.3677565751619611E-2</v>
      </c>
    </row>
    <row r="645" spans="1:9" x14ac:dyDescent="0.3">
      <c r="A645">
        <v>596</v>
      </c>
      <c r="B645" t="s">
        <v>359</v>
      </c>
      <c r="C645">
        <v>-68.5</v>
      </c>
      <c r="D645" t="s">
        <v>368</v>
      </c>
      <c r="E645">
        <v>-80</v>
      </c>
      <c r="F645">
        <v>51.196491880000004</v>
      </c>
      <c r="G645">
        <v>4.4219065999999998</v>
      </c>
      <c r="H645">
        <v>10</v>
      </c>
      <c r="I645">
        <v>1.7673262151990322E-2</v>
      </c>
    </row>
    <row r="646" spans="1:9" x14ac:dyDescent="0.3">
      <c r="A646">
        <v>597</v>
      </c>
      <c r="B646" t="s">
        <v>359</v>
      </c>
      <c r="C646">
        <v>-68.5</v>
      </c>
      <c r="D646" t="s">
        <v>369</v>
      </c>
      <c r="E646">
        <v>-65</v>
      </c>
      <c r="F646">
        <v>51.196631680000003</v>
      </c>
      <c r="G646">
        <v>4.4220842999999999</v>
      </c>
      <c r="H646">
        <v>26</v>
      </c>
      <c r="I646">
        <v>2.212054084468648E-3</v>
      </c>
    </row>
    <row r="647" spans="1:9" x14ac:dyDescent="0.3">
      <c r="A647">
        <v>598</v>
      </c>
      <c r="B647" t="s">
        <v>359</v>
      </c>
      <c r="C647">
        <v>-68.5</v>
      </c>
      <c r="D647" t="s">
        <v>370</v>
      </c>
      <c r="E647">
        <v>-74.5</v>
      </c>
      <c r="F647">
        <v>51.19637384</v>
      </c>
      <c r="G647">
        <v>4.4219358199999999</v>
      </c>
      <c r="H647">
        <v>12</v>
      </c>
      <c r="I647">
        <v>2.833085840768872E-2</v>
      </c>
    </row>
    <row r="648" spans="1:9" x14ac:dyDescent="0.3">
      <c r="A648">
        <v>599</v>
      </c>
      <c r="B648" t="s">
        <v>359</v>
      </c>
      <c r="C648">
        <v>-68.5</v>
      </c>
      <c r="D648" t="s">
        <v>371</v>
      </c>
      <c r="E648">
        <v>-73.5</v>
      </c>
      <c r="F648">
        <v>51.196516119999998</v>
      </c>
      <c r="G648">
        <v>4.4219064299999999</v>
      </c>
      <c r="H648">
        <v>10</v>
      </c>
      <c r="I648">
        <v>1.5686721706051929E-2</v>
      </c>
    </row>
    <row r="649" spans="1:9" x14ac:dyDescent="0.3">
      <c r="A649">
        <v>600</v>
      </c>
      <c r="B649" t="s">
        <v>359</v>
      </c>
      <c r="C649">
        <v>-68.5</v>
      </c>
      <c r="D649" t="s">
        <v>372</v>
      </c>
      <c r="E649">
        <v>-72.5</v>
      </c>
      <c r="F649">
        <v>51.196598850000001</v>
      </c>
      <c r="G649">
        <v>4.4220616000000001</v>
      </c>
      <c r="H649">
        <v>22</v>
      </c>
      <c r="I649">
        <v>1.834794952035513E-3</v>
      </c>
    </row>
    <row r="650" spans="1:9" x14ac:dyDescent="0.3">
      <c r="A650">
        <v>601</v>
      </c>
      <c r="B650" t="s">
        <v>360</v>
      </c>
      <c r="C650">
        <v>-72.5</v>
      </c>
      <c r="D650" t="s">
        <v>361</v>
      </c>
      <c r="E650">
        <v>-74.5</v>
      </c>
      <c r="F650">
        <v>51.196491940000001</v>
      </c>
      <c r="G650">
        <v>4.4222019499999998</v>
      </c>
      <c r="H650">
        <v>32</v>
      </c>
      <c r="I650">
        <v>1.6603178114767459E-2</v>
      </c>
    </row>
    <row r="651" spans="1:9" x14ac:dyDescent="0.3">
      <c r="A651">
        <v>602</v>
      </c>
      <c r="B651" t="s">
        <v>360</v>
      </c>
      <c r="C651">
        <v>-72.5</v>
      </c>
      <c r="D651" t="s">
        <v>362</v>
      </c>
      <c r="E651">
        <v>-90</v>
      </c>
      <c r="F651">
        <v>51.196509040000002</v>
      </c>
      <c r="G651">
        <v>4.4221799900000001</v>
      </c>
      <c r="H651">
        <v>33</v>
      </c>
      <c r="I651">
        <v>1.417066015757769E-2</v>
      </c>
    </row>
    <row r="652" spans="1:9" x14ac:dyDescent="0.3">
      <c r="A652">
        <v>603</v>
      </c>
      <c r="B652" t="s">
        <v>360</v>
      </c>
      <c r="C652">
        <v>-72.5</v>
      </c>
      <c r="D652" t="s">
        <v>364</v>
      </c>
      <c r="E652">
        <v>-83.5</v>
      </c>
      <c r="F652">
        <v>51.196219589999998</v>
      </c>
      <c r="G652">
        <v>4.4219763099999998</v>
      </c>
      <c r="H652">
        <v>10</v>
      </c>
      <c r="I652">
        <v>4.4419394099548218E-2</v>
      </c>
    </row>
    <row r="653" spans="1:9" x14ac:dyDescent="0.3">
      <c r="A653">
        <v>604</v>
      </c>
      <c r="B653" t="s">
        <v>360</v>
      </c>
      <c r="C653">
        <v>-72.5</v>
      </c>
      <c r="D653" t="s">
        <v>365</v>
      </c>
      <c r="E653">
        <v>-71</v>
      </c>
      <c r="F653">
        <v>51.196522270000003</v>
      </c>
      <c r="G653">
        <v>4.4221590400000004</v>
      </c>
      <c r="H653">
        <v>34</v>
      </c>
      <c r="I653">
        <v>1.2142913098124569E-2</v>
      </c>
    </row>
    <row r="654" spans="1:9" x14ac:dyDescent="0.3">
      <c r="A654">
        <v>605</v>
      </c>
      <c r="B654" t="s">
        <v>360</v>
      </c>
      <c r="C654">
        <v>-72.5</v>
      </c>
      <c r="D654" t="s">
        <v>366</v>
      </c>
      <c r="E654">
        <v>-87.5</v>
      </c>
      <c r="F654">
        <v>51.196232780000003</v>
      </c>
      <c r="G654">
        <v>4.4220092700000002</v>
      </c>
      <c r="H654">
        <v>35</v>
      </c>
      <c r="I654">
        <v>4.2690870261072877E-2</v>
      </c>
    </row>
    <row r="655" spans="1:9" x14ac:dyDescent="0.3">
      <c r="A655">
        <v>606</v>
      </c>
      <c r="B655" t="s">
        <v>360</v>
      </c>
      <c r="C655">
        <v>-72.5</v>
      </c>
      <c r="D655" t="s">
        <v>367</v>
      </c>
      <c r="E655">
        <v>-79.5</v>
      </c>
      <c r="F655">
        <v>51.196232780000003</v>
      </c>
      <c r="G655">
        <v>4.4220092700000002</v>
      </c>
      <c r="H655">
        <v>35</v>
      </c>
      <c r="I655">
        <v>4.2690870261072877E-2</v>
      </c>
    </row>
    <row r="656" spans="1:9" x14ac:dyDescent="0.3">
      <c r="A656">
        <v>607</v>
      </c>
      <c r="B656" t="s">
        <v>360</v>
      </c>
      <c r="C656">
        <v>-72.5</v>
      </c>
      <c r="D656" t="s">
        <v>368</v>
      </c>
      <c r="E656">
        <v>-80</v>
      </c>
      <c r="F656">
        <v>51.196378969999998</v>
      </c>
      <c r="G656">
        <v>4.4219930300000003</v>
      </c>
      <c r="H656">
        <v>16</v>
      </c>
      <c r="I656">
        <v>2.6746667654778841E-2</v>
      </c>
    </row>
    <row r="657" spans="1:9" x14ac:dyDescent="0.3">
      <c r="A657">
        <v>608</v>
      </c>
      <c r="B657" t="s">
        <v>360</v>
      </c>
      <c r="C657">
        <v>-72.5</v>
      </c>
      <c r="D657" t="s">
        <v>369</v>
      </c>
      <c r="E657">
        <v>-65</v>
      </c>
      <c r="F657">
        <v>51.196518769999997</v>
      </c>
      <c r="G657">
        <v>4.4221707200000004</v>
      </c>
      <c r="H657">
        <v>34</v>
      </c>
      <c r="I657">
        <v>1.291236821669072E-2</v>
      </c>
    </row>
    <row r="658" spans="1:9" x14ac:dyDescent="0.3">
      <c r="A658">
        <v>609</v>
      </c>
      <c r="B658" t="s">
        <v>360</v>
      </c>
      <c r="C658">
        <v>-72.5</v>
      </c>
      <c r="D658" t="s">
        <v>370</v>
      </c>
      <c r="E658">
        <v>-74.5</v>
      </c>
      <c r="F658">
        <v>51.196260940000002</v>
      </c>
      <c r="G658">
        <v>4.4220222400000004</v>
      </c>
      <c r="H658">
        <v>10</v>
      </c>
      <c r="I658">
        <v>3.9493023606419569E-2</v>
      </c>
    </row>
    <row r="659" spans="1:9" x14ac:dyDescent="0.3">
      <c r="A659">
        <v>610</v>
      </c>
      <c r="B659" t="s">
        <v>360</v>
      </c>
      <c r="C659">
        <v>-72.5</v>
      </c>
      <c r="D659" t="s">
        <v>371</v>
      </c>
      <c r="E659">
        <v>-73.5</v>
      </c>
      <c r="F659">
        <v>51.196403220000001</v>
      </c>
      <c r="G659">
        <v>4.4219928599999996</v>
      </c>
      <c r="H659">
        <v>19</v>
      </c>
      <c r="I659">
        <v>2.410886879439024E-2</v>
      </c>
    </row>
    <row r="660" spans="1:9" x14ac:dyDescent="0.3">
      <c r="A660">
        <v>611</v>
      </c>
      <c r="B660" t="s">
        <v>360</v>
      </c>
      <c r="C660">
        <v>-72.5</v>
      </c>
      <c r="D660" t="s">
        <v>372</v>
      </c>
      <c r="E660">
        <v>-72.5</v>
      </c>
      <c r="F660">
        <v>51.196485950000003</v>
      </c>
      <c r="G660">
        <v>4.4221480299999998</v>
      </c>
      <c r="H660">
        <v>30</v>
      </c>
      <c r="I660">
        <v>1.5420558727794451E-2</v>
      </c>
    </row>
    <row r="661" spans="1:9" x14ac:dyDescent="0.3">
      <c r="A661">
        <v>612</v>
      </c>
      <c r="B661" t="s">
        <v>361</v>
      </c>
      <c r="C661">
        <v>-74.5</v>
      </c>
      <c r="D661" t="s">
        <v>362</v>
      </c>
      <c r="E661">
        <v>-90</v>
      </c>
      <c r="F661">
        <v>51.196768200000001</v>
      </c>
      <c r="G661">
        <v>4.4223726799999996</v>
      </c>
      <c r="H661">
        <v>10</v>
      </c>
      <c r="I661">
        <v>2.7274095567524269E-2</v>
      </c>
    </row>
    <row r="662" spans="1:9" x14ac:dyDescent="0.3">
      <c r="A662">
        <v>613</v>
      </c>
      <c r="B662" t="s">
        <v>361</v>
      </c>
      <c r="C662">
        <v>-74.5</v>
      </c>
      <c r="D662" t="s">
        <v>364</v>
      </c>
      <c r="E662">
        <v>-83.5</v>
      </c>
      <c r="F662">
        <v>51.196478749999997</v>
      </c>
      <c r="G662">
        <v>4.4221689900000003</v>
      </c>
      <c r="H662">
        <v>34</v>
      </c>
      <c r="I662">
        <v>1.6734308439005269E-2</v>
      </c>
    </row>
    <row r="663" spans="1:9" x14ac:dyDescent="0.3">
      <c r="A663">
        <v>614</v>
      </c>
      <c r="B663" t="s">
        <v>361</v>
      </c>
      <c r="C663">
        <v>-74.5</v>
      </c>
      <c r="D663" t="s">
        <v>365</v>
      </c>
      <c r="E663">
        <v>-71</v>
      </c>
      <c r="F663">
        <v>51.196781430000001</v>
      </c>
      <c r="G663">
        <v>4.42235172</v>
      </c>
      <c r="H663">
        <v>10</v>
      </c>
      <c r="I663">
        <v>2.7130749940113219E-2</v>
      </c>
    </row>
    <row r="664" spans="1:9" x14ac:dyDescent="0.3">
      <c r="A664">
        <v>615</v>
      </c>
      <c r="B664" t="s">
        <v>361</v>
      </c>
      <c r="C664">
        <v>-74.5</v>
      </c>
      <c r="D664" t="s">
        <v>366</v>
      </c>
      <c r="E664">
        <v>-87.5</v>
      </c>
      <c r="F664">
        <v>51.1967511</v>
      </c>
      <c r="G664">
        <v>4.4223946300000003</v>
      </c>
      <c r="H664">
        <v>34</v>
      </c>
      <c r="I664">
        <v>2.7389861206568378E-2</v>
      </c>
    </row>
    <row r="665" spans="1:9" x14ac:dyDescent="0.3">
      <c r="A665">
        <v>616</v>
      </c>
      <c r="B665" t="s">
        <v>361</v>
      </c>
      <c r="C665">
        <v>-74.5</v>
      </c>
      <c r="D665" t="s">
        <v>367</v>
      </c>
      <c r="E665">
        <v>-79.5</v>
      </c>
      <c r="F665">
        <v>51.1967511</v>
      </c>
      <c r="G665">
        <v>4.4223946300000003</v>
      </c>
      <c r="H665">
        <v>34</v>
      </c>
      <c r="I665">
        <v>2.7389861206568378E-2</v>
      </c>
    </row>
    <row r="666" spans="1:9" x14ac:dyDescent="0.3">
      <c r="A666">
        <v>617</v>
      </c>
      <c r="B666" t="s">
        <v>361</v>
      </c>
      <c r="C666">
        <v>-74.5</v>
      </c>
      <c r="D666" t="s">
        <v>368</v>
      </c>
      <c r="E666">
        <v>-80</v>
      </c>
      <c r="F666">
        <v>51.196638129999997</v>
      </c>
      <c r="G666">
        <v>4.4221857099999999</v>
      </c>
      <c r="H666">
        <v>19</v>
      </c>
      <c r="I666">
        <v>8.6623683450748404E-3</v>
      </c>
    </row>
    <row r="667" spans="1:9" x14ac:dyDescent="0.3">
      <c r="A667">
        <v>618</v>
      </c>
      <c r="B667" t="s">
        <v>361</v>
      </c>
      <c r="C667">
        <v>-74.5</v>
      </c>
      <c r="D667" t="s">
        <v>369</v>
      </c>
      <c r="E667">
        <v>-65</v>
      </c>
      <c r="F667">
        <v>51.196777930000003</v>
      </c>
      <c r="G667">
        <v>4.42236341</v>
      </c>
      <c r="H667">
        <v>10</v>
      </c>
      <c r="I667">
        <v>2.7473782945030809E-2</v>
      </c>
    </row>
    <row r="668" spans="1:9" x14ac:dyDescent="0.3">
      <c r="A668">
        <v>619</v>
      </c>
      <c r="B668" t="s">
        <v>361</v>
      </c>
      <c r="C668">
        <v>-74.5</v>
      </c>
      <c r="D668" t="s">
        <v>370</v>
      </c>
      <c r="E668">
        <v>-74.5</v>
      </c>
      <c r="F668">
        <v>51.196520100000001</v>
      </c>
      <c r="G668">
        <v>4.42221492</v>
      </c>
      <c r="H668">
        <v>29</v>
      </c>
      <c r="I668">
        <v>1.475092547525955E-2</v>
      </c>
    </row>
    <row r="669" spans="1:9" x14ac:dyDescent="0.3">
      <c r="A669">
        <v>620</v>
      </c>
      <c r="B669" t="s">
        <v>361</v>
      </c>
      <c r="C669">
        <v>-74.5</v>
      </c>
      <c r="D669" t="s">
        <v>371</v>
      </c>
      <c r="E669">
        <v>-73.5</v>
      </c>
      <c r="F669">
        <v>51.196662379999999</v>
      </c>
      <c r="G669">
        <v>4.4221855300000001</v>
      </c>
      <c r="H669">
        <v>18</v>
      </c>
      <c r="I669">
        <v>9.796457811742541E-3</v>
      </c>
    </row>
    <row r="670" spans="1:9" x14ac:dyDescent="0.3">
      <c r="A670">
        <v>621</v>
      </c>
      <c r="B670" t="s">
        <v>361</v>
      </c>
      <c r="C670">
        <v>-74.5</v>
      </c>
      <c r="D670" t="s">
        <v>372</v>
      </c>
      <c r="E670">
        <v>-72.5</v>
      </c>
      <c r="F670">
        <v>51.196745110000002</v>
      </c>
      <c r="G670">
        <v>4.4223407100000003</v>
      </c>
      <c r="H670">
        <v>10</v>
      </c>
      <c r="I670">
        <v>2.393863124810371E-2</v>
      </c>
    </row>
    <row r="671" spans="1:9" x14ac:dyDescent="0.3">
      <c r="A671">
        <v>622</v>
      </c>
      <c r="B671" t="s">
        <v>362</v>
      </c>
      <c r="C671">
        <v>-90</v>
      </c>
      <c r="D671" t="s">
        <v>364</v>
      </c>
      <c r="E671">
        <v>-83.5</v>
      </c>
      <c r="F671">
        <v>51.196495839999997</v>
      </c>
      <c r="G671">
        <v>4.4221470399999996</v>
      </c>
      <c r="H671">
        <v>35</v>
      </c>
      <c r="I671">
        <v>1.4375935417922829E-2</v>
      </c>
    </row>
    <row r="672" spans="1:9" x14ac:dyDescent="0.3">
      <c r="A672">
        <v>623</v>
      </c>
      <c r="B672" t="s">
        <v>362</v>
      </c>
      <c r="C672">
        <v>-90</v>
      </c>
      <c r="D672" t="s">
        <v>365</v>
      </c>
      <c r="E672">
        <v>-71</v>
      </c>
      <c r="F672">
        <v>51.196798530000002</v>
      </c>
      <c r="G672">
        <v>4.4223297700000002</v>
      </c>
      <c r="H672">
        <v>10</v>
      </c>
      <c r="I672">
        <v>2.7417531123885331E-2</v>
      </c>
    </row>
    <row r="673" spans="1:9" x14ac:dyDescent="0.3">
      <c r="A673">
        <v>624</v>
      </c>
      <c r="B673" t="s">
        <v>362</v>
      </c>
      <c r="C673">
        <v>-90</v>
      </c>
      <c r="D673" t="s">
        <v>366</v>
      </c>
      <c r="E673">
        <v>-87.5</v>
      </c>
      <c r="F673">
        <v>51.196785290000001</v>
      </c>
      <c r="G673">
        <v>4.4223507199999998</v>
      </c>
      <c r="H673">
        <v>10</v>
      </c>
      <c r="I673">
        <v>2.7374951680786731E-2</v>
      </c>
    </row>
    <row r="674" spans="1:9" x14ac:dyDescent="0.3">
      <c r="A674">
        <v>625</v>
      </c>
      <c r="B674" t="s">
        <v>362</v>
      </c>
      <c r="C674">
        <v>-90</v>
      </c>
      <c r="D674" t="s">
        <v>367</v>
      </c>
      <c r="E674">
        <v>-79.5</v>
      </c>
      <c r="F674">
        <v>51.196785290000001</v>
      </c>
      <c r="G674">
        <v>4.4223507199999998</v>
      </c>
      <c r="H674">
        <v>10</v>
      </c>
      <c r="I674">
        <v>2.7374951680786731E-2</v>
      </c>
    </row>
    <row r="675" spans="1:9" x14ac:dyDescent="0.3">
      <c r="A675">
        <v>626</v>
      </c>
      <c r="B675" t="s">
        <v>362</v>
      </c>
      <c r="C675">
        <v>-90</v>
      </c>
      <c r="D675" t="s">
        <v>368</v>
      </c>
      <c r="E675">
        <v>-80</v>
      </c>
      <c r="F675">
        <v>51.196655229999998</v>
      </c>
      <c r="G675">
        <v>4.4221637500000002</v>
      </c>
      <c r="H675">
        <v>19</v>
      </c>
      <c r="I675">
        <v>8.0907199362743182E-3</v>
      </c>
    </row>
    <row r="676" spans="1:9" x14ac:dyDescent="0.3">
      <c r="A676">
        <v>627</v>
      </c>
      <c r="B676" t="s">
        <v>362</v>
      </c>
      <c r="C676">
        <v>-90</v>
      </c>
      <c r="D676" t="s">
        <v>369</v>
      </c>
      <c r="E676">
        <v>-65</v>
      </c>
      <c r="F676">
        <v>51.196795029999997</v>
      </c>
      <c r="G676">
        <v>4.4223414500000002</v>
      </c>
      <c r="H676">
        <v>10</v>
      </c>
      <c r="I676">
        <v>2.76849017635264E-2</v>
      </c>
    </row>
    <row r="677" spans="1:9" x14ac:dyDescent="0.3">
      <c r="A677">
        <v>628</v>
      </c>
      <c r="B677" t="s">
        <v>362</v>
      </c>
      <c r="C677">
        <v>-90</v>
      </c>
      <c r="D677" t="s">
        <v>370</v>
      </c>
      <c r="E677">
        <v>-74.5</v>
      </c>
      <c r="F677">
        <v>51.196537190000001</v>
      </c>
      <c r="G677">
        <v>4.4221929600000003</v>
      </c>
      <c r="H677">
        <v>30</v>
      </c>
      <c r="I677">
        <v>1.232448972024891E-2</v>
      </c>
    </row>
    <row r="678" spans="1:9" x14ac:dyDescent="0.3">
      <c r="A678">
        <v>629</v>
      </c>
      <c r="B678" t="s">
        <v>362</v>
      </c>
      <c r="C678">
        <v>-90</v>
      </c>
      <c r="D678" t="s">
        <v>371</v>
      </c>
      <c r="E678">
        <v>-73.5</v>
      </c>
      <c r="F678">
        <v>51.196679469999999</v>
      </c>
      <c r="G678">
        <v>4.4221635800000003</v>
      </c>
      <c r="H678">
        <v>18</v>
      </c>
      <c r="I678">
        <v>9.8325928489470856E-3</v>
      </c>
    </row>
    <row r="679" spans="1:9" x14ac:dyDescent="0.3">
      <c r="A679">
        <v>630</v>
      </c>
      <c r="B679" t="s">
        <v>362</v>
      </c>
      <c r="C679">
        <v>-90</v>
      </c>
      <c r="D679" t="s">
        <v>372</v>
      </c>
      <c r="E679">
        <v>-72.5</v>
      </c>
      <c r="F679">
        <v>51.196762200000002</v>
      </c>
      <c r="G679">
        <v>4.4223187499999996</v>
      </c>
      <c r="H679">
        <v>10</v>
      </c>
      <c r="I679">
        <v>2.3992272005889201E-2</v>
      </c>
    </row>
    <row r="680" spans="1:9" x14ac:dyDescent="0.3">
      <c r="A680">
        <v>631</v>
      </c>
      <c r="B680" t="s">
        <v>364</v>
      </c>
      <c r="C680">
        <v>-83.5</v>
      </c>
      <c r="D680" t="s">
        <v>365</v>
      </c>
      <c r="E680">
        <v>-71</v>
      </c>
      <c r="F680">
        <v>51.196509079999998</v>
      </c>
      <c r="G680">
        <v>4.42212608</v>
      </c>
      <c r="H680">
        <v>36</v>
      </c>
      <c r="I680">
        <v>1.247650339285666E-2</v>
      </c>
    </row>
    <row r="681" spans="1:9" x14ac:dyDescent="0.3">
      <c r="A681">
        <v>632</v>
      </c>
      <c r="B681" t="s">
        <v>364</v>
      </c>
      <c r="C681">
        <v>-83.5</v>
      </c>
      <c r="D681" t="s">
        <v>366</v>
      </c>
      <c r="E681">
        <v>-87.5</v>
      </c>
      <c r="F681">
        <v>51.19620639</v>
      </c>
      <c r="G681">
        <v>4.4219433600000002</v>
      </c>
      <c r="H681">
        <v>39</v>
      </c>
      <c r="I681">
        <v>4.6244949854885323E-2</v>
      </c>
    </row>
    <row r="682" spans="1:9" x14ac:dyDescent="0.3">
      <c r="A682">
        <v>633</v>
      </c>
      <c r="B682" t="s">
        <v>364</v>
      </c>
      <c r="C682">
        <v>-83.5</v>
      </c>
      <c r="D682" t="s">
        <v>367</v>
      </c>
      <c r="E682">
        <v>-79.5</v>
      </c>
      <c r="F682">
        <v>51.19620639</v>
      </c>
      <c r="G682">
        <v>4.4219433600000002</v>
      </c>
      <c r="H682">
        <v>39</v>
      </c>
      <c r="I682">
        <v>4.6244949854885323E-2</v>
      </c>
    </row>
    <row r="683" spans="1:9" x14ac:dyDescent="0.3">
      <c r="A683">
        <v>634</v>
      </c>
      <c r="B683" t="s">
        <v>364</v>
      </c>
      <c r="C683">
        <v>-83.5</v>
      </c>
      <c r="D683" t="s">
        <v>368</v>
      </c>
      <c r="E683">
        <v>-80</v>
      </c>
      <c r="F683">
        <v>51.196365780000001</v>
      </c>
      <c r="G683">
        <v>4.4219600699999999</v>
      </c>
      <c r="H683">
        <v>18</v>
      </c>
      <c r="I683">
        <v>2.869619007735276E-2</v>
      </c>
    </row>
    <row r="684" spans="1:9" x14ac:dyDescent="0.3">
      <c r="A684">
        <v>635</v>
      </c>
      <c r="B684" t="s">
        <v>364</v>
      </c>
      <c r="C684">
        <v>-83.5</v>
      </c>
      <c r="D684" t="s">
        <v>369</v>
      </c>
      <c r="E684">
        <v>-65</v>
      </c>
      <c r="F684">
        <v>51.19650558</v>
      </c>
      <c r="G684">
        <v>4.42213777</v>
      </c>
      <c r="H684">
        <v>36</v>
      </c>
      <c r="I684">
        <v>1.3128296280931359E-2</v>
      </c>
    </row>
    <row r="685" spans="1:9" x14ac:dyDescent="0.3">
      <c r="A685">
        <v>636</v>
      </c>
      <c r="B685" t="s">
        <v>364</v>
      </c>
      <c r="C685">
        <v>-83.5</v>
      </c>
      <c r="D685" t="s">
        <v>370</v>
      </c>
      <c r="E685">
        <v>-74.5</v>
      </c>
      <c r="F685">
        <v>51.196247739999997</v>
      </c>
      <c r="G685">
        <v>4.42198928</v>
      </c>
      <c r="H685">
        <v>10</v>
      </c>
      <c r="I685">
        <v>4.1194971237832848E-2</v>
      </c>
    </row>
    <row r="686" spans="1:9" x14ac:dyDescent="0.3">
      <c r="A686">
        <v>637</v>
      </c>
      <c r="B686" t="s">
        <v>364</v>
      </c>
      <c r="C686">
        <v>-83.5</v>
      </c>
      <c r="D686" t="s">
        <v>371</v>
      </c>
      <c r="E686">
        <v>-73.5</v>
      </c>
      <c r="F686">
        <v>51.196390020000003</v>
      </c>
      <c r="G686">
        <v>4.4219599000000001</v>
      </c>
      <c r="H686">
        <v>20</v>
      </c>
      <c r="I686">
        <v>2.610603459677498E-2</v>
      </c>
    </row>
    <row r="687" spans="1:9" x14ac:dyDescent="0.3">
      <c r="A687">
        <v>638</v>
      </c>
      <c r="B687" t="s">
        <v>364</v>
      </c>
      <c r="C687">
        <v>-83.5</v>
      </c>
      <c r="D687" t="s">
        <v>372</v>
      </c>
      <c r="E687">
        <v>-72.5</v>
      </c>
      <c r="F687">
        <v>51.196472749999998</v>
      </c>
      <c r="G687">
        <v>4.4221150700000003</v>
      </c>
      <c r="H687">
        <v>32</v>
      </c>
      <c r="I687">
        <v>1.6168240926337941E-2</v>
      </c>
    </row>
    <row r="688" spans="1:9" x14ac:dyDescent="0.3">
      <c r="A688">
        <v>639</v>
      </c>
      <c r="B688" t="s">
        <v>365</v>
      </c>
      <c r="C688">
        <v>-71</v>
      </c>
      <c r="D688" t="s">
        <v>366</v>
      </c>
      <c r="E688">
        <v>-87.5</v>
      </c>
      <c r="F688">
        <v>51.196811760000003</v>
      </c>
      <c r="G688">
        <v>4.4223088099999996</v>
      </c>
      <c r="H688">
        <v>41</v>
      </c>
      <c r="I688">
        <v>2.7614829945640781E-2</v>
      </c>
    </row>
    <row r="689" spans="1:9" x14ac:dyDescent="0.3">
      <c r="A689">
        <v>640</v>
      </c>
      <c r="B689" t="s">
        <v>365</v>
      </c>
      <c r="C689">
        <v>-71</v>
      </c>
      <c r="D689" t="s">
        <v>367</v>
      </c>
      <c r="E689">
        <v>-79.5</v>
      </c>
      <c r="F689">
        <v>51.196811760000003</v>
      </c>
      <c r="G689">
        <v>4.4223088099999996</v>
      </c>
      <c r="H689">
        <v>41</v>
      </c>
      <c r="I689">
        <v>2.7614829945640781E-2</v>
      </c>
    </row>
    <row r="690" spans="1:9" x14ac:dyDescent="0.3">
      <c r="A690">
        <v>641</v>
      </c>
      <c r="B690" t="s">
        <v>365</v>
      </c>
      <c r="C690">
        <v>-71</v>
      </c>
      <c r="D690" t="s">
        <v>368</v>
      </c>
      <c r="E690">
        <v>-80</v>
      </c>
      <c r="F690">
        <v>51.196668459999998</v>
      </c>
      <c r="G690">
        <v>4.4221427999999996</v>
      </c>
      <c r="H690">
        <v>20</v>
      </c>
      <c r="I690">
        <v>7.9519725095246446E-3</v>
      </c>
    </row>
    <row r="691" spans="1:9" x14ac:dyDescent="0.3">
      <c r="A691">
        <v>642</v>
      </c>
      <c r="B691" t="s">
        <v>365</v>
      </c>
      <c r="C691">
        <v>-71</v>
      </c>
      <c r="D691" t="s">
        <v>369</v>
      </c>
      <c r="E691">
        <v>-65</v>
      </c>
      <c r="F691">
        <v>51.196808259999997</v>
      </c>
      <c r="G691">
        <v>4.4223204999999997</v>
      </c>
      <c r="H691">
        <v>10</v>
      </c>
      <c r="I691">
        <v>2.781750995866538E-2</v>
      </c>
    </row>
    <row r="692" spans="1:9" x14ac:dyDescent="0.3">
      <c r="A692">
        <v>643</v>
      </c>
      <c r="B692" t="s">
        <v>365</v>
      </c>
      <c r="C692">
        <v>-71</v>
      </c>
      <c r="D692" t="s">
        <v>370</v>
      </c>
      <c r="E692">
        <v>-74.5</v>
      </c>
      <c r="F692">
        <v>51.196550430000002</v>
      </c>
      <c r="G692">
        <v>4.4221720099999997</v>
      </c>
      <c r="H692">
        <v>31</v>
      </c>
      <c r="I692">
        <v>1.025137824175063E-2</v>
      </c>
    </row>
    <row r="693" spans="1:9" x14ac:dyDescent="0.3">
      <c r="A693">
        <v>644</v>
      </c>
      <c r="B693" t="s">
        <v>365</v>
      </c>
      <c r="C693">
        <v>-71</v>
      </c>
      <c r="D693" t="s">
        <v>371</v>
      </c>
      <c r="E693">
        <v>-73.5</v>
      </c>
      <c r="F693">
        <v>51.196692710000001</v>
      </c>
      <c r="G693">
        <v>4.4221426199999998</v>
      </c>
      <c r="H693">
        <v>18</v>
      </c>
      <c r="I693">
        <v>1.012081104338707E-2</v>
      </c>
    </row>
    <row r="694" spans="1:9" x14ac:dyDescent="0.3">
      <c r="A694">
        <v>645</v>
      </c>
      <c r="B694" t="s">
        <v>365</v>
      </c>
      <c r="C694">
        <v>-71</v>
      </c>
      <c r="D694" t="s">
        <v>372</v>
      </c>
      <c r="E694">
        <v>-72.5</v>
      </c>
      <c r="F694">
        <v>51.196775440000003</v>
      </c>
      <c r="G694">
        <v>4.4222977999999999</v>
      </c>
      <c r="H694">
        <v>10</v>
      </c>
      <c r="I694">
        <v>2.401887248019904E-2</v>
      </c>
    </row>
    <row r="695" spans="1:9" x14ac:dyDescent="0.3">
      <c r="A695">
        <v>646</v>
      </c>
      <c r="B695" t="s">
        <v>366</v>
      </c>
      <c r="C695">
        <v>-87.5</v>
      </c>
      <c r="D695" t="s">
        <v>367</v>
      </c>
      <c r="E695">
        <v>-79.5</v>
      </c>
    </row>
    <row r="696" spans="1:9" x14ac:dyDescent="0.3">
      <c r="A696">
        <v>647</v>
      </c>
      <c r="B696" t="s">
        <v>366</v>
      </c>
      <c r="C696">
        <v>-87.5</v>
      </c>
      <c r="D696" t="s">
        <v>368</v>
      </c>
      <c r="E696">
        <v>-80</v>
      </c>
      <c r="F696">
        <v>51.19652516</v>
      </c>
      <c r="G696">
        <v>4.4219767900000004</v>
      </c>
      <c r="H696">
        <v>35</v>
      </c>
      <c r="I696">
        <v>1.180284892897516E-2</v>
      </c>
    </row>
    <row r="697" spans="1:9" x14ac:dyDescent="0.3">
      <c r="A697">
        <v>648</v>
      </c>
      <c r="B697" t="s">
        <v>366</v>
      </c>
      <c r="C697">
        <v>-87.5</v>
      </c>
      <c r="D697" t="s">
        <v>369</v>
      </c>
      <c r="E697">
        <v>-65</v>
      </c>
      <c r="F697">
        <v>51.196804759999999</v>
      </c>
      <c r="G697">
        <v>4.4223321799999997</v>
      </c>
      <c r="H697">
        <v>41</v>
      </c>
      <c r="I697">
        <v>2.8047336508525471E-2</v>
      </c>
    </row>
    <row r="698" spans="1:9" x14ac:dyDescent="0.3">
      <c r="A698">
        <v>649</v>
      </c>
      <c r="B698" t="s">
        <v>366</v>
      </c>
      <c r="C698">
        <v>-87.5</v>
      </c>
      <c r="D698" t="s">
        <v>370</v>
      </c>
      <c r="E698">
        <v>-74.5</v>
      </c>
      <c r="F698">
        <v>51.19628909</v>
      </c>
      <c r="G698">
        <v>4.4220352099999998</v>
      </c>
      <c r="H698">
        <v>41</v>
      </c>
      <c r="I698">
        <v>3.6307175834541038E-2</v>
      </c>
    </row>
    <row r="699" spans="1:9" x14ac:dyDescent="0.3">
      <c r="A699">
        <v>650</v>
      </c>
      <c r="B699" t="s">
        <v>366</v>
      </c>
      <c r="C699">
        <v>-87.5</v>
      </c>
      <c r="D699" t="s">
        <v>371</v>
      </c>
      <c r="E699">
        <v>-73.5</v>
      </c>
      <c r="F699">
        <v>51.196573649999998</v>
      </c>
      <c r="G699">
        <v>4.4219764399999999</v>
      </c>
      <c r="H699">
        <v>40</v>
      </c>
      <c r="I699">
        <v>7.8076901668454818E-3</v>
      </c>
    </row>
    <row r="700" spans="1:9" x14ac:dyDescent="0.3">
      <c r="A700">
        <v>651</v>
      </c>
      <c r="B700" t="s">
        <v>366</v>
      </c>
      <c r="C700">
        <v>-87.5</v>
      </c>
      <c r="D700" t="s">
        <v>372</v>
      </c>
      <c r="E700">
        <v>-72.5</v>
      </c>
      <c r="F700">
        <v>51.196739110000003</v>
      </c>
      <c r="G700">
        <v>4.4222867900000002</v>
      </c>
      <c r="H700">
        <v>38</v>
      </c>
      <c r="I700">
        <v>2.061554288271426E-2</v>
      </c>
    </row>
    <row r="701" spans="1:9" x14ac:dyDescent="0.3">
      <c r="A701">
        <v>652</v>
      </c>
      <c r="B701" t="s">
        <v>367</v>
      </c>
      <c r="C701">
        <v>-79.5</v>
      </c>
      <c r="D701" t="s">
        <v>368</v>
      </c>
      <c r="E701">
        <v>-80</v>
      </c>
      <c r="F701">
        <v>51.19652516</v>
      </c>
      <c r="G701">
        <v>4.4219767900000004</v>
      </c>
      <c r="H701">
        <v>35</v>
      </c>
      <c r="I701">
        <v>1.180284892897516E-2</v>
      </c>
    </row>
    <row r="702" spans="1:9" x14ac:dyDescent="0.3">
      <c r="A702">
        <v>653</v>
      </c>
      <c r="B702" t="s">
        <v>367</v>
      </c>
      <c r="C702">
        <v>-79.5</v>
      </c>
      <c r="D702" t="s">
        <v>369</v>
      </c>
      <c r="E702">
        <v>-65</v>
      </c>
      <c r="F702">
        <v>51.196804759999999</v>
      </c>
      <c r="G702">
        <v>4.4223321799999997</v>
      </c>
      <c r="H702">
        <v>41</v>
      </c>
      <c r="I702">
        <v>2.8047336508525471E-2</v>
      </c>
    </row>
    <row r="703" spans="1:9" x14ac:dyDescent="0.3">
      <c r="A703">
        <v>654</v>
      </c>
      <c r="B703" t="s">
        <v>367</v>
      </c>
      <c r="C703">
        <v>-79.5</v>
      </c>
      <c r="D703" t="s">
        <v>370</v>
      </c>
      <c r="E703">
        <v>-74.5</v>
      </c>
      <c r="F703">
        <v>51.19628909</v>
      </c>
      <c r="G703">
        <v>4.4220352099999998</v>
      </c>
      <c r="H703">
        <v>41</v>
      </c>
      <c r="I703">
        <v>3.6307175834541038E-2</v>
      </c>
    </row>
    <row r="704" spans="1:9" x14ac:dyDescent="0.3">
      <c r="A704">
        <v>655</v>
      </c>
      <c r="B704" t="s">
        <v>367</v>
      </c>
      <c r="C704">
        <v>-79.5</v>
      </c>
      <c r="D704" t="s">
        <v>371</v>
      </c>
      <c r="E704">
        <v>-73.5</v>
      </c>
      <c r="F704">
        <v>51.196573649999998</v>
      </c>
      <c r="G704">
        <v>4.4219764399999999</v>
      </c>
      <c r="H704">
        <v>40</v>
      </c>
      <c r="I704">
        <v>7.8076901668454818E-3</v>
      </c>
    </row>
    <row r="705" spans="1:9" x14ac:dyDescent="0.3">
      <c r="A705">
        <v>656</v>
      </c>
      <c r="B705" t="s">
        <v>367</v>
      </c>
      <c r="C705">
        <v>-79.5</v>
      </c>
      <c r="D705" t="s">
        <v>372</v>
      </c>
      <c r="E705">
        <v>-72.5</v>
      </c>
      <c r="F705">
        <v>51.196739110000003</v>
      </c>
      <c r="G705">
        <v>4.4222867900000002</v>
      </c>
      <c r="H705">
        <v>38</v>
      </c>
      <c r="I705">
        <v>2.061554288271426E-2</v>
      </c>
    </row>
    <row r="706" spans="1:9" x14ac:dyDescent="0.3">
      <c r="A706">
        <v>657</v>
      </c>
      <c r="B706" t="s">
        <v>368</v>
      </c>
      <c r="C706">
        <v>-80</v>
      </c>
      <c r="D706" t="s">
        <v>369</v>
      </c>
      <c r="E706">
        <v>-65</v>
      </c>
      <c r="F706">
        <v>51.19666496</v>
      </c>
      <c r="G706">
        <v>4.4221544799999997</v>
      </c>
      <c r="H706">
        <v>20</v>
      </c>
      <c r="I706">
        <v>8.2473039388680468E-3</v>
      </c>
    </row>
    <row r="707" spans="1:9" x14ac:dyDescent="0.3">
      <c r="A707">
        <v>658</v>
      </c>
      <c r="B707" t="s">
        <v>368</v>
      </c>
      <c r="C707">
        <v>-80</v>
      </c>
      <c r="D707" t="s">
        <v>370</v>
      </c>
      <c r="E707">
        <v>-74.5</v>
      </c>
      <c r="F707">
        <v>51.196407129999997</v>
      </c>
      <c r="G707">
        <v>4.4220059999999997</v>
      </c>
      <c r="H707">
        <v>13</v>
      </c>
      <c r="I707">
        <v>2.3501658199275448E-2</v>
      </c>
    </row>
    <row r="708" spans="1:9" x14ac:dyDescent="0.3">
      <c r="A708">
        <v>659</v>
      </c>
      <c r="B708" t="s">
        <v>368</v>
      </c>
      <c r="C708">
        <v>-80</v>
      </c>
      <c r="D708" t="s">
        <v>371</v>
      </c>
      <c r="E708">
        <v>-73.5</v>
      </c>
      <c r="F708">
        <v>51.196549410000003</v>
      </c>
      <c r="G708">
        <v>4.4219766199999997</v>
      </c>
      <c r="H708">
        <v>10</v>
      </c>
      <c r="I708">
        <v>9.636026006352957E-3</v>
      </c>
    </row>
    <row r="709" spans="1:9" x14ac:dyDescent="0.3">
      <c r="A709">
        <v>660</v>
      </c>
      <c r="B709" t="s">
        <v>368</v>
      </c>
      <c r="C709">
        <v>-80</v>
      </c>
      <c r="D709" t="s">
        <v>372</v>
      </c>
      <c r="E709">
        <v>-72.5</v>
      </c>
      <c r="F709">
        <v>51.196632139999998</v>
      </c>
      <c r="G709">
        <v>4.4221317899999999</v>
      </c>
      <c r="H709">
        <v>16</v>
      </c>
      <c r="I709">
        <v>4.9003936954229148E-3</v>
      </c>
    </row>
    <row r="710" spans="1:9" x14ac:dyDescent="0.3">
      <c r="A710">
        <v>661</v>
      </c>
      <c r="B710" t="s">
        <v>369</v>
      </c>
      <c r="C710">
        <v>-65</v>
      </c>
      <c r="D710" t="s">
        <v>370</v>
      </c>
      <c r="E710">
        <v>-74.5</v>
      </c>
      <c r="F710">
        <v>51.196546929999997</v>
      </c>
      <c r="G710">
        <v>4.4221836899999998</v>
      </c>
      <c r="H710">
        <v>30</v>
      </c>
      <c r="I710">
        <v>1.110871194819579E-2</v>
      </c>
    </row>
    <row r="711" spans="1:9" x14ac:dyDescent="0.3">
      <c r="A711">
        <v>662</v>
      </c>
      <c r="B711" t="s">
        <v>369</v>
      </c>
      <c r="C711">
        <v>-65</v>
      </c>
      <c r="D711" t="s">
        <v>371</v>
      </c>
      <c r="E711">
        <v>-73.5</v>
      </c>
      <c r="F711">
        <v>51.196689210000002</v>
      </c>
      <c r="G711">
        <v>4.4221543099999998</v>
      </c>
      <c r="H711">
        <v>18</v>
      </c>
      <c r="I711">
        <v>1.025203331282573E-2</v>
      </c>
    </row>
    <row r="712" spans="1:9" x14ac:dyDescent="0.3">
      <c r="A712">
        <v>663</v>
      </c>
      <c r="B712" t="s">
        <v>369</v>
      </c>
      <c r="C712">
        <v>-65</v>
      </c>
      <c r="D712" t="s">
        <v>372</v>
      </c>
      <c r="E712">
        <v>-72.5</v>
      </c>
      <c r="F712">
        <v>51.196771939999998</v>
      </c>
      <c r="G712">
        <v>4.42230948</v>
      </c>
      <c r="H712">
        <v>10</v>
      </c>
      <c r="I712">
        <v>2.4290150489337661E-2</v>
      </c>
    </row>
    <row r="713" spans="1:9" x14ac:dyDescent="0.3">
      <c r="A713">
        <v>664</v>
      </c>
      <c r="B713" t="s">
        <v>370</v>
      </c>
      <c r="C713">
        <v>-74.5</v>
      </c>
      <c r="D713" t="s">
        <v>371</v>
      </c>
      <c r="E713">
        <v>-73.5</v>
      </c>
      <c r="F713">
        <v>51.196431369999999</v>
      </c>
      <c r="G713">
        <v>4.4220058299999998</v>
      </c>
      <c r="H713">
        <v>16</v>
      </c>
      <c r="I713">
        <v>2.0858857724186532E-2</v>
      </c>
    </row>
    <row r="714" spans="1:9" x14ac:dyDescent="0.3">
      <c r="A714">
        <v>665</v>
      </c>
      <c r="B714" t="s">
        <v>370</v>
      </c>
      <c r="C714">
        <v>-74.5</v>
      </c>
      <c r="D714" t="s">
        <v>372</v>
      </c>
      <c r="E714">
        <v>-72.5</v>
      </c>
      <c r="F714">
        <v>51.196514100000002</v>
      </c>
      <c r="G714">
        <v>4.422161</v>
      </c>
      <c r="H714">
        <v>27</v>
      </c>
      <c r="I714">
        <v>1.299155897276822E-2</v>
      </c>
    </row>
    <row r="715" spans="1:9" x14ac:dyDescent="0.3">
      <c r="A715">
        <v>666</v>
      </c>
      <c r="B715" t="s">
        <v>371</v>
      </c>
      <c r="C715">
        <v>-73.5</v>
      </c>
      <c r="D715" t="s">
        <v>372</v>
      </c>
      <c r="E715">
        <v>-72.5</v>
      </c>
      <c r="F715">
        <v>51.19665638</v>
      </c>
      <c r="G715">
        <v>4.4221316100000001</v>
      </c>
      <c r="H715">
        <v>14</v>
      </c>
      <c r="I715">
        <v>6.4373783420244874E-3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7" workbookViewId="0">
      <selection activeCell="D30" sqref="D30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9" ht="15" customHeight="1" x14ac:dyDescent="0.3">
      <c r="A17" t="s">
        <v>387</v>
      </c>
      <c r="B17">
        <v>60</v>
      </c>
    </row>
    <row r="18" spans="1:9" ht="15" customHeight="1" x14ac:dyDescent="0.3">
      <c r="A18" t="s">
        <v>388</v>
      </c>
      <c r="B18">
        <v>53</v>
      </c>
    </row>
    <row r="19" spans="1:9" ht="15" customHeight="1" x14ac:dyDescent="0.3">
      <c r="A19" t="s">
        <v>389</v>
      </c>
      <c r="B19">
        <v>66</v>
      </c>
    </row>
    <row r="20" spans="1:9" ht="15" customHeight="1" x14ac:dyDescent="0.3">
      <c r="A20" t="s">
        <v>390</v>
      </c>
      <c r="B20">
        <v>63</v>
      </c>
    </row>
    <row r="21" spans="1:9" ht="15" customHeight="1" x14ac:dyDescent="0.3">
      <c r="A21" t="s">
        <v>391</v>
      </c>
      <c r="B21">
        <v>55</v>
      </c>
    </row>
    <row r="22" spans="1:9" ht="15" customHeight="1" x14ac:dyDescent="0.3">
      <c r="A22" t="s">
        <v>392</v>
      </c>
      <c r="B22">
        <v>43</v>
      </c>
    </row>
    <row r="23" spans="1:9" ht="15" customHeight="1" x14ac:dyDescent="0.3">
      <c r="A23" t="s">
        <v>393</v>
      </c>
      <c r="B23">
        <v>45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39.271604938271608</v>
      </c>
    </row>
    <row r="28" spans="1:9" x14ac:dyDescent="0.3">
      <c r="A28" s="14" t="s">
        <v>874</v>
      </c>
      <c r="B28" s="1"/>
      <c r="C28" s="13"/>
      <c r="D28" s="13">
        <v>5.0776323191418303E-2</v>
      </c>
    </row>
    <row r="29" spans="1:9" x14ac:dyDescent="0.3">
      <c r="A29" s="14" t="s">
        <v>887</v>
      </c>
      <c r="B29" s="1"/>
      <c r="C29" s="13"/>
      <c r="D29" s="13">
        <f>MEDIAN(Tabel7694[Distance error (km)])</f>
        <v>4.8382735876750647E-2</v>
      </c>
    </row>
    <row r="30" spans="1:9" x14ac:dyDescent="0.3">
      <c r="A30" s="12" t="s">
        <v>875</v>
      </c>
      <c r="B30" s="11"/>
      <c r="C30" s="11"/>
      <c r="D30" s="11">
        <v>14.736842105263159</v>
      </c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  <row r="33" spans="1:9" x14ac:dyDescent="0.3">
      <c r="A33">
        <v>1</v>
      </c>
      <c r="B33" t="s">
        <v>373</v>
      </c>
      <c r="C33">
        <v>-67.5</v>
      </c>
      <c r="D33" t="s">
        <v>375</v>
      </c>
      <c r="E33">
        <v>-68.5</v>
      </c>
    </row>
    <row r="34" spans="1:9" x14ac:dyDescent="0.3">
      <c r="A34">
        <v>2</v>
      </c>
      <c r="B34" t="s">
        <v>373</v>
      </c>
      <c r="C34">
        <v>-67.5</v>
      </c>
      <c r="D34" t="s">
        <v>376</v>
      </c>
      <c r="E34">
        <v>-76</v>
      </c>
    </row>
    <row r="35" spans="1:9" x14ac:dyDescent="0.3">
      <c r="A35">
        <v>3</v>
      </c>
      <c r="B35" t="s">
        <v>373</v>
      </c>
      <c r="C35">
        <v>-67.5</v>
      </c>
      <c r="D35" t="s">
        <v>377</v>
      </c>
      <c r="E35">
        <v>-69.5</v>
      </c>
    </row>
    <row r="36" spans="1:9" x14ac:dyDescent="0.3">
      <c r="A36">
        <v>4</v>
      </c>
      <c r="B36" t="s">
        <v>373</v>
      </c>
      <c r="C36">
        <v>-67.5</v>
      </c>
      <c r="D36" t="s">
        <v>378</v>
      </c>
      <c r="E36">
        <v>-71</v>
      </c>
    </row>
    <row r="37" spans="1:9" x14ac:dyDescent="0.3">
      <c r="A37">
        <v>5</v>
      </c>
      <c r="B37" t="s">
        <v>373</v>
      </c>
      <c r="C37">
        <v>-67.5</v>
      </c>
      <c r="D37" t="s">
        <v>379</v>
      </c>
      <c r="E37">
        <v>-75</v>
      </c>
    </row>
    <row r="38" spans="1:9" x14ac:dyDescent="0.3">
      <c r="A38">
        <v>6</v>
      </c>
      <c r="B38" t="s">
        <v>373</v>
      </c>
      <c r="C38">
        <v>-67.5</v>
      </c>
      <c r="D38" t="s">
        <v>380</v>
      </c>
      <c r="E38">
        <v>-68.5</v>
      </c>
    </row>
    <row r="39" spans="1:9" x14ac:dyDescent="0.3">
      <c r="A39">
        <v>7</v>
      </c>
      <c r="B39" t="s">
        <v>373</v>
      </c>
      <c r="C39">
        <v>-67.5</v>
      </c>
      <c r="D39" t="s">
        <v>381</v>
      </c>
      <c r="E39">
        <v>-68.5</v>
      </c>
    </row>
    <row r="40" spans="1:9" x14ac:dyDescent="0.3">
      <c r="A40">
        <v>8</v>
      </c>
      <c r="B40" t="s">
        <v>373</v>
      </c>
      <c r="C40">
        <v>-67.5</v>
      </c>
      <c r="D40" t="s">
        <v>382</v>
      </c>
      <c r="E40">
        <v>-73.5</v>
      </c>
      <c r="F40">
        <v>51.192763200000002</v>
      </c>
      <c r="G40">
        <v>4.4215813300000004</v>
      </c>
      <c r="H40">
        <v>54</v>
      </c>
      <c r="I40">
        <v>6.6298398786877641E-2</v>
      </c>
    </row>
    <row r="41" spans="1:9" x14ac:dyDescent="0.3">
      <c r="A41">
        <v>9</v>
      </c>
      <c r="B41" t="s">
        <v>373</v>
      </c>
      <c r="C41">
        <v>-67.5</v>
      </c>
      <c r="D41" t="s">
        <v>383</v>
      </c>
      <c r="E41">
        <v>-68.5</v>
      </c>
      <c r="F41">
        <v>51.193040750000002</v>
      </c>
      <c r="G41">
        <v>4.4218086899999998</v>
      </c>
      <c r="H41">
        <v>54</v>
      </c>
      <c r="I41">
        <v>7.6216705008270574E-2</v>
      </c>
    </row>
    <row r="42" spans="1:9" x14ac:dyDescent="0.3">
      <c r="A42">
        <v>10</v>
      </c>
      <c r="B42" t="s">
        <v>373</v>
      </c>
      <c r="C42">
        <v>-67.5</v>
      </c>
      <c r="D42" t="s">
        <v>384</v>
      </c>
      <c r="E42">
        <v>-67.5</v>
      </c>
      <c r="F42">
        <v>51.192808650000003</v>
      </c>
      <c r="G42">
        <v>4.4216915099999996</v>
      </c>
      <c r="H42">
        <v>40</v>
      </c>
      <c r="I42">
        <v>7.1606185465658251E-2</v>
      </c>
    </row>
    <row r="43" spans="1:9" x14ac:dyDescent="0.3">
      <c r="A43">
        <v>11</v>
      </c>
      <c r="B43" t="s">
        <v>373</v>
      </c>
      <c r="C43">
        <v>-67.5</v>
      </c>
      <c r="D43" t="s">
        <v>385</v>
      </c>
      <c r="E43">
        <v>-68.5</v>
      </c>
      <c r="F43">
        <v>51.192845810000001</v>
      </c>
      <c r="G43">
        <v>4.4207165599999998</v>
      </c>
      <c r="H43">
        <v>68</v>
      </c>
      <c r="I43">
        <v>1.83683313861909E-2</v>
      </c>
    </row>
    <row r="44" spans="1:9" x14ac:dyDescent="0.3">
      <c r="A44">
        <v>12</v>
      </c>
      <c r="B44" t="s">
        <v>373</v>
      </c>
      <c r="C44">
        <v>-67.5</v>
      </c>
      <c r="D44" t="s">
        <v>386</v>
      </c>
      <c r="E44">
        <v>-84.5</v>
      </c>
      <c r="F44">
        <v>51.192712790000002</v>
      </c>
      <c r="G44">
        <v>4.4198795799999999</v>
      </c>
      <c r="H44">
        <v>37</v>
      </c>
      <c r="I44">
        <v>6.7058865336154613E-2</v>
      </c>
    </row>
    <row r="45" spans="1:9" x14ac:dyDescent="0.3">
      <c r="A45">
        <v>13</v>
      </c>
      <c r="B45" t="s">
        <v>373</v>
      </c>
      <c r="C45">
        <v>-67.5</v>
      </c>
      <c r="D45" t="s">
        <v>387</v>
      </c>
      <c r="E45">
        <v>-70</v>
      </c>
      <c r="F45">
        <v>51.193081909999997</v>
      </c>
      <c r="G45">
        <v>4.4213744300000002</v>
      </c>
      <c r="H45">
        <v>48</v>
      </c>
      <c r="I45">
        <v>4.6555702219981662E-2</v>
      </c>
    </row>
    <row r="46" spans="1:9" x14ac:dyDescent="0.3">
      <c r="A46">
        <v>14</v>
      </c>
      <c r="B46" t="s">
        <v>373</v>
      </c>
      <c r="C46">
        <v>-67.5</v>
      </c>
      <c r="D46" t="s">
        <v>388</v>
      </c>
      <c r="E46">
        <v>-73.5</v>
      </c>
      <c r="F46">
        <v>51.193096580000002</v>
      </c>
      <c r="G46">
        <v>4.4214150200000004</v>
      </c>
      <c r="H46">
        <v>41</v>
      </c>
      <c r="I46">
        <v>4.9632478611628658E-2</v>
      </c>
    </row>
    <row r="47" spans="1:9" x14ac:dyDescent="0.3">
      <c r="A47">
        <v>15</v>
      </c>
      <c r="B47" t="s">
        <v>373</v>
      </c>
      <c r="C47">
        <v>-67.5</v>
      </c>
      <c r="D47" t="s">
        <v>389</v>
      </c>
      <c r="E47">
        <v>-67</v>
      </c>
      <c r="F47">
        <v>51.192878819999997</v>
      </c>
      <c r="G47">
        <v>4.4218641300000003</v>
      </c>
      <c r="H47">
        <v>41</v>
      </c>
      <c r="I47">
        <v>8.1347202907133195E-2</v>
      </c>
    </row>
    <row r="48" spans="1:9" x14ac:dyDescent="0.3">
      <c r="A48">
        <v>16</v>
      </c>
      <c r="B48" t="s">
        <v>373</v>
      </c>
      <c r="C48">
        <v>-67.5</v>
      </c>
      <c r="D48" t="s">
        <v>390</v>
      </c>
      <c r="E48">
        <v>-68.5</v>
      </c>
      <c r="F48">
        <v>51.192284770000001</v>
      </c>
      <c r="G48">
        <v>4.4211909199999999</v>
      </c>
      <c r="H48">
        <v>42</v>
      </c>
      <c r="I48">
        <v>8.7271805108865383E-2</v>
      </c>
    </row>
    <row r="49" spans="1:9" x14ac:dyDescent="0.3">
      <c r="A49">
        <v>17</v>
      </c>
      <c r="B49" t="s">
        <v>373</v>
      </c>
      <c r="C49">
        <v>-67.5</v>
      </c>
      <c r="D49" t="s">
        <v>391</v>
      </c>
      <c r="E49">
        <v>-72.5</v>
      </c>
      <c r="F49">
        <v>51.192892370000003</v>
      </c>
      <c r="G49">
        <v>4.4213206300000003</v>
      </c>
      <c r="H49">
        <v>41</v>
      </c>
      <c r="I49">
        <v>4.4150760803694122E-2</v>
      </c>
    </row>
    <row r="50" spans="1:9" x14ac:dyDescent="0.3">
      <c r="A50">
        <v>18</v>
      </c>
      <c r="B50" t="s">
        <v>373</v>
      </c>
      <c r="C50">
        <v>-67.5</v>
      </c>
      <c r="D50" t="s">
        <v>392</v>
      </c>
      <c r="E50">
        <v>-78.5</v>
      </c>
      <c r="F50">
        <v>51.192458299999998</v>
      </c>
      <c r="G50">
        <v>4.4221089200000003</v>
      </c>
      <c r="H50">
        <v>48</v>
      </c>
      <c r="I50">
        <v>0.1148871827829831</v>
      </c>
    </row>
    <row r="51" spans="1:9" x14ac:dyDescent="0.3">
      <c r="A51">
        <v>19</v>
      </c>
      <c r="B51" t="s">
        <v>373</v>
      </c>
      <c r="C51">
        <v>-67.5</v>
      </c>
      <c r="D51" t="s">
        <v>393</v>
      </c>
      <c r="E51">
        <v>-77.5</v>
      </c>
      <c r="F51">
        <v>51.192943040000003</v>
      </c>
      <c r="G51">
        <v>4.4215465900000002</v>
      </c>
      <c r="H51">
        <v>49</v>
      </c>
      <c r="I51">
        <v>5.837153817353026E-2</v>
      </c>
    </row>
    <row r="52" spans="1:9" x14ac:dyDescent="0.3">
      <c r="A52">
        <v>20</v>
      </c>
      <c r="B52" t="s">
        <v>375</v>
      </c>
      <c r="C52">
        <v>-68.5</v>
      </c>
      <c r="D52" t="s">
        <v>376</v>
      </c>
      <c r="E52">
        <v>-76</v>
      </c>
    </row>
    <row r="53" spans="1:9" x14ac:dyDescent="0.3">
      <c r="A53">
        <v>21</v>
      </c>
      <c r="B53" t="s">
        <v>375</v>
      </c>
      <c r="C53">
        <v>-68.5</v>
      </c>
      <c r="D53" t="s">
        <v>377</v>
      </c>
      <c r="E53">
        <v>-69.5</v>
      </c>
    </row>
    <row r="54" spans="1:9" x14ac:dyDescent="0.3">
      <c r="A54">
        <v>22</v>
      </c>
      <c r="B54" t="s">
        <v>375</v>
      </c>
      <c r="C54">
        <v>-68.5</v>
      </c>
      <c r="D54" t="s">
        <v>378</v>
      </c>
      <c r="E54">
        <v>-71</v>
      </c>
    </row>
    <row r="55" spans="1:9" x14ac:dyDescent="0.3">
      <c r="A55">
        <v>23</v>
      </c>
      <c r="B55" t="s">
        <v>375</v>
      </c>
      <c r="C55">
        <v>-68.5</v>
      </c>
      <c r="D55" t="s">
        <v>379</v>
      </c>
      <c r="E55">
        <v>-75</v>
      </c>
    </row>
    <row r="56" spans="1:9" x14ac:dyDescent="0.3">
      <c r="A56">
        <v>24</v>
      </c>
      <c r="B56" t="s">
        <v>375</v>
      </c>
      <c r="C56">
        <v>-68.5</v>
      </c>
      <c r="D56" t="s">
        <v>380</v>
      </c>
      <c r="E56">
        <v>-68.5</v>
      </c>
    </row>
    <row r="57" spans="1:9" x14ac:dyDescent="0.3">
      <c r="A57">
        <v>25</v>
      </c>
      <c r="B57" t="s">
        <v>375</v>
      </c>
      <c r="C57">
        <v>-68.5</v>
      </c>
      <c r="D57" t="s">
        <v>381</v>
      </c>
      <c r="E57">
        <v>-68.5</v>
      </c>
    </row>
    <row r="58" spans="1:9" x14ac:dyDescent="0.3">
      <c r="A58">
        <v>26</v>
      </c>
      <c r="B58" t="s">
        <v>375</v>
      </c>
      <c r="C58">
        <v>-68.5</v>
      </c>
      <c r="D58" t="s">
        <v>382</v>
      </c>
      <c r="E58">
        <v>-73.5</v>
      </c>
      <c r="F58">
        <v>51.192763200000002</v>
      </c>
      <c r="G58">
        <v>4.4215813300000004</v>
      </c>
      <c r="H58">
        <v>54</v>
      </c>
      <c r="I58">
        <v>6.6298398786877641E-2</v>
      </c>
    </row>
    <row r="59" spans="1:9" x14ac:dyDescent="0.3">
      <c r="A59">
        <v>27</v>
      </c>
      <c r="B59" t="s">
        <v>375</v>
      </c>
      <c r="C59">
        <v>-68.5</v>
      </c>
      <c r="D59" t="s">
        <v>383</v>
      </c>
      <c r="E59">
        <v>-68.5</v>
      </c>
      <c r="F59">
        <v>51.193040750000002</v>
      </c>
      <c r="G59">
        <v>4.4218086899999998</v>
      </c>
      <c r="H59">
        <v>54</v>
      </c>
      <c r="I59">
        <v>7.6216705008270574E-2</v>
      </c>
    </row>
    <row r="60" spans="1:9" x14ac:dyDescent="0.3">
      <c r="A60">
        <v>28</v>
      </c>
      <c r="B60" t="s">
        <v>375</v>
      </c>
      <c r="C60">
        <v>-68.5</v>
      </c>
      <c r="D60" t="s">
        <v>384</v>
      </c>
      <c r="E60">
        <v>-67.5</v>
      </c>
      <c r="F60">
        <v>51.192808650000003</v>
      </c>
      <c r="G60">
        <v>4.4216915099999996</v>
      </c>
      <c r="H60">
        <v>40</v>
      </c>
      <c r="I60">
        <v>7.1606185465658251E-2</v>
      </c>
    </row>
    <row r="61" spans="1:9" x14ac:dyDescent="0.3">
      <c r="A61">
        <v>29</v>
      </c>
      <c r="B61" t="s">
        <v>375</v>
      </c>
      <c r="C61">
        <v>-68.5</v>
      </c>
      <c r="D61" t="s">
        <v>385</v>
      </c>
      <c r="E61">
        <v>-68.5</v>
      </c>
      <c r="F61">
        <v>51.192845810000001</v>
      </c>
      <c r="G61">
        <v>4.4207165599999998</v>
      </c>
      <c r="H61">
        <v>68</v>
      </c>
      <c r="I61">
        <v>1.83683313861909E-2</v>
      </c>
    </row>
    <row r="62" spans="1:9" x14ac:dyDescent="0.3">
      <c r="A62">
        <v>30</v>
      </c>
      <c r="B62" t="s">
        <v>375</v>
      </c>
      <c r="C62">
        <v>-68.5</v>
      </c>
      <c r="D62" t="s">
        <v>386</v>
      </c>
      <c r="E62">
        <v>-84.5</v>
      </c>
      <c r="F62">
        <v>51.192712790000002</v>
      </c>
      <c r="G62">
        <v>4.4198795799999999</v>
      </c>
      <c r="H62">
        <v>37</v>
      </c>
      <c r="I62">
        <v>6.7058865336154613E-2</v>
      </c>
    </row>
    <row r="63" spans="1:9" x14ac:dyDescent="0.3">
      <c r="A63">
        <v>31</v>
      </c>
      <c r="B63" t="s">
        <v>375</v>
      </c>
      <c r="C63">
        <v>-68.5</v>
      </c>
      <c r="D63" t="s">
        <v>387</v>
      </c>
      <c r="E63">
        <v>-70</v>
      </c>
      <c r="F63">
        <v>51.193081909999997</v>
      </c>
      <c r="G63">
        <v>4.4213744300000002</v>
      </c>
      <c r="H63">
        <v>48</v>
      </c>
      <c r="I63">
        <v>4.6555702219981662E-2</v>
      </c>
    </row>
    <row r="64" spans="1:9" x14ac:dyDescent="0.3">
      <c r="A64">
        <v>32</v>
      </c>
      <c r="B64" t="s">
        <v>375</v>
      </c>
      <c r="C64">
        <v>-68.5</v>
      </c>
      <c r="D64" t="s">
        <v>388</v>
      </c>
      <c r="E64">
        <v>-73.5</v>
      </c>
      <c r="F64">
        <v>51.193096580000002</v>
      </c>
      <c r="G64">
        <v>4.4214150200000004</v>
      </c>
      <c r="H64">
        <v>41</v>
      </c>
      <c r="I64">
        <v>4.9632478611628658E-2</v>
      </c>
    </row>
    <row r="65" spans="1:9" x14ac:dyDescent="0.3">
      <c r="A65">
        <v>33</v>
      </c>
      <c r="B65" t="s">
        <v>375</v>
      </c>
      <c r="C65">
        <v>-68.5</v>
      </c>
      <c r="D65" t="s">
        <v>389</v>
      </c>
      <c r="E65">
        <v>-67</v>
      </c>
      <c r="F65">
        <v>51.192878819999997</v>
      </c>
      <c r="G65">
        <v>4.4218641300000003</v>
      </c>
      <c r="H65">
        <v>41</v>
      </c>
      <c r="I65">
        <v>8.1347202907133195E-2</v>
      </c>
    </row>
    <row r="66" spans="1:9" x14ac:dyDescent="0.3">
      <c r="A66">
        <v>34</v>
      </c>
      <c r="B66" t="s">
        <v>375</v>
      </c>
      <c r="C66">
        <v>-68.5</v>
      </c>
      <c r="D66" t="s">
        <v>390</v>
      </c>
      <c r="E66">
        <v>-68.5</v>
      </c>
      <c r="F66">
        <v>51.192284770000001</v>
      </c>
      <c r="G66">
        <v>4.4211909199999999</v>
      </c>
      <c r="H66">
        <v>42</v>
      </c>
      <c r="I66">
        <v>8.7271805108865383E-2</v>
      </c>
    </row>
    <row r="67" spans="1:9" x14ac:dyDescent="0.3">
      <c r="A67">
        <v>35</v>
      </c>
      <c r="B67" t="s">
        <v>375</v>
      </c>
      <c r="C67">
        <v>-68.5</v>
      </c>
      <c r="D67" t="s">
        <v>391</v>
      </c>
      <c r="E67">
        <v>-72.5</v>
      </c>
      <c r="F67">
        <v>51.192892370000003</v>
      </c>
      <c r="G67">
        <v>4.4213206300000003</v>
      </c>
      <c r="H67">
        <v>41</v>
      </c>
      <c r="I67">
        <v>4.4150760803694122E-2</v>
      </c>
    </row>
    <row r="68" spans="1:9" x14ac:dyDescent="0.3">
      <c r="A68">
        <v>36</v>
      </c>
      <c r="B68" t="s">
        <v>375</v>
      </c>
      <c r="C68">
        <v>-68.5</v>
      </c>
      <c r="D68" t="s">
        <v>392</v>
      </c>
      <c r="E68">
        <v>-78.5</v>
      </c>
      <c r="F68">
        <v>51.192458299999998</v>
      </c>
      <c r="G68">
        <v>4.4221089200000003</v>
      </c>
      <c r="H68">
        <v>48</v>
      </c>
      <c r="I68">
        <v>0.1148871827829831</v>
      </c>
    </row>
    <row r="69" spans="1:9" x14ac:dyDescent="0.3">
      <c r="A69">
        <v>37</v>
      </c>
      <c r="B69" t="s">
        <v>375</v>
      </c>
      <c r="C69">
        <v>-68.5</v>
      </c>
      <c r="D69" t="s">
        <v>393</v>
      </c>
      <c r="E69">
        <v>-77.5</v>
      </c>
      <c r="F69">
        <v>51.192943040000003</v>
      </c>
      <c r="G69">
        <v>4.4215465900000002</v>
      </c>
      <c r="H69">
        <v>49</v>
      </c>
      <c r="I69">
        <v>5.837153817353026E-2</v>
      </c>
    </row>
    <row r="70" spans="1:9" x14ac:dyDescent="0.3">
      <c r="A70">
        <v>38</v>
      </c>
      <c r="B70" t="s">
        <v>376</v>
      </c>
      <c r="C70">
        <v>-76</v>
      </c>
      <c r="D70" t="s">
        <v>377</v>
      </c>
      <c r="E70">
        <v>-69.5</v>
      </c>
    </row>
    <row r="71" spans="1:9" x14ac:dyDescent="0.3">
      <c r="A71">
        <v>39</v>
      </c>
      <c r="B71" t="s">
        <v>376</v>
      </c>
      <c r="C71">
        <v>-76</v>
      </c>
      <c r="D71" t="s">
        <v>378</v>
      </c>
      <c r="E71">
        <v>-71</v>
      </c>
    </row>
    <row r="72" spans="1:9" x14ac:dyDescent="0.3">
      <c r="A72">
        <v>40</v>
      </c>
      <c r="B72" t="s">
        <v>376</v>
      </c>
      <c r="C72">
        <v>-76</v>
      </c>
      <c r="D72" t="s">
        <v>379</v>
      </c>
      <c r="E72">
        <v>-75</v>
      </c>
    </row>
    <row r="73" spans="1:9" x14ac:dyDescent="0.3">
      <c r="A73">
        <v>41</v>
      </c>
      <c r="B73" t="s">
        <v>376</v>
      </c>
      <c r="C73">
        <v>-76</v>
      </c>
      <c r="D73" t="s">
        <v>380</v>
      </c>
      <c r="E73">
        <v>-68.5</v>
      </c>
    </row>
    <row r="74" spans="1:9" x14ac:dyDescent="0.3">
      <c r="A74">
        <v>42</v>
      </c>
      <c r="B74" t="s">
        <v>376</v>
      </c>
      <c r="C74">
        <v>-76</v>
      </c>
      <c r="D74" t="s">
        <v>381</v>
      </c>
      <c r="E74">
        <v>-68.5</v>
      </c>
    </row>
    <row r="75" spans="1:9" x14ac:dyDescent="0.3">
      <c r="A75">
        <v>43</v>
      </c>
      <c r="B75" t="s">
        <v>376</v>
      </c>
      <c r="C75">
        <v>-76</v>
      </c>
      <c r="D75" t="s">
        <v>382</v>
      </c>
      <c r="E75">
        <v>-73.5</v>
      </c>
      <c r="F75">
        <v>51.192763200000002</v>
      </c>
      <c r="G75">
        <v>4.4215813300000004</v>
      </c>
      <c r="H75">
        <v>54</v>
      </c>
      <c r="I75">
        <v>6.6298398786877641E-2</v>
      </c>
    </row>
    <row r="76" spans="1:9" x14ac:dyDescent="0.3">
      <c r="A76">
        <v>44</v>
      </c>
      <c r="B76" t="s">
        <v>376</v>
      </c>
      <c r="C76">
        <v>-76</v>
      </c>
      <c r="D76" t="s">
        <v>383</v>
      </c>
      <c r="E76">
        <v>-68.5</v>
      </c>
      <c r="F76">
        <v>51.193040750000002</v>
      </c>
      <c r="G76">
        <v>4.4218086899999998</v>
      </c>
      <c r="H76">
        <v>54</v>
      </c>
      <c r="I76">
        <v>7.6216705008270574E-2</v>
      </c>
    </row>
    <row r="77" spans="1:9" x14ac:dyDescent="0.3">
      <c r="A77">
        <v>45</v>
      </c>
      <c r="B77" t="s">
        <v>376</v>
      </c>
      <c r="C77">
        <v>-76</v>
      </c>
      <c r="D77" t="s">
        <v>384</v>
      </c>
      <c r="E77">
        <v>-67.5</v>
      </c>
      <c r="F77">
        <v>51.192808650000003</v>
      </c>
      <c r="G77">
        <v>4.4216915099999996</v>
      </c>
      <c r="H77">
        <v>40</v>
      </c>
      <c r="I77">
        <v>7.1606185465658251E-2</v>
      </c>
    </row>
    <row r="78" spans="1:9" x14ac:dyDescent="0.3">
      <c r="A78">
        <v>46</v>
      </c>
      <c r="B78" t="s">
        <v>376</v>
      </c>
      <c r="C78">
        <v>-76</v>
      </c>
      <c r="D78" t="s">
        <v>385</v>
      </c>
      <c r="E78">
        <v>-68.5</v>
      </c>
      <c r="F78">
        <v>51.192845810000001</v>
      </c>
      <c r="G78">
        <v>4.4207165599999998</v>
      </c>
      <c r="H78">
        <v>68</v>
      </c>
      <c r="I78">
        <v>1.83683313861909E-2</v>
      </c>
    </row>
    <row r="79" spans="1:9" x14ac:dyDescent="0.3">
      <c r="A79">
        <v>47</v>
      </c>
      <c r="B79" t="s">
        <v>376</v>
      </c>
      <c r="C79">
        <v>-76</v>
      </c>
      <c r="D79" t="s">
        <v>386</v>
      </c>
      <c r="E79">
        <v>-84.5</v>
      </c>
      <c r="F79">
        <v>51.192712790000002</v>
      </c>
      <c r="G79">
        <v>4.4198795799999999</v>
      </c>
      <c r="H79">
        <v>37</v>
      </c>
      <c r="I79">
        <v>6.7058865336154613E-2</v>
      </c>
    </row>
    <row r="80" spans="1:9" x14ac:dyDescent="0.3">
      <c r="A80">
        <v>48</v>
      </c>
      <c r="B80" t="s">
        <v>376</v>
      </c>
      <c r="C80">
        <v>-76</v>
      </c>
      <c r="D80" t="s">
        <v>387</v>
      </c>
      <c r="E80">
        <v>-70</v>
      </c>
      <c r="F80">
        <v>51.193081909999997</v>
      </c>
      <c r="G80">
        <v>4.4213744300000002</v>
      </c>
      <c r="H80">
        <v>48</v>
      </c>
      <c r="I80">
        <v>4.6555702219981662E-2</v>
      </c>
    </row>
    <row r="81" spans="1:9" x14ac:dyDescent="0.3">
      <c r="A81">
        <v>49</v>
      </c>
      <c r="B81" t="s">
        <v>376</v>
      </c>
      <c r="C81">
        <v>-76</v>
      </c>
      <c r="D81" t="s">
        <v>388</v>
      </c>
      <c r="E81">
        <v>-73.5</v>
      </c>
      <c r="F81">
        <v>51.193096580000002</v>
      </c>
      <c r="G81">
        <v>4.4214150200000004</v>
      </c>
      <c r="H81">
        <v>41</v>
      </c>
      <c r="I81">
        <v>4.9632478611628658E-2</v>
      </c>
    </row>
    <row r="82" spans="1:9" x14ac:dyDescent="0.3">
      <c r="A82">
        <v>50</v>
      </c>
      <c r="B82" t="s">
        <v>376</v>
      </c>
      <c r="C82">
        <v>-76</v>
      </c>
      <c r="D82" t="s">
        <v>389</v>
      </c>
      <c r="E82">
        <v>-67</v>
      </c>
      <c r="F82">
        <v>51.192878819999997</v>
      </c>
      <c r="G82">
        <v>4.4218641300000003</v>
      </c>
      <c r="H82">
        <v>41</v>
      </c>
      <c r="I82">
        <v>8.1347202907133195E-2</v>
      </c>
    </row>
    <row r="83" spans="1:9" x14ac:dyDescent="0.3">
      <c r="A83">
        <v>51</v>
      </c>
      <c r="B83" t="s">
        <v>376</v>
      </c>
      <c r="C83">
        <v>-76</v>
      </c>
      <c r="D83" t="s">
        <v>390</v>
      </c>
      <c r="E83">
        <v>-68.5</v>
      </c>
      <c r="F83">
        <v>51.192284770000001</v>
      </c>
      <c r="G83">
        <v>4.4211909199999999</v>
      </c>
      <c r="H83">
        <v>42</v>
      </c>
      <c r="I83">
        <v>8.7271805108865383E-2</v>
      </c>
    </row>
    <row r="84" spans="1:9" x14ac:dyDescent="0.3">
      <c r="A84">
        <v>52</v>
      </c>
      <c r="B84" t="s">
        <v>376</v>
      </c>
      <c r="C84">
        <v>-76</v>
      </c>
      <c r="D84" t="s">
        <v>391</v>
      </c>
      <c r="E84">
        <v>-72.5</v>
      </c>
      <c r="F84">
        <v>51.192892370000003</v>
      </c>
      <c r="G84">
        <v>4.4213206300000003</v>
      </c>
      <c r="H84">
        <v>41</v>
      </c>
      <c r="I84">
        <v>4.4150760803694122E-2</v>
      </c>
    </row>
    <row r="85" spans="1:9" x14ac:dyDescent="0.3">
      <c r="A85">
        <v>53</v>
      </c>
      <c r="B85" t="s">
        <v>376</v>
      </c>
      <c r="C85">
        <v>-76</v>
      </c>
      <c r="D85" t="s">
        <v>392</v>
      </c>
      <c r="E85">
        <v>-78.5</v>
      </c>
      <c r="F85">
        <v>51.192458299999998</v>
      </c>
      <c r="G85">
        <v>4.4221089200000003</v>
      </c>
      <c r="H85">
        <v>48</v>
      </c>
      <c r="I85">
        <v>0.1148871827829831</v>
      </c>
    </row>
    <row r="86" spans="1:9" x14ac:dyDescent="0.3">
      <c r="A86">
        <v>54</v>
      </c>
      <c r="B86" t="s">
        <v>376</v>
      </c>
      <c r="C86">
        <v>-76</v>
      </c>
      <c r="D86" t="s">
        <v>393</v>
      </c>
      <c r="E86">
        <v>-77.5</v>
      </c>
      <c r="F86">
        <v>51.192943040000003</v>
      </c>
      <c r="G86">
        <v>4.4215465900000002</v>
      </c>
      <c r="H86">
        <v>49</v>
      </c>
      <c r="I86">
        <v>5.837153817353026E-2</v>
      </c>
    </row>
    <row r="87" spans="1:9" x14ac:dyDescent="0.3">
      <c r="A87">
        <v>55</v>
      </c>
      <c r="B87" t="s">
        <v>377</v>
      </c>
      <c r="C87">
        <v>-69.5</v>
      </c>
      <c r="D87" t="s">
        <v>378</v>
      </c>
      <c r="E87">
        <v>-71</v>
      </c>
    </row>
    <row r="88" spans="1:9" x14ac:dyDescent="0.3">
      <c r="A88">
        <v>56</v>
      </c>
      <c r="B88" t="s">
        <v>377</v>
      </c>
      <c r="C88">
        <v>-69.5</v>
      </c>
      <c r="D88" t="s">
        <v>379</v>
      </c>
      <c r="E88">
        <v>-75</v>
      </c>
    </row>
    <row r="89" spans="1:9" x14ac:dyDescent="0.3">
      <c r="A89">
        <v>57</v>
      </c>
      <c r="B89" t="s">
        <v>377</v>
      </c>
      <c r="C89">
        <v>-69.5</v>
      </c>
      <c r="D89" t="s">
        <v>380</v>
      </c>
      <c r="E89">
        <v>-68.5</v>
      </c>
    </row>
    <row r="90" spans="1:9" x14ac:dyDescent="0.3">
      <c r="A90">
        <v>58</v>
      </c>
      <c r="B90" t="s">
        <v>377</v>
      </c>
      <c r="C90">
        <v>-69.5</v>
      </c>
      <c r="D90" t="s">
        <v>381</v>
      </c>
      <c r="E90">
        <v>-68.5</v>
      </c>
    </row>
    <row r="91" spans="1:9" x14ac:dyDescent="0.3">
      <c r="A91">
        <v>59</v>
      </c>
      <c r="B91" t="s">
        <v>377</v>
      </c>
      <c r="C91">
        <v>-69.5</v>
      </c>
      <c r="D91" t="s">
        <v>382</v>
      </c>
      <c r="E91">
        <v>-73.5</v>
      </c>
      <c r="F91">
        <v>51.192763200000002</v>
      </c>
      <c r="G91">
        <v>4.4215813300000004</v>
      </c>
      <c r="H91">
        <v>54</v>
      </c>
      <c r="I91">
        <v>6.6298398786877641E-2</v>
      </c>
    </row>
    <row r="92" spans="1:9" x14ac:dyDescent="0.3">
      <c r="A92">
        <v>60</v>
      </c>
      <c r="B92" t="s">
        <v>377</v>
      </c>
      <c r="C92">
        <v>-69.5</v>
      </c>
      <c r="D92" t="s">
        <v>383</v>
      </c>
      <c r="E92">
        <v>-68.5</v>
      </c>
      <c r="F92">
        <v>51.193040750000002</v>
      </c>
      <c r="G92">
        <v>4.4218086899999998</v>
      </c>
      <c r="H92">
        <v>54</v>
      </c>
      <c r="I92">
        <v>7.6216705008270574E-2</v>
      </c>
    </row>
    <row r="93" spans="1:9" x14ac:dyDescent="0.3">
      <c r="A93">
        <v>61</v>
      </c>
      <c r="B93" t="s">
        <v>377</v>
      </c>
      <c r="C93">
        <v>-69.5</v>
      </c>
      <c r="D93" t="s">
        <v>384</v>
      </c>
      <c r="E93">
        <v>-67.5</v>
      </c>
      <c r="F93">
        <v>51.192808650000003</v>
      </c>
      <c r="G93">
        <v>4.4216915099999996</v>
      </c>
      <c r="H93">
        <v>40</v>
      </c>
      <c r="I93">
        <v>7.1606185465658251E-2</v>
      </c>
    </row>
    <row r="94" spans="1:9" x14ac:dyDescent="0.3">
      <c r="A94">
        <v>62</v>
      </c>
      <c r="B94" t="s">
        <v>377</v>
      </c>
      <c r="C94">
        <v>-69.5</v>
      </c>
      <c r="D94" t="s">
        <v>385</v>
      </c>
      <c r="E94">
        <v>-68.5</v>
      </c>
      <c r="F94">
        <v>51.192845810000001</v>
      </c>
      <c r="G94">
        <v>4.4207165599999998</v>
      </c>
      <c r="H94">
        <v>68</v>
      </c>
      <c r="I94">
        <v>1.83683313861909E-2</v>
      </c>
    </row>
    <row r="95" spans="1:9" x14ac:dyDescent="0.3">
      <c r="A95">
        <v>63</v>
      </c>
      <c r="B95" t="s">
        <v>377</v>
      </c>
      <c r="C95">
        <v>-69.5</v>
      </c>
      <c r="D95" t="s">
        <v>386</v>
      </c>
      <c r="E95">
        <v>-84.5</v>
      </c>
      <c r="F95">
        <v>51.192712790000002</v>
      </c>
      <c r="G95">
        <v>4.4198795799999999</v>
      </c>
      <c r="H95">
        <v>37</v>
      </c>
      <c r="I95">
        <v>6.7058865336154613E-2</v>
      </c>
    </row>
    <row r="96" spans="1:9" x14ac:dyDescent="0.3">
      <c r="A96">
        <v>64</v>
      </c>
      <c r="B96" t="s">
        <v>377</v>
      </c>
      <c r="C96">
        <v>-69.5</v>
      </c>
      <c r="D96" t="s">
        <v>387</v>
      </c>
      <c r="E96">
        <v>-70</v>
      </c>
      <c r="F96">
        <v>51.193081909999997</v>
      </c>
      <c r="G96">
        <v>4.4213744300000002</v>
      </c>
      <c r="H96">
        <v>48</v>
      </c>
      <c r="I96">
        <v>4.6555702219981662E-2</v>
      </c>
    </row>
    <row r="97" spans="1:9" x14ac:dyDescent="0.3">
      <c r="A97">
        <v>65</v>
      </c>
      <c r="B97" t="s">
        <v>377</v>
      </c>
      <c r="C97">
        <v>-69.5</v>
      </c>
      <c r="D97" t="s">
        <v>388</v>
      </c>
      <c r="E97">
        <v>-73.5</v>
      </c>
      <c r="F97">
        <v>51.193096580000002</v>
      </c>
      <c r="G97">
        <v>4.4214150200000004</v>
      </c>
      <c r="H97">
        <v>41</v>
      </c>
      <c r="I97">
        <v>4.9632478611628658E-2</v>
      </c>
    </row>
    <row r="98" spans="1:9" x14ac:dyDescent="0.3">
      <c r="A98">
        <v>66</v>
      </c>
      <c r="B98" t="s">
        <v>377</v>
      </c>
      <c r="C98">
        <v>-69.5</v>
      </c>
      <c r="D98" t="s">
        <v>389</v>
      </c>
      <c r="E98">
        <v>-67</v>
      </c>
      <c r="F98">
        <v>51.192878819999997</v>
      </c>
      <c r="G98">
        <v>4.4218641300000003</v>
      </c>
      <c r="H98">
        <v>41</v>
      </c>
      <c r="I98">
        <v>8.1347202907133195E-2</v>
      </c>
    </row>
    <row r="99" spans="1:9" x14ac:dyDescent="0.3">
      <c r="A99">
        <v>67</v>
      </c>
      <c r="B99" t="s">
        <v>377</v>
      </c>
      <c r="C99">
        <v>-69.5</v>
      </c>
      <c r="D99" t="s">
        <v>390</v>
      </c>
      <c r="E99">
        <v>-68.5</v>
      </c>
      <c r="F99">
        <v>51.192284770000001</v>
      </c>
      <c r="G99">
        <v>4.4211909199999999</v>
      </c>
      <c r="H99">
        <v>42</v>
      </c>
      <c r="I99">
        <v>8.7271805108865383E-2</v>
      </c>
    </row>
    <row r="100" spans="1:9" x14ac:dyDescent="0.3">
      <c r="A100">
        <v>68</v>
      </c>
      <c r="B100" t="s">
        <v>377</v>
      </c>
      <c r="C100">
        <v>-69.5</v>
      </c>
      <c r="D100" t="s">
        <v>391</v>
      </c>
      <c r="E100">
        <v>-72.5</v>
      </c>
      <c r="F100">
        <v>51.192892370000003</v>
      </c>
      <c r="G100">
        <v>4.4213206300000003</v>
      </c>
      <c r="H100">
        <v>41</v>
      </c>
      <c r="I100">
        <v>4.4150760803694122E-2</v>
      </c>
    </row>
    <row r="101" spans="1:9" x14ac:dyDescent="0.3">
      <c r="A101">
        <v>69</v>
      </c>
      <c r="B101" t="s">
        <v>377</v>
      </c>
      <c r="C101">
        <v>-69.5</v>
      </c>
      <c r="D101" t="s">
        <v>392</v>
      </c>
      <c r="E101">
        <v>-78.5</v>
      </c>
      <c r="F101">
        <v>51.192458299999998</v>
      </c>
      <c r="G101">
        <v>4.4221089200000003</v>
      </c>
      <c r="H101">
        <v>48</v>
      </c>
      <c r="I101">
        <v>0.1148871827829831</v>
      </c>
    </row>
    <row r="102" spans="1:9" x14ac:dyDescent="0.3">
      <c r="A102">
        <v>70</v>
      </c>
      <c r="B102" t="s">
        <v>377</v>
      </c>
      <c r="C102">
        <v>-69.5</v>
      </c>
      <c r="D102" t="s">
        <v>393</v>
      </c>
      <c r="E102">
        <v>-77.5</v>
      </c>
      <c r="F102">
        <v>51.192943040000003</v>
      </c>
      <c r="G102">
        <v>4.4215465900000002</v>
      </c>
      <c r="H102">
        <v>49</v>
      </c>
      <c r="I102">
        <v>5.837153817353026E-2</v>
      </c>
    </row>
    <row r="103" spans="1:9" x14ac:dyDescent="0.3">
      <c r="A103">
        <v>71</v>
      </c>
      <c r="B103" t="s">
        <v>378</v>
      </c>
      <c r="C103">
        <v>-71</v>
      </c>
      <c r="D103" t="s">
        <v>379</v>
      </c>
      <c r="E103">
        <v>-75</v>
      </c>
    </row>
    <row r="104" spans="1:9" x14ac:dyDescent="0.3">
      <c r="A104">
        <v>72</v>
      </c>
      <c r="B104" t="s">
        <v>378</v>
      </c>
      <c r="C104">
        <v>-71</v>
      </c>
      <c r="D104" t="s">
        <v>380</v>
      </c>
      <c r="E104">
        <v>-68.5</v>
      </c>
    </row>
    <row r="105" spans="1:9" x14ac:dyDescent="0.3">
      <c r="A105">
        <v>73</v>
      </c>
      <c r="B105" t="s">
        <v>378</v>
      </c>
      <c r="C105">
        <v>-71</v>
      </c>
      <c r="D105" t="s">
        <v>381</v>
      </c>
      <c r="E105">
        <v>-68.5</v>
      </c>
    </row>
    <row r="106" spans="1:9" x14ac:dyDescent="0.3">
      <c r="A106">
        <v>74</v>
      </c>
      <c r="B106" t="s">
        <v>378</v>
      </c>
      <c r="C106">
        <v>-71</v>
      </c>
      <c r="D106" t="s">
        <v>382</v>
      </c>
      <c r="E106">
        <v>-73.5</v>
      </c>
      <c r="F106">
        <v>51.192763200000002</v>
      </c>
      <c r="G106">
        <v>4.4215813300000004</v>
      </c>
      <c r="H106">
        <v>54</v>
      </c>
      <c r="I106">
        <v>6.6298398786877641E-2</v>
      </c>
    </row>
    <row r="107" spans="1:9" x14ac:dyDescent="0.3">
      <c r="A107">
        <v>75</v>
      </c>
      <c r="B107" t="s">
        <v>378</v>
      </c>
      <c r="C107">
        <v>-71</v>
      </c>
      <c r="D107" t="s">
        <v>383</v>
      </c>
      <c r="E107">
        <v>-68.5</v>
      </c>
      <c r="F107">
        <v>51.193040750000002</v>
      </c>
      <c r="G107">
        <v>4.4218086899999998</v>
      </c>
      <c r="H107">
        <v>54</v>
      </c>
      <c r="I107">
        <v>7.6216705008270574E-2</v>
      </c>
    </row>
    <row r="108" spans="1:9" x14ac:dyDescent="0.3">
      <c r="A108">
        <v>76</v>
      </c>
      <c r="B108" t="s">
        <v>378</v>
      </c>
      <c r="C108">
        <v>-71</v>
      </c>
      <c r="D108" t="s">
        <v>384</v>
      </c>
      <c r="E108">
        <v>-67.5</v>
      </c>
      <c r="F108">
        <v>51.192808650000003</v>
      </c>
      <c r="G108">
        <v>4.4216915099999996</v>
      </c>
      <c r="H108">
        <v>40</v>
      </c>
      <c r="I108">
        <v>7.1606185465658251E-2</v>
      </c>
    </row>
    <row r="109" spans="1:9" x14ac:dyDescent="0.3">
      <c r="A109">
        <v>77</v>
      </c>
      <c r="B109" t="s">
        <v>378</v>
      </c>
      <c r="C109">
        <v>-71</v>
      </c>
      <c r="D109" t="s">
        <v>385</v>
      </c>
      <c r="E109">
        <v>-68.5</v>
      </c>
      <c r="F109">
        <v>51.192845810000001</v>
      </c>
      <c r="G109">
        <v>4.4207165599999998</v>
      </c>
      <c r="H109">
        <v>68</v>
      </c>
      <c r="I109">
        <v>1.83683313861909E-2</v>
      </c>
    </row>
    <row r="110" spans="1:9" x14ac:dyDescent="0.3">
      <c r="A110">
        <v>78</v>
      </c>
      <c r="B110" t="s">
        <v>378</v>
      </c>
      <c r="C110">
        <v>-71</v>
      </c>
      <c r="D110" t="s">
        <v>386</v>
      </c>
      <c r="E110">
        <v>-84.5</v>
      </c>
      <c r="F110">
        <v>51.192712790000002</v>
      </c>
      <c r="G110">
        <v>4.4198795799999999</v>
      </c>
      <c r="H110">
        <v>37</v>
      </c>
      <c r="I110">
        <v>6.7058865336154613E-2</v>
      </c>
    </row>
    <row r="111" spans="1:9" x14ac:dyDescent="0.3">
      <c r="A111">
        <v>79</v>
      </c>
      <c r="B111" t="s">
        <v>378</v>
      </c>
      <c r="C111">
        <v>-71</v>
      </c>
      <c r="D111" t="s">
        <v>387</v>
      </c>
      <c r="E111">
        <v>-70</v>
      </c>
      <c r="F111">
        <v>51.193081909999997</v>
      </c>
      <c r="G111">
        <v>4.4213744300000002</v>
      </c>
      <c r="H111">
        <v>48</v>
      </c>
      <c r="I111">
        <v>4.6555702219981662E-2</v>
      </c>
    </row>
    <row r="112" spans="1:9" x14ac:dyDescent="0.3">
      <c r="A112">
        <v>80</v>
      </c>
      <c r="B112" t="s">
        <v>378</v>
      </c>
      <c r="C112">
        <v>-71</v>
      </c>
      <c r="D112" t="s">
        <v>388</v>
      </c>
      <c r="E112">
        <v>-73.5</v>
      </c>
      <c r="F112">
        <v>51.193096580000002</v>
      </c>
      <c r="G112">
        <v>4.4214150200000004</v>
      </c>
      <c r="H112">
        <v>41</v>
      </c>
      <c r="I112">
        <v>4.9632478611628658E-2</v>
      </c>
    </row>
    <row r="113" spans="1:9" x14ac:dyDescent="0.3">
      <c r="A113">
        <v>81</v>
      </c>
      <c r="B113" t="s">
        <v>378</v>
      </c>
      <c r="C113">
        <v>-71</v>
      </c>
      <c r="D113" t="s">
        <v>389</v>
      </c>
      <c r="E113">
        <v>-67</v>
      </c>
      <c r="F113">
        <v>51.192878819999997</v>
      </c>
      <c r="G113">
        <v>4.4218641300000003</v>
      </c>
      <c r="H113">
        <v>41</v>
      </c>
      <c r="I113">
        <v>8.1347202907133195E-2</v>
      </c>
    </row>
    <row r="114" spans="1:9" x14ac:dyDescent="0.3">
      <c r="A114">
        <v>82</v>
      </c>
      <c r="B114" t="s">
        <v>378</v>
      </c>
      <c r="C114">
        <v>-71</v>
      </c>
      <c r="D114" t="s">
        <v>390</v>
      </c>
      <c r="E114">
        <v>-68.5</v>
      </c>
      <c r="F114">
        <v>51.192284770000001</v>
      </c>
      <c r="G114">
        <v>4.4211909199999999</v>
      </c>
      <c r="H114">
        <v>42</v>
      </c>
      <c r="I114">
        <v>8.7271805108865383E-2</v>
      </c>
    </row>
    <row r="115" spans="1:9" x14ac:dyDescent="0.3">
      <c r="A115">
        <v>83</v>
      </c>
      <c r="B115" t="s">
        <v>378</v>
      </c>
      <c r="C115">
        <v>-71</v>
      </c>
      <c r="D115" t="s">
        <v>391</v>
      </c>
      <c r="E115">
        <v>-72.5</v>
      </c>
      <c r="F115">
        <v>51.192892370000003</v>
      </c>
      <c r="G115">
        <v>4.4213206300000003</v>
      </c>
      <c r="H115">
        <v>41</v>
      </c>
      <c r="I115">
        <v>4.4150760803694122E-2</v>
      </c>
    </row>
    <row r="116" spans="1:9" x14ac:dyDescent="0.3">
      <c r="A116">
        <v>84</v>
      </c>
      <c r="B116" t="s">
        <v>378</v>
      </c>
      <c r="C116">
        <v>-71</v>
      </c>
      <c r="D116" t="s">
        <v>392</v>
      </c>
      <c r="E116">
        <v>-78.5</v>
      </c>
      <c r="F116">
        <v>51.192458299999998</v>
      </c>
      <c r="G116">
        <v>4.4221089200000003</v>
      </c>
      <c r="H116">
        <v>48</v>
      </c>
      <c r="I116">
        <v>0.1148871827829831</v>
      </c>
    </row>
    <row r="117" spans="1:9" x14ac:dyDescent="0.3">
      <c r="A117">
        <v>85</v>
      </c>
      <c r="B117" t="s">
        <v>378</v>
      </c>
      <c r="C117">
        <v>-71</v>
      </c>
      <c r="D117" t="s">
        <v>393</v>
      </c>
      <c r="E117">
        <v>-77.5</v>
      </c>
      <c r="F117">
        <v>51.192943040000003</v>
      </c>
      <c r="G117">
        <v>4.4215465900000002</v>
      </c>
      <c r="H117">
        <v>49</v>
      </c>
      <c r="I117">
        <v>5.837153817353026E-2</v>
      </c>
    </row>
    <row r="118" spans="1:9" x14ac:dyDescent="0.3">
      <c r="A118">
        <v>86</v>
      </c>
      <c r="B118" t="s">
        <v>379</v>
      </c>
      <c r="C118">
        <v>-75</v>
      </c>
      <c r="D118" t="s">
        <v>380</v>
      </c>
      <c r="E118">
        <v>-68.5</v>
      </c>
    </row>
    <row r="119" spans="1:9" x14ac:dyDescent="0.3">
      <c r="A119">
        <v>87</v>
      </c>
      <c r="B119" t="s">
        <v>379</v>
      </c>
      <c r="C119">
        <v>-75</v>
      </c>
      <c r="D119" t="s">
        <v>381</v>
      </c>
      <c r="E119">
        <v>-68.5</v>
      </c>
    </row>
    <row r="120" spans="1:9" x14ac:dyDescent="0.3">
      <c r="A120">
        <v>88</v>
      </c>
      <c r="B120" t="s">
        <v>379</v>
      </c>
      <c r="C120">
        <v>-75</v>
      </c>
      <c r="D120" t="s">
        <v>382</v>
      </c>
      <c r="E120">
        <v>-73.5</v>
      </c>
      <c r="F120">
        <v>51.192763200000002</v>
      </c>
      <c r="G120">
        <v>4.4215813300000004</v>
      </c>
      <c r="H120">
        <v>54</v>
      </c>
      <c r="I120">
        <v>6.6298398786877641E-2</v>
      </c>
    </row>
    <row r="121" spans="1:9" x14ac:dyDescent="0.3">
      <c r="A121">
        <v>89</v>
      </c>
      <c r="B121" t="s">
        <v>379</v>
      </c>
      <c r="C121">
        <v>-75</v>
      </c>
      <c r="D121" t="s">
        <v>383</v>
      </c>
      <c r="E121">
        <v>-68.5</v>
      </c>
      <c r="F121">
        <v>51.193040750000002</v>
      </c>
      <c r="G121">
        <v>4.4218086899999998</v>
      </c>
      <c r="H121">
        <v>54</v>
      </c>
      <c r="I121">
        <v>7.6216705008270574E-2</v>
      </c>
    </row>
    <row r="122" spans="1:9" x14ac:dyDescent="0.3">
      <c r="A122">
        <v>90</v>
      </c>
      <c r="B122" t="s">
        <v>379</v>
      </c>
      <c r="C122">
        <v>-75</v>
      </c>
      <c r="D122" t="s">
        <v>384</v>
      </c>
      <c r="E122">
        <v>-67.5</v>
      </c>
      <c r="F122">
        <v>51.192808650000003</v>
      </c>
      <c r="G122">
        <v>4.4216915099999996</v>
      </c>
      <c r="H122">
        <v>40</v>
      </c>
      <c r="I122">
        <v>7.1606185465658251E-2</v>
      </c>
    </row>
    <row r="123" spans="1:9" x14ac:dyDescent="0.3">
      <c r="A123">
        <v>91</v>
      </c>
      <c r="B123" t="s">
        <v>379</v>
      </c>
      <c r="C123">
        <v>-75</v>
      </c>
      <c r="D123" t="s">
        <v>385</v>
      </c>
      <c r="E123">
        <v>-68.5</v>
      </c>
      <c r="F123">
        <v>51.192845810000001</v>
      </c>
      <c r="G123">
        <v>4.4207165599999998</v>
      </c>
      <c r="H123">
        <v>68</v>
      </c>
      <c r="I123">
        <v>1.83683313861909E-2</v>
      </c>
    </row>
    <row r="124" spans="1:9" x14ac:dyDescent="0.3">
      <c r="A124">
        <v>92</v>
      </c>
      <c r="B124" t="s">
        <v>379</v>
      </c>
      <c r="C124">
        <v>-75</v>
      </c>
      <c r="D124" t="s">
        <v>386</v>
      </c>
      <c r="E124">
        <v>-84.5</v>
      </c>
      <c r="F124">
        <v>51.192712790000002</v>
      </c>
      <c r="G124">
        <v>4.4198795799999999</v>
      </c>
      <c r="H124">
        <v>37</v>
      </c>
      <c r="I124">
        <v>6.7058865336154613E-2</v>
      </c>
    </row>
    <row r="125" spans="1:9" x14ac:dyDescent="0.3">
      <c r="A125">
        <v>93</v>
      </c>
      <c r="B125" t="s">
        <v>379</v>
      </c>
      <c r="C125">
        <v>-75</v>
      </c>
      <c r="D125" t="s">
        <v>387</v>
      </c>
      <c r="E125">
        <v>-70</v>
      </c>
      <c r="F125">
        <v>51.193081909999997</v>
      </c>
      <c r="G125">
        <v>4.4213744300000002</v>
      </c>
      <c r="H125">
        <v>48</v>
      </c>
      <c r="I125">
        <v>4.6555702219981662E-2</v>
      </c>
    </row>
    <row r="126" spans="1:9" x14ac:dyDescent="0.3">
      <c r="A126">
        <v>94</v>
      </c>
      <c r="B126" t="s">
        <v>379</v>
      </c>
      <c r="C126">
        <v>-75</v>
      </c>
      <c r="D126" t="s">
        <v>388</v>
      </c>
      <c r="E126">
        <v>-73.5</v>
      </c>
      <c r="F126">
        <v>51.193096580000002</v>
      </c>
      <c r="G126">
        <v>4.4214150200000004</v>
      </c>
      <c r="H126">
        <v>41</v>
      </c>
      <c r="I126">
        <v>4.9632478611628658E-2</v>
      </c>
    </row>
    <row r="127" spans="1:9" x14ac:dyDescent="0.3">
      <c r="A127">
        <v>95</v>
      </c>
      <c r="B127" t="s">
        <v>379</v>
      </c>
      <c r="C127">
        <v>-75</v>
      </c>
      <c r="D127" t="s">
        <v>389</v>
      </c>
      <c r="E127">
        <v>-67</v>
      </c>
      <c r="F127">
        <v>51.192878819999997</v>
      </c>
      <c r="G127">
        <v>4.4218641300000003</v>
      </c>
      <c r="H127">
        <v>41</v>
      </c>
      <c r="I127">
        <v>8.1347202907133195E-2</v>
      </c>
    </row>
    <row r="128" spans="1:9" x14ac:dyDescent="0.3">
      <c r="A128">
        <v>96</v>
      </c>
      <c r="B128" t="s">
        <v>379</v>
      </c>
      <c r="C128">
        <v>-75</v>
      </c>
      <c r="D128" t="s">
        <v>390</v>
      </c>
      <c r="E128">
        <v>-68.5</v>
      </c>
      <c r="F128">
        <v>51.192284770000001</v>
      </c>
      <c r="G128">
        <v>4.4211909199999999</v>
      </c>
      <c r="H128">
        <v>42</v>
      </c>
      <c r="I128">
        <v>8.7271805108865383E-2</v>
      </c>
    </row>
    <row r="129" spans="1:9" x14ac:dyDescent="0.3">
      <c r="A129">
        <v>97</v>
      </c>
      <c r="B129" t="s">
        <v>379</v>
      </c>
      <c r="C129">
        <v>-75</v>
      </c>
      <c r="D129" t="s">
        <v>391</v>
      </c>
      <c r="E129">
        <v>-72.5</v>
      </c>
      <c r="F129">
        <v>51.192892370000003</v>
      </c>
      <c r="G129">
        <v>4.4213206300000003</v>
      </c>
      <c r="H129">
        <v>41</v>
      </c>
      <c r="I129">
        <v>4.4150760803694122E-2</v>
      </c>
    </row>
    <row r="130" spans="1:9" x14ac:dyDescent="0.3">
      <c r="A130">
        <v>98</v>
      </c>
      <c r="B130" t="s">
        <v>379</v>
      </c>
      <c r="C130">
        <v>-75</v>
      </c>
      <c r="D130" t="s">
        <v>392</v>
      </c>
      <c r="E130">
        <v>-78.5</v>
      </c>
      <c r="F130">
        <v>51.192458299999998</v>
      </c>
      <c r="G130">
        <v>4.4221089200000003</v>
      </c>
      <c r="H130">
        <v>48</v>
      </c>
      <c r="I130">
        <v>0.1148871827829831</v>
      </c>
    </row>
    <row r="131" spans="1:9" x14ac:dyDescent="0.3">
      <c r="A131">
        <v>99</v>
      </c>
      <c r="B131" t="s">
        <v>379</v>
      </c>
      <c r="C131">
        <v>-75</v>
      </c>
      <c r="D131" t="s">
        <v>393</v>
      </c>
      <c r="E131">
        <v>-77.5</v>
      </c>
      <c r="F131">
        <v>51.192943040000003</v>
      </c>
      <c r="G131">
        <v>4.4215465900000002</v>
      </c>
      <c r="H131">
        <v>49</v>
      </c>
      <c r="I131">
        <v>5.837153817353026E-2</v>
      </c>
    </row>
    <row r="132" spans="1:9" x14ac:dyDescent="0.3">
      <c r="A132">
        <v>100</v>
      </c>
      <c r="B132" t="s">
        <v>380</v>
      </c>
      <c r="C132">
        <v>-68.5</v>
      </c>
      <c r="D132" t="s">
        <v>381</v>
      </c>
      <c r="E132">
        <v>-68.5</v>
      </c>
    </row>
    <row r="133" spans="1:9" x14ac:dyDescent="0.3">
      <c r="A133">
        <v>101</v>
      </c>
      <c r="B133" t="s">
        <v>380</v>
      </c>
      <c r="C133">
        <v>-68.5</v>
      </c>
      <c r="D133" t="s">
        <v>382</v>
      </c>
      <c r="E133">
        <v>-73.5</v>
      </c>
      <c r="F133">
        <v>51.192763200000002</v>
      </c>
      <c r="G133">
        <v>4.4215813300000004</v>
      </c>
      <c r="H133">
        <v>54</v>
      </c>
      <c r="I133">
        <v>6.6298398786877641E-2</v>
      </c>
    </row>
    <row r="134" spans="1:9" x14ac:dyDescent="0.3">
      <c r="A134">
        <v>102</v>
      </c>
      <c r="B134" t="s">
        <v>380</v>
      </c>
      <c r="C134">
        <v>-68.5</v>
      </c>
      <c r="D134" t="s">
        <v>383</v>
      </c>
      <c r="E134">
        <v>-68.5</v>
      </c>
      <c r="F134">
        <v>51.193040750000002</v>
      </c>
      <c r="G134">
        <v>4.4218086899999998</v>
      </c>
      <c r="H134">
        <v>54</v>
      </c>
      <c r="I134">
        <v>7.6216705008270574E-2</v>
      </c>
    </row>
    <row r="135" spans="1:9" x14ac:dyDescent="0.3">
      <c r="A135">
        <v>103</v>
      </c>
      <c r="B135" t="s">
        <v>380</v>
      </c>
      <c r="C135">
        <v>-68.5</v>
      </c>
      <c r="D135" t="s">
        <v>384</v>
      </c>
      <c r="E135">
        <v>-67.5</v>
      </c>
      <c r="F135">
        <v>51.192808650000003</v>
      </c>
      <c r="G135">
        <v>4.4216915099999996</v>
      </c>
      <c r="H135">
        <v>40</v>
      </c>
      <c r="I135">
        <v>7.1606185465658251E-2</v>
      </c>
    </row>
    <row r="136" spans="1:9" x14ac:dyDescent="0.3">
      <c r="A136">
        <v>104</v>
      </c>
      <c r="B136" t="s">
        <v>380</v>
      </c>
      <c r="C136">
        <v>-68.5</v>
      </c>
      <c r="D136" t="s">
        <v>385</v>
      </c>
      <c r="E136">
        <v>-68.5</v>
      </c>
      <c r="F136">
        <v>51.192845810000001</v>
      </c>
      <c r="G136">
        <v>4.4207165599999998</v>
      </c>
      <c r="H136">
        <v>68</v>
      </c>
      <c r="I136">
        <v>1.83683313861909E-2</v>
      </c>
    </row>
    <row r="137" spans="1:9" x14ac:dyDescent="0.3">
      <c r="A137">
        <v>105</v>
      </c>
      <c r="B137" t="s">
        <v>380</v>
      </c>
      <c r="C137">
        <v>-68.5</v>
      </c>
      <c r="D137" t="s">
        <v>386</v>
      </c>
      <c r="E137">
        <v>-84.5</v>
      </c>
      <c r="F137">
        <v>51.192712790000002</v>
      </c>
      <c r="G137">
        <v>4.4198795799999999</v>
      </c>
      <c r="H137">
        <v>37</v>
      </c>
      <c r="I137">
        <v>6.7058865336154613E-2</v>
      </c>
    </row>
    <row r="138" spans="1:9" x14ac:dyDescent="0.3">
      <c r="A138">
        <v>106</v>
      </c>
      <c r="B138" t="s">
        <v>380</v>
      </c>
      <c r="C138">
        <v>-68.5</v>
      </c>
      <c r="D138" t="s">
        <v>387</v>
      </c>
      <c r="E138">
        <v>-70</v>
      </c>
      <c r="F138">
        <v>51.193081909999997</v>
      </c>
      <c r="G138">
        <v>4.4213744300000002</v>
      </c>
      <c r="H138">
        <v>48</v>
      </c>
      <c r="I138">
        <v>4.6555702219981662E-2</v>
      </c>
    </row>
    <row r="139" spans="1:9" x14ac:dyDescent="0.3">
      <c r="A139">
        <v>107</v>
      </c>
      <c r="B139" t="s">
        <v>380</v>
      </c>
      <c r="C139">
        <v>-68.5</v>
      </c>
      <c r="D139" t="s">
        <v>388</v>
      </c>
      <c r="E139">
        <v>-73.5</v>
      </c>
      <c r="F139">
        <v>51.193096580000002</v>
      </c>
      <c r="G139">
        <v>4.4214150200000004</v>
      </c>
      <c r="H139">
        <v>41</v>
      </c>
      <c r="I139">
        <v>4.9632478611628658E-2</v>
      </c>
    </row>
    <row r="140" spans="1:9" x14ac:dyDescent="0.3">
      <c r="A140">
        <v>108</v>
      </c>
      <c r="B140" t="s">
        <v>380</v>
      </c>
      <c r="C140">
        <v>-68.5</v>
      </c>
      <c r="D140" t="s">
        <v>389</v>
      </c>
      <c r="E140">
        <v>-67</v>
      </c>
      <c r="F140">
        <v>51.192878819999997</v>
      </c>
      <c r="G140">
        <v>4.4218641300000003</v>
      </c>
      <c r="H140">
        <v>41</v>
      </c>
      <c r="I140">
        <v>8.1347202907133195E-2</v>
      </c>
    </row>
    <row r="141" spans="1:9" x14ac:dyDescent="0.3">
      <c r="A141">
        <v>109</v>
      </c>
      <c r="B141" t="s">
        <v>380</v>
      </c>
      <c r="C141">
        <v>-68.5</v>
      </c>
      <c r="D141" t="s">
        <v>390</v>
      </c>
      <c r="E141">
        <v>-68.5</v>
      </c>
      <c r="F141">
        <v>51.192284770000001</v>
      </c>
      <c r="G141">
        <v>4.4211909199999999</v>
      </c>
      <c r="H141">
        <v>42</v>
      </c>
      <c r="I141">
        <v>8.7271805108865383E-2</v>
      </c>
    </row>
    <row r="142" spans="1:9" x14ac:dyDescent="0.3">
      <c r="A142">
        <v>110</v>
      </c>
      <c r="B142" t="s">
        <v>380</v>
      </c>
      <c r="C142">
        <v>-68.5</v>
      </c>
      <c r="D142" t="s">
        <v>391</v>
      </c>
      <c r="E142">
        <v>-72.5</v>
      </c>
      <c r="F142">
        <v>51.192892370000003</v>
      </c>
      <c r="G142">
        <v>4.4213206300000003</v>
      </c>
      <c r="H142">
        <v>41</v>
      </c>
      <c r="I142">
        <v>4.4150760803694122E-2</v>
      </c>
    </row>
    <row r="143" spans="1:9" x14ac:dyDescent="0.3">
      <c r="A143">
        <v>111</v>
      </c>
      <c r="B143" t="s">
        <v>380</v>
      </c>
      <c r="C143">
        <v>-68.5</v>
      </c>
      <c r="D143" t="s">
        <v>392</v>
      </c>
      <c r="E143">
        <v>-78.5</v>
      </c>
      <c r="F143">
        <v>51.192458299999998</v>
      </c>
      <c r="G143">
        <v>4.4221089200000003</v>
      </c>
      <c r="H143">
        <v>48</v>
      </c>
      <c r="I143">
        <v>0.1148871827829831</v>
      </c>
    </row>
    <row r="144" spans="1:9" x14ac:dyDescent="0.3">
      <c r="A144">
        <v>112</v>
      </c>
      <c r="B144" t="s">
        <v>380</v>
      </c>
      <c r="C144">
        <v>-68.5</v>
      </c>
      <c r="D144" t="s">
        <v>393</v>
      </c>
      <c r="E144">
        <v>-77.5</v>
      </c>
      <c r="F144">
        <v>51.192943040000003</v>
      </c>
      <c r="G144">
        <v>4.4215465900000002</v>
      </c>
      <c r="H144">
        <v>49</v>
      </c>
      <c r="I144">
        <v>5.837153817353026E-2</v>
      </c>
    </row>
    <row r="145" spans="1:9" x14ac:dyDescent="0.3">
      <c r="A145">
        <v>113</v>
      </c>
      <c r="B145" t="s">
        <v>381</v>
      </c>
      <c r="C145">
        <v>-68.5</v>
      </c>
      <c r="D145" t="s">
        <v>382</v>
      </c>
      <c r="E145">
        <v>-73.5</v>
      </c>
      <c r="F145">
        <v>51.192763200000002</v>
      </c>
      <c r="G145">
        <v>4.4215813300000004</v>
      </c>
      <c r="H145">
        <v>54</v>
      </c>
      <c r="I145">
        <v>6.6298398786877641E-2</v>
      </c>
    </row>
    <row r="146" spans="1:9" x14ac:dyDescent="0.3">
      <c r="A146">
        <v>114</v>
      </c>
      <c r="B146" t="s">
        <v>381</v>
      </c>
      <c r="C146">
        <v>-68.5</v>
      </c>
      <c r="D146" t="s">
        <v>383</v>
      </c>
      <c r="E146">
        <v>-68.5</v>
      </c>
      <c r="F146">
        <v>51.193233720000002</v>
      </c>
      <c r="G146">
        <v>4.4215980899999998</v>
      </c>
      <c r="H146">
        <v>46</v>
      </c>
      <c r="I146">
        <v>6.6270299023749618E-2</v>
      </c>
    </row>
    <row r="147" spans="1:9" x14ac:dyDescent="0.3">
      <c r="A147">
        <v>115</v>
      </c>
      <c r="B147" t="s">
        <v>381</v>
      </c>
      <c r="C147">
        <v>-68.5</v>
      </c>
      <c r="D147" t="s">
        <v>384</v>
      </c>
      <c r="E147">
        <v>-67.5</v>
      </c>
      <c r="F147">
        <v>51.192749990000003</v>
      </c>
      <c r="G147">
        <v>4.4210803099999998</v>
      </c>
      <c r="H147">
        <v>52</v>
      </c>
      <c r="I147">
        <v>3.855966687542349E-2</v>
      </c>
    </row>
    <row r="148" spans="1:9" x14ac:dyDescent="0.3">
      <c r="A148">
        <v>116</v>
      </c>
      <c r="B148" t="s">
        <v>381</v>
      </c>
      <c r="C148">
        <v>-68.5</v>
      </c>
      <c r="D148" t="s">
        <v>385</v>
      </c>
      <c r="E148">
        <v>-68.5</v>
      </c>
      <c r="F148">
        <v>51.192845810000001</v>
      </c>
      <c r="G148">
        <v>4.4207165599999998</v>
      </c>
      <c r="H148">
        <v>68</v>
      </c>
      <c r="I148">
        <v>1.83683313861909E-2</v>
      </c>
    </row>
    <row r="149" spans="1:9" x14ac:dyDescent="0.3">
      <c r="A149">
        <v>117</v>
      </c>
      <c r="B149" t="s">
        <v>381</v>
      </c>
      <c r="C149">
        <v>-68.5</v>
      </c>
      <c r="D149" t="s">
        <v>386</v>
      </c>
      <c r="E149">
        <v>-84.5</v>
      </c>
      <c r="F149">
        <v>51.192712790000002</v>
      </c>
      <c r="G149">
        <v>4.4198795799999999</v>
      </c>
      <c r="H149">
        <v>37</v>
      </c>
      <c r="I149">
        <v>6.7058865336154613E-2</v>
      </c>
    </row>
    <row r="150" spans="1:9" x14ac:dyDescent="0.3">
      <c r="A150">
        <v>118</v>
      </c>
      <c r="B150" t="s">
        <v>381</v>
      </c>
      <c r="C150">
        <v>-68.5</v>
      </c>
      <c r="D150" t="s">
        <v>387</v>
      </c>
      <c r="E150">
        <v>-70</v>
      </c>
      <c r="F150">
        <v>51.193081909999997</v>
      </c>
      <c r="G150">
        <v>4.4213744300000002</v>
      </c>
      <c r="H150">
        <v>48</v>
      </c>
      <c r="I150">
        <v>4.6555702219981662E-2</v>
      </c>
    </row>
    <row r="151" spans="1:9" x14ac:dyDescent="0.3">
      <c r="A151">
        <v>119</v>
      </c>
      <c r="B151" t="s">
        <v>381</v>
      </c>
      <c r="C151">
        <v>-68.5</v>
      </c>
      <c r="D151" t="s">
        <v>388</v>
      </c>
      <c r="E151">
        <v>-73.5</v>
      </c>
      <c r="F151">
        <v>51.193051420000003</v>
      </c>
      <c r="G151">
        <v>4.4211648600000002</v>
      </c>
      <c r="H151">
        <v>40</v>
      </c>
      <c r="I151">
        <v>3.1600382909415421E-2</v>
      </c>
    </row>
    <row r="152" spans="1:9" x14ac:dyDescent="0.3">
      <c r="A152">
        <v>120</v>
      </c>
      <c r="B152" t="s">
        <v>381</v>
      </c>
      <c r="C152">
        <v>-68.5</v>
      </c>
      <c r="D152" t="s">
        <v>389</v>
      </c>
      <c r="E152">
        <v>-67</v>
      </c>
      <c r="F152">
        <v>51.192886889999997</v>
      </c>
      <c r="G152">
        <v>4.4213157699999996</v>
      </c>
      <c r="H152">
        <v>61</v>
      </c>
      <c r="I152">
        <v>4.4014910901996003E-2</v>
      </c>
    </row>
    <row r="153" spans="1:9" x14ac:dyDescent="0.3">
      <c r="A153">
        <v>121</v>
      </c>
      <c r="B153" t="s">
        <v>381</v>
      </c>
      <c r="C153">
        <v>-68.5</v>
      </c>
      <c r="D153" t="s">
        <v>390</v>
      </c>
      <c r="E153">
        <v>-68.5</v>
      </c>
      <c r="F153">
        <v>51.192284770000001</v>
      </c>
      <c r="G153">
        <v>4.4211909199999999</v>
      </c>
      <c r="H153">
        <v>42</v>
      </c>
      <c r="I153">
        <v>8.7271805108865383E-2</v>
      </c>
    </row>
    <row r="154" spans="1:9" x14ac:dyDescent="0.3">
      <c r="A154">
        <v>122</v>
      </c>
      <c r="B154" t="s">
        <v>381</v>
      </c>
      <c r="C154">
        <v>-68.5</v>
      </c>
      <c r="D154" t="s">
        <v>391</v>
      </c>
      <c r="E154">
        <v>-72.5</v>
      </c>
      <c r="F154">
        <v>51.192949480000003</v>
      </c>
      <c r="G154">
        <v>4.4211304499999997</v>
      </c>
      <c r="H154">
        <v>40</v>
      </c>
      <c r="I154">
        <v>2.9680350745166059E-2</v>
      </c>
    </row>
    <row r="155" spans="1:9" x14ac:dyDescent="0.3">
      <c r="A155">
        <v>123</v>
      </c>
      <c r="B155" t="s">
        <v>381</v>
      </c>
      <c r="C155">
        <v>-68.5</v>
      </c>
      <c r="D155" t="s">
        <v>392</v>
      </c>
      <c r="E155">
        <v>-78.5</v>
      </c>
      <c r="F155">
        <v>51.192707980000002</v>
      </c>
      <c r="G155">
        <v>4.4213390500000003</v>
      </c>
      <c r="H155">
        <v>64</v>
      </c>
      <c r="I155">
        <v>5.4958291284297973E-2</v>
      </c>
    </row>
    <row r="156" spans="1:9" x14ac:dyDescent="0.3">
      <c r="A156">
        <v>124</v>
      </c>
      <c r="B156" t="s">
        <v>381</v>
      </c>
      <c r="C156">
        <v>-68.5</v>
      </c>
      <c r="D156" t="s">
        <v>393</v>
      </c>
      <c r="E156">
        <v>-77.5</v>
      </c>
      <c r="F156">
        <v>51.192943040000003</v>
      </c>
      <c r="G156">
        <v>4.4215465900000002</v>
      </c>
      <c r="H156">
        <v>49</v>
      </c>
      <c r="I156">
        <v>5.837153817353026E-2</v>
      </c>
    </row>
    <row r="157" spans="1:9" x14ac:dyDescent="0.3">
      <c r="A157">
        <v>125</v>
      </c>
      <c r="B157" t="s">
        <v>382</v>
      </c>
      <c r="C157">
        <v>-73.5</v>
      </c>
      <c r="D157" t="s">
        <v>383</v>
      </c>
      <c r="E157">
        <v>-68.5</v>
      </c>
      <c r="F157">
        <v>51.192998459999998</v>
      </c>
      <c r="G157">
        <v>4.4215897100000001</v>
      </c>
      <c r="H157">
        <v>26</v>
      </c>
      <c r="I157">
        <v>6.0901096742033943E-2</v>
      </c>
    </row>
    <row r="158" spans="1:9" x14ac:dyDescent="0.3">
      <c r="A158">
        <v>126</v>
      </c>
      <c r="B158" t="s">
        <v>382</v>
      </c>
      <c r="C158">
        <v>-73.5</v>
      </c>
      <c r="D158" t="s">
        <v>384</v>
      </c>
      <c r="E158">
        <v>-67.5</v>
      </c>
      <c r="F158">
        <v>51.192756600000003</v>
      </c>
      <c r="G158">
        <v>4.4213308199999997</v>
      </c>
      <c r="H158">
        <v>17</v>
      </c>
      <c r="I158">
        <v>5.1340476657753993E-2</v>
      </c>
    </row>
    <row r="159" spans="1:9" x14ac:dyDescent="0.3">
      <c r="A159">
        <v>127</v>
      </c>
      <c r="B159" t="s">
        <v>382</v>
      </c>
      <c r="C159">
        <v>-73.5</v>
      </c>
      <c r="D159" t="s">
        <v>385</v>
      </c>
      <c r="E159">
        <v>-68.5</v>
      </c>
      <c r="F159">
        <v>51.192826330000003</v>
      </c>
      <c r="G159">
        <v>4.4209506699999999</v>
      </c>
      <c r="H159">
        <v>45</v>
      </c>
      <c r="I159">
        <v>2.625046410887617E-2</v>
      </c>
    </row>
    <row r="160" spans="1:9" x14ac:dyDescent="0.3">
      <c r="A160">
        <v>128</v>
      </c>
      <c r="B160" t="s">
        <v>382</v>
      </c>
      <c r="C160">
        <v>-73.5</v>
      </c>
      <c r="D160" t="s">
        <v>386</v>
      </c>
      <c r="E160">
        <v>-84.5</v>
      </c>
      <c r="F160">
        <v>51.192737999999999</v>
      </c>
      <c r="G160">
        <v>4.4207304499999998</v>
      </c>
      <c r="H160">
        <v>59</v>
      </c>
      <c r="I160">
        <v>3.037291161063594E-2</v>
      </c>
    </row>
    <row r="161" spans="1:9" x14ac:dyDescent="0.3">
      <c r="A161">
        <v>129</v>
      </c>
      <c r="B161" t="s">
        <v>382</v>
      </c>
      <c r="C161">
        <v>-73.5</v>
      </c>
      <c r="D161" t="s">
        <v>387</v>
      </c>
      <c r="E161">
        <v>-70</v>
      </c>
      <c r="F161">
        <v>51.192857869999997</v>
      </c>
      <c r="G161">
        <v>4.4211305400000001</v>
      </c>
      <c r="H161">
        <v>33</v>
      </c>
      <c r="I161">
        <v>3.353237367539233E-2</v>
      </c>
    </row>
    <row r="162" spans="1:9" x14ac:dyDescent="0.3">
      <c r="A162">
        <v>130</v>
      </c>
      <c r="B162" t="s">
        <v>382</v>
      </c>
      <c r="C162">
        <v>-73.5</v>
      </c>
      <c r="D162" t="s">
        <v>388</v>
      </c>
      <c r="E162">
        <v>-73.5</v>
      </c>
      <c r="F162">
        <v>51.192907310000002</v>
      </c>
      <c r="G162">
        <v>4.4213731000000003</v>
      </c>
      <c r="H162">
        <v>22</v>
      </c>
      <c r="I162">
        <v>4.7219811716304787E-2</v>
      </c>
    </row>
    <row r="163" spans="1:9" x14ac:dyDescent="0.3">
      <c r="A163">
        <v>131</v>
      </c>
      <c r="B163" t="s">
        <v>382</v>
      </c>
      <c r="C163">
        <v>-73.5</v>
      </c>
      <c r="D163" t="s">
        <v>389</v>
      </c>
      <c r="E163">
        <v>-67</v>
      </c>
      <c r="F163">
        <v>51.192825050000003</v>
      </c>
      <c r="G163">
        <v>4.42144855</v>
      </c>
      <c r="H163">
        <v>12</v>
      </c>
      <c r="I163">
        <v>5.5076889152774929E-2</v>
      </c>
    </row>
    <row r="164" spans="1:9" x14ac:dyDescent="0.3">
      <c r="A164">
        <v>132</v>
      </c>
      <c r="B164" t="s">
        <v>382</v>
      </c>
      <c r="C164">
        <v>-73.5</v>
      </c>
      <c r="D164" t="s">
        <v>390</v>
      </c>
      <c r="E164">
        <v>-68.5</v>
      </c>
      <c r="F164">
        <v>51.192657519999997</v>
      </c>
      <c r="G164">
        <v>4.4211649</v>
      </c>
      <c r="H164">
        <v>31</v>
      </c>
      <c r="I164">
        <v>5.0234090154619673E-2</v>
      </c>
    </row>
    <row r="165" spans="1:9" x14ac:dyDescent="0.3">
      <c r="A165">
        <v>133</v>
      </c>
      <c r="B165" t="s">
        <v>382</v>
      </c>
      <c r="C165">
        <v>-73.5</v>
      </c>
      <c r="D165" t="s">
        <v>391</v>
      </c>
      <c r="E165">
        <v>-72.5</v>
      </c>
      <c r="F165">
        <v>51.192856339999999</v>
      </c>
      <c r="G165">
        <v>4.4213558900000001</v>
      </c>
      <c r="H165">
        <v>19</v>
      </c>
      <c r="I165">
        <v>4.7792604602275107E-2</v>
      </c>
    </row>
    <row r="166" spans="1:9" x14ac:dyDescent="0.3">
      <c r="A166">
        <v>134</v>
      </c>
      <c r="B166" t="s">
        <v>382</v>
      </c>
      <c r="C166">
        <v>-73.5</v>
      </c>
      <c r="D166" t="s">
        <v>392</v>
      </c>
      <c r="E166">
        <v>-78.5</v>
      </c>
      <c r="F166">
        <v>51.192735589999998</v>
      </c>
      <c r="G166">
        <v>4.4214601900000003</v>
      </c>
      <c r="H166">
        <v>10</v>
      </c>
      <c r="I166">
        <v>6.0226718001326597E-2</v>
      </c>
    </row>
    <row r="167" spans="1:9" x14ac:dyDescent="0.3">
      <c r="A167">
        <v>135</v>
      </c>
      <c r="B167" t="s">
        <v>382</v>
      </c>
      <c r="C167">
        <v>-73.5</v>
      </c>
      <c r="D167" t="s">
        <v>393</v>
      </c>
      <c r="E167">
        <v>-77.5</v>
      </c>
      <c r="F167">
        <v>51.192841229999999</v>
      </c>
      <c r="G167">
        <v>4.4209225999999999</v>
      </c>
      <c r="H167">
        <v>47</v>
      </c>
      <c r="I167">
        <v>2.3741079245910259E-2</v>
      </c>
    </row>
    <row r="168" spans="1:9" x14ac:dyDescent="0.3">
      <c r="A168">
        <v>136</v>
      </c>
      <c r="B168" t="s">
        <v>383</v>
      </c>
      <c r="C168">
        <v>-68.5</v>
      </c>
      <c r="D168" t="s">
        <v>384</v>
      </c>
      <c r="E168">
        <v>-67.5</v>
      </c>
      <c r="F168">
        <v>51.192991859999999</v>
      </c>
      <c r="G168">
        <v>4.4213392000000002</v>
      </c>
      <c r="H168">
        <v>32</v>
      </c>
      <c r="I168">
        <v>4.3480277572737237E-2</v>
      </c>
    </row>
    <row r="169" spans="1:9" x14ac:dyDescent="0.3">
      <c r="A169">
        <v>137</v>
      </c>
      <c r="B169" t="s">
        <v>383</v>
      </c>
      <c r="C169">
        <v>-68.5</v>
      </c>
      <c r="D169" t="s">
        <v>385</v>
      </c>
      <c r="E169">
        <v>-68.5</v>
      </c>
      <c r="F169">
        <v>51.193061589999999</v>
      </c>
      <c r="G169">
        <v>4.4209590399999996</v>
      </c>
      <c r="H169">
        <v>48</v>
      </c>
      <c r="I169">
        <v>1.7846193439564392E-2</v>
      </c>
    </row>
    <row r="170" spans="1:9" x14ac:dyDescent="0.3">
      <c r="A170">
        <v>138</v>
      </c>
      <c r="B170" t="s">
        <v>383</v>
      </c>
      <c r="C170">
        <v>-68.5</v>
      </c>
      <c r="D170" t="s">
        <v>386</v>
      </c>
      <c r="E170">
        <v>-84.5</v>
      </c>
      <c r="F170">
        <v>51.192973260000002</v>
      </c>
      <c r="G170">
        <v>4.4207388300000003</v>
      </c>
      <c r="H170">
        <v>67</v>
      </c>
      <c r="I170">
        <v>4.4879425815004537E-3</v>
      </c>
    </row>
    <row r="171" spans="1:9" x14ac:dyDescent="0.3">
      <c r="A171">
        <v>139</v>
      </c>
      <c r="B171" t="s">
        <v>383</v>
      </c>
      <c r="C171">
        <v>-68.5</v>
      </c>
      <c r="D171" t="s">
        <v>387</v>
      </c>
      <c r="E171">
        <v>-70</v>
      </c>
      <c r="F171">
        <v>51.193093130000001</v>
      </c>
      <c r="G171">
        <v>4.4211389099999998</v>
      </c>
      <c r="H171">
        <v>36</v>
      </c>
      <c r="I171">
        <v>3.085332413705744E-2</v>
      </c>
    </row>
    <row r="172" spans="1:9" x14ac:dyDescent="0.3">
      <c r="A172">
        <v>140</v>
      </c>
      <c r="B172" t="s">
        <v>383</v>
      </c>
      <c r="C172">
        <v>-68.5</v>
      </c>
      <c r="D172" t="s">
        <v>388</v>
      </c>
      <c r="E172">
        <v>-73.5</v>
      </c>
      <c r="F172">
        <v>51.193142569999999</v>
      </c>
      <c r="G172">
        <v>4.42138147</v>
      </c>
      <c r="H172">
        <v>18</v>
      </c>
      <c r="I172">
        <v>4.8626685022992527E-2</v>
      </c>
    </row>
    <row r="173" spans="1:9" x14ac:dyDescent="0.3">
      <c r="A173">
        <v>141</v>
      </c>
      <c r="B173" t="s">
        <v>383</v>
      </c>
      <c r="C173">
        <v>-68.5</v>
      </c>
      <c r="D173" t="s">
        <v>389</v>
      </c>
      <c r="E173">
        <v>-67</v>
      </c>
      <c r="F173">
        <v>51.19306031</v>
      </c>
      <c r="G173">
        <v>4.4214569299999997</v>
      </c>
      <c r="H173">
        <v>22</v>
      </c>
      <c r="I173">
        <v>5.1922539276760979E-2</v>
      </c>
    </row>
    <row r="174" spans="1:9" x14ac:dyDescent="0.3">
      <c r="A174">
        <v>142</v>
      </c>
      <c r="B174" t="s">
        <v>383</v>
      </c>
      <c r="C174">
        <v>-68.5</v>
      </c>
      <c r="D174" t="s">
        <v>390</v>
      </c>
      <c r="E174">
        <v>-68.5</v>
      </c>
      <c r="F174">
        <v>51.192892780000001</v>
      </c>
      <c r="G174">
        <v>4.4211732799999997</v>
      </c>
      <c r="H174">
        <v>48</v>
      </c>
      <c r="I174">
        <v>3.4470871262522483E-2</v>
      </c>
    </row>
    <row r="175" spans="1:9" x14ac:dyDescent="0.3">
      <c r="A175">
        <v>143</v>
      </c>
      <c r="B175" t="s">
        <v>383</v>
      </c>
      <c r="C175">
        <v>-68.5</v>
      </c>
      <c r="D175" t="s">
        <v>391</v>
      </c>
      <c r="E175">
        <v>-72.5</v>
      </c>
      <c r="F175">
        <v>51.193091600000002</v>
      </c>
      <c r="G175">
        <v>4.4213642699999998</v>
      </c>
      <c r="H175">
        <v>23</v>
      </c>
      <c r="I175">
        <v>4.6055570394630402E-2</v>
      </c>
    </row>
    <row r="176" spans="1:9" x14ac:dyDescent="0.3">
      <c r="A176">
        <v>144</v>
      </c>
      <c r="B176" t="s">
        <v>383</v>
      </c>
      <c r="C176">
        <v>-68.5</v>
      </c>
      <c r="D176" t="s">
        <v>392</v>
      </c>
      <c r="E176">
        <v>-78.5</v>
      </c>
      <c r="F176">
        <v>51.192970850000002</v>
      </c>
      <c r="G176">
        <v>4.42146857</v>
      </c>
      <c r="H176">
        <v>31</v>
      </c>
      <c r="I176">
        <v>5.2633102482158863E-2</v>
      </c>
    </row>
    <row r="177" spans="1:9" x14ac:dyDescent="0.3">
      <c r="A177">
        <v>145</v>
      </c>
      <c r="B177" t="s">
        <v>383</v>
      </c>
      <c r="C177">
        <v>-68.5</v>
      </c>
      <c r="D177" t="s">
        <v>393</v>
      </c>
      <c r="E177">
        <v>-77.5</v>
      </c>
      <c r="F177">
        <v>51.193076490000003</v>
      </c>
      <c r="G177">
        <v>4.4209309699999997</v>
      </c>
      <c r="H177">
        <v>50</v>
      </c>
      <c r="I177">
        <v>1.6656534256203729E-2</v>
      </c>
    </row>
    <row r="178" spans="1:9" x14ac:dyDescent="0.3">
      <c r="A178">
        <v>146</v>
      </c>
      <c r="B178" t="s">
        <v>384</v>
      </c>
      <c r="C178">
        <v>-67.5</v>
      </c>
      <c r="D178" t="s">
        <v>385</v>
      </c>
      <c r="E178">
        <v>-68.5</v>
      </c>
      <c r="F178">
        <v>51.192819729999997</v>
      </c>
      <c r="G178">
        <v>4.42070016</v>
      </c>
      <c r="H178">
        <v>28</v>
      </c>
      <c r="I178">
        <v>2.129687864877278E-2</v>
      </c>
    </row>
    <row r="179" spans="1:9" x14ac:dyDescent="0.3">
      <c r="A179">
        <v>147</v>
      </c>
      <c r="B179" t="s">
        <v>384</v>
      </c>
      <c r="C179">
        <v>-67.5</v>
      </c>
      <c r="D179" t="s">
        <v>386</v>
      </c>
      <c r="E179">
        <v>-84.5</v>
      </c>
      <c r="F179">
        <v>51.192731389999999</v>
      </c>
      <c r="G179">
        <v>4.4204799399999999</v>
      </c>
      <c r="H179">
        <v>42</v>
      </c>
      <c r="I179">
        <v>3.5174823037644E-2</v>
      </c>
    </row>
    <row r="180" spans="1:9" x14ac:dyDescent="0.3">
      <c r="A180">
        <v>148</v>
      </c>
      <c r="B180" t="s">
        <v>384</v>
      </c>
      <c r="C180">
        <v>-67.5</v>
      </c>
      <c r="D180" t="s">
        <v>387</v>
      </c>
      <c r="E180">
        <v>-70</v>
      </c>
      <c r="F180">
        <v>51.192851269999998</v>
      </c>
      <c r="G180">
        <v>4.4208800300000002</v>
      </c>
      <c r="H180">
        <v>18</v>
      </c>
      <c r="I180">
        <v>2.112148092151897E-2</v>
      </c>
    </row>
    <row r="181" spans="1:9" x14ac:dyDescent="0.3">
      <c r="A181">
        <v>149</v>
      </c>
      <c r="B181" t="s">
        <v>384</v>
      </c>
      <c r="C181">
        <v>-67.5</v>
      </c>
      <c r="D181" t="s">
        <v>388</v>
      </c>
      <c r="E181">
        <v>-73.5</v>
      </c>
      <c r="F181">
        <v>51.192900710000004</v>
      </c>
      <c r="G181">
        <v>4.4211225799999996</v>
      </c>
      <c r="H181">
        <v>17</v>
      </c>
      <c r="I181">
        <v>3.0873111490141839E-2</v>
      </c>
    </row>
    <row r="182" spans="1:9" x14ac:dyDescent="0.3">
      <c r="A182">
        <v>150</v>
      </c>
      <c r="B182" t="s">
        <v>384</v>
      </c>
      <c r="C182">
        <v>-67.5</v>
      </c>
      <c r="D182" t="s">
        <v>389</v>
      </c>
      <c r="E182">
        <v>-67</v>
      </c>
      <c r="F182">
        <v>51.192818440000003</v>
      </c>
      <c r="G182">
        <v>4.4211980400000002</v>
      </c>
      <c r="H182">
        <v>11</v>
      </c>
      <c r="I182">
        <v>3.9835180724433893E-2</v>
      </c>
    </row>
    <row r="183" spans="1:9" x14ac:dyDescent="0.3">
      <c r="A183">
        <v>151</v>
      </c>
      <c r="B183" t="s">
        <v>384</v>
      </c>
      <c r="C183">
        <v>-67.5</v>
      </c>
      <c r="D183" t="s">
        <v>390</v>
      </c>
      <c r="E183">
        <v>-68.5</v>
      </c>
      <c r="F183">
        <v>51.192650909999998</v>
      </c>
      <c r="G183">
        <v>4.4209143900000001</v>
      </c>
      <c r="H183">
        <v>16</v>
      </c>
      <c r="I183">
        <v>4.2359732335893872E-2</v>
      </c>
    </row>
    <row r="184" spans="1:9" x14ac:dyDescent="0.3">
      <c r="A184">
        <v>152</v>
      </c>
      <c r="B184" t="s">
        <v>384</v>
      </c>
      <c r="C184">
        <v>-67.5</v>
      </c>
      <c r="D184" t="s">
        <v>391</v>
      </c>
      <c r="E184">
        <v>-72.5</v>
      </c>
      <c r="F184">
        <v>51.19284974</v>
      </c>
      <c r="G184">
        <v>4.4211053800000002</v>
      </c>
      <c r="H184">
        <v>11</v>
      </c>
      <c r="I184">
        <v>3.2523843492884549E-2</v>
      </c>
    </row>
    <row r="185" spans="1:9" x14ac:dyDescent="0.3">
      <c r="A185">
        <v>153</v>
      </c>
      <c r="B185" t="s">
        <v>384</v>
      </c>
      <c r="C185">
        <v>-67.5</v>
      </c>
      <c r="D185" t="s">
        <v>392</v>
      </c>
      <c r="E185">
        <v>-78.5</v>
      </c>
      <c r="F185">
        <v>51.192728989999999</v>
      </c>
      <c r="G185">
        <v>4.4212096799999996</v>
      </c>
      <c r="H185">
        <v>10</v>
      </c>
      <c r="I185">
        <v>4.6549600661090013E-2</v>
      </c>
    </row>
    <row r="186" spans="1:9" x14ac:dyDescent="0.3">
      <c r="A186">
        <v>154</v>
      </c>
      <c r="B186" t="s">
        <v>384</v>
      </c>
      <c r="C186">
        <v>-67.5</v>
      </c>
      <c r="D186" t="s">
        <v>393</v>
      </c>
      <c r="E186">
        <v>-77.5</v>
      </c>
      <c r="F186">
        <v>51.192834619999999</v>
      </c>
      <c r="G186">
        <v>4.4206720900000001</v>
      </c>
      <c r="H186">
        <v>30</v>
      </c>
      <c r="I186">
        <v>1.9849825766947701E-2</v>
      </c>
    </row>
    <row r="187" spans="1:9" x14ac:dyDescent="0.3">
      <c r="A187">
        <v>155</v>
      </c>
      <c r="B187" t="s">
        <v>385</v>
      </c>
      <c r="C187">
        <v>-68.5</v>
      </c>
      <c r="D187" t="s">
        <v>386</v>
      </c>
      <c r="E187">
        <v>-84.5</v>
      </c>
      <c r="F187">
        <v>51.192801129999999</v>
      </c>
      <c r="G187">
        <v>4.4200997900000001</v>
      </c>
      <c r="H187">
        <v>18</v>
      </c>
      <c r="I187">
        <v>4.8872621784443598E-2</v>
      </c>
    </row>
    <row r="188" spans="1:9" x14ac:dyDescent="0.3">
      <c r="A188">
        <v>156</v>
      </c>
      <c r="B188" t="s">
        <v>385</v>
      </c>
      <c r="C188">
        <v>-68.5</v>
      </c>
      <c r="D188" t="s">
        <v>387</v>
      </c>
      <c r="E188">
        <v>-70</v>
      </c>
      <c r="F188">
        <v>51.192920999999998</v>
      </c>
      <c r="G188">
        <v>4.4204998700000004</v>
      </c>
      <c r="H188">
        <v>13</v>
      </c>
      <c r="I188">
        <v>1.8082877201328899E-2</v>
      </c>
    </row>
    <row r="189" spans="1:9" x14ac:dyDescent="0.3">
      <c r="A189">
        <v>157</v>
      </c>
      <c r="B189" t="s">
        <v>385</v>
      </c>
      <c r="C189">
        <v>-68.5</v>
      </c>
      <c r="D189" t="s">
        <v>388</v>
      </c>
      <c r="E189">
        <v>-73.5</v>
      </c>
      <c r="F189">
        <v>51.192970440000003</v>
      </c>
      <c r="G189">
        <v>4.4207424299999998</v>
      </c>
      <c r="H189">
        <v>31</v>
      </c>
      <c r="I189">
        <v>4.8716429859961448E-3</v>
      </c>
    </row>
    <row r="190" spans="1:9" x14ac:dyDescent="0.3">
      <c r="A190">
        <v>158</v>
      </c>
      <c r="B190" t="s">
        <v>385</v>
      </c>
      <c r="C190">
        <v>-68.5</v>
      </c>
      <c r="D190" t="s">
        <v>389</v>
      </c>
      <c r="E190">
        <v>-67</v>
      </c>
      <c r="F190">
        <v>51.192888179999997</v>
      </c>
      <c r="G190">
        <v>4.4208178900000004</v>
      </c>
      <c r="H190">
        <v>35</v>
      </c>
      <c r="I190">
        <v>1.5392422963780541E-2</v>
      </c>
    </row>
    <row r="191" spans="1:9" x14ac:dyDescent="0.3">
      <c r="A191">
        <v>159</v>
      </c>
      <c r="B191" t="s">
        <v>385</v>
      </c>
      <c r="C191">
        <v>-68.5</v>
      </c>
      <c r="D191" t="s">
        <v>390</v>
      </c>
      <c r="E191">
        <v>-68.5</v>
      </c>
      <c r="F191">
        <v>51.192720649999998</v>
      </c>
      <c r="G191">
        <v>4.4205342400000003</v>
      </c>
      <c r="H191">
        <v>24</v>
      </c>
      <c r="I191">
        <v>3.4681128267686719E-2</v>
      </c>
    </row>
    <row r="192" spans="1:9" x14ac:dyDescent="0.3">
      <c r="A192">
        <v>160</v>
      </c>
      <c r="B192" t="s">
        <v>385</v>
      </c>
      <c r="C192">
        <v>-68.5</v>
      </c>
      <c r="D192" t="s">
        <v>391</v>
      </c>
      <c r="E192">
        <v>-72.5</v>
      </c>
      <c r="F192">
        <v>51.19291947</v>
      </c>
      <c r="G192">
        <v>4.4207252199999996</v>
      </c>
      <c r="H192">
        <v>28</v>
      </c>
      <c r="I192">
        <v>1.01979316620452E-2</v>
      </c>
    </row>
    <row r="193" spans="1:9" x14ac:dyDescent="0.3">
      <c r="A193">
        <v>161</v>
      </c>
      <c r="B193" t="s">
        <v>385</v>
      </c>
      <c r="C193">
        <v>-68.5</v>
      </c>
      <c r="D193" t="s">
        <v>392</v>
      </c>
      <c r="E193">
        <v>-78.5</v>
      </c>
      <c r="F193">
        <v>51.192798719999999</v>
      </c>
      <c r="G193">
        <v>4.4208295299999998</v>
      </c>
      <c r="H193">
        <v>37</v>
      </c>
      <c r="I193">
        <v>2.4895006817705709E-2</v>
      </c>
    </row>
    <row r="194" spans="1:9" x14ac:dyDescent="0.3">
      <c r="A194">
        <v>162</v>
      </c>
      <c r="B194" t="s">
        <v>385</v>
      </c>
      <c r="C194">
        <v>-68.5</v>
      </c>
      <c r="D194" t="s">
        <v>393</v>
      </c>
      <c r="E194">
        <v>-77.5</v>
      </c>
      <c r="F194">
        <v>51.19290436</v>
      </c>
      <c r="G194">
        <v>4.4202919300000003</v>
      </c>
      <c r="H194">
        <v>10</v>
      </c>
      <c r="I194">
        <v>3.1841936127907533E-2</v>
      </c>
    </row>
    <row r="195" spans="1:9" x14ac:dyDescent="0.3">
      <c r="A195">
        <v>163</v>
      </c>
      <c r="B195" t="s">
        <v>386</v>
      </c>
      <c r="C195">
        <v>-84.5</v>
      </c>
      <c r="D195" t="s">
        <v>387</v>
      </c>
      <c r="E195">
        <v>-70</v>
      </c>
      <c r="F195">
        <v>51.192832670000001</v>
      </c>
      <c r="G195">
        <v>4.4202796600000003</v>
      </c>
      <c r="H195">
        <v>31</v>
      </c>
      <c r="I195">
        <v>3.6301158886659843E-2</v>
      </c>
    </row>
    <row r="196" spans="1:9" x14ac:dyDescent="0.3">
      <c r="A196">
        <v>164</v>
      </c>
      <c r="B196" t="s">
        <v>386</v>
      </c>
      <c r="C196">
        <v>-84.5</v>
      </c>
      <c r="D196" t="s">
        <v>388</v>
      </c>
      <c r="E196">
        <v>-73.5</v>
      </c>
      <c r="F196">
        <v>51.192882109999999</v>
      </c>
      <c r="G196">
        <v>4.4205222199999996</v>
      </c>
      <c r="H196">
        <v>49</v>
      </c>
      <c r="I196">
        <v>1.9691476128461671E-2</v>
      </c>
    </row>
    <row r="197" spans="1:9" x14ac:dyDescent="0.3">
      <c r="A197">
        <v>165</v>
      </c>
      <c r="B197" t="s">
        <v>386</v>
      </c>
      <c r="C197">
        <v>-84.5</v>
      </c>
      <c r="D197" t="s">
        <v>389</v>
      </c>
      <c r="E197">
        <v>-67</v>
      </c>
      <c r="F197">
        <v>51.192799839999999</v>
      </c>
      <c r="G197">
        <v>4.4205976700000003</v>
      </c>
      <c r="H197">
        <v>51</v>
      </c>
      <c r="I197">
        <v>2.488578047280917E-2</v>
      </c>
    </row>
    <row r="198" spans="1:9" x14ac:dyDescent="0.3">
      <c r="A198">
        <v>166</v>
      </c>
      <c r="B198" t="s">
        <v>386</v>
      </c>
      <c r="C198">
        <v>-84.5</v>
      </c>
      <c r="D198" t="s">
        <v>390</v>
      </c>
      <c r="E198">
        <v>-68.5</v>
      </c>
      <c r="F198">
        <v>51.19263231</v>
      </c>
      <c r="G198">
        <v>4.4203140300000001</v>
      </c>
      <c r="H198">
        <v>32</v>
      </c>
      <c r="I198">
        <v>5.0574427309922593E-2</v>
      </c>
    </row>
    <row r="199" spans="1:9" x14ac:dyDescent="0.3">
      <c r="A199">
        <v>167</v>
      </c>
      <c r="B199" t="s">
        <v>386</v>
      </c>
      <c r="C199">
        <v>-84.5</v>
      </c>
      <c r="D199" t="s">
        <v>391</v>
      </c>
      <c r="E199">
        <v>-72.5</v>
      </c>
      <c r="F199">
        <v>51.192831140000003</v>
      </c>
      <c r="G199">
        <v>4.4205050100000003</v>
      </c>
      <c r="H199">
        <v>46</v>
      </c>
      <c r="I199">
        <v>2.4822563006033051E-2</v>
      </c>
    </row>
    <row r="200" spans="1:9" x14ac:dyDescent="0.3">
      <c r="A200">
        <v>168</v>
      </c>
      <c r="B200" t="s">
        <v>386</v>
      </c>
      <c r="C200">
        <v>-84.5</v>
      </c>
      <c r="D200" t="s">
        <v>392</v>
      </c>
      <c r="E200">
        <v>-78.5</v>
      </c>
      <c r="F200">
        <v>51.192710390000002</v>
      </c>
      <c r="G200">
        <v>4.4206093199999996</v>
      </c>
      <c r="H200">
        <v>51</v>
      </c>
      <c r="I200">
        <v>3.4243011152311972E-2</v>
      </c>
    </row>
    <row r="201" spans="1:9" x14ac:dyDescent="0.3">
      <c r="A201">
        <v>169</v>
      </c>
      <c r="B201" t="s">
        <v>386</v>
      </c>
      <c r="C201">
        <v>-84.5</v>
      </c>
      <c r="D201" t="s">
        <v>393</v>
      </c>
      <c r="E201">
        <v>-77.5</v>
      </c>
      <c r="F201">
        <v>51.192816020000002</v>
      </c>
      <c r="G201">
        <v>4.4200717200000001</v>
      </c>
      <c r="H201">
        <v>18</v>
      </c>
      <c r="I201">
        <v>4.9857967372614019E-2</v>
      </c>
    </row>
    <row r="202" spans="1:9" x14ac:dyDescent="0.3">
      <c r="A202">
        <v>170</v>
      </c>
      <c r="B202" t="s">
        <v>387</v>
      </c>
      <c r="C202">
        <v>-70</v>
      </c>
      <c r="D202" t="s">
        <v>388</v>
      </c>
      <c r="E202">
        <v>-73.5</v>
      </c>
      <c r="F202">
        <v>51.193001979999998</v>
      </c>
      <c r="G202">
        <v>4.4209223</v>
      </c>
      <c r="H202">
        <v>18</v>
      </c>
      <c r="I202">
        <v>1.44111133233448E-2</v>
      </c>
    </row>
    <row r="203" spans="1:9" x14ac:dyDescent="0.3">
      <c r="A203">
        <v>171</v>
      </c>
      <c r="B203" t="s">
        <v>387</v>
      </c>
      <c r="C203">
        <v>-70</v>
      </c>
      <c r="D203" t="s">
        <v>389</v>
      </c>
      <c r="E203">
        <v>-67</v>
      </c>
      <c r="F203">
        <v>51.192919719999999</v>
      </c>
      <c r="G203">
        <v>4.4209977599999997</v>
      </c>
      <c r="H203">
        <v>22</v>
      </c>
      <c r="I203">
        <v>2.2102947092342361E-2</v>
      </c>
    </row>
    <row r="204" spans="1:9" x14ac:dyDescent="0.3">
      <c r="A204">
        <v>172</v>
      </c>
      <c r="B204" t="s">
        <v>387</v>
      </c>
      <c r="C204">
        <v>-70</v>
      </c>
      <c r="D204" t="s">
        <v>390</v>
      </c>
      <c r="E204">
        <v>-68.5</v>
      </c>
      <c r="F204">
        <v>51.19275219</v>
      </c>
      <c r="G204">
        <v>4.4207141099999996</v>
      </c>
      <c r="H204">
        <v>22</v>
      </c>
      <c r="I204">
        <v>2.8778660345520051E-2</v>
      </c>
    </row>
    <row r="205" spans="1:9" x14ac:dyDescent="0.3">
      <c r="A205">
        <v>173</v>
      </c>
      <c r="B205" t="s">
        <v>387</v>
      </c>
      <c r="C205">
        <v>-70</v>
      </c>
      <c r="D205" t="s">
        <v>391</v>
      </c>
      <c r="E205">
        <v>-72.5</v>
      </c>
      <c r="F205">
        <v>51.192951010000002</v>
      </c>
      <c r="G205">
        <v>4.4209050999999997</v>
      </c>
      <c r="H205">
        <v>16</v>
      </c>
      <c r="I205">
        <v>1.476974370229227E-2</v>
      </c>
    </row>
    <row r="206" spans="1:9" x14ac:dyDescent="0.3">
      <c r="A206">
        <v>174</v>
      </c>
      <c r="B206" t="s">
        <v>387</v>
      </c>
      <c r="C206">
        <v>-70</v>
      </c>
      <c r="D206" t="s">
        <v>392</v>
      </c>
      <c r="E206">
        <v>-78.5</v>
      </c>
      <c r="F206">
        <v>51.192830260000001</v>
      </c>
      <c r="G206">
        <v>4.4210094</v>
      </c>
      <c r="H206">
        <v>27</v>
      </c>
      <c r="I206">
        <v>2.866943461985931E-2</v>
      </c>
    </row>
    <row r="207" spans="1:9" x14ac:dyDescent="0.3">
      <c r="A207">
        <v>175</v>
      </c>
      <c r="B207" t="s">
        <v>387</v>
      </c>
      <c r="C207">
        <v>-70</v>
      </c>
      <c r="D207" t="s">
        <v>393</v>
      </c>
      <c r="E207">
        <v>-77.5</v>
      </c>
      <c r="F207">
        <v>51.192935900000002</v>
      </c>
      <c r="G207">
        <v>4.4204717999999996</v>
      </c>
      <c r="H207">
        <v>15</v>
      </c>
      <c r="I207">
        <v>1.895579943127388E-2</v>
      </c>
    </row>
    <row r="208" spans="1:9" x14ac:dyDescent="0.3">
      <c r="A208">
        <v>176</v>
      </c>
      <c r="B208" t="s">
        <v>388</v>
      </c>
      <c r="C208">
        <v>-73.5</v>
      </c>
      <c r="D208" t="s">
        <v>389</v>
      </c>
      <c r="E208">
        <v>-67</v>
      </c>
      <c r="F208">
        <v>51.192969159999997</v>
      </c>
      <c r="G208">
        <v>4.4212403199999999</v>
      </c>
      <c r="H208">
        <v>11</v>
      </c>
      <c r="I208">
        <v>3.6832648671484357E-2</v>
      </c>
    </row>
    <row r="209" spans="1:9" x14ac:dyDescent="0.3">
      <c r="A209">
        <v>177</v>
      </c>
      <c r="B209" t="s">
        <v>388</v>
      </c>
      <c r="C209">
        <v>-73.5</v>
      </c>
      <c r="D209" t="s">
        <v>390</v>
      </c>
      <c r="E209">
        <v>-68.5</v>
      </c>
      <c r="F209">
        <v>51.192801629999998</v>
      </c>
      <c r="G209">
        <v>4.4209566599999999</v>
      </c>
      <c r="H209">
        <v>31</v>
      </c>
      <c r="I209">
        <v>2.8692380854337798E-2</v>
      </c>
    </row>
    <row r="210" spans="1:9" x14ac:dyDescent="0.3">
      <c r="A210">
        <v>178</v>
      </c>
      <c r="B210" t="s">
        <v>388</v>
      </c>
      <c r="C210">
        <v>-73.5</v>
      </c>
      <c r="D210" t="s">
        <v>391</v>
      </c>
      <c r="E210">
        <v>-72.5</v>
      </c>
      <c r="F210">
        <v>51.19300045</v>
      </c>
      <c r="G210">
        <v>4.42114765</v>
      </c>
      <c r="H210">
        <v>10</v>
      </c>
      <c r="I210">
        <v>3.0102717694173772E-2</v>
      </c>
    </row>
    <row r="211" spans="1:9" x14ac:dyDescent="0.3">
      <c r="A211">
        <v>179</v>
      </c>
      <c r="B211" t="s">
        <v>388</v>
      </c>
      <c r="C211">
        <v>-73.5</v>
      </c>
      <c r="D211" t="s">
        <v>392</v>
      </c>
      <c r="E211">
        <v>-78.5</v>
      </c>
      <c r="F211">
        <v>51.192879699999999</v>
      </c>
      <c r="G211">
        <v>4.4212519600000002</v>
      </c>
      <c r="H211">
        <v>20</v>
      </c>
      <c r="I211">
        <v>4.0101012923673011E-2</v>
      </c>
    </row>
    <row r="212" spans="1:9" x14ac:dyDescent="0.3">
      <c r="A212">
        <v>180</v>
      </c>
      <c r="B212" t="s">
        <v>388</v>
      </c>
      <c r="C212">
        <v>-73.5</v>
      </c>
      <c r="D212" t="s">
        <v>393</v>
      </c>
      <c r="E212">
        <v>-77.5</v>
      </c>
      <c r="F212">
        <v>51.19298534</v>
      </c>
      <c r="G212">
        <v>4.4207143599999998</v>
      </c>
      <c r="H212">
        <v>32</v>
      </c>
      <c r="I212">
        <v>2.855549680301897E-3</v>
      </c>
    </row>
    <row r="213" spans="1:9" x14ac:dyDescent="0.3">
      <c r="A213">
        <v>181</v>
      </c>
      <c r="B213" t="s">
        <v>389</v>
      </c>
      <c r="C213">
        <v>-67</v>
      </c>
      <c r="D213" t="s">
        <v>390</v>
      </c>
      <c r="E213">
        <v>-68.5</v>
      </c>
      <c r="F213">
        <v>51.192719359999998</v>
      </c>
      <c r="G213">
        <v>4.4210321199999996</v>
      </c>
      <c r="H213">
        <v>27</v>
      </c>
      <c r="I213">
        <v>3.92035090156952E-2</v>
      </c>
    </row>
    <row r="214" spans="1:9" x14ac:dyDescent="0.3">
      <c r="A214">
        <v>182</v>
      </c>
      <c r="B214" t="s">
        <v>389</v>
      </c>
      <c r="C214">
        <v>-67</v>
      </c>
      <c r="D214" t="s">
        <v>391</v>
      </c>
      <c r="E214">
        <v>-72.5</v>
      </c>
      <c r="F214">
        <v>51.19291819</v>
      </c>
      <c r="G214">
        <v>4.4212231099999997</v>
      </c>
      <c r="H214">
        <v>10</v>
      </c>
      <c r="I214">
        <v>3.6814436349530237E-2</v>
      </c>
    </row>
    <row r="215" spans="1:9" x14ac:dyDescent="0.3">
      <c r="A215">
        <v>183</v>
      </c>
      <c r="B215" t="s">
        <v>389</v>
      </c>
      <c r="C215">
        <v>-67</v>
      </c>
      <c r="D215" t="s">
        <v>392</v>
      </c>
      <c r="E215">
        <v>-78.5</v>
      </c>
      <c r="F215">
        <v>51.19279744</v>
      </c>
      <c r="G215">
        <v>4.42132741</v>
      </c>
      <c r="H215">
        <v>10</v>
      </c>
      <c r="I215">
        <v>4.8777422324946577E-2</v>
      </c>
    </row>
    <row r="216" spans="1:9" x14ac:dyDescent="0.3">
      <c r="A216">
        <v>184</v>
      </c>
      <c r="B216" t="s">
        <v>389</v>
      </c>
      <c r="C216">
        <v>-67</v>
      </c>
      <c r="D216" t="s">
        <v>393</v>
      </c>
      <c r="E216">
        <v>-77.5</v>
      </c>
      <c r="F216">
        <v>51.19290307</v>
      </c>
      <c r="G216">
        <v>4.4207898200000004</v>
      </c>
      <c r="H216">
        <v>37</v>
      </c>
      <c r="I216">
        <v>1.305730866137996E-2</v>
      </c>
    </row>
    <row r="217" spans="1:9" x14ac:dyDescent="0.3">
      <c r="A217">
        <v>185</v>
      </c>
      <c r="B217" t="s">
        <v>390</v>
      </c>
      <c r="C217">
        <v>-68.5</v>
      </c>
      <c r="D217" t="s">
        <v>391</v>
      </c>
      <c r="E217">
        <v>-72.5</v>
      </c>
      <c r="F217">
        <v>51.192750660000002</v>
      </c>
      <c r="G217">
        <v>4.4209394599999996</v>
      </c>
      <c r="H217">
        <v>26</v>
      </c>
      <c r="I217">
        <v>3.2871000385152879E-2</v>
      </c>
    </row>
    <row r="218" spans="1:9" x14ac:dyDescent="0.3">
      <c r="A218">
        <v>186</v>
      </c>
      <c r="B218" t="s">
        <v>390</v>
      </c>
      <c r="C218">
        <v>-68.5</v>
      </c>
      <c r="D218" t="s">
        <v>392</v>
      </c>
      <c r="E218">
        <v>-78.5</v>
      </c>
      <c r="F218">
        <v>51.192629910000001</v>
      </c>
      <c r="G218">
        <v>4.4210437599999999</v>
      </c>
      <c r="H218">
        <v>22</v>
      </c>
      <c r="I218">
        <v>4.8138786730508767E-2</v>
      </c>
    </row>
    <row r="219" spans="1:9" x14ac:dyDescent="0.3">
      <c r="A219">
        <v>187</v>
      </c>
      <c r="B219" t="s">
        <v>390</v>
      </c>
      <c r="C219">
        <v>-68.5</v>
      </c>
      <c r="D219" t="s">
        <v>393</v>
      </c>
      <c r="E219">
        <v>-77.5</v>
      </c>
      <c r="F219">
        <v>51.192735540000001</v>
      </c>
      <c r="G219">
        <v>4.4205061700000003</v>
      </c>
      <c r="H219">
        <v>27</v>
      </c>
      <c r="I219">
        <v>3.394098755953974E-2</v>
      </c>
    </row>
    <row r="220" spans="1:9" x14ac:dyDescent="0.3">
      <c r="A220">
        <v>188</v>
      </c>
      <c r="B220" t="s">
        <v>391</v>
      </c>
      <c r="C220">
        <v>-72.5</v>
      </c>
      <c r="D220" t="s">
        <v>392</v>
      </c>
      <c r="E220">
        <v>-78.5</v>
      </c>
      <c r="F220">
        <v>51.192828730000002</v>
      </c>
      <c r="G220">
        <v>4.42123475</v>
      </c>
      <c r="H220">
        <v>15</v>
      </c>
      <c r="I220">
        <v>4.1443470433235763E-2</v>
      </c>
    </row>
    <row r="221" spans="1:9" x14ac:dyDescent="0.3">
      <c r="A221">
        <v>189</v>
      </c>
      <c r="B221" t="s">
        <v>391</v>
      </c>
      <c r="C221">
        <v>-72.5</v>
      </c>
      <c r="D221" t="s">
        <v>393</v>
      </c>
      <c r="E221">
        <v>-77.5</v>
      </c>
      <c r="F221">
        <v>51.192934370000003</v>
      </c>
      <c r="G221">
        <v>4.4206971499999996</v>
      </c>
      <c r="H221">
        <v>30</v>
      </c>
      <c r="I221">
        <v>8.6215232633162324E-3</v>
      </c>
    </row>
    <row r="222" spans="1:9" x14ac:dyDescent="0.3">
      <c r="A222">
        <v>190</v>
      </c>
      <c r="B222" t="s">
        <v>392</v>
      </c>
      <c r="C222">
        <v>-78.5</v>
      </c>
      <c r="D222" t="s">
        <v>393</v>
      </c>
      <c r="E222">
        <v>-77.5</v>
      </c>
      <c r="F222">
        <v>51.192813620000003</v>
      </c>
      <c r="G222">
        <v>4.4208014599999998</v>
      </c>
      <c r="H222">
        <v>39</v>
      </c>
      <c r="I222">
        <v>2.2741279746361639E-2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11" workbookViewId="0">
      <selection activeCell="D34" sqref="D3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9" x14ac:dyDescent="0.3">
      <c r="A33" s="14" t="s">
        <v>887</v>
      </c>
      <c r="B33" s="1"/>
      <c r="C33" s="13"/>
      <c r="D33" s="13">
        <f>MEDIAN(Tabel7695[Distance error (km)])</f>
        <v>3.883072403776161E-2</v>
      </c>
    </row>
    <row r="34" spans="1:9" x14ac:dyDescent="0.3">
      <c r="A34" s="12" t="s">
        <v>875</v>
      </c>
      <c r="B34" s="11"/>
      <c r="C34" s="11"/>
      <c r="D34" s="11">
        <v>32.971014492753618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394</v>
      </c>
      <c r="C37">
        <v>-74.5</v>
      </c>
      <c r="D37" t="s">
        <v>396</v>
      </c>
      <c r="E37">
        <v>-79.5</v>
      </c>
    </row>
    <row r="38" spans="1:9" x14ac:dyDescent="0.3">
      <c r="A38">
        <v>2</v>
      </c>
      <c r="B38" t="s">
        <v>394</v>
      </c>
      <c r="C38">
        <v>-74.5</v>
      </c>
      <c r="D38" t="s">
        <v>397</v>
      </c>
      <c r="E38">
        <v>-71</v>
      </c>
    </row>
    <row r="39" spans="1:9" x14ac:dyDescent="0.3">
      <c r="A39">
        <v>3</v>
      </c>
      <c r="B39" t="s">
        <v>394</v>
      </c>
      <c r="C39">
        <v>-74.5</v>
      </c>
      <c r="D39" t="s">
        <v>398</v>
      </c>
      <c r="E39">
        <v>-74.5</v>
      </c>
    </row>
    <row r="40" spans="1:9" x14ac:dyDescent="0.3">
      <c r="A40">
        <v>4</v>
      </c>
      <c r="B40" t="s">
        <v>394</v>
      </c>
      <c r="C40">
        <v>-74.5</v>
      </c>
      <c r="D40" t="s">
        <v>399</v>
      </c>
      <c r="E40">
        <v>-71</v>
      </c>
    </row>
    <row r="41" spans="1:9" x14ac:dyDescent="0.3">
      <c r="A41">
        <v>5</v>
      </c>
      <c r="B41" t="s">
        <v>394</v>
      </c>
      <c r="C41">
        <v>-74.5</v>
      </c>
      <c r="D41" t="s">
        <v>400</v>
      </c>
      <c r="E41">
        <v>-72</v>
      </c>
    </row>
    <row r="42" spans="1:9" x14ac:dyDescent="0.3">
      <c r="A42">
        <v>6</v>
      </c>
      <c r="B42" t="s">
        <v>394</v>
      </c>
      <c r="C42">
        <v>-74.5</v>
      </c>
      <c r="D42" t="s">
        <v>401</v>
      </c>
      <c r="E42">
        <v>-72</v>
      </c>
    </row>
    <row r="43" spans="1:9" x14ac:dyDescent="0.3">
      <c r="A43">
        <v>7</v>
      </c>
      <c r="B43" t="s">
        <v>394</v>
      </c>
      <c r="C43">
        <v>-74.5</v>
      </c>
      <c r="D43" t="s">
        <v>402</v>
      </c>
      <c r="E43">
        <v>-72</v>
      </c>
    </row>
    <row r="44" spans="1:9" x14ac:dyDescent="0.3">
      <c r="A44">
        <v>8</v>
      </c>
      <c r="B44" t="s">
        <v>394</v>
      </c>
      <c r="C44">
        <v>-74.5</v>
      </c>
      <c r="D44" t="s">
        <v>403</v>
      </c>
      <c r="E44">
        <v>-75</v>
      </c>
    </row>
    <row r="45" spans="1:9" x14ac:dyDescent="0.3">
      <c r="A45">
        <v>9</v>
      </c>
      <c r="B45" t="s">
        <v>394</v>
      </c>
      <c r="C45">
        <v>-74.5</v>
      </c>
      <c r="D45" t="s">
        <v>404</v>
      </c>
      <c r="E45">
        <v>-77.5</v>
      </c>
    </row>
    <row r="46" spans="1:9" x14ac:dyDescent="0.3">
      <c r="A46">
        <v>10</v>
      </c>
      <c r="B46" t="s">
        <v>394</v>
      </c>
      <c r="C46">
        <v>-74.5</v>
      </c>
      <c r="D46" t="s">
        <v>405</v>
      </c>
      <c r="E46">
        <v>-72</v>
      </c>
    </row>
    <row r="47" spans="1:9" x14ac:dyDescent="0.3">
      <c r="A47">
        <v>11</v>
      </c>
      <c r="B47" t="s">
        <v>394</v>
      </c>
      <c r="C47">
        <v>-74.5</v>
      </c>
      <c r="D47" t="s">
        <v>406</v>
      </c>
      <c r="E47">
        <v>-73.5</v>
      </c>
      <c r="F47">
        <v>51.197098939999997</v>
      </c>
      <c r="G47">
        <v>4.4105874299999996</v>
      </c>
      <c r="H47">
        <v>41</v>
      </c>
      <c r="I47">
        <v>3.570751310436597E-2</v>
      </c>
    </row>
    <row r="48" spans="1:9" x14ac:dyDescent="0.3">
      <c r="A48">
        <v>12</v>
      </c>
      <c r="B48" t="s">
        <v>394</v>
      </c>
      <c r="C48">
        <v>-74.5</v>
      </c>
      <c r="D48" t="s">
        <v>407</v>
      </c>
      <c r="E48">
        <v>-72.5</v>
      </c>
    </row>
    <row r="49" spans="1:9" x14ac:dyDescent="0.3">
      <c r="A49">
        <v>13</v>
      </c>
      <c r="B49" t="s">
        <v>394</v>
      </c>
      <c r="C49">
        <v>-74.5</v>
      </c>
      <c r="D49" t="s">
        <v>408</v>
      </c>
      <c r="E49">
        <v>-75</v>
      </c>
    </row>
    <row r="50" spans="1:9" x14ac:dyDescent="0.3">
      <c r="A50">
        <v>14</v>
      </c>
      <c r="B50" t="s">
        <v>394</v>
      </c>
      <c r="C50">
        <v>-74.5</v>
      </c>
      <c r="D50" t="s">
        <v>409</v>
      </c>
      <c r="E50">
        <v>-72</v>
      </c>
      <c r="F50">
        <v>51.197282430000001</v>
      </c>
      <c r="G50">
        <v>4.4104782599999997</v>
      </c>
      <c r="H50">
        <v>40</v>
      </c>
      <c r="I50">
        <v>3.4526355964580223E-2</v>
      </c>
    </row>
    <row r="51" spans="1:9" x14ac:dyDescent="0.3">
      <c r="A51">
        <v>15</v>
      </c>
      <c r="B51" t="s">
        <v>394</v>
      </c>
      <c r="C51">
        <v>-74.5</v>
      </c>
      <c r="D51" t="s">
        <v>410</v>
      </c>
      <c r="E51">
        <v>-72.5</v>
      </c>
      <c r="F51">
        <v>51.197132740000001</v>
      </c>
      <c r="G51">
        <v>4.4104186600000004</v>
      </c>
      <c r="H51">
        <v>39</v>
      </c>
      <c r="I51">
        <v>2.4188792382226661E-2</v>
      </c>
    </row>
    <row r="52" spans="1:9" x14ac:dyDescent="0.3">
      <c r="A52">
        <v>16</v>
      </c>
      <c r="B52" t="s">
        <v>394</v>
      </c>
      <c r="C52">
        <v>-74.5</v>
      </c>
      <c r="D52" t="s">
        <v>411</v>
      </c>
      <c r="E52">
        <v>-76</v>
      </c>
      <c r="F52">
        <v>51.197754949999997</v>
      </c>
      <c r="G52">
        <v>4.4104366700000002</v>
      </c>
      <c r="H52">
        <v>65</v>
      </c>
      <c r="I52">
        <v>7.6853938997754792E-2</v>
      </c>
    </row>
    <row r="53" spans="1:9" x14ac:dyDescent="0.3">
      <c r="A53">
        <v>17</v>
      </c>
      <c r="B53" t="s">
        <v>394</v>
      </c>
      <c r="C53">
        <v>-74.5</v>
      </c>
      <c r="D53" t="s">
        <v>412</v>
      </c>
      <c r="E53">
        <v>-71</v>
      </c>
    </row>
    <row r="54" spans="1:9" x14ac:dyDescent="0.3">
      <c r="A54">
        <v>18</v>
      </c>
      <c r="B54" t="s">
        <v>394</v>
      </c>
      <c r="C54">
        <v>-74.5</v>
      </c>
      <c r="D54" t="s">
        <v>413</v>
      </c>
      <c r="E54">
        <v>-67.5</v>
      </c>
      <c r="F54">
        <v>51.197330809999997</v>
      </c>
      <c r="G54">
        <v>4.4106172900000002</v>
      </c>
      <c r="H54">
        <v>41</v>
      </c>
      <c r="I54">
        <v>4.5553655512589761E-2</v>
      </c>
    </row>
    <row r="55" spans="1:9" x14ac:dyDescent="0.3">
      <c r="A55">
        <v>19</v>
      </c>
      <c r="B55" t="s">
        <v>394</v>
      </c>
      <c r="C55">
        <v>-74.5</v>
      </c>
      <c r="D55" t="s">
        <v>414</v>
      </c>
      <c r="E55">
        <v>-70</v>
      </c>
      <c r="F55">
        <v>51.197174320000002</v>
      </c>
      <c r="G55">
        <v>4.4105271500000001</v>
      </c>
      <c r="H55">
        <v>40</v>
      </c>
      <c r="I55">
        <v>3.2515678628077527E-2</v>
      </c>
    </row>
    <row r="56" spans="1:9" x14ac:dyDescent="0.3">
      <c r="A56">
        <v>20</v>
      </c>
      <c r="B56" t="s">
        <v>394</v>
      </c>
      <c r="C56">
        <v>-74.5</v>
      </c>
      <c r="D56" t="s">
        <v>415</v>
      </c>
      <c r="E56">
        <v>-72</v>
      </c>
      <c r="F56">
        <v>51.197282569999999</v>
      </c>
      <c r="G56">
        <v>4.4105654599999999</v>
      </c>
      <c r="H56">
        <v>41</v>
      </c>
      <c r="I56">
        <v>3.9636763794966133E-2</v>
      </c>
    </row>
    <row r="57" spans="1:9" x14ac:dyDescent="0.3">
      <c r="A57">
        <v>21</v>
      </c>
      <c r="B57" t="s">
        <v>394</v>
      </c>
      <c r="C57">
        <v>-74.5</v>
      </c>
      <c r="D57" t="s">
        <v>416</v>
      </c>
      <c r="E57">
        <v>-76</v>
      </c>
      <c r="F57">
        <v>51.197057909999998</v>
      </c>
      <c r="G57">
        <v>4.4105724100000003</v>
      </c>
      <c r="H57">
        <v>40</v>
      </c>
      <c r="I57">
        <v>3.5004340173082259E-2</v>
      </c>
    </row>
    <row r="58" spans="1:9" x14ac:dyDescent="0.3">
      <c r="A58">
        <v>22</v>
      </c>
      <c r="B58" t="s">
        <v>394</v>
      </c>
      <c r="C58">
        <v>-74.5</v>
      </c>
      <c r="D58" t="s">
        <v>417</v>
      </c>
      <c r="E58">
        <v>-70</v>
      </c>
      <c r="F58">
        <v>51.198228159999999</v>
      </c>
      <c r="G58">
        <v>4.4104387799999998</v>
      </c>
      <c r="H58">
        <v>103</v>
      </c>
      <c r="I58">
        <v>0.12776296886802291</v>
      </c>
    </row>
    <row r="59" spans="1:9" x14ac:dyDescent="0.3">
      <c r="A59">
        <v>23</v>
      </c>
      <c r="B59" t="s">
        <v>394</v>
      </c>
      <c r="C59">
        <v>-74.5</v>
      </c>
      <c r="D59" t="s">
        <v>418</v>
      </c>
      <c r="E59">
        <v>-73.5</v>
      </c>
      <c r="F59">
        <v>51.196972940000002</v>
      </c>
      <c r="G59">
        <v>4.4106803599999997</v>
      </c>
      <c r="H59">
        <v>41</v>
      </c>
      <c r="I59">
        <v>4.4555645106276721E-2</v>
      </c>
    </row>
    <row r="60" spans="1:9" x14ac:dyDescent="0.3">
      <c r="A60">
        <v>24</v>
      </c>
      <c r="B60" t="s">
        <v>396</v>
      </c>
      <c r="C60">
        <v>-79.5</v>
      </c>
      <c r="D60" t="s">
        <v>397</v>
      </c>
      <c r="E60">
        <v>-71</v>
      </c>
    </row>
    <row r="61" spans="1:9" x14ac:dyDescent="0.3">
      <c r="A61">
        <v>25</v>
      </c>
      <c r="B61" t="s">
        <v>396</v>
      </c>
      <c r="C61">
        <v>-79.5</v>
      </c>
      <c r="D61" t="s">
        <v>398</v>
      </c>
      <c r="E61">
        <v>-74.5</v>
      </c>
    </row>
    <row r="62" spans="1:9" x14ac:dyDescent="0.3">
      <c r="A62">
        <v>26</v>
      </c>
      <c r="B62" t="s">
        <v>396</v>
      </c>
      <c r="C62">
        <v>-79.5</v>
      </c>
      <c r="D62" t="s">
        <v>399</v>
      </c>
      <c r="E62">
        <v>-71</v>
      </c>
    </row>
    <row r="63" spans="1:9" x14ac:dyDescent="0.3">
      <c r="A63">
        <v>27</v>
      </c>
      <c r="B63" t="s">
        <v>396</v>
      </c>
      <c r="C63">
        <v>-79.5</v>
      </c>
      <c r="D63" t="s">
        <v>400</v>
      </c>
      <c r="E63">
        <v>-72</v>
      </c>
    </row>
    <row r="64" spans="1:9" x14ac:dyDescent="0.3">
      <c r="A64">
        <v>28</v>
      </c>
      <c r="B64" t="s">
        <v>396</v>
      </c>
      <c r="C64">
        <v>-79.5</v>
      </c>
      <c r="D64" t="s">
        <v>401</v>
      </c>
      <c r="E64">
        <v>-72</v>
      </c>
    </row>
    <row r="65" spans="1:9" x14ac:dyDescent="0.3">
      <c r="A65">
        <v>29</v>
      </c>
      <c r="B65" t="s">
        <v>396</v>
      </c>
      <c r="C65">
        <v>-79.5</v>
      </c>
      <c r="D65" t="s">
        <v>402</v>
      </c>
      <c r="E65">
        <v>-72</v>
      </c>
    </row>
    <row r="66" spans="1:9" x14ac:dyDescent="0.3">
      <c r="A66">
        <v>30</v>
      </c>
      <c r="B66" t="s">
        <v>396</v>
      </c>
      <c r="C66">
        <v>-79.5</v>
      </c>
      <c r="D66" t="s">
        <v>403</v>
      </c>
      <c r="E66">
        <v>-75</v>
      </c>
    </row>
    <row r="67" spans="1:9" x14ac:dyDescent="0.3">
      <c r="A67">
        <v>31</v>
      </c>
      <c r="B67" t="s">
        <v>396</v>
      </c>
      <c r="C67">
        <v>-79.5</v>
      </c>
      <c r="D67" t="s">
        <v>404</v>
      </c>
      <c r="E67">
        <v>-77.5</v>
      </c>
    </row>
    <row r="68" spans="1:9" x14ac:dyDescent="0.3">
      <c r="A68">
        <v>32</v>
      </c>
      <c r="B68" t="s">
        <v>396</v>
      </c>
      <c r="C68">
        <v>-79.5</v>
      </c>
      <c r="D68" t="s">
        <v>405</v>
      </c>
      <c r="E68">
        <v>-72</v>
      </c>
    </row>
    <row r="69" spans="1:9" x14ac:dyDescent="0.3">
      <c r="A69">
        <v>33</v>
      </c>
      <c r="B69" t="s">
        <v>396</v>
      </c>
      <c r="C69">
        <v>-79.5</v>
      </c>
      <c r="D69" t="s">
        <v>406</v>
      </c>
      <c r="E69">
        <v>-73.5</v>
      </c>
      <c r="F69">
        <v>51.197098939999997</v>
      </c>
      <c r="G69">
        <v>4.4105874299999996</v>
      </c>
      <c r="H69">
        <v>41</v>
      </c>
      <c r="I69">
        <v>3.570751310436597E-2</v>
      </c>
    </row>
    <row r="70" spans="1:9" x14ac:dyDescent="0.3">
      <c r="A70">
        <v>34</v>
      </c>
      <c r="B70" t="s">
        <v>396</v>
      </c>
      <c r="C70">
        <v>-79.5</v>
      </c>
      <c r="D70" t="s">
        <v>407</v>
      </c>
      <c r="E70">
        <v>-72.5</v>
      </c>
    </row>
    <row r="71" spans="1:9" x14ac:dyDescent="0.3">
      <c r="A71">
        <v>35</v>
      </c>
      <c r="B71" t="s">
        <v>396</v>
      </c>
      <c r="C71">
        <v>-79.5</v>
      </c>
      <c r="D71" t="s">
        <v>408</v>
      </c>
      <c r="E71">
        <v>-75</v>
      </c>
    </row>
    <row r="72" spans="1:9" x14ac:dyDescent="0.3">
      <c r="A72">
        <v>36</v>
      </c>
      <c r="B72" t="s">
        <v>396</v>
      </c>
      <c r="C72">
        <v>-79.5</v>
      </c>
      <c r="D72" t="s">
        <v>409</v>
      </c>
      <c r="E72">
        <v>-72</v>
      </c>
      <c r="F72">
        <v>51.197282430000001</v>
      </c>
      <c r="G72">
        <v>4.4104782599999997</v>
      </c>
      <c r="H72">
        <v>40</v>
      </c>
      <c r="I72">
        <v>3.4526355964580223E-2</v>
      </c>
    </row>
    <row r="73" spans="1:9" x14ac:dyDescent="0.3">
      <c r="A73">
        <v>37</v>
      </c>
      <c r="B73" t="s">
        <v>396</v>
      </c>
      <c r="C73">
        <v>-79.5</v>
      </c>
      <c r="D73" t="s">
        <v>410</v>
      </c>
      <c r="E73">
        <v>-72.5</v>
      </c>
      <c r="F73">
        <v>51.197132740000001</v>
      </c>
      <c r="G73">
        <v>4.4104186600000004</v>
      </c>
      <c r="H73">
        <v>39</v>
      </c>
      <c r="I73">
        <v>2.4188792382226661E-2</v>
      </c>
    </row>
    <row r="74" spans="1:9" x14ac:dyDescent="0.3">
      <c r="A74">
        <v>38</v>
      </c>
      <c r="B74" t="s">
        <v>396</v>
      </c>
      <c r="C74">
        <v>-79.5</v>
      </c>
      <c r="D74" t="s">
        <v>411</v>
      </c>
      <c r="E74">
        <v>-76</v>
      </c>
      <c r="F74">
        <v>51.197754949999997</v>
      </c>
      <c r="G74">
        <v>4.4104366700000002</v>
      </c>
      <c r="H74">
        <v>65</v>
      </c>
      <c r="I74">
        <v>7.6853938997754792E-2</v>
      </c>
    </row>
    <row r="75" spans="1:9" x14ac:dyDescent="0.3">
      <c r="A75">
        <v>39</v>
      </c>
      <c r="B75" t="s">
        <v>396</v>
      </c>
      <c r="C75">
        <v>-79.5</v>
      </c>
      <c r="D75" t="s">
        <v>412</v>
      </c>
      <c r="E75">
        <v>-71</v>
      </c>
    </row>
    <row r="76" spans="1:9" x14ac:dyDescent="0.3">
      <c r="A76">
        <v>40</v>
      </c>
      <c r="B76" t="s">
        <v>396</v>
      </c>
      <c r="C76">
        <v>-79.5</v>
      </c>
      <c r="D76" t="s">
        <v>413</v>
      </c>
      <c r="E76">
        <v>-67.5</v>
      </c>
      <c r="F76">
        <v>51.197330809999997</v>
      </c>
      <c r="G76">
        <v>4.4106172900000002</v>
      </c>
      <c r="H76">
        <v>41</v>
      </c>
      <c r="I76">
        <v>4.5553655512589761E-2</v>
      </c>
    </row>
    <row r="77" spans="1:9" x14ac:dyDescent="0.3">
      <c r="A77">
        <v>41</v>
      </c>
      <c r="B77" t="s">
        <v>396</v>
      </c>
      <c r="C77">
        <v>-79.5</v>
      </c>
      <c r="D77" t="s">
        <v>414</v>
      </c>
      <c r="E77">
        <v>-70</v>
      </c>
      <c r="F77">
        <v>51.197174320000002</v>
      </c>
      <c r="G77">
        <v>4.4105271500000001</v>
      </c>
      <c r="H77">
        <v>40</v>
      </c>
      <c r="I77">
        <v>3.2515678628077527E-2</v>
      </c>
    </row>
    <row r="78" spans="1:9" x14ac:dyDescent="0.3">
      <c r="A78">
        <v>42</v>
      </c>
      <c r="B78" t="s">
        <v>396</v>
      </c>
      <c r="C78">
        <v>-79.5</v>
      </c>
      <c r="D78" t="s">
        <v>415</v>
      </c>
      <c r="E78">
        <v>-72</v>
      </c>
      <c r="F78">
        <v>51.197282569999999</v>
      </c>
      <c r="G78">
        <v>4.4105654599999999</v>
      </c>
      <c r="H78">
        <v>41</v>
      </c>
      <c r="I78">
        <v>3.9636763794966133E-2</v>
      </c>
    </row>
    <row r="79" spans="1:9" x14ac:dyDescent="0.3">
      <c r="A79">
        <v>43</v>
      </c>
      <c r="B79" t="s">
        <v>396</v>
      </c>
      <c r="C79">
        <v>-79.5</v>
      </c>
      <c r="D79" t="s">
        <v>416</v>
      </c>
      <c r="E79">
        <v>-76</v>
      </c>
      <c r="F79">
        <v>51.197057909999998</v>
      </c>
      <c r="G79">
        <v>4.4105724100000003</v>
      </c>
      <c r="H79">
        <v>40</v>
      </c>
      <c r="I79">
        <v>3.5004340173082259E-2</v>
      </c>
    </row>
    <row r="80" spans="1:9" x14ac:dyDescent="0.3">
      <c r="A80">
        <v>44</v>
      </c>
      <c r="B80" t="s">
        <v>396</v>
      </c>
      <c r="C80">
        <v>-79.5</v>
      </c>
      <c r="D80" t="s">
        <v>417</v>
      </c>
      <c r="E80">
        <v>-70</v>
      </c>
      <c r="F80">
        <v>51.198228159999999</v>
      </c>
      <c r="G80">
        <v>4.4104387799999998</v>
      </c>
      <c r="H80">
        <v>103</v>
      </c>
      <c r="I80">
        <v>0.12776296886802291</v>
      </c>
    </row>
    <row r="81" spans="1:9" x14ac:dyDescent="0.3">
      <c r="A81">
        <v>45</v>
      </c>
      <c r="B81" t="s">
        <v>396</v>
      </c>
      <c r="C81">
        <v>-79.5</v>
      </c>
      <c r="D81" t="s">
        <v>418</v>
      </c>
      <c r="E81">
        <v>-73.5</v>
      </c>
      <c r="F81">
        <v>51.196972940000002</v>
      </c>
      <c r="G81">
        <v>4.4106803599999997</v>
      </c>
      <c r="H81">
        <v>41</v>
      </c>
      <c r="I81">
        <v>4.4555645106276721E-2</v>
      </c>
    </row>
    <row r="82" spans="1:9" x14ac:dyDescent="0.3">
      <c r="A82">
        <v>46</v>
      </c>
      <c r="B82" t="s">
        <v>397</v>
      </c>
      <c r="C82">
        <v>-71</v>
      </c>
      <c r="D82" t="s">
        <v>398</v>
      </c>
      <c r="E82">
        <v>-74.5</v>
      </c>
    </row>
    <row r="83" spans="1:9" x14ac:dyDescent="0.3">
      <c r="A83">
        <v>47</v>
      </c>
      <c r="B83" t="s">
        <v>397</v>
      </c>
      <c r="C83">
        <v>-71</v>
      </c>
      <c r="D83" t="s">
        <v>399</v>
      </c>
      <c r="E83">
        <v>-71</v>
      </c>
    </row>
    <row r="84" spans="1:9" x14ac:dyDescent="0.3">
      <c r="A84">
        <v>48</v>
      </c>
      <c r="B84" t="s">
        <v>397</v>
      </c>
      <c r="C84">
        <v>-71</v>
      </c>
      <c r="D84" t="s">
        <v>400</v>
      </c>
      <c r="E84">
        <v>-72</v>
      </c>
    </row>
    <row r="85" spans="1:9" x14ac:dyDescent="0.3">
      <c r="A85">
        <v>49</v>
      </c>
      <c r="B85" t="s">
        <v>397</v>
      </c>
      <c r="C85">
        <v>-71</v>
      </c>
      <c r="D85" t="s">
        <v>401</v>
      </c>
      <c r="E85">
        <v>-72</v>
      </c>
    </row>
    <row r="86" spans="1:9" x14ac:dyDescent="0.3">
      <c r="A86">
        <v>50</v>
      </c>
      <c r="B86" t="s">
        <v>397</v>
      </c>
      <c r="C86">
        <v>-71</v>
      </c>
      <c r="D86" t="s">
        <v>402</v>
      </c>
      <c r="E86">
        <v>-72</v>
      </c>
    </row>
    <row r="87" spans="1:9" x14ac:dyDescent="0.3">
      <c r="A87">
        <v>51</v>
      </c>
      <c r="B87" t="s">
        <v>397</v>
      </c>
      <c r="C87">
        <v>-71</v>
      </c>
      <c r="D87" t="s">
        <v>403</v>
      </c>
      <c r="E87">
        <v>-75</v>
      </c>
    </row>
    <row r="88" spans="1:9" x14ac:dyDescent="0.3">
      <c r="A88">
        <v>52</v>
      </c>
      <c r="B88" t="s">
        <v>397</v>
      </c>
      <c r="C88">
        <v>-71</v>
      </c>
      <c r="D88" t="s">
        <v>404</v>
      </c>
      <c r="E88">
        <v>-77.5</v>
      </c>
    </row>
    <row r="89" spans="1:9" x14ac:dyDescent="0.3">
      <c r="A89">
        <v>53</v>
      </c>
      <c r="B89" t="s">
        <v>397</v>
      </c>
      <c r="C89">
        <v>-71</v>
      </c>
      <c r="D89" t="s">
        <v>405</v>
      </c>
      <c r="E89">
        <v>-72</v>
      </c>
    </row>
    <row r="90" spans="1:9" x14ac:dyDescent="0.3">
      <c r="A90">
        <v>54</v>
      </c>
      <c r="B90" t="s">
        <v>397</v>
      </c>
      <c r="C90">
        <v>-71</v>
      </c>
      <c r="D90" t="s">
        <v>406</v>
      </c>
      <c r="E90">
        <v>-73.5</v>
      </c>
      <c r="F90">
        <v>51.197098939999997</v>
      </c>
      <c r="G90">
        <v>4.4105874299999996</v>
      </c>
      <c r="H90">
        <v>41</v>
      </c>
      <c r="I90">
        <v>3.570751310436597E-2</v>
      </c>
    </row>
    <row r="91" spans="1:9" x14ac:dyDescent="0.3">
      <c r="A91">
        <v>55</v>
      </c>
      <c r="B91" t="s">
        <v>397</v>
      </c>
      <c r="C91">
        <v>-71</v>
      </c>
      <c r="D91" t="s">
        <v>407</v>
      </c>
      <c r="E91">
        <v>-72.5</v>
      </c>
    </row>
    <row r="92" spans="1:9" x14ac:dyDescent="0.3">
      <c r="A92">
        <v>56</v>
      </c>
      <c r="B92" t="s">
        <v>397</v>
      </c>
      <c r="C92">
        <v>-71</v>
      </c>
      <c r="D92" t="s">
        <v>408</v>
      </c>
      <c r="E92">
        <v>-75</v>
      </c>
    </row>
    <row r="93" spans="1:9" x14ac:dyDescent="0.3">
      <c r="A93">
        <v>57</v>
      </c>
      <c r="B93" t="s">
        <v>397</v>
      </c>
      <c r="C93">
        <v>-71</v>
      </c>
      <c r="D93" t="s">
        <v>409</v>
      </c>
      <c r="E93">
        <v>-72</v>
      </c>
      <c r="F93">
        <v>51.197282430000001</v>
      </c>
      <c r="G93">
        <v>4.4104782599999997</v>
      </c>
      <c r="H93">
        <v>40</v>
      </c>
      <c r="I93">
        <v>3.4526355964580223E-2</v>
      </c>
    </row>
    <row r="94" spans="1:9" x14ac:dyDescent="0.3">
      <c r="A94">
        <v>58</v>
      </c>
      <c r="B94" t="s">
        <v>397</v>
      </c>
      <c r="C94">
        <v>-71</v>
      </c>
      <c r="D94" t="s">
        <v>410</v>
      </c>
      <c r="E94">
        <v>-72.5</v>
      </c>
      <c r="F94">
        <v>51.197132740000001</v>
      </c>
      <c r="G94">
        <v>4.4104186600000004</v>
      </c>
      <c r="H94">
        <v>39</v>
      </c>
      <c r="I94">
        <v>2.4188792382226661E-2</v>
      </c>
    </row>
    <row r="95" spans="1:9" x14ac:dyDescent="0.3">
      <c r="A95">
        <v>59</v>
      </c>
      <c r="B95" t="s">
        <v>397</v>
      </c>
      <c r="C95">
        <v>-71</v>
      </c>
      <c r="D95" t="s">
        <v>411</v>
      </c>
      <c r="E95">
        <v>-76</v>
      </c>
      <c r="F95">
        <v>51.197754949999997</v>
      </c>
      <c r="G95">
        <v>4.4104366700000002</v>
      </c>
      <c r="H95">
        <v>65</v>
      </c>
      <c r="I95">
        <v>7.6853938997754792E-2</v>
      </c>
    </row>
    <row r="96" spans="1:9" x14ac:dyDescent="0.3">
      <c r="A96">
        <v>60</v>
      </c>
      <c r="B96" t="s">
        <v>397</v>
      </c>
      <c r="C96">
        <v>-71</v>
      </c>
      <c r="D96" t="s">
        <v>412</v>
      </c>
      <c r="E96">
        <v>-71</v>
      </c>
    </row>
    <row r="97" spans="1:9" x14ac:dyDescent="0.3">
      <c r="A97">
        <v>61</v>
      </c>
      <c r="B97" t="s">
        <v>397</v>
      </c>
      <c r="C97">
        <v>-71</v>
      </c>
      <c r="D97" t="s">
        <v>413</v>
      </c>
      <c r="E97">
        <v>-67.5</v>
      </c>
      <c r="F97">
        <v>51.197330809999997</v>
      </c>
      <c r="G97">
        <v>4.4106172900000002</v>
      </c>
      <c r="H97">
        <v>41</v>
      </c>
      <c r="I97">
        <v>4.5553655512589761E-2</v>
      </c>
    </row>
    <row r="98" spans="1:9" x14ac:dyDescent="0.3">
      <c r="A98">
        <v>62</v>
      </c>
      <c r="B98" t="s">
        <v>397</v>
      </c>
      <c r="C98">
        <v>-71</v>
      </c>
      <c r="D98" t="s">
        <v>414</v>
      </c>
      <c r="E98">
        <v>-70</v>
      </c>
      <c r="F98">
        <v>51.197174320000002</v>
      </c>
      <c r="G98">
        <v>4.4105271500000001</v>
      </c>
      <c r="H98">
        <v>40</v>
      </c>
      <c r="I98">
        <v>3.2515678628077527E-2</v>
      </c>
    </row>
    <row r="99" spans="1:9" x14ac:dyDescent="0.3">
      <c r="A99">
        <v>63</v>
      </c>
      <c r="B99" t="s">
        <v>397</v>
      </c>
      <c r="C99">
        <v>-71</v>
      </c>
      <c r="D99" t="s">
        <v>415</v>
      </c>
      <c r="E99">
        <v>-72</v>
      </c>
      <c r="F99">
        <v>51.197282569999999</v>
      </c>
      <c r="G99">
        <v>4.4105654599999999</v>
      </c>
      <c r="H99">
        <v>41</v>
      </c>
      <c r="I99">
        <v>3.9636763794966133E-2</v>
      </c>
    </row>
    <row r="100" spans="1:9" x14ac:dyDescent="0.3">
      <c r="A100">
        <v>64</v>
      </c>
      <c r="B100" t="s">
        <v>397</v>
      </c>
      <c r="C100">
        <v>-71</v>
      </c>
      <c r="D100" t="s">
        <v>416</v>
      </c>
      <c r="E100">
        <v>-76</v>
      </c>
      <c r="F100">
        <v>51.197057909999998</v>
      </c>
      <c r="G100">
        <v>4.4105724100000003</v>
      </c>
      <c r="H100">
        <v>40</v>
      </c>
      <c r="I100">
        <v>3.5004340173082259E-2</v>
      </c>
    </row>
    <row r="101" spans="1:9" x14ac:dyDescent="0.3">
      <c r="A101">
        <v>65</v>
      </c>
      <c r="B101" t="s">
        <v>397</v>
      </c>
      <c r="C101">
        <v>-71</v>
      </c>
      <c r="D101" t="s">
        <v>417</v>
      </c>
      <c r="E101">
        <v>-70</v>
      </c>
      <c r="F101">
        <v>51.198228159999999</v>
      </c>
      <c r="G101">
        <v>4.4104387799999998</v>
      </c>
      <c r="H101">
        <v>103</v>
      </c>
      <c r="I101">
        <v>0.12776296886802291</v>
      </c>
    </row>
    <row r="102" spans="1:9" x14ac:dyDescent="0.3">
      <c r="A102">
        <v>66</v>
      </c>
      <c r="B102" t="s">
        <v>397</v>
      </c>
      <c r="C102">
        <v>-71</v>
      </c>
      <c r="D102" t="s">
        <v>418</v>
      </c>
      <c r="E102">
        <v>-73.5</v>
      </c>
      <c r="F102">
        <v>51.196972940000002</v>
      </c>
      <c r="G102">
        <v>4.4106803599999997</v>
      </c>
      <c r="H102">
        <v>41</v>
      </c>
      <c r="I102">
        <v>4.4555645106276721E-2</v>
      </c>
    </row>
    <row r="103" spans="1:9" x14ac:dyDescent="0.3">
      <c r="A103">
        <v>67</v>
      </c>
      <c r="B103" t="s">
        <v>398</v>
      </c>
      <c r="C103">
        <v>-74.5</v>
      </c>
      <c r="D103" t="s">
        <v>399</v>
      </c>
      <c r="E103">
        <v>-71</v>
      </c>
    </row>
    <row r="104" spans="1:9" x14ac:dyDescent="0.3">
      <c r="A104">
        <v>68</v>
      </c>
      <c r="B104" t="s">
        <v>398</v>
      </c>
      <c r="C104">
        <v>-74.5</v>
      </c>
      <c r="D104" t="s">
        <v>400</v>
      </c>
      <c r="E104">
        <v>-72</v>
      </c>
    </row>
    <row r="105" spans="1:9" x14ac:dyDescent="0.3">
      <c r="A105">
        <v>69</v>
      </c>
      <c r="B105" t="s">
        <v>398</v>
      </c>
      <c r="C105">
        <v>-74.5</v>
      </c>
      <c r="D105" t="s">
        <v>401</v>
      </c>
      <c r="E105">
        <v>-72</v>
      </c>
    </row>
    <row r="106" spans="1:9" x14ac:dyDescent="0.3">
      <c r="A106">
        <v>70</v>
      </c>
      <c r="B106" t="s">
        <v>398</v>
      </c>
      <c r="C106">
        <v>-74.5</v>
      </c>
      <c r="D106" t="s">
        <v>402</v>
      </c>
      <c r="E106">
        <v>-72</v>
      </c>
    </row>
    <row r="107" spans="1:9" x14ac:dyDescent="0.3">
      <c r="A107">
        <v>71</v>
      </c>
      <c r="B107" t="s">
        <v>398</v>
      </c>
      <c r="C107">
        <v>-74.5</v>
      </c>
      <c r="D107" t="s">
        <v>403</v>
      </c>
      <c r="E107">
        <v>-75</v>
      </c>
    </row>
    <row r="108" spans="1:9" x14ac:dyDescent="0.3">
      <c r="A108">
        <v>72</v>
      </c>
      <c r="B108" t="s">
        <v>398</v>
      </c>
      <c r="C108">
        <v>-74.5</v>
      </c>
      <c r="D108" t="s">
        <v>404</v>
      </c>
      <c r="E108">
        <v>-77.5</v>
      </c>
    </row>
    <row r="109" spans="1:9" x14ac:dyDescent="0.3">
      <c r="A109">
        <v>73</v>
      </c>
      <c r="B109" t="s">
        <v>398</v>
      </c>
      <c r="C109">
        <v>-74.5</v>
      </c>
      <c r="D109" t="s">
        <v>405</v>
      </c>
      <c r="E109">
        <v>-72</v>
      </c>
    </row>
    <row r="110" spans="1:9" x14ac:dyDescent="0.3">
      <c r="A110">
        <v>74</v>
      </c>
      <c r="B110" t="s">
        <v>398</v>
      </c>
      <c r="C110">
        <v>-74.5</v>
      </c>
      <c r="D110" t="s">
        <v>406</v>
      </c>
      <c r="E110">
        <v>-73.5</v>
      </c>
      <c r="F110">
        <v>51.197098939999997</v>
      </c>
      <c r="G110">
        <v>4.4105874299999996</v>
      </c>
      <c r="H110">
        <v>41</v>
      </c>
      <c r="I110">
        <v>3.570751310436597E-2</v>
      </c>
    </row>
    <row r="111" spans="1:9" x14ac:dyDescent="0.3">
      <c r="A111">
        <v>75</v>
      </c>
      <c r="B111" t="s">
        <v>398</v>
      </c>
      <c r="C111">
        <v>-74.5</v>
      </c>
      <c r="D111" t="s">
        <v>407</v>
      </c>
      <c r="E111">
        <v>-72.5</v>
      </c>
    </row>
    <row r="112" spans="1:9" x14ac:dyDescent="0.3">
      <c r="A112">
        <v>76</v>
      </c>
      <c r="B112" t="s">
        <v>398</v>
      </c>
      <c r="C112">
        <v>-74.5</v>
      </c>
      <c r="D112" t="s">
        <v>408</v>
      </c>
      <c r="E112">
        <v>-75</v>
      </c>
    </row>
    <row r="113" spans="1:9" x14ac:dyDescent="0.3">
      <c r="A113">
        <v>77</v>
      </c>
      <c r="B113" t="s">
        <v>398</v>
      </c>
      <c r="C113">
        <v>-74.5</v>
      </c>
      <c r="D113" t="s">
        <v>409</v>
      </c>
      <c r="E113">
        <v>-72</v>
      </c>
      <c r="F113">
        <v>51.197282430000001</v>
      </c>
      <c r="G113">
        <v>4.4104782599999997</v>
      </c>
      <c r="H113">
        <v>40</v>
      </c>
      <c r="I113">
        <v>3.4526355964580223E-2</v>
      </c>
    </row>
    <row r="114" spans="1:9" x14ac:dyDescent="0.3">
      <c r="A114">
        <v>78</v>
      </c>
      <c r="B114" t="s">
        <v>398</v>
      </c>
      <c r="C114">
        <v>-74.5</v>
      </c>
      <c r="D114" t="s">
        <v>410</v>
      </c>
      <c r="E114">
        <v>-72.5</v>
      </c>
      <c r="F114">
        <v>51.197132740000001</v>
      </c>
      <c r="G114">
        <v>4.4104186600000004</v>
      </c>
      <c r="H114">
        <v>39</v>
      </c>
      <c r="I114">
        <v>2.4188792382226661E-2</v>
      </c>
    </row>
    <row r="115" spans="1:9" x14ac:dyDescent="0.3">
      <c r="A115">
        <v>79</v>
      </c>
      <c r="B115" t="s">
        <v>398</v>
      </c>
      <c r="C115">
        <v>-74.5</v>
      </c>
      <c r="D115" t="s">
        <v>411</v>
      </c>
      <c r="E115">
        <v>-76</v>
      </c>
      <c r="F115">
        <v>51.197754949999997</v>
      </c>
      <c r="G115">
        <v>4.4104366700000002</v>
      </c>
      <c r="H115">
        <v>65</v>
      </c>
      <c r="I115">
        <v>7.6853938997754792E-2</v>
      </c>
    </row>
    <row r="116" spans="1:9" x14ac:dyDescent="0.3">
      <c r="A116">
        <v>80</v>
      </c>
      <c r="B116" t="s">
        <v>398</v>
      </c>
      <c r="C116">
        <v>-74.5</v>
      </c>
      <c r="D116" t="s">
        <v>412</v>
      </c>
      <c r="E116">
        <v>-71</v>
      </c>
    </row>
    <row r="117" spans="1:9" x14ac:dyDescent="0.3">
      <c r="A117">
        <v>81</v>
      </c>
      <c r="B117" t="s">
        <v>398</v>
      </c>
      <c r="C117">
        <v>-74.5</v>
      </c>
      <c r="D117" t="s">
        <v>413</v>
      </c>
      <c r="E117">
        <v>-67.5</v>
      </c>
      <c r="F117">
        <v>51.197330809999997</v>
      </c>
      <c r="G117">
        <v>4.4106172900000002</v>
      </c>
      <c r="H117">
        <v>41</v>
      </c>
      <c r="I117">
        <v>4.5553655512589761E-2</v>
      </c>
    </row>
    <row r="118" spans="1:9" x14ac:dyDescent="0.3">
      <c r="A118">
        <v>82</v>
      </c>
      <c r="B118" t="s">
        <v>398</v>
      </c>
      <c r="C118">
        <v>-74.5</v>
      </c>
      <c r="D118" t="s">
        <v>414</v>
      </c>
      <c r="E118">
        <v>-70</v>
      </c>
      <c r="F118">
        <v>51.197174320000002</v>
      </c>
      <c r="G118">
        <v>4.4105271500000001</v>
      </c>
      <c r="H118">
        <v>40</v>
      </c>
      <c r="I118">
        <v>3.2515678628077527E-2</v>
      </c>
    </row>
    <row r="119" spans="1:9" x14ac:dyDescent="0.3">
      <c r="A119">
        <v>83</v>
      </c>
      <c r="B119" t="s">
        <v>398</v>
      </c>
      <c r="C119">
        <v>-74.5</v>
      </c>
      <c r="D119" t="s">
        <v>415</v>
      </c>
      <c r="E119">
        <v>-72</v>
      </c>
      <c r="F119">
        <v>51.197282569999999</v>
      </c>
      <c r="G119">
        <v>4.4105654599999999</v>
      </c>
      <c r="H119">
        <v>41</v>
      </c>
      <c r="I119">
        <v>3.9636763794966133E-2</v>
      </c>
    </row>
    <row r="120" spans="1:9" x14ac:dyDescent="0.3">
      <c r="A120">
        <v>84</v>
      </c>
      <c r="B120" t="s">
        <v>398</v>
      </c>
      <c r="C120">
        <v>-74.5</v>
      </c>
      <c r="D120" t="s">
        <v>416</v>
      </c>
      <c r="E120">
        <v>-76</v>
      </c>
      <c r="F120">
        <v>51.197057909999998</v>
      </c>
      <c r="G120">
        <v>4.4105724100000003</v>
      </c>
      <c r="H120">
        <v>40</v>
      </c>
      <c r="I120">
        <v>3.5004340173082259E-2</v>
      </c>
    </row>
    <row r="121" spans="1:9" x14ac:dyDescent="0.3">
      <c r="A121">
        <v>85</v>
      </c>
      <c r="B121" t="s">
        <v>398</v>
      </c>
      <c r="C121">
        <v>-74.5</v>
      </c>
      <c r="D121" t="s">
        <v>417</v>
      </c>
      <c r="E121">
        <v>-70</v>
      </c>
      <c r="F121">
        <v>51.198228159999999</v>
      </c>
      <c r="G121">
        <v>4.4104387799999998</v>
      </c>
      <c r="H121">
        <v>103</v>
      </c>
      <c r="I121">
        <v>0.12776296886802291</v>
      </c>
    </row>
    <row r="122" spans="1:9" x14ac:dyDescent="0.3">
      <c r="A122">
        <v>86</v>
      </c>
      <c r="B122" t="s">
        <v>398</v>
      </c>
      <c r="C122">
        <v>-74.5</v>
      </c>
      <c r="D122" t="s">
        <v>418</v>
      </c>
      <c r="E122">
        <v>-73.5</v>
      </c>
      <c r="F122">
        <v>51.196972940000002</v>
      </c>
      <c r="G122">
        <v>4.4106803599999997</v>
      </c>
      <c r="H122">
        <v>41</v>
      </c>
      <c r="I122">
        <v>4.4555645106276721E-2</v>
      </c>
    </row>
    <row r="123" spans="1:9" x14ac:dyDescent="0.3">
      <c r="A123">
        <v>87</v>
      </c>
      <c r="B123" t="s">
        <v>399</v>
      </c>
      <c r="C123">
        <v>-71</v>
      </c>
      <c r="D123" t="s">
        <v>400</v>
      </c>
      <c r="E123">
        <v>-72</v>
      </c>
    </row>
    <row r="124" spans="1:9" x14ac:dyDescent="0.3">
      <c r="A124">
        <v>88</v>
      </c>
      <c r="B124" t="s">
        <v>399</v>
      </c>
      <c r="C124">
        <v>-71</v>
      </c>
      <c r="D124" t="s">
        <v>401</v>
      </c>
      <c r="E124">
        <v>-72</v>
      </c>
    </row>
    <row r="125" spans="1:9" x14ac:dyDescent="0.3">
      <c r="A125">
        <v>89</v>
      </c>
      <c r="B125" t="s">
        <v>399</v>
      </c>
      <c r="C125">
        <v>-71</v>
      </c>
      <c r="D125" t="s">
        <v>402</v>
      </c>
      <c r="E125">
        <v>-72</v>
      </c>
    </row>
    <row r="126" spans="1:9" x14ac:dyDescent="0.3">
      <c r="A126">
        <v>90</v>
      </c>
      <c r="B126" t="s">
        <v>399</v>
      </c>
      <c r="C126">
        <v>-71</v>
      </c>
      <c r="D126" t="s">
        <v>403</v>
      </c>
      <c r="E126">
        <v>-75</v>
      </c>
    </row>
    <row r="127" spans="1:9" x14ac:dyDescent="0.3">
      <c r="A127">
        <v>91</v>
      </c>
      <c r="B127" t="s">
        <v>399</v>
      </c>
      <c r="C127">
        <v>-71</v>
      </c>
      <c r="D127" t="s">
        <v>404</v>
      </c>
      <c r="E127">
        <v>-77.5</v>
      </c>
    </row>
    <row r="128" spans="1:9" x14ac:dyDescent="0.3">
      <c r="A128">
        <v>92</v>
      </c>
      <c r="B128" t="s">
        <v>399</v>
      </c>
      <c r="C128">
        <v>-71</v>
      </c>
      <c r="D128" t="s">
        <v>405</v>
      </c>
      <c r="E128">
        <v>-72</v>
      </c>
    </row>
    <row r="129" spans="1:9" x14ac:dyDescent="0.3">
      <c r="A129">
        <v>93</v>
      </c>
      <c r="B129" t="s">
        <v>399</v>
      </c>
      <c r="C129">
        <v>-71</v>
      </c>
      <c r="D129" t="s">
        <v>406</v>
      </c>
      <c r="E129">
        <v>-73.5</v>
      </c>
      <c r="F129">
        <v>51.197098939999997</v>
      </c>
      <c r="G129">
        <v>4.4105874299999996</v>
      </c>
      <c r="H129">
        <v>41</v>
      </c>
      <c r="I129">
        <v>3.570751310436597E-2</v>
      </c>
    </row>
    <row r="130" spans="1:9" x14ac:dyDescent="0.3">
      <c r="A130">
        <v>94</v>
      </c>
      <c r="B130" t="s">
        <v>399</v>
      </c>
      <c r="C130">
        <v>-71</v>
      </c>
      <c r="D130" t="s">
        <v>407</v>
      </c>
      <c r="E130">
        <v>-72.5</v>
      </c>
    </row>
    <row r="131" spans="1:9" x14ac:dyDescent="0.3">
      <c r="A131">
        <v>95</v>
      </c>
      <c r="B131" t="s">
        <v>399</v>
      </c>
      <c r="C131">
        <v>-71</v>
      </c>
      <c r="D131" t="s">
        <v>408</v>
      </c>
      <c r="E131">
        <v>-75</v>
      </c>
    </row>
    <row r="132" spans="1:9" x14ac:dyDescent="0.3">
      <c r="A132">
        <v>96</v>
      </c>
      <c r="B132" t="s">
        <v>399</v>
      </c>
      <c r="C132">
        <v>-71</v>
      </c>
      <c r="D132" t="s">
        <v>409</v>
      </c>
      <c r="E132">
        <v>-72</v>
      </c>
      <c r="F132">
        <v>51.197282430000001</v>
      </c>
      <c r="G132">
        <v>4.4104782599999997</v>
      </c>
      <c r="H132">
        <v>40</v>
      </c>
      <c r="I132">
        <v>3.4526355964580223E-2</v>
      </c>
    </row>
    <row r="133" spans="1:9" x14ac:dyDescent="0.3">
      <c r="A133">
        <v>97</v>
      </c>
      <c r="B133" t="s">
        <v>399</v>
      </c>
      <c r="C133">
        <v>-71</v>
      </c>
      <c r="D133" t="s">
        <v>410</v>
      </c>
      <c r="E133">
        <v>-72.5</v>
      </c>
      <c r="F133">
        <v>51.197132740000001</v>
      </c>
      <c r="G133">
        <v>4.4104186600000004</v>
      </c>
      <c r="H133">
        <v>39</v>
      </c>
      <c r="I133">
        <v>2.4188792382226661E-2</v>
      </c>
    </row>
    <row r="134" spans="1:9" x14ac:dyDescent="0.3">
      <c r="A134">
        <v>98</v>
      </c>
      <c r="B134" t="s">
        <v>399</v>
      </c>
      <c r="C134">
        <v>-71</v>
      </c>
      <c r="D134" t="s">
        <v>411</v>
      </c>
      <c r="E134">
        <v>-76</v>
      </c>
      <c r="F134">
        <v>51.197754949999997</v>
      </c>
      <c r="G134">
        <v>4.4104366700000002</v>
      </c>
      <c r="H134">
        <v>65</v>
      </c>
      <c r="I134">
        <v>7.6853938997754792E-2</v>
      </c>
    </row>
    <row r="135" spans="1:9" x14ac:dyDescent="0.3">
      <c r="A135">
        <v>99</v>
      </c>
      <c r="B135" t="s">
        <v>399</v>
      </c>
      <c r="C135">
        <v>-71</v>
      </c>
      <c r="D135" t="s">
        <v>412</v>
      </c>
      <c r="E135">
        <v>-71</v>
      </c>
    </row>
    <row r="136" spans="1:9" x14ac:dyDescent="0.3">
      <c r="A136">
        <v>100</v>
      </c>
      <c r="B136" t="s">
        <v>399</v>
      </c>
      <c r="C136">
        <v>-71</v>
      </c>
      <c r="D136" t="s">
        <v>413</v>
      </c>
      <c r="E136">
        <v>-67.5</v>
      </c>
      <c r="F136">
        <v>51.197330809999997</v>
      </c>
      <c r="G136">
        <v>4.4106172900000002</v>
      </c>
      <c r="H136">
        <v>41</v>
      </c>
      <c r="I136">
        <v>4.5553655512589761E-2</v>
      </c>
    </row>
    <row r="137" spans="1:9" x14ac:dyDescent="0.3">
      <c r="A137">
        <v>101</v>
      </c>
      <c r="B137" t="s">
        <v>399</v>
      </c>
      <c r="C137">
        <v>-71</v>
      </c>
      <c r="D137" t="s">
        <v>414</v>
      </c>
      <c r="E137">
        <v>-70</v>
      </c>
      <c r="F137">
        <v>51.197174320000002</v>
      </c>
      <c r="G137">
        <v>4.4105271500000001</v>
      </c>
      <c r="H137">
        <v>40</v>
      </c>
      <c r="I137">
        <v>3.2515678628077527E-2</v>
      </c>
    </row>
    <row r="138" spans="1:9" x14ac:dyDescent="0.3">
      <c r="A138">
        <v>102</v>
      </c>
      <c r="B138" t="s">
        <v>399</v>
      </c>
      <c r="C138">
        <v>-71</v>
      </c>
      <c r="D138" t="s">
        <v>415</v>
      </c>
      <c r="E138">
        <v>-72</v>
      </c>
      <c r="F138">
        <v>51.197282569999999</v>
      </c>
      <c r="G138">
        <v>4.4105654599999999</v>
      </c>
      <c r="H138">
        <v>41</v>
      </c>
      <c r="I138">
        <v>3.9636763794966133E-2</v>
      </c>
    </row>
    <row r="139" spans="1:9" x14ac:dyDescent="0.3">
      <c r="A139">
        <v>103</v>
      </c>
      <c r="B139" t="s">
        <v>399</v>
      </c>
      <c r="C139">
        <v>-71</v>
      </c>
      <c r="D139" t="s">
        <v>416</v>
      </c>
      <c r="E139">
        <v>-76</v>
      </c>
      <c r="F139">
        <v>51.197057909999998</v>
      </c>
      <c r="G139">
        <v>4.4105724100000003</v>
      </c>
      <c r="H139">
        <v>40</v>
      </c>
      <c r="I139">
        <v>3.5004340173082259E-2</v>
      </c>
    </row>
    <row r="140" spans="1:9" x14ac:dyDescent="0.3">
      <c r="A140">
        <v>104</v>
      </c>
      <c r="B140" t="s">
        <v>399</v>
      </c>
      <c r="C140">
        <v>-71</v>
      </c>
      <c r="D140" t="s">
        <v>417</v>
      </c>
      <c r="E140">
        <v>-70</v>
      </c>
      <c r="F140">
        <v>51.198228159999999</v>
      </c>
      <c r="G140">
        <v>4.4104387799999998</v>
      </c>
      <c r="H140">
        <v>103</v>
      </c>
      <c r="I140">
        <v>0.12776296886802291</v>
      </c>
    </row>
    <row r="141" spans="1:9" x14ac:dyDescent="0.3">
      <c r="A141">
        <v>105</v>
      </c>
      <c r="B141" t="s">
        <v>399</v>
      </c>
      <c r="C141">
        <v>-71</v>
      </c>
      <c r="D141" t="s">
        <v>418</v>
      </c>
      <c r="E141">
        <v>-73.5</v>
      </c>
      <c r="F141">
        <v>51.196972940000002</v>
      </c>
      <c r="G141">
        <v>4.4106803599999997</v>
      </c>
      <c r="H141">
        <v>41</v>
      </c>
      <c r="I141">
        <v>4.4555645106276721E-2</v>
      </c>
    </row>
    <row r="142" spans="1:9" x14ac:dyDescent="0.3">
      <c r="A142">
        <v>106</v>
      </c>
      <c r="B142" t="s">
        <v>400</v>
      </c>
      <c r="C142">
        <v>-72</v>
      </c>
      <c r="D142" t="s">
        <v>401</v>
      </c>
      <c r="E142">
        <v>-72</v>
      </c>
    </row>
    <row r="143" spans="1:9" x14ac:dyDescent="0.3">
      <c r="A143">
        <v>107</v>
      </c>
      <c r="B143" t="s">
        <v>400</v>
      </c>
      <c r="C143">
        <v>-72</v>
      </c>
      <c r="D143" t="s">
        <v>402</v>
      </c>
      <c r="E143">
        <v>-72</v>
      </c>
    </row>
    <row r="144" spans="1:9" x14ac:dyDescent="0.3">
      <c r="A144">
        <v>108</v>
      </c>
      <c r="B144" t="s">
        <v>400</v>
      </c>
      <c r="C144">
        <v>-72</v>
      </c>
      <c r="D144" t="s">
        <v>403</v>
      </c>
      <c r="E144">
        <v>-75</v>
      </c>
    </row>
    <row r="145" spans="1:9" x14ac:dyDescent="0.3">
      <c r="A145">
        <v>109</v>
      </c>
      <c r="B145" t="s">
        <v>400</v>
      </c>
      <c r="C145">
        <v>-72</v>
      </c>
      <c r="D145" t="s">
        <v>404</v>
      </c>
      <c r="E145">
        <v>-77.5</v>
      </c>
    </row>
    <row r="146" spans="1:9" x14ac:dyDescent="0.3">
      <c r="A146">
        <v>110</v>
      </c>
      <c r="B146" t="s">
        <v>400</v>
      </c>
      <c r="C146">
        <v>-72</v>
      </c>
      <c r="D146" t="s">
        <v>405</v>
      </c>
      <c r="E146">
        <v>-72</v>
      </c>
    </row>
    <row r="147" spans="1:9" x14ac:dyDescent="0.3">
      <c r="A147">
        <v>111</v>
      </c>
      <c r="B147" t="s">
        <v>400</v>
      </c>
      <c r="C147">
        <v>-72</v>
      </c>
      <c r="D147" t="s">
        <v>406</v>
      </c>
      <c r="E147">
        <v>-73.5</v>
      </c>
      <c r="F147">
        <v>51.197098939999997</v>
      </c>
      <c r="G147">
        <v>4.4105874299999996</v>
      </c>
      <c r="H147">
        <v>41</v>
      </c>
      <c r="I147">
        <v>3.570751310436597E-2</v>
      </c>
    </row>
    <row r="148" spans="1:9" x14ac:dyDescent="0.3">
      <c r="A148">
        <v>112</v>
      </c>
      <c r="B148" t="s">
        <v>400</v>
      </c>
      <c r="C148">
        <v>-72</v>
      </c>
      <c r="D148" t="s">
        <v>407</v>
      </c>
      <c r="E148">
        <v>-72.5</v>
      </c>
    </row>
    <row r="149" spans="1:9" x14ac:dyDescent="0.3">
      <c r="A149">
        <v>113</v>
      </c>
      <c r="B149" t="s">
        <v>400</v>
      </c>
      <c r="C149">
        <v>-72</v>
      </c>
      <c r="D149" t="s">
        <v>408</v>
      </c>
      <c r="E149">
        <v>-75</v>
      </c>
    </row>
    <row r="150" spans="1:9" x14ac:dyDescent="0.3">
      <c r="A150">
        <v>114</v>
      </c>
      <c r="B150" t="s">
        <v>400</v>
      </c>
      <c r="C150">
        <v>-72</v>
      </c>
      <c r="D150" t="s">
        <v>409</v>
      </c>
      <c r="E150">
        <v>-72</v>
      </c>
      <c r="F150">
        <v>51.197282430000001</v>
      </c>
      <c r="G150">
        <v>4.4104782599999997</v>
      </c>
      <c r="H150">
        <v>40</v>
      </c>
      <c r="I150">
        <v>3.4526355964580223E-2</v>
      </c>
    </row>
    <row r="151" spans="1:9" x14ac:dyDescent="0.3">
      <c r="A151">
        <v>115</v>
      </c>
      <c r="B151" t="s">
        <v>400</v>
      </c>
      <c r="C151">
        <v>-72</v>
      </c>
      <c r="D151" t="s">
        <v>410</v>
      </c>
      <c r="E151">
        <v>-72.5</v>
      </c>
      <c r="F151">
        <v>51.197132740000001</v>
      </c>
      <c r="G151">
        <v>4.4104186600000004</v>
      </c>
      <c r="H151">
        <v>39</v>
      </c>
      <c r="I151">
        <v>2.4188792382226661E-2</v>
      </c>
    </row>
    <row r="152" spans="1:9" x14ac:dyDescent="0.3">
      <c r="A152">
        <v>116</v>
      </c>
      <c r="B152" t="s">
        <v>400</v>
      </c>
      <c r="C152">
        <v>-72</v>
      </c>
      <c r="D152" t="s">
        <v>411</v>
      </c>
      <c r="E152">
        <v>-76</v>
      </c>
      <c r="F152">
        <v>51.197754949999997</v>
      </c>
      <c r="G152">
        <v>4.4104366700000002</v>
      </c>
      <c r="H152">
        <v>65</v>
      </c>
      <c r="I152">
        <v>7.6853938997754792E-2</v>
      </c>
    </row>
    <row r="153" spans="1:9" x14ac:dyDescent="0.3">
      <c r="A153">
        <v>117</v>
      </c>
      <c r="B153" t="s">
        <v>400</v>
      </c>
      <c r="C153">
        <v>-72</v>
      </c>
      <c r="D153" t="s">
        <v>412</v>
      </c>
      <c r="E153">
        <v>-71</v>
      </c>
    </row>
    <row r="154" spans="1:9" x14ac:dyDescent="0.3">
      <c r="A154">
        <v>118</v>
      </c>
      <c r="B154" t="s">
        <v>400</v>
      </c>
      <c r="C154">
        <v>-72</v>
      </c>
      <c r="D154" t="s">
        <v>413</v>
      </c>
      <c r="E154">
        <v>-67.5</v>
      </c>
      <c r="F154">
        <v>51.197330809999997</v>
      </c>
      <c r="G154">
        <v>4.4106172900000002</v>
      </c>
      <c r="H154">
        <v>41</v>
      </c>
      <c r="I154">
        <v>4.5553655512589761E-2</v>
      </c>
    </row>
    <row r="155" spans="1:9" x14ac:dyDescent="0.3">
      <c r="A155">
        <v>119</v>
      </c>
      <c r="B155" t="s">
        <v>400</v>
      </c>
      <c r="C155">
        <v>-72</v>
      </c>
      <c r="D155" t="s">
        <v>414</v>
      </c>
      <c r="E155">
        <v>-70</v>
      </c>
      <c r="F155">
        <v>51.197174320000002</v>
      </c>
      <c r="G155">
        <v>4.4105271500000001</v>
      </c>
      <c r="H155">
        <v>40</v>
      </c>
      <c r="I155">
        <v>3.2515678628077527E-2</v>
      </c>
    </row>
    <row r="156" spans="1:9" x14ac:dyDescent="0.3">
      <c r="A156">
        <v>120</v>
      </c>
      <c r="B156" t="s">
        <v>400</v>
      </c>
      <c r="C156">
        <v>-72</v>
      </c>
      <c r="D156" t="s">
        <v>415</v>
      </c>
      <c r="E156">
        <v>-72</v>
      </c>
      <c r="F156">
        <v>51.197282569999999</v>
      </c>
      <c r="G156">
        <v>4.4105654599999999</v>
      </c>
      <c r="H156">
        <v>41</v>
      </c>
      <c r="I156">
        <v>3.9636763794966133E-2</v>
      </c>
    </row>
    <row r="157" spans="1:9" x14ac:dyDescent="0.3">
      <c r="A157">
        <v>121</v>
      </c>
      <c r="B157" t="s">
        <v>400</v>
      </c>
      <c r="C157">
        <v>-72</v>
      </c>
      <c r="D157" t="s">
        <v>416</v>
      </c>
      <c r="E157">
        <v>-76</v>
      </c>
      <c r="F157">
        <v>51.197057909999998</v>
      </c>
      <c r="G157">
        <v>4.4105724100000003</v>
      </c>
      <c r="H157">
        <v>40</v>
      </c>
      <c r="I157">
        <v>3.5004340173082259E-2</v>
      </c>
    </row>
    <row r="158" spans="1:9" x14ac:dyDescent="0.3">
      <c r="A158">
        <v>122</v>
      </c>
      <c r="B158" t="s">
        <v>400</v>
      </c>
      <c r="C158">
        <v>-72</v>
      </c>
      <c r="D158" t="s">
        <v>417</v>
      </c>
      <c r="E158">
        <v>-70</v>
      </c>
      <c r="F158">
        <v>51.198228159999999</v>
      </c>
      <c r="G158">
        <v>4.4104387799999998</v>
      </c>
      <c r="H158">
        <v>103</v>
      </c>
      <c r="I158">
        <v>0.12776296886802291</v>
      </c>
    </row>
    <row r="159" spans="1:9" x14ac:dyDescent="0.3">
      <c r="A159">
        <v>123</v>
      </c>
      <c r="B159" t="s">
        <v>400</v>
      </c>
      <c r="C159">
        <v>-72</v>
      </c>
      <c r="D159" t="s">
        <v>418</v>
      </c>
      <c r="E159">
        <v>-73.5</v>
      </c>
      <c r="F159">
        <v>51.196972940000002</v>
      </c>
      <c r="G159">
        <v>4.4106803599999997</v>
      </c>
      <c r="H159">
        <v>41</v>
      </c>
      <c r="I159">
        <v>4.4555645106276721E-2</v>
      </c>
    </row>
    <row r="160" spans="1:9" x14ac:dyDescent="0.3">
      <c r="A160">
        <v>124</v>
      </c>
      <c r="B160" t="s">
        <v>401</v>
      </c>
      <c r="C160">
        <v>-72</v>
      </c>
      <c r="D160" t="s">
        <v>402</v>
      </c>
      <c r="E160">
        <v>-72</v>
      </c>
    </row>
    <row r="161" spans="1:9" x14ac:dyDescent="0.3">
      <c r="A161">
        <v>125</v>
      </c>
      <c r="B161" t="s">
        <v>401</v>
      </c>
      <c r="C161">
        <v>-72</v>
      </c>
      <c r="D161" t="s">
        <v>403</v>
      </c>
      <c r="E161">
        <v>-75</v>
      </c>
    </row>
    <row r="162" spans="1:9" x14ac:dyDescent="0.3">
      <c r="A162">
        <v>126</v>
      </c>
      <c r="B162" t="s">
        <v>401</v>
      </c>
      <c r="C162">
        <v>-72</v>
      </c>
      <c r="D162" t="s">
        <v>404</v>
      </c>
      <c r="E162">
        <v>-77.5</v>
      </c>
    </row>
    <row r="163" spans="1:9" x14ac:dyDescent="0.3">
      <c r="A163">
        <v>127</v>
      </c>
      <c r="B163" t="s">
        <v>401</v>
      </c>
      <c r="C163">
        <v>-72</v>
      </c>
      <c r="D163" t="s">
        <v>405</v>
      </c>
      <c r="E163">
        <v>-72</v>
      </c>
    </row>
    <row r="164" spans="1:9" x14ac:dyDescent="0.3">
      <c r="A164">
        <v>128</v>
      </c>
      <c r="B164" t="s">
        <v>401</v>
      </c>
      <c r="C164">
        <v>-72</v>
      </c>
      <c r="D164" t="s">
        <v>406</v>
      </c>
      <c r="E164">
        <v>-73.5</v>
      </c>
      <c r="F164">
        <v>51.197098939999997</v>
      </c>
      <c r="G164">
        <v>4.4105874299999996</v>
      </c>
      <c r="H164">
        <v>41</v>
      </c>
      <c r="I164">
        <v>3.570751310436597E-2</v>
      </c>
    </row>
    <row r="165" spans="1:9" x14ac:dyDescent="0.3">
      <c r="A165">
        <v>129</v>
      </c>
      <c r="B165" t="s">
        <v>401</v>
      </c>
      <c r="C165">
        <v>-72</v>
      </c>
      <c r="D165" t="s">
        <v>407</v>
      </c>
      <c r="E165">
        <v>-72.5</v>
      </c>
    </row>
    <row r="166" spans="1:9" x14ac:dyDescent="0.3">
      <c r="A166">
        <v>130</v>
      </c>
      <c r="B166" t="s">
        <v>401</v>
      </c>
      <c r="C166">
        <v>-72</v>
      </c>
      <c r="D166" t="s">
        <v>408</v>
      </c>
      <c r="E166">
        <v>-75</v>
      </c>
    </row>
    <row r="167" spans="1:9" x14ac:dyDescent="0.3">
      <c r="A167">
        <v>131</v>
      </c>
      <c r="B167" t="s">
        <v>401</v>
      </c>
      <c r="C167">
        <v>-72</v>
      </c>
      <c r="D167" t="s">
        <v>409</v>
      </c>
      <c r="E167">
        <v>-72</v>
      </c>
      <c r="F167">
        <v>51.197282430000001</v>
      </c>
      <c r="G167">
        <v>4.4104782599999997</v>
      </c>
      <c r="H167">
        <v>40</v>
      </c>
      <c r="I167">
        <v>3.4526355964580223E-2</v>
      </c>
    </row>
    <row r="168" spans="1:9" x14ac:dyDescent="0.3">
      <c r="A168">
        <v>132</v>
      </c>
      <c r="B168" t="s">
        <v>401</v>
      </c>
      <c r="C168">
        <v>-72</v>
      </c>
      <c r="D168" t="s">
        <v>410</v>
      </c>
      <c r="E168">
        <v>-72.5</v>
      </c>
      <c r="F168">
        <v>51.197132740000001</v>
      </c>
      <c r="G168">
        <v>4.4104186600000004</v>
      </c>
      <c r="H168">
        <v>39</v>
      </c>
      <c r="I168">
        <v>2.4188792382226661E-2</v>
      </c>
    </row>
    <row r="169" spans="1:9" x14ac:dyDescent="0.3">
      <c r="A169">
        <v>133</v>
      </c>
      <c r="B169" t="s">
        <v>401</v>
      </c>
      <c r="C169">
        <v>-72</v>
      </c>
      <c r="D169" t="s">
        <v>411</v>
      </c>
      <c r="E169">
        <v>-76</v>
      </c>
      <c r="F169">
        <v>51.197754949999997</v>
      </c>
      <c r="G169">
        <v>4.4104366700000002</v>
      </c>
      <c r="H169">
        <v>65</v>
      </c>
      <c r="I169">
        <v>7.6853938997754792E-2</v>
      </c>
    </row>
    <row r="170" spans="1:9" x14ac:dyDescent="0.3">
      <c r="A170">
        <v>134</v>
      </c>
      <c r="B170" t="s">
        <v>401</v>
      </c>
      <c r="C170">
        <v>-72</v>
      </c>
      <c r="D170" t="s">
        <v>412</v>
      </c>
      <c r="E170">
        <v>-71</v>
      </c>
    </row>
    <row r="171" spans="1:9" x14ac:dyDescent="0.3">
      <c r="A171">
        <v>135</v>
      </c>
      <c r="B171" t="s">
        <v>401</v>
      </c>
      <c r="C171">
        <v>-72</v>
      </c>
      <c r="D171" t="s">
        <v>413</v>
      </c>
      <c r="E171">
        <v>-67.5</v>
      </c>
      <c r="F171">
        <v>51.197330809999997</v>
      </c>
      <c r="G171">
        <v>4.4106172900000002</v>
      </c>
      <c r="H171">
        <v>41</v>
      </c>
      <c r="I171">
        <v>4.5553655512589761E-2</v>
      </c>
    </row>
    <row r="172" spans="1:9" x14ac:dyDescent="0.3">
      <c r="A172">
        <v>136</v>
      </c>
      <c r="B172" t="s">
        <v>401</v>
      </c>
      <c r="C172">
        <v>-72</v>
      </c>
      <c r="D172" t="s">
        <v>414</v>
      </c>
      <c r="E172">
        <v>-70</v>
      </c>
      <c r="F172">
        <v>51.197174320000002</v>
      </c>
      <c r="G172">
        <v>4.4105271500000001</v>
      </c>
      <c r="H172">
        <v>40</v>
      </c>
      <c r="I172">
        <v>3.2515678628077527E-2</v>
      </c>
    </row>
    <row r="173" spans="1:9" x14ac:dyDescent="0.3">
      <c r="A173">
        <v>137</v>
      </c>
      <c r="B173" t="s">
        <v>401</v>
      </c>
      <c r="C173">
        <v>-72</v>
      </c>
      <c r="D173" t="s">
        <v>415</v>
      </c>
      <c r="E173">
        <v>-72</v>
      </c>
      <c r="F173">
        <v>51.197282569999999</v>
      </c>
      <c r="G173">
        <v>4.4105654599999999</v>
      </c>
      <c r="H173">
        <v>41</v>
      </c>
      <c r="I173">
        <v>3.9636763794966133E-2</v>
      </c>
    </row>
    <row r="174" spans="1:9" x14ac:dyDescent="0.3">
      <c r="A174">
        <v>138</v>
      </c>
      <c r="B174" t="s">
        <v>401</v>
      </c>
      <c r="C174">
        <v>-72</v>
      </c>
      <c r="D174" t="s">
        <v>416</v>
      </c>
      <c r="E174">
        <v>-76</v>
      </c>
      <c r="F174">
        <v>51.197057909999998</v>
      </c>
      <c r="G174">
        <v>4.4105724100000003</v>
      </c>
      <c r="H174">
        <v>40</v>
      </c>
      <c r="I174">
        <v>3.5004340173082259E-2</v>
      </c>
    </row>
    <row r="175" spans="1:9" x14ac:dyDescent="0.3">
      <c r="A175">
        <v>139</v>
      </c>
      <c r="B175" t="s">
        <v>401</v>
      </c>
      <c r="C175">
        <v>-72</v>
      </c>
      <c r="D175" t="s">
        <v>417</v>
      </c>
      <c r="E175">
        <v>-70</v>
      </c>
      <c r="F175">
        <v>51.198228159999999</v>
      </c>
      <c r="G175">
        <v>4.4104387799999998</v>
      </c>
      <c r="H175">
        <v>103</v>
      </c>
      <c r="I175">
        <v>0.12776296886802291</v>
      </c>
    </row>
    <row r="176" spans="1:9" x14ac:dyDescent="0.3">
      <c r="A176">
        <v>140</v>
      </c>
      <c r="B176" t="s">
        <v>401</v>
      </c>
      <c r="C176">
        <v>-72</v>
      </c>
      <c r="D176" t="s">
        <v>418</v>
      </c>
      <c r="E176">
        <v>-73.5</v>
      </c>
      <c r="F176">
        <v>51.196972940000002</v>
      </c>
      <c r="G176">
        <v>4.4106803599999997</v>
      </c>
      <c r="H176">
        <v>41</v>
      </c>
      <c r="I176">
        <v>4.4555645106276721E-2</v>
      </c>
    </row>
    <row r="177" spans="1:9" x14ac:dyDescent="0.3">
      <c r="A177">
        <v>141</v>
      </c>
      <c r="B177" t="s">
        <v>402</v>
      </c>
      <c r="C177">
        <v>-72</v>
      </c>
      <c r="D177" t="s">
        <v>403</v>
      </c>
      <c r="E177">
        <v>-75</v>
      </c>
    </row>
    <row r="178" spans="1:9" x14ac:dyDescent="0.3">
      <c r="A178">
        <v>142</v>
      </c>
      <c r="B178" t="s">
        <v>402</v>
      </c>
      <c r="C178">
        <v>-72</v>
      </c>
      <c r="D178" t="s">
        <v>404</v>
      </c>
      <c r="E178">
        <v>-77.5</v>
      </c>
    </row>
    <row r="179" spans="1:9" x14ac:dyDescent="0.3">
      <c r="A179">
        <v>143</v>
      </c>
      <c r="B179" t="s">
        <v>402</v>
      </c>
      <c r="C179">
        <v>-72</v>
      </c>
      <c r="D179" t="s">
        <v>405</v>
      </c>
      <c r="E179">
        <v>-72</v>
      </c>
    </row>
    <row r="180" spans="1:9" x14ac:dyDescent="0.3">
      <c r="A180">
        <v>144</v>
      </c>
      <c r="B180" t="s">
        <v>402</v>
      </c>
      <c r="C180">
        <v>-72</v>
      </c>
      <c r="D180" t="s">
        <v>406</v>
      </c>
      <c r="E180">
        <v>-73.5</v>
      </c>
      <c r="F180">
        <v>51.197098939999997</v>
      </c>
      <c r="G180">
        <v>4.4105874299999996</v>
      </c>
      <c r="H180">
        <v>41</v>
      </c>
      <c r="I180">
        <v>3.570751310436597E-2</v>
      </c>
    </row>
    <row r="181" spans="1:9" x14ac:dyDescent="0.3">
      <c r="A181">
        <v>145</v>
      </c>
      <c r="B181" t="s">
        <v>402</v>
      </c>
      <c r="C181">
        <v>-72</v>
      </c>
      <c r="D181" t="s">
        <v>407</v>
      </c>
      <c r="E181">
        <v>-72.5</v>
      </c>
    </row>
    <row r="182" spans="1:9" x14ac:dyDescent="0.3">
      <c r="A182">
        <v>146</v>
      </c>
      <c r="B182" t="s">
        <v>402</v>
      </c>
      <c r="C182">
        <v>-72</v>
      </c>
      <c r="D182" t="s">
        <v>408</v>
      </c>
      <c r="E182">
        <v>-75</v>
      </c>
    </row>
    <row r="183" spans="1:9" x14ac:dyDescent="0.3">
      <c r="A183">
        <v>147</v>
      </c>
      <c r="B183" t="s">
        <v>402</v>
      </c>
      <c r="C183">
        <v>-72</v>
      </c>
      <c r="D183" t="s">
        <v>409</v>
      </c>
      <c r="E183">
        <v>-72</v>
      </c>
      <c r="F183">
        <v>51.197282430000001</v>
      </c>
      <c r="G183">
        <v>4.4104782599999997</v>
      </c>
      <c r="H183">
        <v>40</v>
      </c>
      <c r="I183">
        <v>3.4526355964580223E-2</v>
      </c>
    </row>
    <row r="184" spans="1:9" x14ac:dyDescent="0.3">
      <c r="A184">
        <v>148</v>
      </c>
      <c r="B184" t="s">
        <v>402</v>
      </c>
      <c r="C184">
        <v>-72</v>
      </c>
      <c r="D184" t="s">
        <v>410</v>
      </c>
      <c r="E184">
        <v>-72.5</v>
      </c>
      <c r="F184">
        <v>51.197132740000001</v>
      </c>
      <c r="G184">
        <v>4.4104186600000004</v>
      </c>
      <c r="H184">
        <v>39</v>
      </c>
      <c r="I184">
        <v>2.4188792382226661E-2</v>
      </c>
    </row>
    <row r="185" spans="1:9" x14ac:dyDescent="0.3">
      <c r="A185">
        <v>149</v>
      </c>
      <c r="B185" t="s">
        <v>402</v>
      </c>
      <c r="C185">
        <v>-72</v>
      </c>
      <c r="D185" t="s">
        <v>411</v>
      </c>
      <c r="E185">
        <v>-76</v>
      </c>
      <c r="F185">
        <v>51.197754949999997</v>
      </c>
      <c r="G185">
        <v>4.4104366700000002</v>
      </c>
      <c r="H185">
        <v>65</v>
      </c>
      <c r="I185">
        <v>7.6853938997754792E-2</v>
      </c>
    </row>
    <row r="186" spans="1:9" x14ac:dyDescent="0.3">
      <c r="A186">
        <v>150</v>
      </c>
      <c r="B186" t="s">
        <v>402</v>
      </c>
      <c r="C186">
        <v>-72</v>
      </c>
      <c r="D186" t="s">
        <v>412</v>
      </c>
      <c r="E186">
        <v>-71</v>
      </c>
    </row>
    <row r="187" spans="1:9" x14ac:dyDescent="0.3">
      <c r="A187">
        <v>151</v>
      </c>
      <c r="B187" t="s">
        <v>402</v>
      </c>
      <c r="C187">
        <v>-72</v>
      </c>
      <c r="D187" t="s">
        <v>413</v>
      </c>
      <c r="E187">
        <v>-67.5</v>
      </c>
      <c r="F187">
        <v>51.197330809999997</v>
      </c>
      <c r="G187">
        <v>4.4106172900000002</v>
      </c>
      <c r="H187">
        <v>41</v>
      </c>
      <c r="I187">
        <v>4.5553655512589761E-2</v>
      </c>
    </row>
    <row r="188" spans="1:9" x14ac:dyDescent="0.3">
      <c r="A188">
        <v>152</v>
      </c>
      <c r="B188" t="s">
        <v>402</v>
      </c>
      <c r="C188">
        <v>-72</v>
      </c>
      <c r="D188" t="s">
        <v>414</v>
      </c>
      <c r="E188">
        <v>-70</v>
      </c>
      <c r="F188">
        <v>51.197174320000002</v>
      </c>
      <c r="G188">
        <v>4.4105271500000001</v>
      </c>
      <c r="H188">
        <v>40</v>
      </c>
      <c r="I188">
        <v>3.2515678628077527E-2</v>
      </c>
    </row>
    <row r="189" spans="1:9" x14ac:dyDescent="0.3">
      <c r="A189">
        <v>153</v>
      </c>
      <c r="B189" t="s">
        <v>402</v>
      </c>
      <c r="C189">
        <v>-72</v>
      </c>
      <c r="D189" t="s">
        <v>415</v>
      </c>
      <c r="E189">
        <v>-72</v>
      </c>
      <c r="F189">
        <v>51.197282569999999</v>
      </c>
      <c r="G189">
        <v>4.4105654599999999</v>
      </c>
      <c r="H189">
        <v>41</v>
      </c>
      <c r="I189">
        <v>3.9636763794966133E-2</v>
      </c>
    </row>
    <row r="190" spans="1:9" x14ac:dyDescent="0.3">
      <c r="A190">
        <v>154</v>
      </c>
      <c r="B190" t="s">
        <v>402</v>
      </c>
      <c r="C190">
        <v>-72</v>
      </c>
      <c r="D190" t="s">
        <v>416</v>
      </c>
      <c r="E190">
        <v>-76</v>
      </c>
      <c r="F190">
        <v>51.197057909999998</v>
      </c>
      <c r="G190">
        <v>4.4105724100000003</v>
      </c>
      <c r="H190">
        <v>40</v>
      </c>
      <c r="I190">
        <v>3.5004340173082259E-2</v>
      </c>
    </row>
    <row r="191" spans="1:9" x14ac:dyDescent="0.3">
      <c r="A191">
        <v>155</v>
      </c>
      <c r="B191" t="s">
        <v>402</v>
      </c>
      <c r="C191">
        <v>-72</v>
      </c>
      <c r="D191" t="s">
        <v>417</v>
      </c>
      <c r="E191">
        <v>-70</v>
      </c>
      <c r="F191">
        <v>51.198228159999999</v>
      </c>
      <c r="G191">
        <v>4.4104387799999998</v>
      </c>
      <c r="H191">
        <v>103</v>
      </c>
      <c r="I191">
        <v>0.12776296886802291</v>
      </c>
    </row>
    <row r="192" spans="1:9" x14ac:dyDescent="0.3">
      <c r="A192">
        <v>156</v>
      </c>
      <c r="B192" t="s">
        <v>402</v>
      </c>
      <c r="C192">
        <v>-72</v>
      </c>
      <c r="D192" t="s">
        <v>418</v>
      </c>
      <c r="E192">
        <v>-73.5</v>
      </c>
      <c r="F192">
        <v>51.196972940000002</v>
      </c>
      <c r="G192">
        <v>4.4106803599999997</v>
      </c>
      <c r="H192">
        <v>41</v>
      </c>
      <c r="I192">
        <v>4.4555645106276721E-2</v>
      </c>
    </row>
    <row r="193" spans="1:9" x14ac:dyDescent="0.3">
      <c r="A193">
        <v>157</v>
      </c>
      <c r="B193" t="s">
        <v>403</v>
      </c>
      <c r="C193">
        <v>-75</v>
      </c>
      <c r="D193" t="s">
        <v>404</v>
      </c>
      <c r="E193">
        <v>-77.5</v>
      </c>
    </row>
    <row r="194" spans="1:9" x14ac:dyDescent="0.3">
      <c r="A194">
        <v>158</v>
      </c>
      <c r="B194" t="s">
        <v>403</v>
      </c>
      <c r="C194">
        <v>-75</v>
      </c>
      <c r="D194" t="s">
        <v>405</v>
      </c>
      <c r="E194">
        <v>-72</v>
      </c>
    </row>
    <row r="195" spans="1:9" x14ac:dyDescent="0.3">
      <c r="A195">
        <v>159</v>
      </c>
      <c r="B195" t="s">
        <v>403</v>
      </c>
      <c r="C195">
        <v>-75</v>
      </c>
      <c r="D195" t="s">
        <v>406</v>
      </c>
      <c r="E195">
        <v>-73.5</v>
      </c>
      <c r="F195">
        <v>51.197098939999997</v>
      </c>
      <c r="G195">
        <v>4.4105874299999996</v>
      </c>
      <c r="H195">
        <v>41</v>
      </c>
      <c r="I195">
        <v>3.570751310436597E-2</v>
      </c>
    </row>
    <row r="196" spans="1:9" x14ac:dyDescent="0.3">
      <c r="A196">
        <v>160</v>
      </c>
      <c r="B196" t="s">
        <v>403</v>
      </c>
      <c r="C196">
        <v>-75</v>
      </c>
      <c r="D196" t="s">
        <v>407</v>
      </c>
      <c r="E196">
        <v>-72.5</v>
      </c>
    </row>
    <row r="197" spans="1:9" x14ac:dyDescent="0.3">
      <c r="A197">
        <v>161</v>
      </c>
      <c r="B197" t="s">
        <v>403</v>
      </c>
      <c r="C197">
        <v>-75</v>
      </c>
      <c r="D197" t="s">
        <v>408</v>
      </c>
      <c r="E197">
        <v>-75</v>
      </c>
    </row>
    <row r="198" spans="1:9" x14ac:dyDescent="0.3">
      <c r="A198">
        <v>162</v>
      </c>
      <c r="B198" t="s">
        <v>403</v>
      </c>
      <c r="C198">
        <v>-75</v>
      </c>
      <c r="D198" t="s">
        <v>409</v>
      </c>
      <c r="E198">
        <v>-72</v>
      </c>
      <c r="F198">
        <v>51.197282430000001</v>
      </c>
      <c r="G198">
        <v>4.4104782599999997</v>
      </c>
      <c r="H198">
        <v>40</v>
      </c>
      <c r="I198">
        <v>3.4526355964580223E-2</v>
      </c>
    </row>
    <row r="199" spans="1:9" x14ac:dyDescent="0.3">
      <c r="A199">
        <v>163</v>
      </c>
      <c r="B199" t="s">
        <v>403</v>
      </c>
      <c r="C199">
        <v>-75</v>
      </c>
      <c r="D199" t="s">
        <v>410</v>
      </c>
      <c r="E199">
        <v>-72.5</v>
      </c>
      <c r="F199">
        <v>51.197132740000001</v>
      </c>
      <c r="G199">
        <v>4.4104186600000004</v>
      </c>
      <c r="H199">
        <v>39</v>
      </c>
      <c r="I199">
        <v>2.4188792382226661E-2</v>
      </c>
    </row>
    <row r="200" spans="1:9" x14ac:dyDescent="0.3">
      <c r="A200">
        <v>164</v>
      </c>
      <c r="B200" t="s">
        <v>403</v>
      </c>
      <c r="C200">
        <v>-75</v>
      </c>
      <c r="D200" t="s">
        <v>411</v>
      </c>
      <c r="E200">
        <v>-76</v>
      </c>
      <c r="F200">
        <v>51.197754949999997</v>
      </c>
      <c r="G200">
        <v>4.4104366700000002</v>
      </c>
      <c r="H200">
        <v>65</v>
      </c>
      <c r="I200">
        <v>7.6853938997754792E-2</v>
      </c>
    </row>
    <row r="201" spans="1:9" x14ac:dyDescent="0.3">
      <c r="A201">
        <v>165</v>
      </c>
      <c r="B201" t="s">
        <v>403</v>
      </c>
      <c r="C201">
        <v>-75</v>
      </c>
      <c r="D201" t="s">
        <v>412</v>
      </c>
      <c r="E201">
        <v>-71</v>
      </c>
    </row>
    <row r="202" spans="1:9" x14ac:dyDescent="0.3">
      <c r="A202">
        <v>166</v>
      </c>
      <c r="B202" t="s">
        <v>403</v>
      </c>
      <c r="C202">
        <v>-75</v>
      </c>
      <c r="D202" t="s">
        <v>413</v>
      </c>
      <c r="E202">
        <v>-67.5</v>
      </c>
      <c r="F202">
        <v>51.197330809999997</v>
      </c>
      <c r="G202">
        <v>4.4106172900000002</v>
      </c>
      <c r="H202">
        <v>41</v>
      </c>
      <c r="I202">
        <v>4.5553655512589761E-2</v>
      </c>
    </row>
    <row r="203" spans="1:9" x14ac:dyDescent="0.3">
      <c r="A203">
        <v>167</v>
      </c>
      <c r="B203" t="s">
        <v>403</v>
      </c>
      <c r="C203">
        <v>-75</v>
      </c>
      <c r="D203" t="s">
        <v>414</v>
      </c>
      <c r="E203">
        <v>-70</v>
      </c>
      <c r="F203">
        <v>51.197174320000002</v>
      </c>
      <c r="G203">
        <v>4.4105271500000001</v>
      </c>
      <c r="H203">
        <v>40</v>
      </c>
      <c r="I203">
        <v>3.2515678628077527E-2</v>
      </c>
    </row>
    <row r="204" spans="1:9" x14ac:dyDescent="0.3">
      <c r="A204">
        <v>168</v>
      </c>
      <c r="B204" t="s">
        <v>403</v>
      </c>
      <c r="C204">
        <v>-75</v>
      </c>
      <c r="D204" t="s">
        <v>415</v>
      </c>
      <c r="E204">
        <v>-72</v>
      </c>
      <c r="F204">
        <v>51.197282569999999</v>
      </c>
      <c r="G204">
        <v>4.4105654599999999</v>
      </c>
      <c r="H204">
        <v>41</v>
      </c>
      <c r="I204">
        <v>3.9636763794966133E-2</v>
      </c>
    </row>
    <row r="205" spans="1:9" x14ac:dyDescent="0.3">
      <c r="A205">
        <v>169</v>
      </c>
      <c r="B205" t="s">
        <v>403</v>
      </c>
      <c r="C205">
        <v>-75</v>
      </c>
      <c r="D205" t="s">
        <v>416</v>
      </c>
      <c r="E205">
        <v>-76</v>
      </c>
      <c r="F205">
        <v>51.197057909999998</v>
      </c>
      <c r="G205">
        <v>4.4105724100000003</v>
      </c>
      <c r="H205">
        <v>40</v>
      </c>
      <c r="I205">
        <v>3.5004340173082259E-2</v>
      </c>
    </row>
    <row r="206" spans="1:9" x14ac:dyDescent="0.3">
      <c r="A206">
        <v>170</v>
      </c>
      <c r="B206" t="s">
        <v>403</v>
      </c>
      <c r="C206">
        <v>-75</v>
      </c>
      <c r="D206" t="s">
        <v>417</v>
      </c>
      <c r="E206">
        <v>-70</v>
      </c>
      <c r="F206">
        <v>51.198228159999999</v>
      </c>
      <c r="G206">
        <v>4.4104387799999998</v>
      </c>
      <c r="H206">
        <v>103</v>
      </c>
      <c r="I206">
        <v>0.12776296886802291</v>
      </c>
    </row>
    <row r="207" spans="1:9" x14ac:dyDescent="0.3">
      <c r="A207">
        <v>171</v>
      </c>
      <c r="B207" t="s">
        <v>403</v>
      </c>
      <c r="C207">
        <v>-75</v>
      </c>
      <c r="D207" t="s">
        <v>418</v>
      </c>
      <c r="E207">
        <v>-73.5</v>
      </c>
      <c r="F207">
        <v>51.196972940000002</v>
      </c>
      <c r="G207">
        <v>4.4106803599999997</v>
      </c>
      <c r="H207">
        <v>41</v>
      </c>
      <c r="I207">
        <v>4.4555645106276721E-2</v>
      </c>
    </row>
    <row r="208" spans="1:9" x14ac:dyDescent="0.3">
      <c r="A208">
        <v>172</v>
      </c>
      <c r="B208" t="s">
        <v>404</v>
      </c>
      <c r="C208">
        <v>-77.5</v>
      </c>
      <c r="D208" t="s">
        <v>405</v>
      </c>
      <c r="E208">
        <v>-72</v>
      </c>
    </row>
    <row r="209" spans="1:9" x14ac:dyDescent="0.3">
      <c r="A209">
        <v>173</v>
      </c>
      <c r="B209" t="s">
        <v>404</v>
      </c>
      <c r="C209">
        <v>-77.5</v>
      </c>
      <c r="D209" t="s">
        <v>406</v>
      </c>
      <c r="E209">
        <v>-73.5</v>
      </c>
      <c r="F209">
        <v>51.197098939999997</v>
      </c>
      <c r="G209">
        <v>4.4105874299999996</v>
      </c>
      <c r="H209">
        <v>41</v>
      </c>
      <c r="I209">
        <v>3.570751310436597E-2</v>
      </c>
    </row>
    <row r="210" spans="1:9" x14ac:dyDescent="0.3">
      <c r="A210">
        <v>174</v>
      </c>
      <c r="B210" t="s">
        <v>404</v>
      </c>
      <c r="C210">
        <v>-77.5</v>
      </c>
      <c r="D210" t="s">
        <v>407</v>
      </c>
      <c r="E210">
        <v>-72.5</v>
      </c>
    </row>
    <row r="211" spans="1:9" x14ac:dyDescent="0.3">
      <c r="A211">
        <v>175</v>
      </c>
      <c r="B211" t="s">
        <v>404</v>
      </c>
      <c r="C211">
        <v>-77.5</v>
      </c>
      <c r="D211" t="s">
        <v>408</v>
      </c>
      <c r="E211">
        <v>-75</v>
      </c>
    </row>
    <row r="212" spans="1:9" x14ac:dyDescent="0.3">
      <c r="A212">
        <v>176</v>
      </c>
      <c r="B212" t="s">
        <v>404</v>
      </c>
      <c r="C212">
        <v>-77.5</v>
      </c>
      <c r="D212" t="s">
        <v>409</v>
      </c>
      <c r="E212">
        <v>-72</v>
      </c>
      <c r="F212">
        <v>51.197282430000001</v>
      </c>
      <c r="G212">
        <v>4.4104782599999997</v>
      </c>
      <c r="H212">
        <v>40</v>
      </c>
      <c r="I212">
        <v>3.4526355964580223E-2</v>
      </c>
    </row>
    <row r="213" spans="1:9" x14ac:dyDescent="0.3">
      <c r="A213">
        <v>177</v>
      </c>
      <c r="B213" t="s">
        <v>404</v>
      </c>
      <c r="C213">
        <v>-77.5</v>
      </c>
      <c r="D213" t="s">
        <v>410</v>
      </c>
      <c r="E213">
        <v>-72.5</v>
      </c>
      <c r="F213">
        <v>51.197132740000001</v>
      </c>
      <c r="G213">
        <v>4.4104186600000004</v>
      </c>
      <c r="H213">
        <v>39</v>
      </c>
      <c r="I213">
        <v>2.4188792382226661E-2</v>
      </c>
    </row>
    <row r="214" spans="1:9" x14ac:dyDescent="0.3">
      <c r="A214">
        <v>178</v>
      </c>
      <c r="B214" t="s">
        <v>404</v>
      </c>
      <c r="C214">
        <v>-77.5</v>
      </c>
      <c r="D214" t="s">
        <v>411</v>
      </c>
      <c r="E214">
        <v>-76</v>
      </c>
      <c r="F214">
        <v>51.197754949999997</v>
      </c>
      <c r="G214">
        <v>4.4104366700000002</v>
      </c>
      <c r="H214">
        <v>65</v>
      </c>
      <c r="I214">
        <v>7.6853938997754792E-2</v>
      </c>
    </row>
    <row r="215" spans="1:9" x14ac:dyDescent="0.3">
      <c r="A215">
        <v>179</v>
      </c>
      <c r="B215" t="s">
        <v>404</v>
      </c>
      <c r="C215">
        <v>-77.5</v>
      </c>
      <c r="D215" t="s">
        <v>412</v>
      </c>
      <c r="E215">
        <v>-71</v>
      </c>
    </row>
    <row r="216" spans="1:9" x14ac:dyDescent="0.3">
      <c r="A216">
        <v>180</v>
      </c>
      <c r="B216" t="s">
        <v>404</v>
      </c>
      <c r="C216">
        <v>-77.5</v>
      </c>
      <c r="D216" t="s">
        <v>413</v>
      </c>
      <c r="E216">
        <v>-67.5</v>
      </c>
      <c r="F216">
        <v>51.197330809999997</v>
      </c>
      <c r="G216">
        <v>4.4106172900000002</v>
      </c>
      <c r="H216">
        <v>41</v>
      </c>
      <c r="I216">
        <v>4.5553655512589761E-2</v>
      </c>
    </row>
    <row r="217" spans="1:9" x14ac:dyDescent="0.3">
      <c r="A217">
        <v>181</v>
      </c>
      <c r="B217" t="s">
        <v>404</v>
      </c>
      <c r="C217">
        <v>-77.5</v>
      </c>
      <c r="D217" t="s">
        <v>414</v>
      </c>
      <c r="E217">
        <v>-70</v>
      </c>
      <c r="F217">
        <v>51.197174320000002</v>
      </c>
      <c r="G217">
        <v>4.4105271500000001</v>
      </c>
      <c r="H217">
        <v>40</v>
      </c>
      <c r="I217">
        <v>3.2515678628077527E-2</v>
      </c>
    </row>
    <row r="218" spans="1:9" x14ac:dyDescent="0.3">
      <c r="A218">
        <v>182</v>
      </c>
      <c r="B218" t="s">
        <v>404</v>
      </c>
      <c r="C218">
        <v>-77.5</v>
      </c>
      <c r="D218" t="s">
        <v>415</v>
      </c>
      <c r="E218">
        <v>-72</v>
      </c>
      <c r="F218">
        <v>51.197282569999999</v>
      </c>
      <c r="G218">
        <v>4.4105654599999999</v>
      </c>
      <c r="H218">
        <v>41</v>
      </c>
      <c r="I218">
        <v>3.9636763794966133E-2</v>
      </c>
    </row>
    <row r="219" spans="1:9" x14ac:dyDescent="0.3">
      <c r="A219">
        <v>183</v>
      </c>
      <c r="B219" t="s">
        <v>404</v>
      </c>
      <c r="C219">
        <v>-77.5</v>
      </c>
      <c r="D219" t="s">
        <v>416</v>
      </c>
      <c r="E219">
        <v>-76</v>
      </c>
      <c r="F219">
        <v>51.197057909999998</v>
      </c>
      <c r="G219">
        <v>4.4105724100000003</v>
      </c>
      <c r="H219">
        <v>40</v>
      </c>
      <c r="I219">
        <v>3.5004340173082259E-2</v>
      </c>
    </row>
    <row r="220" spans="1:9" x14ac:dyDescent="0.3">
      <c r="A220">
        <v>184</v>
      </c>
      <c r="B220" t="s">
        <v>404</v>
      </c>
      <c r="C220">
        <v>-77.5</v>
      </c>
      <c r="D220" t="s">
        <v>417</v>
      </c>
      <c r="E220">
        <v>-70</v>
      </c>
      <c r="F220">
        <v>51.198228159999999</v>
      </c>
      <c r="G220">
        <v>4.4104387799999998</v>
      </c>
      <c r="H220">
        <v>103</v>
      </c>
      <c r="I220">
        <v>0.12776296886802291</v>
      </c>
    </row>
    <row r="221" spans="1:9" x14ac:dyDescent="0.3">
      <c r="A221">
        <v>185</v>
      </c>
      <c r="B221" t="s">
        <v>404</v>
      </c>
      <c r="C221">
        <v>-77.5</v>
      </c>
      <c r="D221" t="s">
        <v>418</v>
      </c>
      <c r="E221">
        <v>-73.5</v>
      </c>
      <c r="F221">
        <v>51.196972940000002</v>
      </c>
      <c r="G221">
        <v>4.4106803599999997</v>
      </c>
      <c r="H221">
        <v>41</v>
      </c>
      <c r="I221">
        <v>4.4555645106276721E-2</v>
      </c>
    </row>
    <row r="222" spans="1:9" x14ac:dyDescent="0.3">
      <c r="A222">
        <v>186</v>
      </c>
      <c r="B222" t="s">
        <v>405</v>
      </c>
      <c r="C222">
        <v>-72</v>
      </c>
      <c r="D222" t="s">
        <v>406</v>
      </c>
      <c r="E222">
        <v>-73.5</v>
      </c>
      <c r="F222">
        <v>51.197098939999997</v>
      </c>
      <c r="G222">
        <v>4.4105874299999996</v>
      </c>
      <c r="H222">
        <v>41</v>
      </c>
      <c r="I222">
        <v>3.570751310436597E-2</v>
      </c>
    </row>
    <row r="223" spans="1:9" x14ac:dyDescent="0.3">
      <c r="A223">
        <v>187</v>
      </c>
      <c r="B223" t="s">
        <v>405</v>
      </c>
      <c r="C223">
        <v>-72</v>
      </c>
      <c r="D223" t="s">
        <v>407</v>
      </c>
      <c r="E223">
        <v>-72.5</v>
      </c>
    </row>
    <row r="224" spans="1:9" x14ac:dyDescent="0.3">
      <c r="A224">
        <v>188</v>
      </c>
      <c r="B224" t="s">
        <v>405</v>
      </c>
      <c r="C224">
        <v>-72</v>
      </c>
      <c r="D224" t="s">
        <v>408</v>
      </c>
      <c r="E224">
        <v>-75</v>
      </c>
    </row>
    <row r="225" spans="1:9" x14ac:dyDescent="0.3">
      <c r="A225">
        <v>189</v>
      </c>
      <c r="B225" t="s">
        <v>405</v>
      </c>
      <c r="C225">
        <v>-72</v>
      </c>
      <c r="D225" t="s">
        <v>409</v>
      </c>
      <c r="E225">
        <v>-72</v>
      </c>
      <c r="F225">
        <v>51.197282430000001</v>
      </c>
      <c r="G225">
        <v>4.4104782599999997</v>
      </c>
      <c r="H225">
        <v>40</v>
      </c>
      <c r="I225">
        <v>3.4526355964580223E-2</v>
      </c>
    </row>
    <row r="226" spans="1:9" x14ac:dyDescent="0.3">
      <c r="A226">
        <v>190</v>
      </c>
      <c r="B226" t="s">
        <v>405</v>
      </c>
      <c r="C226">
        <v>-72</v>
      </c>
      <c r="D226" t="s">
        <v>410</v>
      </c>
      <c r="E226">
        <v>-72.5</v>
      </c>
      <c r="F226">
        <v>51.197132740000001</v>
      </c>
      <c r="G226">
        <v>4.4104186600000004</v>
      </c>
      <c r="H226">
        <v>39</v>
      </c>
      <c r="I226">
        <v>2.4188792382226661E-2</v>
      </c>
    </row>
    <row r="227" spans="1:9" x14ac:dyDescent="0.3">
      <c r="A227">
        <v>191</v>
      </c>
      <c r="B227" t="s">
        <v>405</v>
      </c>
      <c r="C227">
        <v>-72</v>
      </c>
      <c r="D227" t="s">
        <v>411</v>
      </c>
      <c r="E227">
        <v>-76</v>
      </c>
      <c r="F227">
        <v>51.197754949999997</v>
      </c>
      <c r="G227">
        <v>4.4104366700000002</v>
      </c>
      <c r="H227">
        <v>65</v>
      </c>
      <c r="I227">
        <v>7.6853938997754792E-2</v>
      </c>
    </row>
    <row r="228" spans="1:9" x14ac:dyDescent="0.3">
      <c r="A228">
        <v>192</v>
      </c>
      <c r="B228" t="s">
        <v>405</v>
      </c>
      <c r="C228">
        <v>-72</v>
      </c>
      <c r="D228" t="s">
        <v>412</v>
      </c>
      <c r="E228">
        <v>-71</v>
      </c>
    </row>
    <row r="229" spans="1:9" x14ac:dyDescent="0.3">
      <c r="A229">
        <v>193</v>
      </c>
      <c r="B229" t="s">
        <v>405</v>
      </c>
      <c r="C229">
        <v>-72</v>
      </c>
      <c r="D229" t="s">
        <v>413</v>
      </c>
      <c r="E229">
        <v>-67.5</v>
      </c>
      <c r="F229">
        <v>51.197330809999997</v>
      </c>
      <c r="G229">
        <v>4.4106172900000002</v>
      </c>
      <c r="H229">
        <v>41</v>
      </c>
      <c r="I229">
        <v>4.5553655512589761E-2</v>
      </c>
    </row>
    <row r="230" spans="1:9" x14ac:dyDescent="0.3">
      <c r="A230">
        <v>194</v>
      </c>
      <c r="B230" t="s">
        <v>405</v>
      </c>
      <c r="C230">
        <v>-72</v>
      </c>
      <c r="D230" t="s">
        <v>414</v>
      </c>
      <c r="E230">
        <v>-70</v>
      </c>
      <c r="F230">
        <v>51.197174320000002</v>
      </c>
      <c r="G230">
        <v>4.4105271500000001</v>
      </c>
      <c r="H230">
        <v>40</v>
      </c>
      <c r="I230">
        <v>3.2515678628077527E-2</v>
      </c>
    </row>
    <row r="231" spans="1:9" x14ac:dyDescent="0.3">
      <c r="A231">
        <v>195</v>
      </c>
      <c r="B231" t="s">
        <v>405</v>
      </c>
      <c r="C231">
        <v>-72</v>
      </c>
      <c r="D231" t="s">
        <v>415</v>
      </c>
      <c r="E231">
        <v>-72</v>
      </c>
      <c r="F231">
        <v>51.197282569999999</v>
      </c>
      <c r="G231">
        <v>4.4105654599999999</v>
      </c>
      <c r="H231">
        <v>41</v>
      </c>
      <c r="I231">
        <v>3.9636763794966133E-2</v>
      </c>
    </row>
    <row r="232" spans="1:9" x14ac:dyDescent="0.3">
      <c r="A232">
        <v>196</v>
      </c>
      <c r="B232" t="s">
        <v>405</v>
      </c>
      <c r="C232">
        <v>-72</v>
      </c>
      <c r="D232" t="s">
        <v>416</v>
      </c>
      <c r="E232">
        <v>-76</v>
      </c>
      <c r="F232">
        <v>51.197057909999998</v>
      </c>
      <c r="G232">
        <v>4.4105724100000003</v>
      </c>
      <c r="H232">
        <v>40</v>
      </c>
      <c r="I232">
        <v>3.5004340173082259E-2</v>
      </c>
    </row>
    <row r="233" spans="1:9" x14ac:dyDescent="0.3">
      <c r="A233">
        <v>197</v>
      </c>
      <c r="B233" t="s">
        <v>405</v>
      </c>
      <c r="C233">
        <v>-72</v>
      </c>
      <c r="D233" t="s">
        <v>417</v>
      </c>
      <c r="E233">
        <v>-70</v>
      </c>
      <c r="F233">
        <v>51.198228159999999</v>
      </c>
      <c r="G233">
        <v>4.4104387799999998</v>
      </c>
      <c r="H233">
        <v>103</v>
      </c>
      <c r="I233">
        <v>0.12776296886802291</v>
      </c>
    </row>
    <row r="234" spans="1:9" x14ac:dyDescent="0.3">
      <c r="A234">
        <v>198</v>
      </c>
      <c r="B234" t="s">
        <v>405</v>
      </c>
      <c r="C234">
        <v>-72</v>
      </c>
      <c r="D234" t="s">
        <v>418</v>
      </c>
      <c r="E234">
        <v>-73.5</v>
      </c>
      <c r="F234">
        <v>51.196972940000002</v>
      </c>
      <c r="G234">
        <v>4.4106803599999997</v>
      </c>
      <c r="H234">
        <v>41</v>
      </c>
      <c r="I234">
        <v>4.4555645106276721E-2</v>
      </c>
    </row>
    <row r="235" spans="1:9" x14ac:dyDescent="0.3">
      <c r="A235">
        <v>199</v>
      </c>
      <c r="B235" t="s">
        <v>406</v>
      </c>
      <c r="C235">
        <v>-73.5</v>
      </c>
      <c r="D235" t="s">
        <v>407</v>
      </c>
      <c r="E235">
        <v>-72.5</v>
      </c>
      <c r="F235">
        <v>51.197098939999997</v>
      </c>
      <c r="G235">
        <v>4.4105874299999996</v>
      </c>
      <c r="H235">
        <v>41</v>
      </c>
      <c r="I235">
        <v>3.570751310436597E-2</v>
      </c>
    </row>
    <row r="236" spans="1:9" x14ac:dyDescent="0.3">
      <c r="A236">
        <v>200</v>
      </c>
      <c r="B236" t="s">
        <v>406</v>
      </c>
      <c r="C236">
        <v>-73.5</v>
      </c>
      <c r="D236" t="s">
        <v>408</v>
      </c>
      <c r="E236">
        <v>-75</v>
      </c>
      <c r="F236">
        <v>51.197098939999997</v>
      </c>
      <c r="G236">
        <v>4.4105874299999996</v>
      </c>
      <c r="H236">
        <v>41</v>
      </c>
      <c r="I236">
        <v>3.570751310436597E-2</v>
      </c>
    </row>
    <row r="237" spans="1:9" x14ac:dyDescent="0.3">
      <c r="A237">
        <v>201</v>
      </c>
      <c r="B237" t="s">
        <v>406</v>
      </c>
      <c r="C237">
        <v>-73.5</v>
      </c>
      <c r="D237" t="s">
        <v>409</v>
      </c>
      <c r="E237">
        <v>-72</v>
      </c>
      <c r="F237">
        <v>51.197190689999999</v>
      </c>
      <c r="G237">
        <v>4.4105328500000001</v>
      </c>
      <c r="H237">
        <v>11</v>
      </c>
      <c r="I237">
        <v>3.3392246334739042E-2</v>
      </c>
    </row>
    <row r="238" spans="1:9" x14ac:dyDescent="0.3">
      <c r="A238">
        <v>202</v>
      </c>
      <c r="B238" t="s">
        <v>406</v>
      </c>
      <c r="C238">
        <v>-73.5</v>
      </c>
      <c r="D238" t="s">
        <v>410</v>
      </c>
      <c r="E238">
        <v>-72.5</v>
      </c>
      <c r="F238">
        <v>51.197115840000002</v>
      </c>
      <c r="G238">
        <v>4.41050305</v>
      </c>
      <c r="H238">
        <v>10</v>
      </c>
      <c r="I238">
        <v>2.986600160981662E-2</v>
      </c>
    </row>
    <row r="239" spans="1:9" x14ac:dyDescent="0.3">
      <c r="A239">
        <v>203</v>
      </c>
      <c r="B239" t="s">
        <v>406</v>
      </c>
      <c r="C239">
        <v>-73.5</v>
      </c>
      <c r="D239" t="s">
        <v>411</v>
      </c>
      <c r="E239">
        <v>-76</v>
      </c>
      <c r="F239">
        <v>51.197426950000001</v>
      </c>
      <c r="G239">
        <v>4.4105120500000004</v>
      </c>
      <c r="H239">
        <v>37</v>
      </c>
      <c r="I239">
        <v>4.7254465106009579E-2</v>
      </c>
    </row>
    <row r="240" spans="1:9" x14ac:dyDescent="0.3">
      <c r="A240">
        <v>204</v>
      </c>
      <c r="B240" t="s">
        <v>406</v>
      </c>
      <c r="C240">
        <v>-73.5</v>
      </c>
      <c r="D240" t="s">
        <v>412</v>
      </c>
      <c r="E240">
        <v>-71</v>
      </c>
      <c r="F240">
        <v>51.197098939999997</v>
      </c>
      <c r="G240">
        <v>4.4105874299999996</v>
      </c>
      <c r="H240">
        <v>41</v>
      </c>
      <c r="I240">
        <v>3.570751310436597E-2</v>
      </c>
    </row>
    <row r="241" spans="1:9" x14ac:dyDescent="0.3">
      <c r="A241">
        <v>205</v>
      </c>
      <c r="B241" t="s">
        <v>406</v>
      </c>
      <c r="C241">
        <v>-73.5</v>
      </c>
      <c r="D241" t="s">
        <v>413</v>
      </c>
      <c r="E241">
        <v>-67.5</v>
      </c>
      <c r="F241">
        <v>51.197214879999997</v>
      </c>
      <c r="G241">
        <v>4.4106023600000004</v>
      </c>
      <c r="H241">
        <v>13</v>
      </c>
      <c r="I241">
        <v>3.883072403776161E-2</v>
      </c>
    </row>
    <row r="242" spans="1:9" x14ac:dyDescent="0.3">
      <c r="A242">
        <v>206</v>
      </c>
      <c r="B242" t="s">
        <v>406</v>
      </c>
      <c r="C242">
        <v>-73.5</v>
      </c>
      <c r="D242" t="s">
        <v>414</v>
      </c>
      <c r="E242">
        <v>-70</v>
      </c>
      <c r="F242">
        <v>51.197136630000003</v>
      </c>
      <c r="G242">
        <v>4.4105572899999999</v>
      </c>
      <c r="H242">
        <v>10</v>
      </c>
      <c r="I242">
        <v>3.3825630318591107E-2</v>
      </c>
    </row>
    <row r="243" spans="1:9" x14ac:dyDescent="0.3">
      <c r="A243">
        <v>207</v>
      </c>
      <c r="B243" t="s">
        <v>406</v>
      </c>
      <c r="C243">
        <v>-73.5</v>
      </c>
      <c r="D243" t="s">
        <v>415</v>
      </c>
      <c r="E243">
        <v>-72</v>
      </c>
      <c r="F243">
        <v>51.197190759999998</v>
      </c>
      <c r="G243">
        <v>4.4105764499999998</v>
      </c>
      <c r="H243">
        <v>10</v>
      </c>
      <c r="I243">
        <v>3.6307960890831298E-2</v>
      </c>
    </row>
    <row r="244" spans="1:9" x14ac:dyDescent="0.3">
      <c r="A244">
        <v>208</v>
      </c>
      <c r="B244" t="s">
        <v>406</v>
      </c>
      <c r="C244">
        <v>-73.5</v>
      </c>
      <c r="D244" t="s">
        <v>416</v>
      </c>
      <c r="E244">
        <v>-76</v>
      </c>
      <c r="F244">
        <v>51.197078429999998</v>
      </c>
      <c r="G244">
        <v>4.41057992</v>
      </c>
      <c r="H244">
        <v>10</v>
      </c>
      <c r="I244">
        <v>3.5280089544296123E-2</v>
      </c>
    </row>
    <row r="245" spans="1:9" x14ac:dyDescent="0.3">
      <c r="A245">
        <v>209</v>
      </c>
      <c r="B245" t="s">
        <v>406</v>
      </c>
      <c r="C245">
        <v>-73.5</v>
      </c>
      <c r="D245" t="s">
        <v>417</v>
      </c>
      <c r="E245">
        <v>-70</v>
      </c>
      <c r="F245">
        <v>51.197663550000001</v>
      </c>
      <c r="G245">
        <v>4.4105131100000001</v>
      </c>
      <c r="H245">
        <v>63</v>
      </c>
      <c r="I245">
        <v>6.9504297713899113E-2</v>
      </c>
    </row>
    <row r="246" spans="1:9" x14ac:dyDescent="0.3">
      <c r="A246">
        <v>210</v>
      </c>
      <c r="B246" t="s">
        <v>406</v>
      </c>
      <c r="C246">
        <v>-73.5</v>
      </c>
      <c r="D246" t="s">
        <v>418</v>
      </c>
      <c r="E246">
        <v>-73.5</v>
      </c>
      <c r="F246">
        <v>51.197035939999999</v>
      </c>
      <c r="G246">
        <v>4.4106338999999997</v>
      </c>
      <c r="H246">
        <v>10</v>
      </c>
      <c r="I246">
        <v>3.963062427920612E-2</v>
      </c>
    </row>
    <row r="247" spans="1:9" x14ac:dyDescent="0.3">
      <c r="A247">
        <v>211</v>
      </c>
      <c r="B247" t="s">
        <v>407</v>
      </c>
      <c r="C247">
        <v>-72.5</v>
      </c>
      <c r="D247" t="s">
        <v>408</v>
      </c>
      <c r="E247">
        <v>-75</v>
      </c>
    </row>
    <row r="248" spans="1:9" x14ac:dyDescent="0.3">
      <c r="A248">
        <v>212</v>
      </c>
      <c r="B248" t="s">
        <v>407</v>
      </c>
      <c r="C248">
        <v>-72.5</v>
      </c>
      <c r="D248" t="s">
        <v>409</v>
      </c>
      <c r="E248">
        <v>-72</v>
      </c>
      <c r="F248">
        <v>51.197282430000001</v>
      </c>
      <c r="G248">
        <v>4.4104782599999997</v>
      </c>
      <c r="H248">
        <v>40</v>
      </c>
      <c r="I248">
        <v>3.4526355964580223E-2</v>
      </c>
    </row>
    <row r="249" spans="1:9" x14ac:dyDescent="0.3">
      <c r="A249">
        <v>213</v>
      </c>
      <c r="B249" t="s">
        <v>407</v>
      </c>
      <c r="C249">
        <v>-72.5</v>
      </c>
      <c r="D249" t="s">
        <v>410</v>
      </c>
      <c r="E249">
        <v>-72.5</v>
      </c>
      <c r="F249">
        <v>51.197132740000001</v>
      </c>
      <c r="G249">
        <v>4.4104186600000004</v>
      </c>
      <c r="H249">
        <v>39</v>
      </c>
      <c r="I249">
        <v>2.4188792382226661E-2</v>
      </c>
    </row>
    <row r="250" spans="1:9" x14ac:dyDescent="0.3">
      <c r="A250">
        <v>214</v>
      </c>
      <c r="B250" t="s">
        <v>407</v>
      </c>
      <c r="C250">
        <v>-72.5</v>
      </c>
      <c r="D250" t="s">
        <v>411</v>
      </c>
      <c r="E250">
        <v>-76</v>
      </c>
      <c r="F250">
        <v>51.197754949999997</v>
      </c>
      <c r="G250">
        <v>4.4104366700000002</v>
      </c>
      <c r="H250">
        <v>65</v>
      </c>
      <c r="I250">
        <v>7.6853938997754792E-2</v>
      </c>
    </row>
    <row r="251" spans="1:9" x14ac:dyDescent="0.3">
      <c r="A251">
        <v>215</v>
      </c>
      <c r="B251" t="s">
        <v>407</v>
      </c>
      <c r="C251">
        <v>-72.5</v>
      </c>
      <c r="D251" t="s">
        <v>412</v>
      </c>
      <c r="E251">
        <v>-71</v>
      </c>
    </row>
    <row r="252" spans="1:9" x14ac:dyDescent="0.3">
      <c r="A252">
        <v>216</v>
      </c>
      <c r="B252" t="s">
        <v>407</v>
      </c>
      <c r="C252">
        <v>-72.5</v>
      </c>
      <c r="D252" t="s">
        <v>413</v>
      </c>
      <c r="E252">
        <v>-67.5</v>
      </c>
      <c r="F252">
        <v>51.197330809999997</v>
      </c>
      <c r="G252">
        <v>4.4106172900000002</v>
      </c>
      <c r="H252">
        <v>41</v>
      </c>
      <c r="I252">
        <v>4.5553655512589761E-2</v>
      </c>
    </row>
    <row r="253" spans="1:9" x14ac:dyDescent="0.3">
      <c r="A253">
        <v>217</v>
      </c>
      <c r="B253" t="s">
        <v>407</v>
      </c>
      <c r="C253">
        <v>-72.5</v>
      </c>
      <c r="D253" t="s">
        <v>414</v>
      </c>
      <c r="E253">
        <v>-70</v>
      </c>
      <c r="F253">
        <v>51.197174320000002</v>
      </c>
      <c r="G253">
        <v>4.4105271500000001</v>
      </c>
      <c r="H253">
        <v>40</v>
      </c>
      <c r="I253">
        <v>3.2515678628077527E-2</v>
      </c>
    </row>
    <row r="254" spans="1:9" x14ac:dyDescent="0.3">
      <c r="A254">
        <v>218</v>
      </c>
      <c r="B254" t="s">
        <v>407</v>
      </c>
      <c r="C254">
        <v>-72.5</v>
      </c>
      <c r="D254" t="s">
        <v>415</v>
      </c>
      <c r="E254">
        <v>-72</v>
      </c>
      <c r="F254">
        <v>51.197282569999999</v>
      </c>
      <c r="G254">
        <v>4.4105654599999999</v>
      </c>
      <c r="H254">
        <v>41</v>
      </c>
      <c r="I254">
        <v>3.9636763794966133E-2</v>
      </c>
    </row>
    <row r="255" spans="1:9" x14ac:dyDescent="0.3">
      <c r="A255">
        <v>219</v>
      </c>
      <c r="B255" t="s">
        <v>407</v>
      </c>
      <c r="C255">
        <v>-72.5</v>
      </c>
      <c r="D255" t="s">
        <v>416</v>
      </c>
      <c r="E255">
        <v>-76</v>
      </c>
      <c r="F255">
        <v>51.197057909999998</v>
      </c>
      <c r="G255">
        <v>4.4105724100000003</v>
      </c>
      <c r="H255">
        <v>40</v>
      </c>
      <c r="I255">
        <v>3.5004340173082259E-2</v>
      </c>
    </row>
    <row r="256" spans="1:9" x14ac:dyDescent="0.3">
      <c r="A256">
        <v>220</v>
      </c>
      <c r="B256" t="s">
        <v>407</v>
      </c>
      <c r="C256">
        <v>-72.5</v>
      </c>
      <c r="D256" t="s">
        <v>417</v>
      </c>
      <c r="E256">
        <v>-70</v>
      </c>
      <c r="F256">
        <v>51.198228159999999</v>
      </c>
      <c r="G256">
        <v>4.4104387799999998</v>
      </c>
      <c r="H256">
        <v>103</v>
      </c>
      <c r="I256">
        <v>0.12776296886802291</v>
      </c>
    </row>
    <row r="257" spans="1:9" x14ac:dyDescent="0.3">
      <c r="A257">
        <v>221</v>
      </c>
      <c r="B257" t="s">
        <v>407</v>
      </c>
      <c r="C257">
        <v>-72.5</v>
      </c>
      <c r="D257" t="s">
        <v>418</v>
      </c>
      <c r="E257">
        <v>-73.5</v>
      </c>
      <c r="F257">
        <v>51.196972940000002</v>
      </c>
      <c r="G257">
        <v>4.4106803599999997</v>
      </c>
      <c r="H257">
        <v>41</v>
      </c>
      <c r="I257">
        <v>4.4555645106276721E-2</v>
      </c>
    </row>
    <row r="258" spans="1:9" x14ac:dyDescent="0.3">
      <c r="A258">
        <v>222</v>
      </c>
      <c r="B258" t="s">
        <v>408</v>
      </c>
      <c r="C258">
        <v>-75</v>
      </c>
      <c r="D258" t="s">
        <v>409</v>
      </c>
      <c r="E258">
        <v>-72</v>
      </c>
      <c r="F258">
        <v>51.197282430000001</v>
      </c>
      <c r="G258">
        <v>4.4104782599999997</v>
      </c>
      <c r="H258">
        <v>40</v>
      </c>
      <c r="I258">
        <v>3.4526355964580223E-2</v>
      </c>
    </row>
    <row r="259" spans="1:9" x14ac:dyDescent="0.3">
      <c r="A259">
        <v>223</v>
      </c>
      <c r="B259" t="s">
        <v>408</v>
      </c>
      <c r="C259">
        <v>-75</v>
      </c>
      <c r="D259" t="s">
        <v>410</v>
      </c>
      <c r="E259">
        <v>-72.5</v>
      </c>
      <c r="F259">
        <v>51.197132740000001</v>
      </c>
      <c r="G259">
        <v>4.4104186600000004</v>
      </c>
      <c r="H259">
        <v>39</v>
      </c>
      <c r="I259">
        <v>2.4188792382226661E-2</v>
      </c>
    </row>
    <row r="260" spans="1:9" x14ac:dyDescent="0.3">
      <c r="A260">
        <v>224</v>
      </c>
      <c r="B260" t="s">
        <v>408</v>
      </c>
      <c r="C260">
        <v>-75</v>
      </c>
      <c r="D260" t="s">
        <v>411</v>
      </c>
      <c r="E260">
        <v>-76</v>
      </c>
      <c r="F260">
        <v>51.197754949999997</v>
      </c>
      <c r="G260">
        <v>4.4104366700000002</v>
      </c>
      <c r="H260">
        <v>65</v>
      </c>
      <c r="I260">
        <v>7.6853938997754792E-2</v>
      </c>
    </row>
    <row r="261" spans="1:9" x14ac:dyDescent="0.3">
      <c r="A261">
        <v>225</v>
      </c>
      <c r="B261" t="s">
        <v>408</v>
      </c>
      <c r="C261">
        <v>-75</v>
      </c>
      <c r="D261" t="s">
        <v>412</v>
      </c>
      <c r="E261">
        <v>-71</v>
      </c>
    </row>
    <row r="262" spans="1:9" x14ac:dyDescent="0.3">
      <c r="A262">
        <v>226</v>
      </c>
      <c r="B262" t="s">
        <v>408</v>
      </c>
      <c r="C262">
        <v>-75</v>
      </c>
      <c r="D262" t="s">
        <v>413</v>
      </c>
      <c r="E262">
        <v>-67.5</v>
      </c>
      <c r="F262">
        <v>51.197330809999997</v>
      </c>
      <c r="G262">
        <v>4.4106172900000002</v>
      </c>
      <c r="H262">
        <v>41</v>
      </c>
      <c r="I262">
        <v>4.5553655512589761E-2</v>
      </c>
    </row>
    <row r="263" spans="1:9" x14ac:dyDescent="0.3">
      <c r="A263">
        <v>227</v>
      </c>
      <c r="B263" t="s">
        <v>408</v>
      </c>
      <c r="C263">
        <v>-75</v>
      </c>
      <c r="D263" t="s">
        <v>414</v>
      </c>
      <c r="E263">
        <v>-70</v>
      </c>
      <c r="F263">
        <v>51.197174320000002</v>
      </c>
      <c r="G263">
        <v>4.4105271500000001</v>
      </c>
      <c r="H263">
        <v>40</v>
      </c>
      <c r="I263">
        <v>3.2515678628077527E-2</v>
      </c>
    </row>
    <row r="264" spans="1:9" x14ac:dyDescent="0.3">
      <c r="A264">
        <v>228</v>
      </c>
      <c r="B264" t="s">
        <v>408</v>
      </c>
      <c r="C264">
        <v>-75</v>
      </c>
      <c r="D264" t="s">
        <v>415</v>
      </c>
      <c r="E264">
        <v>-72</v>
      </c>
      <c r="F264">
        <v>51.197282569999999</v>
      </c>
      <c r="G264">
        <v>4.4105654599999999</v>
      </c>
      <c r="H264">
        <v>41</v>
      </c>
      <c r="I264">
        <v>3.9636763794966133E-2</v>
      </c>
    </row>
    <row r="265" spans="1:9" x14ac:dyDescent="0.3">
      <c r="A265">
        <v>229</v>
      </c>
      <c r="B265" t="s">
        <v>408</v>
      </c>
      <c r="C265">
        <v>-75</v>
      </c>
      <c r="D265" t="s">
        <v>416</v>
      </c>
      <c r="E265">
        <v>-76</v>
      </c>
      <c r="F265">
        <v>51.197057909999998</v>
      </c>
      <c r="G265">
        <v>4.4105724100000003</v>
      </c>
      <c r="H265">
        <v>40</v>
      </c>
      <c r="I265">
        <v>3.5004340173082259E-2</v>
      </c>
    </row>
    <row r="266" spans="1:9" x14ac:dyDescent="0.3">
      <c r="A266">
        <v>230</v>
      </c>
      <c r="B266" t="s">
        <v>408</v>
      </c>
      <c r="C266">
        <v>-75</v>
      </c>
      <c r="D266" t="s">
        <v>417</v>
      </c>
      <c r="E266">
        <v>-70</v>
      </c>
      <c r="F266">
        <v>51.198228159999999</v>
      </c>
      <c r="G266">
        <v>4.4104387799999998</v>
      </c>
      <c r="H266">
        <v>103</v>
      </c>
      <c r="I266">
        <v>0.12776296886802291</v>
      </c>
    </row>
    <row r="267" spans="1:9" x14ac:dyDescent="0.3">
      <c r="A267">
        <v>231</v>
      </c>
      <c r="B267" t="s">
        <v>408</v>
      </c>
      <c r="C267">
        <v>-75</v>
      </c>
      <c r="D267" t="s">
        <v>418</v>
      </c>
      <c r="E267">
        <v>-73.5</v>
      </c>
      <c r="F267">
        <v>51.196972940000002</v>
      </c>
      <c r="G267">
        <v>4.4106803599999997</v>
      </c>
      <c r="H267">
        <v>41</v>
      </c>
      <c r="I267">
        <v>4.4555645106276721E-2</v>
      </c>
    </row>
    <row r="268" spans="1:9" x14ac:dyDescent="0.3">
      <c r="A268">
        <v>232</v>
      </c>
      <c r="B268" t="s">
        <v>409</v>
      </c>
      <c r="C268">
        <v>-72</v>
      </c>
      <c r="D268" t="s">
        <v>410</v>
      </c>
      <c r="E268">
        <v>-72.5</v>
      </c>
      <c r="F268">
        <v>51.197207589999998</v>
      </c>
      <c r="G268">
        <v>4.4104484599999996</v>
      </c>
      <c r="H268">
        <v>10</v>
      </c>
      <c r="I268">
        <v>2.8548607323552581E-2</v>
      </c>
    </row>
    <row r="269" spans="1:9" x14ac:dyDescent="0.3">
      <c r="A269">
        <v>233</v>
      </c>
      <c r="B269" t="s">
        <v>409</v>
      </c>
      <c r="C269">
        <v>-72</v>
      </c>
      <c r="D269" t="s">
        <v>411</v>
      </c>
      <c r="E269">
        <v>-76</v>
      </c>
      <c r="F269">
        <v>51.197518690000003</v>
      </c>
      <c r="G269">
        <v>4.4104574699999999</v>
      </c>
      <c r="H269">
        <v>26</v>
      </c>
      <c r="I269">
        <v>5.3451439083893618E-2</v>
      </c>
    </row>
    <row r="270" spans="1:9" x14ac:dyDescent="0.3">
      <c r="A270">
        <v>234</v>
      </c>
      <c r="B270" t="s">
        <v>409</v>
      </c>
      <c r="C270">
        <v>-72</v>
      </c>
      <c r="D270" t="s">
        <v>412</v>
      </c>
      <c r="E270">
        <v>-71</v>
      </c>
      <c r="F270">
        <v>51.197282430000001</v>
      </c>
      <c r="G270">
        <v>4.4104782599999997</v>
      </c>
      <c r="H270">
        <v>40</v>
      </c>
      <c r="I270">
        <v>3.4526355964580223E-2</v>
      </c>
    </row>
    <row r="271" spans="1:9" x14ac:dyDescent="0.3">
      <c r="A271">
        <v>235</v>
      </c>
      <c r="B271" t="s">
        <v>409</v>
      </c>
      <c r="C271">
        <v>-72</v>
      </c>
      <c r="D271" t="s">
        <v>413</v>
      </c>
      <c r="E271">
        <v>-67.5</v>
      </c>
      <c r="F271">
        <v>51.197306619999999</v>
      </c>
      <c r="G271">
        <v>4.41054777</v>
      </c>
      <c r="H271">
        <v>10</v>
      </c>
      <c r="I271">
        <v>4.0036015214389473E-2</v>
      </c>
    </row>
    <row r="272" spans="1:9" x14ac:dyDescent="0.3">
      <c r="A272">
        <v>236</v>
      </c>
      <c r="B272" t="s">
        <v>409</v>
      </c>
      <c r="C272">
        <v>-72</v>
      </c>
      <c r="D272" t="s">
        <v>414</v>
      </c>
      <c r="E272">
        <v>-70</v>
      </c>
      <c r="F272">
        <v>51.197228379999999</v>
      </c>
      <c r="G272">
        <v>4.4105027100000003</v>
      </c>
      <c r="H272">
        <v>10</v>
      </c>
      <c r="I272">
        <v>3.294960523894748E-2</v>
      </c>
    </row>
    <row r="273" spans="1:9" x14ac:dyDescent="0.3">
      <c r="A273">
        <v>237</v>
      </c>
      <c r="B273" t="s">
        <v>409</v>
      </c>
      <c r="C273">
        <v>-72</v>
      </c>
      <c r="D273" t="s">
        <v>415</v>
      </c>
      <c r="E273">
        <v>-72</v>
      </c>
      <c r="F273">
        <v>51.1972825</v>
      </c>
      <c r="G273">
        <v>4.4105218600000002</v>
      </c>
      <c r="H273">
        <v>10</v>
      </c>
      <c r="I273">
        <v>3.7045128021742348E-2</v>
      </c>
    </row>
    <row r="274" spans="1:9" x14ac:dyDescent="0.3">
      <c r="A274">
        <v>238</v>
      </c>
      <c r="B274" t="s">
        <v>409</v>
      </c>
      <c r="C274">
        <v>-72</v>
      </c>
      <c r="D274" t="s">
        <v>416</v>
      </c>
      <c r="E274">
        <v>-76</v>
      </c>
      <c r="F274">
        <v>51.19717017</v>
      </c>
      <c r="G274">
        <v>4.4105253400000004</v>
      </c>
      <c r="H274">
        <v>13</v>
      </c>
      <c r="I274">
        <v>3.2282031887799337E-2</v>
      </c>
    </row>
    <row r="275" spans="1:9" x14ac:dyDescent="0.3">
      <c r="A275">
        <v>239</v>
      </c>
      <c r="B275" t="s">
        <v>409</v>
      </c>
      <c r="C275">
        <v>-72</v>
      </c>
      <c r="D275" t="s">
        <v>417</v>
      </c>
      <c r="E275">
        <v>-70</v>
      </c>
      <c r="F275">
        <v>51.197755299999997</v>
      </c>
      <c r="G275">
        <v>4.4104585199999997</v>
      </c>
      <c r="H275">
        <v>53</v>
      </c>
      <c r="I275">
        <v>7.7403065698993107E-2</v>
      </c>
    </row>
    <row r="276" spans="1:9" x14ac:dyDescent="0.3">
      <c r="A276">
        <v>240</v>
      </c>
      <c r="B276" t="s">
        <v>409</v>
      </c>
      <c r="C276">
        <v>-72</v>
      </c>
      <c r="D276" t="s">
        <v>418</v>
      </c>
      <c r="E276">
        <v>-73.5</v>
      </c>
      <c r="F276">
        <v>51.197127690000002</v>
      </c>
      <c r="G276">
        <v>4.4105793100000001</v>
      </c>
      <c r="H276">
        <v>19</v>
      </c>
      <c r="I276">
        <v>3.5256000678892688E-2</v>
      </c>
    </row>
    <row r="277" spans="1:9" x14ac:dyDescent="0.3">
      <c r="A277">
        <v>241</v>
      </c>
      <c r="B277" t="s">
        <v>410</v>
      </c>
      <c r="C277">
        <v>-72.5</v>
      </c>
      <c r="D277" t="s">
        <v>411</v>
      </c>
      <c r="E277">
        <v>-76</v>
      </c>
      <c r="F277">
        <v>51.197443849999999</v>
      </c>
      <c r="G277">
        <v>4.4104276599999999</v>
      </c>
      <c r="H277">
        <v>35</v>
      </c>
      <c r="I277">
        <v>4.5263099870148572E-2</v>
      </c>
    </row>
    <row r="278" spans="1:9" x14ac:dyDescent="0.3">
      <c r="A278">
        <v>242</v>
      </c>
      <c r="B278" t="s">
        <v>410</v>
      </c>
      <c r="C278">
        <v>-72.5</v>
      </c>
      <c r="D278" t="s">
        <v>412</v>
      </c>
      <c r="E278">
        <v>-71</v>
      </c>
      <c r="F278">
        <v>51.197132740000001</v>
      </c>
      <c r="G278">
        <v>4.4104186600000004</v>
      </c>
      <c r="H278">
        <v>39</v>
      </c>
      <c r="I278">
        <v>2.4188792382226661E-2</v>
      </c>
    </row>
    <row r="279" spans="1:9" x14ac:dyDescent="0.3">
      <c r="A279">
        <v>243</v>
      </c>
      <c r="B279" t="s">
        <v>410</v>
      </c>
      <c r="C279">
        <v>-72.5</v>
      </c>
      <c r="D279" t="s">
        <v>413</v>
      </c>
      <c r="E279">
        <v>-67.5</v>
      </c>
      <c r="F279">
        <v>51.197231780000003</v>
      </c>
      <c r="G279">
        <v>4.4105179699999999</v>
      </c>
      <c r="H279">
        <v>13</v>
      </c>
      <c r="I279">
        <v>3.4072780519953709E-2</v>
      </c>
    </row>
    <row r="280" spans="1:9" x14ac:dyDescent="0.3">
      <c r="A280">
        <v>244</v>
      </c>
      <c r="B280" t="s">
        <v>410</v>
      </c>
      <c r="C280">
        <v>-72.5</v>
      </c>
      <c r="D280" t="s">
        <v>414</v>
      </c>
      <c r="E280">
        <v>-70</v>
      </c>
      <c r="F280">
        <v>51.197153530000001</v>
      </c>
      <c r="G280">
        <v>4.4104729000000003</v>
      </c>
      <c r="H280">
        <v>10</v>
      </c>
      <c r="I280">
        <v>2.8311367250524491E-2</v>
      </c>
    </row>
    <row r="281" spans="1:9" x14ac:dyDescent="0.3">
      <c r="A281">
        <v>245</v>
      </c>
      <c r="B281" t="s">
        <v>410</v>
      </c>
      <c r="C281">
        <v>-72.5</v>
      </c>
      <c r="D281" t="s">
        <v>415</v>
      </c>
      <c r="E281">
        <v>-72</v>
      </c>
      <c r="F281">
        <v>51.197207659999997</v>
      </c>
      <c r="G281">
        <v>4.4104920600000002</v>
      </c>
      <c r="H281">
        <v>10</v>
      </c>
      <c r="I281">
        <v>3.1345643657310948E-2</v>
      </c>
    </row>
    <row r="282" spans="1:9" x14ac:dyDescent="0.3">
      <c r="A282">
        <v>246</v>
      </c>
      <c r="B282" t="s">
        <v>410</v>
      </c>
      <c r="C282">
        <v>-72.5</v>
      </c>
      <c r="D282" t="s">
        <v>416</v>
      </c>
      <c r="E282">
        <v>-76</v>
      </c>
      <c r="F282">
        <v>51.197095330000003</v>
      </c>
      <c r="G282">
        <v>4.4104955400000003</v>
      </c>
      <c r="H282">
        <v>10</v>
      </c>
      <c r="I282">
        <v>2.9312423658980839E-2</v>
      </c>
    </row>
    <row r="283" spans="1:9" x14ac:dyDescent="0.3">
      <c r="A283">
        <v>247</v>
      </c>
      <c r="B283" t="s">
        <v>410</v>
      </c>
      <c r="C283">
        <v>-72.5</v>
      </c>
      <c r="D283" t="s">
        <v>417</v>
      </c>
      <c r="E283">
        <v>-70</v>
      </c>
      <c r="F283">
        <v>51.19768045</v>
      </c>
      <c r="G283">
        <v>4.4104287199999996</v>
      </c>
      <c r="H283">
        <v>61</v>
      </c>
      <c r="I283">
        <v>6.8881220688333897E-2</v>
      </c>
    </row>
    <row r="284" spans="1:9" x14ac:dyDescent="0.3">
      <c r="A284">
        <v>248</v>
      </c>
      <c r="B284" t="s">
        <v>410</v>
      </c>
      <c r="C284">
        <v>-72.5</v>
      </c>
      <c r="D284" t="s">
        <v>418</v>
      </c>
      <c r="E284">
        <v>-73.5</v>
      </c>
      <c r="F284">
        <v>51.197052839999998</v>
      </c>
      <c r="G284">
        <v>4.4105495100000001</v>
      </c>
      <c r="H284">
        <v>13</v>
      </c>
      <c r="I284">
        <v>3.3512482873568381E-2</v>
      </c>
    </row>
    <row r="285" spans="1:9" x14ac:dyDescent="0.3">
      <c r="A285">
        <v>249</v>
      </c>
      <c r="B285" t="s">
        <v>411</v>
      </c>
      <c r="C285">
        <v>-76</v>
      </c>
      <c r="D285" t="s">
        <v>412</v>
      </c>
      <c r="E285">
        <v>-71</v>
      </c>
      <c r="F285">
        <v>51.197754949999997</v>
      </c>
      <c r="G285">
        <v>4.4104366700000002</v>
      </c>
      <c r="H285">
        <v>65</v>
      </c>
      <c r="I285">
        <v>7.6853938997754792E-2</v>
      </c>
    </row>
    <row r="286" spans="1:9" x14ac:dyDescent="0.3">
      <c r="A286">
        <v>250</v>
      </c>
      <c r="B286" t="s">
        <v>411</v>
      </c>
      <c r="C286">
        <v>-76</v>
      </c>
      <c r="D286" t="s">
        <v>413</v>
      </c>
      <c r="E286">
        <v>-67.5</v>
      </c>
      <c r="F286">
        <v>51.19754288</v>
      </c>
      <c r="G286">
        <v>4.4105269800000002</v>
      </c>
      <c r="H286">
        <v>24</v>
      </c>
      <c r="I286">
        <v>5.8268025558735413E-2</v>
      </c>
    </row>
    <row r="287" spans="1:9" x14ac:dyDescent="0.3">
      <c r="A287">
        <v>251</v>
      </c>
      <c r="B287" t="s">
        <v>411</v>
      </c>
      <c r="C287">
        <v>-76</v>
      </c>
      <c r="D287" t="s">
        <v>414</v>
      </c>
      <c r="E287">
        <v>-70</v>
      </c>
      <c r="F287">
        <v>51.19746464</v>
      </c>
      <c r="G287">
        <v>4.4104819099999997</v>
      </c>
      <c r="H287">
        <v>32</v>
      </c>
      <c r="I287">
        <v>4.9294083044932852E-2</v>
      </c>
    </row>
    <row r="288" spans="1:9" x14ac:dyDescent="0.3">
      <c r="A288">
        <v>252</v>
      </c>
      <c r="B288" t="s">
        <v>411</v>
      </c>
      <c r="C288">
        <v>-76</v>
      </c>
      <c r="D288" t="s">
        <v>415</v>
      </c>
      <c r="E288">
        <v>-72</v>
      </c>
      <c r="F288">
        <v>51.197518760000001</v>
      </c>
      <c r="G288">
        <v>4.4105010699999996</v>
      </c>
      <c r="H288">
        <v>27</v>
      </c>
      <c r="I288">
        <v>5.5035758490270571E-2</v>
      </c>
    </row>
    <row r="289" spans="1:9" x14ac:dyDescent="0.3">
      <c r="A289">
        <v>253</v>
      </c>
      <c r="B289" t="s">
        <v>411</v>
      </c>
      <c r="C289">
        <v>-76</v>
      </c>
      <c r="D289" t="s">
        <v>416</v>
      </c>
      <c r="E289">
        <v>-76</v>
      </c>
      <c r="F289">
        <v>51.197406430000001</v>
      </c>
      <c r="G289">
        <v>4.4105045399999998</v>
      </c>
      <c r="H289">
        <v>39</v>
      </c>
      <c r="I289">
        <v>4.5185209777246792E-2</v>
      </c>
    </row>
    <row r="290" spans="1:9" x14ac:dyDescent="0.3">
      <c r="A290">
        <v>254</v>
      </c>
      <c r="B290" t="s">
        <v>411</v>
      </c>
      <c r="C290">
        <v>-76</v>
      </c>
      <c r="D290" t="s">
        <v>417</v>
      </c>
      <c r="E290">
        <v>-70</v>
      </c>
      <c r="F290">
        <v>51.197991559999998</v>
      </c>
      <c r="G290">
        <v>4.41043772</v>
      </c>
      <c r="H290">
        <v>26</v>
      </c>
      <c r="I290">
        <v>0.10209241443532829</v>
      </c>
    </row>
    <row r="291" spans="1:9" x14ac:dyDescent="0.3">
      <c r="A291">
        <v>255</v>
      </c>
      <c r="B291" t="s">
        <v>411</v>
      </c>
      <c r="C291">
        <v>-76</v>
      </c>
      <c r="D291" t="s">
        <v>418</v>
      </c>
      <c r="E291">
        <v>-73.5</v>
      </c>
      <c r="F291">
        <v>51.197363950000003</v>
      </c>
      <c r="G291">
        <v>4.4105585200000004</v>
      </c>
      <c r="H291">
        <v>44</v>
      </c>
      <c r="I291">
        <v>4.4536721762417832E-2</v>
      </c>
    </row>
    <row r="292" spans="1:9" x14ac:dyDescent="0.3">
      <c r="A292">
        <v>256</v>
      </c>
      <c r="B292" t="s">
        <v>412</v>
      </c>
      <c r="C292">
        <v>-71</v>
      </c>
      <c r="D292" t="s">
        <v>413</v>
      </c>
      <c r="E292">
        <v>-67.5</v>
      </c>
      <c r="F292">
        <v>51.197330809999997</v>
      </c>
      <c r="G292">
        <v>4.4106172900000002</v>
      </c>
      <c r="H292">
        <v>41</v>
      </c>
      <c r="I292">
        <v>4.5553655512589761E-2</v>
      </c>
    </row>
    <row r="293" spans="1:9" x14ac:dyDescent="0.3">
      <c r="A293">
        <v>257</v>
      </c>
      <c r="B293" t="s">
        <v>412</v>
      </c>
      <c r="C293">
        <v>-71</v>
      </c>
      <c r="D293" t="s">
        <v>414</v>
      </c>
      <c r="E293">
        <v>-70</v>
      </c>
      <c r="F293">
        <v>51.197174320000002</v>
      </c>
      <c r="G293">
        <v>4.4105271500000001</v>
      </c>
      <c r="H293">
        <v>40</v>
      </c>
      <c r="I293">
        <v>3.2515678628077527E-2</v>
      </c>
    </row>
    <row r="294" spans="1:9" x14ac:dyDescent="0.3">
      <c r="A294">
        <v>258</v>
      </c>
      <c r="B294" t="s">
        <v>412</v>
      </c>
      <c r="C294">
        <v>-71</v>
      </c>
      <c r="D294" t="s">
        <v>415</v>
      </c>
      <c r="E294">
        <v>-72</v>
      </c>
      <c r="F294">
        <v>51.197282569999999</v>
      </c>
      <c r="G294">
        <v>4.4105654599999999</v>
      </c>
      <c r="H294">
        <v>41</v>
      </c>
      <c r="I294">
        <v>3.9636763794966133E-2</v>
      </c>
    </row>
    <row r="295" spans="1:9" x14ac:dyDescent="0.3">
      <c r="A295">
        <v>259</v>
      </c>
      <c r="B295" t="s">
        <v>412</v>
      </c>
      <c r="C295">
        <v>-71</v>
      </c>
      <c r="D295" t="s">
        <v>416</v>
      </c>
      <c r="E295">
        <v>-76</v>
      </c>
      <c r="F295">
        <v>51.197057909999998</v>
      </c>
      <c r="G295">
        <v>4.4105724100000003</v>
      </c>
      <c r="H295">
        <v>40</v>
      </c>
      <c r="I295">
        <v>3.5004340173082259E-2</v>
      </c>
    </row>
    <row r="296" spans="1:9" x14ac:dyDescent="0.3">
      <c r="A296">
        <v>260</v>
      </c>
      <c r="B296" t="s">
        <v>412</v>
      </c>
      <c r="C296">
        <v>-71</v>
      </c>
      <c r="D296" t="s">
        <v>417</v>
      </c>
      <c r="E296">
        <v>-70</v>
      </c>
      <c r="F296">
        <v>51.198228159999999</v>
      </c>
      <c r="G296">
        <v>4.4104387799999998</v>
      </c>
      <c r="H296">
        <v>103</v>
      </c>
      <c r="I296">
        <v>0.12776296886802291</v>
      </c>
    </row>
    <row r="297" spans="1:9" x14ac:dyDescent="0.3">
      <c r="A297">
        <v>261</v>
      </c>
      <c r="B297" t="s">
        <v>412</v>
      </c>
      <c r="C297">
        <v>-71</v>
      </c>
      <c r="D297" t="s">
        <v>418</v>
      </c>
      <c r="E297">
        <v>-73.5</v>
      </c>
      <c r="F297">
        <v>51.196972940000002</v>
      </c>
      <c r="G297">
        <v>4.4106803599999997</v>
      </c>
      <c r="H297">
        <v>41</v>
      </c>
      <c r="I297">
        <v>4.4555645106276721E-2</v>
      </c>
    </row>
    <row r="298" spans="1:9" x14ac:dyDescent="0.3">
      <c r="A298">
        <v>262</v>
      </c>
      <c r="B298" t="s">
        <v>413</v>
      </c>
      <c r="C298">
        <v>-67.5</v>
      </c>
      <c r="D298" t="s">
        <v>414</v>
      </c>
      <c r="E298">
        <v>-70</v>
      </c>
      <c r="F298">
        <v>51.197252570000003</v>
      </c>
      <c r="G298">
        <v>4.4105722199999997</v>
      </c>
      <c r="H298">
        <v>10</v>
      </c>
      <c r="I298">
        <v>3.8479360854209277E-2</v>
      </c>
    </row>
    <row r="299" spans="1:9" x14ac:dyDescent="0.3">
      <c r="A299">
        <v>263</v>
      </c>
      <c r="B299" t="s">
        <v>413</v>
      </c>
      <c r="C299">
        <v>-67.5</v>
      </c>
      <c r="D299" t="s">
        <v>415</v>
      </c>
      <c r="E299">
        <v>-72</v>
      </c>
      <c r="F299">
        <v>51.197306689999998</v>
      </c>
      <c r="G299">
        <v>4.4105913699999997</v>
      </c>
      <c r="H299">
        <v>10</v>
      </c>
      <c r="I299">
        <v>4.2574937957603143E-2</v>
      </c>
    </row>
    <row r="300" spans="1:9" x14ac:dyDescent="0.3">
      <c r="A300">
        <v>264</v>
      </c>
      <c r="B300" t="s">
        <v>413</v>
      </c>
      <c r="C300">
        <v>-67.5</v>
      </c>
      <c r="D300" t="s">
        <v>416</v>
      </c>
      <c r="E300">
        <v>-76</v>
      </c>
      <c r="F300">
        <v>51.197194359999997</v>
      </c>
      <c r="G300">
        <v>4.4105948499999998</v>
      </c>
      <c r="H300">
        <v>15</v>
      </c>
      <c r="I300">
        <v>3.7650616767133299E-2</v>
      </c>
    </row>
    <row r="301" spans="1:9" x14ac:dyDescent="0.3">
      <c r="A301">
        <v>265</v>
      </c>
      <c r="B301" t="s">
        <v>413</v>
      </c>
      <c r="C301">
        <v>-67.5</v>
      </c>
      <c r="D301" t="s">
        <v>417</v>
      </c>
      <c r="E301">
        <v>-70</v>
      </c>
      <c r="F301">
        <v>51.197779490000002</v>
      </c>
      <c r="G301">
        <v>4.41052804</v>
      </c>
      <c r="H301">
        <v>50</v>
      </c>
      <c r="I301">
        <v>8.1680040073353527E-2</v>
      </c>
    </row>
    <row r="302" spans="1:9" x14ac:dyDescent="0.3">
      <c r="A302">
        <v>266</v>
      </c>
      <c r="B302" t="s">
        <v>413</v>
      </c>
      <c r="C302">
        <v>-67.5</v>
      </c>
      <c r="D302" t="s">
        <v>418</v>
      </c>
      <c r="E302">
        <v>-73.5</v>
      </c>
      <c r="F302">
        <v>51.19715188</v>
      </c>
      <c r="G302">
        <v>4.4106488300000004</v>
      </c>
      <c r="H302">
        <v>20</v>
      </c>
      <c r="I302">
        <v>4.0367044748318689E-2</v>
      </c>
    </row>
    <row r="303" spans="1:9" x14ac:dyDescent="0.3">
      <c r="A303">
        <v>267</v>
      </c>
      <c r="B303" t="s">
        <v>414</v>
      </c>
      <c r="C303">
        <v>-70</v>
      </c>
      <c r="D303" t="s">
        <v>415</v>
      </c>
      <c r="E303">
        <v>-72</v>
      </c>
      <c r="F303">
        <v>51.197228449999997</v>
      </c>
      <c r="G303">
        <v>4.4105463</v>
      </c>
      <c r="H303">
        <v>10</v>
      </c>
      <c r="I303">
        <v>3.5723397933609763E-2</v>
      </c>
    </row>
    <row r="304" spans="1:9" x14ac:dyDescent="0.3">
      <c r="A304">
        <v>268</v>
      </c>
      <c r="B304" t="s">
        <v>414</v>
      </c>
      <c r="C304">
        <v>-70</v>
      </c>
      <c r="D304" t="s">
        <v>416</v>
      </c>
      <c r="E304">
        <v>-76</v>
      </c>
      <c r="F304">
        <v>51.197116119999997</v>
      </c>
      <c r="G304">
        <v>4.4105497800000002</v>
      </c>
      <c r="H304">
        <v>10</v>
      </c>
      <c r="I304">
        <v>3.3119687052814969E-2</v>
      </c>
    </row>
    <row r="305" spans="1:9" x14ac:dyDescent="0.3">
      <c r="A305">
        <v>269</v>
      </c>
      <c r="B305" t="s">
        <v>414</v>
      </c>
      <c r="C305">
        <v>-70</v>
      </c>
      <c r="D305" t="s">
        <v>417</v>
      </c>
      <c r="E305">
        <v>-70</v>
      </c>
      <c r="F305">
        <v>51.197701240000001</v>
      </c>
      <c r="G305">
        <v>4.4104829700000003</v>
      </c>
      <c r="H305">
        <v>59</v>
      </c>
      <c r="I305">
        <v>7.2442917622546288E-2</v>
      </c>
    </row>
    <row r="306" spans="1:9" x14ac:dyDescent="0.3">
      <c r="A306">
        <v>270</v>
      </c>
      <c r="B306" t="s">
        <v>414</v>
      </c>
      <c r="C306">
        <v>-70</v>
      </c>
      <c r="D306" t="s">
        <v>418</v>
      </c>
      <c r="E306">
        <v>-73.5</v>
      </c>
      <c r="F306">
        <v>51.197073629999998</v>
      </c>
      <c r="G306">
        <v>4.4106037599999999</v>
      </c>
      <c r="H306">
        <v>12</v>
      </c>
      <c r="I306">
        <v>3.6978572478750707E-2</v>
      </c>
    </row>
    <row r="307" spans="1:9" x14ac:dyDescent="0.3">
      <c r="A307">
        <v>271</v>
      </c>
      <c r="B307" t="s">
        <v>415</v>
      </c>
      <c r="C307">
        <v>-72</v>
      </c>
      <c r="D307" t="s">
        <v>416</v>
      </c>
      <c r="E307">
        <v>-76</v>
      </c>
      <c r="F307">
        <v>51.197170239999998</v>
      </c>
      <c r="G307">
        <v>4.4105689400000001</v>
      </c>
      <c r="H307">
        <v>12</v>
      </c>
      <c r="I307">
        <v>3.5244013764797862E-2</v>
      </c>
    </row>
    <row r="308" spans="1:9" x14ac:dyDescent="0.3">
      <c r="A308">
        <v>272</v>
      </c>
      <c r="B308" t="s">
        <v>415</v>
      </c>
      <c r="C308">
        <v>-72</v>
      </c>
      <c r="D308" t="s">
        <v>417</v>
      </c>
      <c r="E308">
        <v>-70</v>
      </c>
      <c r="F308">
        <v>51.197755370000003</v>
      </c>
      <c r="G308">
        <v>4.4105021200000003</v>
      </c>
      <c r="H308">
        <v>53</v>
      </c>
      <c r="I308">
        <v>7.8510930356222725E-2</v>
      </c>
    </row>
    <row r="309" spans="1:9" x14ac:dyDescent="0.3">
      <c r="A309">
        <v>273</v>
      </c>
      <c r="B309" t="s">
        <v>415</v>
      </c>
      <c r="C309">
        <v>-72</v>
      </c>
      <c r="D309" t="s">
        <v>418</v>
      </c>
      <c r="E309">
        <v>-73.5</v>
      </c>
      <c r="F309">
        <v>51.197127760000001</v>
      </c>
      <c r="G309">
        <v>4.4106229099999998</v>
      </c>
      <c r="H309">
        <v>18</v>
      </c>
      <c r="I309">
        <v>3.8285412305432247E-2</v>
      </c>
    </row>
    <row r="310" spans="1:9" x14ac:dyDescent="0.3">
      <c r="A310">
        <v>274</v>
      </c>
      <c r="B310" t="s">
        <v>416</v>
      </c>
      <c r="C310">
        <v>-76</v>
      </c>
      <c r="D310" t="s">
        <v>417</v>
      </c>
      <c r="E310">
        <v>-70</v>
      </c>
      <c r="F310">
        <v>51.197643040000003</v>
      </c>
      <c r="G310">
        <v>4.4105055999999996</v>
      </c>
      <c r="H310">
        <v>65</v>
      </c>
      <c r="I310">
        <v>6.7227706394746414E-2</v>
      </c>
    </row>
    <row r="311" spans="1:9" x14ac:dyDescent="0.3">
      <c r="A311">
        <v>275</v>
      </c>
      <c r="B311" t="s">
        <v>416</v>
      </c>
      <c r="C311">
        <v>-76</v>
      </c>
      <c r="D311" t="s">
        <v>418</v>
      </c>
      <c r="E311">
        <v>-73.5</v>
      </c>
      <c r="F311">
        <v>51.19701543</v>
      </c>
      <c r="G311">
        <v>4.41062639</v>
      </c>
      <c r="H311">
        <v>10</v>
      </c>
      <c r="I311">
        <v>3.9608185978743507E-2</v>
      </c>
    </row>
    <row r="312" spans="1:9" x14ac:dyDescent="0.3">
      <c r="A312">
        <v>276</v>
      </c>
      <c r="B312" t="s">
        <v>417</v>
      </c>
      <c r="C312">
        <v>-70</v>
      </c>
      <c r="D312" t="s">
        <v>418</v>
      </c>
      <c r="E312">
        <v>-73.5</v>
      </c>
      <c r="F312">
        <v>51.197600549999997</v>
      </c>
      <c r="G312">
        <v>4.4105595700000002</v>
      </c>
      <c r="H312">
        <v>70</v>
      </c>
      <c r="I312">
        <v>6.4909265898161428E-2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19" workbookViewId="0">
      <selection activeCell="D30" sqref="D30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4" ht="15" customHeight="1" x14ac:dyDescent="0.3">
      <c r="A17" t="s">
        <v>433</v>
      </c>
      <c r="B17">
        <v>23</v>
      </c>
    </row>
    <row r="18" spans="1:4" ht="15" customHeight="1" x14ac:dyDescent="0.3">
      <c r="A18" t="s">
        <v>434</v>
      </c>
      <c r="B18">
        <v>30</v>
      </c>
    </row>
    <row r="19" spans="1:4" ht="15" customHeight="1" x14ac:dyDescent="0.3">
      <c r="A19" t="s">
        <v>435</v>
      </c>
      <c r="B19">
        <v>58</v>
      </c>
    </row>
    <row r="20" spans="1:4" ht="15" customHeight="1" x14ac:dyDescent="0.3">
      <c r="A20" t="s">
        <v>436</v>
      </c>
      <c r="B20">
        <v>23</v>
      </c>
    </row>
    <row r="21" spans="1:4" ht="15" customHeight="1" x14ac:dyDescent="0.3">
      <c r="A21" t="s">
        <v>437</v>
      </c>
      <c r="B21">
        <v>20</v>
      </c>
    </row>
    <row r="22" spans="1:4" ht="15" customHeight="1" x14ac:dyDescent="0.3">
      <c r="A22" t="s">
        <v>438</v>
      </c>
      <c r="B22">
        <v>18</v>
      </c>
    </row>
    <row r="23" spans="1:4" ht="15" customHeight="1" x14ac:dyDescent="0.3">
      <c r="A23" t="s">
        <v>439</v>
      </c>
      <c r="B23">
        <v>25</v>
      </c>
    </row>
    <row r="24" spans="1:4" ht="15" customHeight="1" x14ac:dyDescent="0.3">
      <c r="A24" t="s">
        <v>440</v>
      </c>
      <c r="B24">
        <v>18</v>
      </c>
    </row>
    <row r="25" spans="1:4" ht="15" customHeight="1" x14ac:dyDescent="0.3"/>
    <row r="26" spans="1:4" x14ac:dyDescent="0.3">
      <c r="A26" s="12" t="s">
        <v>871</v>
      </c>
      <c r="B26" s="1"/>
      <c r="C26" s="13"/>
      <c r="D26" s="13">
        <v>21</v>
      </c>
    </row>
    <row r="27" spans="1:4" x14ac:dyDescent="0.3">
      <c r="A27" s="12" t="s">
        <v>872</v>
      </c>
      <c r="B27" s="1"/>
      <c r="C27" s="13"/>
      <c r="D27" s="13">
        <v>210</v>
      </c>
    </row>
    <row r="28" spans="1:4" x14ac:dyDescent="0.3">
      <c r="A28" s="16" t="s">
        <v>873</v>
      </c>
      <c r="B28" s="15"/>
      <c r="C28" s="17"/>
      <c r="D28" s="13">
        <v>41.915343915343918</v>
      </c>
    </row>
    <row r="29" spans="1:4" x14ac:dyDescent="0.3">
      <c r="A29" s="14" t="s">
        <v>874</v>
      </c>
      <c r="B29" s="1"/>
      <c r="C29" s="13"/>
      <c r="D29" s="13">
        <v>0.21899005151813941</v>
      </c>
    </row>
    <row r="30" spans="1:4" x14ac:dyDescent="0.3">
      <c r="A30" s="14" t="s">
        <v>887</v>
      </c>
      <c r="B30" s="1"/>
      <c r="C30" s="13"/>
      <c r="D30" s="13">
        <f>MEDIAN(Tabel7696[Distance error (km)])</f>
        <v>4.358991946510065E-2</v>
      </c>
    </row>
    <row r="31" spans="1:4" x14ac:dyDescent="0.3">
      <c r="A31" s="12" t="s">
        <v>875</v>
      </c>
      <c r="B31" s="11"/>
      <c r="C31" s="11"/>
      <c r="D31" s="11">
        <v>10</v>
      </c>
    </row>
    <row r="33" spans="1:9" x14ac:dyDescent="0.3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  <row r="34" spans="1:9" x14ac:dyDescent="0.3">
      <c r="A34">
        <v>1</v>
      </c>
      <c r="B34" t="s">
        <v>419</v>
      </c>
      <c r="C34">
        <v>-87</v>
      </c>
      <c r="D34" t="s">
        <v>421</v>
      </c>
      <c r="E34">
        <v>-87</v>
      </c>
      <c r="F34">
        <v>51.193121869999999</v>
      </c>
      <c r="G34">
        <v>4.4069262599999997</v>
      </c>
      <c r="H34">
        <v>22</v>
      </c>
      <c r="I34">
        <v>2.7451345985194619E-2</v>
      </c>
    </row>
    <row r="35" spans="1:9" x14ac:dyDescent="0.3">
      <c r="A35">
        <v>2</v>
      </c>
      <c r="B35" t="s">
        <v>419</v>
      </c>
      <c r="C35">
        <v>-87</v>
      </c>
      <c r="D35" t="s">
        <v>422</v>
      </c>
      <c r="E35">
        <v>-89.5</v>
      </c>
      <c r="F35">
        <v>51.192993360000003</v>
      </c>
      <c r="G35">
        <v>4.4069665000000002</v>
      </c>
      <c r="H35">
        <v>17</v>
      </c>
      <c r="I35">
        <v>2.6885235620469079E-2</v>
      </c>
    </row>
    <row r="36" spans="1:9" x14ac:dyDescent="0.3">
      <c r="A36">
        <v>3</v>
      </c>
      <c r="B36" t="s">
        <v>419</v>
      </c>
      <c r="C36">
        <v>-87</v>
      </c>
      <c r="D36" t="s">
        <v>423</v>
      </c>
      <c r="E36">
        <v>-73.5</v>
      </c>
      <c r="F36">
        <v>51.193069479999998</v>
      </c>
      <c r="G36">
        <v>4.40710845</v>
      </c>
      <c r="H36">
        <v>10</v>
      </c>
      <c r="I36">
        <v>3.7491708478425229E-2</v>
      </c>
    </row>
    <row r="37" spans="1:9" x14ac:dyDescent="0.3">
      <c r="A37">
        <v>4</v>
      </c>
      <c r="B37" t="s">
        <v>419</v>
      </c>
      <c r="C37">
        <v>-87</v>
      </c>
      <c r="D37" t="s">
        <v>424</v>
      </c>
      <c r="E37">
        <v>-87.5</v>
      </c>
      <c r="F37">
        <v>51.193028079999998</v>
      </c>
      <c r="G37">
        <v>4.4072052399999997</v>
      </c>
      <c r="H37">
        <v>66</v>
      </c>
      <c r="I37">
        <v>4.358991946510065E-2</v>
      </c>
    </row>
    <row r="38" spans="1:9" x14ac:dyDescent="0.3">
      <c r="A38">
        <v>5</v>
      </c>
      <c r="B38" t="s">
        <v>419</v>
      </c>
      <c r="C38">
        <v>-87</v>
      </c>
      <c r="D38" t="s">
        <v>425</v>
      </c>
      <c r="E38">
        <v>-77</v>
      </c>
      <c r="F38">
        <v>51.193028079999998</v>
      </c>
      <c r="G38">
        <v>4.4072052399999997</v>
      </c>
      <c r="H38">
        <v>66</v>
      </c>
      <c r="I38">
        <v>4.358991946510065E-2</v>
      </c>
    </row>
    <row r="39" spans="1:9" x14ac:dyDescent="0.3">
      <c r="A39">
        <v>6</v>
      </c>
      <c r="B39" t="s">
        <v>419</v>
      </c>
      <c r="C39">
        <v>-87</v>
      </c>
      <c r="D39" t="s">
        <v>426</v>
      </c>
      <c r="E39">
        <v>-89.5</v>
      </c>
      <c r="F39">
        <v>51.193028079999998</v>
      </c>
      <c r="G39">
        <v>4.4072052399999997</v>
      </c>
      <c r="H39">
        <v>66</v>
      </c>
      <c r="I39">
        <v>4.358991946510065E-2</v>
      </c>
    </row>
    <row r="40" spans="1:9" x14ac:dyDescent="0.3">
      <c r="A40">
        <v>7</v>
      </c>
      <c r="B40" t="s">
        <v>419</v>
      </c>
      <c r="C40">
        <v>-87</v>
      </c>
      <c r="D40" t="s">
        <v>427</v>
      </c>
      <c r="E40">
        <v>-87</v>
      </c>
      <c r="F40">
        <v>51.193028079999998</v>
      </c>
      <c r="G40">
        <v>4.4072052399999997</v>
      </c>
      <c r="H40">
        <v>66</v>
      </c>
      <c r="I40">
        <v>4.358991946510065E-2</v>
      </c>
    </row>
    <row r="41" spans="1:9" x14ac:dyDescent="0.3">
      <c r="A41">
        <v>8</v>
      </c>
      <c r="B41" t="s">
        <v>419</v>
      </c>
      <c r="C41">
        <v>-87</v>
      </c>
      <c r="D41" t="s">
        <v>428</v>
      </c>
      <c r="E41">
        <v>-85</v>
      </c>
      <c r="F41">
        <v>51.193028079999998</v>
      </c>
      <c r="G41">
        <v>4.4072052399999997</v>
      </c>
      <c r="H41">
        <v>66</v>
      </c>
      <c r="I41">
        <v>4.358991946510065E-2</v>
      </c>
    </row>
    <row r="42" spans="1:9" x14ac:dyDescent="0.3">
      <c r="A42">
        <v>9</v>
      </c>
      <c r="B42" t="s">
        <v>419</v>
      </c>
      <c r="C42">
        <v>-87</v>
      </c>
      <c r="D42" t="s">
        <v>429</v>
      </c>
      <c r="E42">
        <v>-90</v>
      </c>
      <c r="F42">
        <v>51.193028079999998</v>
      </c>
      <c r="G42">
        <v>4.4072052399999997</v>
      </c>
      <c r="H42">
        <v>66</v>
      </c>
      <c r="I42">
        <v>4.358991946510065E-2</v>
      </c>
    </row>
    <row r="43" spans="1:9" x14ac:dyDescent="0.3">
      <c r="A43">
        <v>10</v>
      </c>
      <c r="B43" t="s">
        <v>419</v>
      </c>
      <c r="C43">
        <v>-87</v>
      </c>
      <c r="D43" t="s">
        <v>430</v>
      </c>
      <c r="E43">
        <v>-79.5</v>
      </c>
      <c r="F43">
        <v>51.193028079999998</v>
      </c>
      <c r="G43">
        <v>4.4072052399999997</v>
      </c>
      <c r="H43">
        <v>66</v>
      </c>
      <c r="I43">
        <v>4.358991946510065E-2</v>
      </c>
    </row>
    <row r="44" spans="1:9" x14ac:dyDescent="0.3">
      <c r="A44">
        <v>11</v>
      </c>
      <c r="B44" t="s">
        <v>419</v>
      </c>
      <c r="C44">
        <v>-87</v>
      </c>
      <c r="D44" t="s">
        <v>431</v>
      </c>
      <c r="E44">
        <v>-87.5</v>
      </c>
      <c r="F44">
        <v>51.193066049999999</v>
      </c>
      <c r="G44">
        <v>4.4069543299999996</v>
      </c>
      <c r="H44">
        <v>18</v>
      </c>
      <c r="I44">
        <v>2.6943863131827821E-2</v>
      </c>
    </row>
    <row r="45" spans="1:9" x14ac:dyDescent="0.3">
      <c r="A45">
        <v>12</v>
      </c>
      <c r="B45" t="s">
        <v>419</v>
      </c>
      <c r="C45">
        <v>-87</v>
      </c>
      <c r="D45" t="s">
        <v>432</v>
      </c>
      <c r="E45">
        <v>-88.5</v>
      </c>
      <c r="F45">
        <v>51.193019079999999</v>
      </c>
      <c r="G45">
        <v>4.4069889800000004</v>
      </c>
      <c r="H45">
        <v>15</v>
      </c>
      <c r="I45">
        <v>2.848655563364531E-2</v>
      </c>
    </row>
    <row r="46" spans="1:9" x14ac:dyDescent="0.3">
      <c r="A46">
        <v>13</v>
      </c>
      <c r="B46" t="s">
        <v>419</v>
      </c>
      <c r="C46">
        <v>-87</v>
      </c>
      <c r="D46" t="s">
        <v>433</v>
      </c>
      <c r="E46">
        <v>-88.5</v>
      </c>
      <c r="F46">
        <v>51.193246909999999</v>
      </c>
      <c r="G46">
        <v>4.40690793</v>
      </c>
      <c r="H46">
        <v>32</v>
      </c>
      <c r="I46">
        <v>3.5420501982291012E-2</v>
      </c>
    </row>
    <row r="47" spans="1:9" x14ac:dyDescent="0.3">
      <c r="A47">
        <v>14</v>
      </c>
      <c r="B47" t="s">
        <v>419</v>
      </c>
      <c r="C47">
        <v>-87</v>
      </c>
      <c r="D47" t="s">
        <v>434</v>
      </c>
      <c r="E47">
        <v>-85</v>
      </c>
      <c r="F47">
        <v>51.193209869999997</v>
      </c>
      <c r="G47">
        <v>4.4075793499999998</v>
      </c>
      <c r="H47">
        <v>33</v>
      </c>
      <c r="I47">
        <v>7.3274844619596352E-2</v>
      </c>
    </row>
    <row r="48" spans="1:9" x14ac:dyDescent="0.3">
      <c r="A48">
        <v>15</v>
      </c>
      <c r="B48" t="s">
        <v>419</v>
      </c>
      <c r="C48">
        <v>-87</v>
      </c>
      <c r="D48" t="s">
        <v>435</v>
      </c>
      <c r="E48">
        <v>-71</v>
      </c>
      <c r="F48">
        <v>51.19306426</v>
      </c>
      <c r="G48">
        <v>4.4071665800000002</v>
      </c>
      <c r="H48">
        <v>10</v>
      </c>
      <c r="I48">
        <v>4.1371190170233808E-2</v>
      </c>
    </row>
    <row r="49" spans="1:9" x14ac:dyDescent="0.3">
      <c r="A49">
        <v>16</v>
      </c>
      <c r="B49" t="s">
        <v>419</v>
      </c>
      <c r="C49">
        <v>-87</v>
      </c>
      <c r="D49" t="s">
        <v>436</v>
      </c>
      <c r="E49">
        <v>-88.5</v>
      </c>
      <c r="F49">
        <v>51.192965600000001</v>
      </c>
      <c r="G49">
        <v>4.4069052299999996</v>
      </c>
      <c r="H49">
        <v>22</v>
      </c>
      <c r="I49">
        <v>2.2973755347868979E-2</v>
      </c>
    </row>
    <row r="50" spans="1:9" x14ac:dyDescent="0.3">
      <c r="A50">
        <v>17</v>
      </c>
      <c r="B50" t="s">
        <v>419</v>
      </c>
      <c r="C50">
        <v>-87</v>
      </c>
      <c r="D50" t="s">
        <v>437</v>
      </c>
      <c r="E50">
        <v>-90</v>
      </c>
      <c r="F50">
        <v>51.193088179999997</v>
      </c>
      <c r="G50">
        <v>4.4076468100000001</v>
      </c>
      <c r="H50">
        <v>31</v>
      </c>
      <c r="I50">
        <v>7.4873199119763756E-2</v>
      </c>
    </row>
    <row r="51" spans="1:9" x14ac:dyDescent="0.3">
      <c r="A51">
        <v>18</v>
      </c>
      <c r="B51" t="s">
        <v>419</v>
      </c>
      <c r="C51">
        <v>-87</v>
      </c>
      <c r="D51" t="s">
        <v>438</v>
      </c>
      <c r="E51">
        <v>-91</v>
      </c>
      <c r="F51">
        <v>51.193175320000002</v>
      </c>
      <c r="G51">
        <v>4.4076280299999997</v>
      </c>
      <c r="H51">
        <v>34</v>
      </c>
      <c r="I51">
        <v>7.5436976876262246E-2</v>
      </c>
    </row>
    <row r="52" spans="1:9" x14ac:dyDescent="0.3">
      <c r="A52">
        <v>19</v>
      </c>
      <c r="B52" t="s">
        <v>419</v>
      </c>
      <c r="C52">
        <v>-87</v>
      </c>
      <c r="D52" t="s">
        <v>439</v>
      </c>
      <c r="E52">
        <v>-87.5</v>
      </c>
      <c r="F52">
        <v>51.193028079999998</v>
      </c>
      <c r="G52">
        <v>4.4072052399999997</v>
      </c>
      <c r="H52">
        <v>66</v>
      </c>
      <c r="I52">
        <v>4.358991946510065E-2</v>
      </c>
    </row>
    <row r="53" spans="1:9" x14ac:dyDescent="0.3">
      <c r="A53">
        <v>20</v>
      </c>
      <c r="B53" t="s">
        <v>419</v>
      </c>
      <c r="C53">
        <v>-87</v>
      </c>
      <c r="D53" t="s">
        <v>440</v>
      </c>
      <c r="E53">
        <v>-91</v>
      </c>
      <c r="F53">
        <v>51.193091840000001</v>
      </c>
      <c r="G53">
        <v>4.4076794000000001</v>
      </c>
      <c r="H53">
        <v>34</v>
      </c>
      <c r="I53">
        <v>7.7177578345145451E-2</v>
      </c>
    </row>
    <row r="54" spans="1:9" x14ac:dyDescent="0.3">
      <c r="A54">
        <v>21</v>
      </c>
      <c r="B54" t="s">
        <v>421</v>
      </c>
      <c r="C54">
        <v>-87</v>
      </c>
      <c r="D54" t="s">
        <v>422</v>
      </c>
      <c r="E54">
        <v>-89.5</v>
      </c>
      <c r="F54">
        <v>51.193087149999997</v>
      </c>
      <c r="G54">
        <v>4.4066875300000001</v>
      </c>
      <c r="H54">
        <v>15</v>
      </c>
      <c r="I54">
        <v>1.1944225162448099E-2</v>
      </c>
    </row>
    <row r="55" spans="1:9" x14ac:dyDescent="0.3">
      <c r="A55">
        <v>22</v>
      </c>
      <c r="B55" t="s">
        <v>421</v>
      </c>
      <c r="C55">
        <v>-87</v>
      </c>
      <c r="D55" t="s">
        <v>423</v>
      </c>
      <c r="E55">
        <v>-73.5</v>
      </c>
      <c r="F55">
        <v>51.193163269999999</v>
      </c>
      <c r="G55">
        <v>4.4068294699999999</v>
      </c>
      <c r="H55">
        <v>14</v>
      </c>
      <c r="I55">
        <v>2.4847483230409619E-2</v>
      </c>
    </row>
    <row r="56" spans="1:9" x14ac:dyDescent="0.3">
      <c r="A56">
        <v>23</v>
      </c>
      <c r="B56" t="s">
        <v>421</v>
      </c>
      <c r="C56">
        <v>-87</v>
      </c>
      <c r="D56" t="s">
        <v>424</v>
      </c>
      <c r="E56">
        <v>-87.5</v>
      </c>
      <c r="F56">
        <v>51.19321566</v>
      </c>
      <c r="G56">
        <v>4.4066472799999996</v>
      </c>
      <c r="H56">
        <v>70</v>
      </c>
      <c r="I56">
        <v>2.4093567408556098E-2</v>
      </c>
    </row>
    <row r="57" spans="1:9" x14ac:dyDescent="0.3">
      <c r="A57">
        <v>24</v>
      </c>
      <c r="B57" t="s">
        <v>421</v>
      </c>
      <c r="C57">
        <v>-87</v>
      </c>
      <c r="D57" t="s">
        <v>425</v>
      </c>
      <c r="E57">
        <v>-77</v>
      </c>
      <c r="F57">
        <v>51.19321566</v>
      </c>
      <c r="G57">
        <v>4.4066472799999996</v>
      </c>
      <c r="H57">
        <v>70</v>
      </c>
      <c r="I57">
        <v>2.4093567408556098E-2</v>
      </c>
    </row>
    <row r="58" spans="1:9" x14ac:dyDescent="0.3">
      <c r="A58">
        <v>25</v>
      </c>
      <c r="B58" t="s">
        <v>421</v>
      </c>
      <c r="C58">
        <v>-87</v>
      </c>
      <c r="D58" t="s">
        <v>426</v>
      </c>
      <c r="E58">
        <v>-89.5</v>
      </c>
      <c r="F58">
        <v>51.19321566</v>
      </c>
      <c r="G58">
        <v>4.4066472799999996</v>
      </c>
      <c r="H58">
        <v>70</v>
      </c>
      <c r="I58">
        <v>2.4093567408556098E-2</v>
      </c>
    </row>
    <row r="59" spans="1:9" x14ac:dyDescent="0.3">
      <c r="A59">
        <v>26</v>
      </c>
      <c r="B59" t="s">
        <v>421</v>
      </c>
      <c r="C59">
        <v>-87</v>
      </c>
      <c r="D59" t="s">
        <v>427</v>
      </c>
      <c r="E59">
        <v>-87</v>
      </c>
      <c r="F59">
        <v>51.19321566</v>
      </c>
      <c r="G59">
        <v>4.4066472799999996</v>
      </c>
      <c r="H59">
        <v>70</v>
      </c>
      <c r="I59">
        <v>2.4093567408556098E-2</v>
      </c>
    </row>
    <row r="60" spans="1:9" x14ac:dyDescent="0.3">
      <c r="A60">
        <v>27</v>
      </c>
      <c r="B60" t="s">
        <v>421</v>
      </c>
      <c r="C60">
        <v>-87</v>
      </c>
      <c r="D60" t="s">
        <v>428</v>
      </c>
      <c r="E60">
        <v>-85</v>
      </c>
      <c r="F60">
        <v>51.19321566</v>
      </c>
      <c r="G60">
        <v>4.4066472799999996</v>
      </c>
      <c r="H60">
        <v>70</v>
      </c>
      <c r="I60">
        <v>2.4093567408556098E-2</v>
      </c>
    </row>
    <row r="61" spans="1:9" x14ac:dyDescent="0.3">
      <c r="A61">
        <v>28</v>
      </c>
      <c r="B61" t="s">
        <v>421</v>
      </c>
      <c r="C61">
        <v>-87</v>
      </c>
      <c r="D61" t="s">
        <v>429</v>
      </c>
      <c r="E61">
        <v>-90</v>
      </c>
      <c r="F61">
        <v>51.19321566</v>
      </c>
      <c r="G61">
        <v>4.4066472799999996</v>
      </c>
      <c r="H61">
        <v>70</v>
      </c>
      <c r="I61">
        <v>2.4093567408556098E-2</v>
      </c>
    </row>
    <row r="62" spans="1:9" x14ac:dyDescent="0.3">
      <c r="A62">
        <v>29</v>
      </c>
      <c r="B62" t="s">
        <v>421</v>
      </c>
      <c r="C62">
        <v>-87</v>
      </c>
      <c r="D62" t="s">
        <v>430</v>
      </c>
      <c r="E62">
        <v>-79.5</v>
      </c>
      <c r="F62">
        <v>51.19321566</v>
      </c>
      <c r="G62">
        <v>4.4066472799999996</v>
      </c>
      <c r="H62">
        <v>70</v>
      </c>
      <c r="I62">
        <v>2.4093567408556098E-2</v>
      </c>
    </row>
    <row r="63" spans="1:9" x14ac:dyDescent="0.3">
      <c r="A63">
        <v>30</v>
      </c>
      <c r="B63" t="s">
        <v>421</v>
      </c>
      <c r="C63">
        <v>-87</v>
      </c>
      <c r="D63" t="s">
        <v>431</v>
      </c>
      <c r="E63">
        <v>-87.5</v>
      </c>
      <c r="F63">
        <v>51.19315984</v>
      </c>
      <c r="G63">
        <v>4.4066753500000004</v>
      </c>
      <c r="H63">
        <v>10</v>
      </c>
      <c r="I63">
        <v>1.863801388059955E-2</v>
      </c>
    </row>
    <row r="64" spans="1:9" x14ac:dyDescent="0.3">
      <c r="A64">
        <v>31</v>
      </c>
      <c r="B64" t="s">
        <v>421</v>
      </c>
      <c r="C64">
        <v>-87</v>
      </c>
      <c r="D64" t="s">
        <v>432</v>
      </c>
      <c r="E64">
        <v>-88.5</v>
      </c>
      <c r="F64">
        <v>51.19311287</v>
      </c>
      <c r="G64">
        <v>4.4067100000000003</v>
      </c>
      <c r="H64">
        <v>12</v>
      </c>
      <c r="I64">
        <v>1.5167893212810269E-2</v>
      </c>
    </row>
    <row r="65" spans="1:9" x14ac:dyDescent="0.3">
      <c r="A65">
        <v>32</v>
      </c>
      <c r="B65" t="s">
        <v>421</v>
      </c>
      <c r="C65">
        <v>-87</v>
      </c>
      <c r="D65" t="s">
        <v>433</v>
      </c>
      <c r="E65">
        <v>-88.5</v>
      </c>
      <c r="F65">
        <v>51.1933407</v>
      </c>
      <c r="G65">
        <v>4.40662895</v>
      </c>
      <c r="H65">
        <v>14</v>
      </c>
      <c r="I65">
        <v>3.7698901054024778E-2</v>
      </c>
    </row>
    <row r="66" spans="1:9" x14ac:dyDescent="0.3">
      <c r="A66">
        <v>33</v>
      </c>
      <c r="B66" t="s">
        <v>421</v>
      </c>
      <c r="C66">
        <v>-87</v>
      </c>
      <c r="D66" t="s">
        <v>434</v>
      </c>
      <c r="E66">
        <v>-85</v>
      </c>
      <c r="F66">
        <v>51.193303659999998</v>
      </c>
      <c r="G66">
        <v>4.4073003699999997</v>
      </c>
      <c r="H66">
        <v>47</v>
      </c>
      <c r="I66">
        <v>6.0255072459460213E-2</v>
      </c>
    </row>
    <row r="67" spans="1:9" x14ac:dyDescent="0.3">
      <c r="A67">
        <v>34</v>
      </c>
      <c r="B67" t="s">
        <v>421</v>
      </c>
      <c r="C67">
        <v>-87</v>
      </c>
      <c r="D67" t="s">
        <v>435</v>
      </c>
      <c r="E67">
        <v>-71</v>
      </c>
      <c r="F67">
        <v>51.193158050000001</v>
      </c>
      <c r="G67">
        <v>4.4068876000000001</v>
      </c>
      <c r="H67">
        <v>18</v>
      </c>
      <c r="I67">
        <v>2.7454211574545421E-2</v>
      </c>
    </row>
    <row r="68" spans="1:9" x14ac:dyDescent="0.3">
      <c r="A68">
        <v>35</v>
      </c>
      <c r="B68" t="s">
        <v>421</v>
      </c>
      <c r="C68">
        <v>-87</v>
      </c>
      <c r="D68" t="s">
        <v>436</v>
      </c>
      <c r="E68">
        <v>-88.5</v>
      </c>
      <c r="F68">
        <v>51.193059390000002</v>
      </c>
      <c r="G68">
        <v>4.4066262500000004</v>
      </c>
      <c r="H68">
        <v>17</v>
      </c>
      <c r="I68">
        <v>7.0185182356568123E-3</v>
      </c>
    </row>
    <row r="69" spans="1:9" x14ac:dyDescent="0.3">
      <c r="A69">
        <v>36</v>
      </c>
      <c r="B69" t="s">
        <v>421</v>
      </c>
      <c r="C69">
        <v>-87</v>
      </c>
      <c r="D69" t="s">
        <v>437</v>
      </c>
      <c r="E69">
        <v>-90</v>
      </c>
      <c r="F69">
        <v>51.193181969999998</v>
      </c>
      <c r="G69">
        <v>4.4073678300000001</v>
      </c>
      <c r="H69">
        <v>50</v>
      </c>
      <c r="I69">
        <v>5.833044721953809E-2</v>
      </c>
    </row>
    <row r="70" spans="1:9" x14ac:dyDescent="0.3">
      <c r="A70">
        <v>37</v>
      </c>
      <c r="B70" t="s">
        <v>421</v>
      </c>
      <c r="C70">
        <v>-87</v>
      </c>
      <c r="D70" t="s">
        <v>438</v>
      </c>
      <c r="E70">
        <v>-91</v>
      </c>
      <c r="F70">
        <v>51.193269110000003</v>
      </c>
      <c r="G70">
        <v>4.4073490499999997</v>
      </c>
      <c r="H70">
        <v>49</v>
      </c>
      <c r="I70">
        <v>6.115697562890321E-2</v>
      </c>
    </row>
    <row r="71" spans="1:9" x14ac:dyDescent="0.3">
      <c r="A71">
        <v>38</v>
      </c>
      <c r="B71" t="s">
        <v>421</v>
      </c>
      <c r="C71">
        <v>-87</v>
      </c>
      <c r="D71" t="s">
        <v>439</v>
      </c>
      <c r="E71">
        <v>-87.5</v>
      </c>
      <c r="F71">
        <v>51.19321566</v>
      </c>
      <c r="G71">
        <v>4.4066472799999996</v>
      </c>
      <c r="H71">
        <v>70</v>
      </c>
      <c r="I71">
        <v>2.4093567408556098E-2</v>
      </c>
    </row>
    <row r="72" spans="1:9" x14ac:dyDescent="0.3">
      <c r="A72">
        <v>39</v>
      </c>
      <c r="B72" t="s">
        <v>421</v>
      </c>
      <c r="C72">
        <v>-87</v>
      </c>
      <c r="D72" t="s">
        <v>440</v>
      </c>
      <c r="E72">
        <v>-91</v>
      </c>
      <c r="F72">
        <v>51.193185630000002</v>
      </c>
      <c r="G72">
        <v>4.4074004200000001</v>
      </c>
      <c r="H72">
        <v>53</v>
      </c>
      <c r="I72">
        <v>6.0605356443651608E-2</v>
      </c>
    </row>
    <row r="73" spans="1:9" x14ac:dyDescent="0.3">
      <c r="A73">
        <v>40</v>
      </c>
      <c r="B73" t="s">
        <v>422</v>
      </c>
      <c r="C73">
        <v>-89.5</v>
      </c>
      <c r="D73" t="s">
        <v>423</v>
      </c>
      <c r="E73">
        <v>-73.5</v>
      </c>
      <c r="F73">
        <v>51.193034760000003</v>
      </c>
      <c r="G73">
        <v>4.4068697099999996</v>
      </c>
      <c r="H73">
        <v>13</v>
      </c>
      <c r="I73">
        <v>2.0426566250804419E-2</v>
      </c>
    </row>
    <row r="74" spans="1:9" x14ac:dyDescent="0.3">
      <c r="A74">
        <v>41</v>
      </c>
      <c r="B74" t="s">
        <v>422</v>
      </c>
      <c r="C74">
        <v>-89.5</v>
      </c>
      <c r="D74" t="s">
        <v>424</v>
      </c>
      <c r="E74">
        <v>-87.5</v>
      </c>
      <c r="F74">
        <v>51.19295863</v>
      </c>
      <c r="G74">
        <v>4.4067277699999998</v>
      </c>
      <c r="H74">
        <v>41</v>
      </c>
      <c r="I74">
        <v>1.1355576045643551E-2</v>
      </c>
    </row>
    <row r="75" spans="1:9" x14ac:dyDescent="0.3">
      <c r="A75">
        <v>42</v>
      </c>
      <c r="B75" t="s">
        <v>422</v>
      </c>
      <c r="C75">
        <v>-89.5</v>
      </c>
      <c r="D75" t="s">
        <v>425</v>
      </c>
      <c r="E75">
        <v>-77</v>
      </c>
      <c r="F75">
        <v>51.19295863</v>
      </c>
      <c r="G75">
        <v>4.4067277699999998</v>
      </c>
      <c r="H75">
        <v>41</v>
      </c>
      <c r="I75">
        <v>1.1355576045643551E-2</v>
      </c>
    </row>
    <row r="76" spans="1:9" x14ac:dyDescent="0.3">
      <c r="A76">
        <v>43</v>
      </c>
      <c r="B76" t="s">
        <v>422</v>
      </c>
      <c r="C76">
        <v>-89.5</v>
      </c>
      <c r="D76" t="s">
        <v>426</v>
      </c>
      <c r="E76">
        <v>-89.5</v>
      </c>
      <c r="F76">
        <v>51.19295863</v>
      </c>
      <c r="G76">
        <v>4.4067277699999998</v>
      </c>
      <c r="H76">
        <v>41</v>
      </c>
      <c r="I76">
        <v>1.1355576045643551E-2</v>
      </c>
    </row>
    <row r="77" spans="1:9" x14ac:dyDescent="0.3">
      <c r="A77">
        <v>44</v>
      </c>
      <c r="B77" t="s">
        <v>422</v>
      </c>
      <c r="C77">
        <v>-89.5</v>
      </c>
      <c r="D77" t="s">
        <v>427</v>
      </c>
      <c r="E77">
        <v>-87</v>
      </c>
      <c r="F77">
        <v>51.19295863</v>
      </c>
      <c r="G77">
        <v>4.4067277699999998</v>
      </c>
      <c r="H77">
        <v>41</v>
      </c>
      <c r="I77">
        <v>1.1355576045643551E-2</v>
      </c>
    </row>
    <row r="78" spans="1:9" x14ac:dyDescent="0.3">
      <c r="A78">
        <v>45</v>
      </c>
      <c r="B78" t="s">
        <v>422</v>
      </c>
      <c r="C78">
        <v>-89.5</v>
      </c>
      <c r="D78" t="s">
        <v>428</v>
      </c>
      <c r="E78">
        <v>-85</v>
      </c>
      <c r="F78">
        <v>51.19295863</v>
      </c>
      <c r="G78">
        <v>4.4067277699999998</v>
      </c>
      <c r="H78">
        <v>41</v>
      </c>
      <c r="I78">
        <v>1.1355576045643551E-2</v>
      </c>
    </row>
    <row r="79" spans="1:9" x14ac:dyDescent="0.3">
      <c r="A79">
        <v>46</v>
      </c>
      <c r="B79" t="s">
        <v>422</v>
      </c>
      <c r="C79">
        <v>-89.5</v>
      </c>
      <c r="D79" t="s">
        <v>429</v>
      </c>
      <c r="E79">
        <v>-90</v>
      </c>
      <c r="F79">
        <v>51.19295863</v>
      </c>
      <c r="G79">
        <v>4.4067277699999998</v>
      </c>
      <c r="H79">
        <v>41</v>
      </c>
      <c r="I79">
        <v>1.1355576045643551E-2</v>
      </c>
    </row>
    <row r="80" spans="1:9" x14ac:dyDescent="0.3">
      <c r="A80">
        <v>47</v>
      </c>
      <c r="B80" t="s">
        <v>422</v>
      </c>
      <c r="C80">
        <v>-89.5</v>
      </c>
      <c r="D80" t="s">
        <v>430</v>
      </c>
      <c r="E80">
        <v>-79.5</v>
      </c>
      <c r="F80">
        <v>51.19295863</v>
      </c>
      <c r="G80">
        <v>4.4067277699999998</v>
      </c>
      <c r="H80">
        <v>41</v>
      </c>
      <c r="I80">
        <v>1.1355576045643551E-2</v>
      </c>
    </row>
    <row r="81" spans="1:9" x14ac:dyDescent="0.3">
      <c r="A81">
        <v>48</v>
      </c>
      <c r="B81" t="s">
        <v>422</v>
      </c>
      <c r="C81">
        <v>-89.5</v>
      </c>
      <c r="D81" t="s">
        <v>431</v>
      </c>
      <c r="E81">
        <v>-87.5</v>
      </c>
      <c r="F81">
        <v>51.193031320000003</v>
      </c>
      <c r="G81">
        <v>4.4067155900000001</v>
      </c>
      <c r="H81">
        <v>10</v>
      </c>
      <c r="I81">
        <v>9.893539817162577E-3</v>
      </c>
    </row>
    <row r="82" spans="1:9" x14ac:dyDescent="0.3">
      <c r="A82">
        <v>49</v>
      </c>
      <c r="B82" t="s">
        <v>422</v>
      </c>
      <c r="C82">
        <v>-89.5</v>
      </c>
      <c r="D82" t="s">
        <v>432</v>
      </c>
      <c r="E82">
        <v>-88.5</v>
      </c>
      <c r="F82">
        <v>51.192984350000003</v>
      </c>
      <c r="G82">
        <v>4.40675024</v>
      </c>
      <c r="H82">
        <v>10</v>
      </c>
      <c r="I82">
        <v>1.197455705628892E-2</v>
      </c>
    </row>
    <row r="83" spans="1:9" x14ac:dyDescent="0.3">
      <c r="A83">
        <v>50</v>
      </c>
      <c r="B83" t="s">
        <v>422</v>
      </c>
      <c r="C83">
        <v>-89.5</v>
      </c>
      <c r="D83" t="s">
        <v>433</v>
      </c>
      <c r="E83">
        <v>-88.5</v>
      </c>
      <c r="F83">
        <v>51.193212189999997</v>
      </c>
      <c r="G83">
        <v>4.4066691999999996</v>
      </c>
      <c r="H83">
        <v>28</v>
      </c>
      <c r="I83">
        <v>2.405918830262235E-2</v>
      </c>
    </row>
    <row r="84" spans="1:9" x14ac:dyDescent="0.3">
      <c r="A84">
        <v>51</v>
      </c>
      <c r="B84" t="s">
        <v>422</v>
      </c>
      <c r="C84">
        <v>-89.5</v>
      </c>
      <c r="D84" t="s">
        <v>434</v>
      </c>
      <c r="E84">
        <v>-85</v>
      </c>
      <c r="F84">
        <v>51.193175150000002</v>
      </c>
      <c r="G84">
        <v>4.4073406100000003</v>
      </c>
      <c r="H84">
        <v>49</v>
      </c>
      <c r="I84">
        <v>5.6288728369262839E-2</v>
      </c>
    </row>
    <row r="85" spans="1:9" x14ac:dyDescent="0.3">
      <c r="A85">
        <v>52</v>
      </c>
      <c r="B85" t="s">
        <v>422</v>
      </c>
      <c r="C85">
        <v>-89.5</v>
      </c>
      <c r="D85" t="s">
        <v>435</v>
      </c>
      <c r="E85">
        <v>-71</v>
      </c>
      <c r="F85">
        <v>51.193029539999998</v>
      </c>
      <c r="G85">
        <v>4.4069278399999998</v>
      </c>
      <c r="H85">
        <v>16</v>
      </c>
      <c r="I85">
        <v>2.4349295357445962E-2</v>
      </c>
    </row>
    <row r="86" spans="1:9" x14ac:dyDescent="0.3">
      <c r="A86">
        <v>53</v>
      </c>
      <c r="B86" t="s">
        <v>422</v>
      </c>
      <c r="C86">
        <v>-89.5</v>
      </c>
      <c r="D86" t="s">
        <v>436</v>
      </c>
      <c r="E86">
        <v>-88.5</v>
      </c>
      <c r="F86">
        <v>51.192930879999999</v>
      </c>
      <c r="G86">
        <v>4.4066665</v>
      </c>
      <c r="H86">
        <v>10</v>
      </c>
      <c r="I86">
        <v>9.9904859910533682E-3</v>
      </c>
    </row>
    <row r="87" spans="1:9" x14ac:dyDescent="0.3">
      <c r="A87">
        <v>54</v>
      </c>
      <c r="B87" t="s">
        <v>422</v>
      </c>
      <c r="C87">
        <v>-89.5</v>
      </c>
      <c r="D87" t="s">
        <v>437</v>
      </c>
      <c r="E87">
        <v>-90</v>
      </c>
      <c r="F87">
        <v>51.193053450000001</v>
      </c>
      <c r="G87">
        <v>4.4074080699999998</v>
      </c>
      <c r="H87">
        <v>49</v>
      </c>
      <c r="I87">
        <v>5.7907324334072093E-2</v>
      </c>
    </row>
    <row r="88" spans="1:9" x14ac:dyDescent="0.3">
      <c r="A88">
        <v>55</v>
      </c>
      <c r="B88" t="s">
        <v>422</v>
      </c>
      <c r="C88">
        <v>-89.5</v>
      </c>
      <c r="D88" t="s">
        <v>438</v>
      </c>
      <c r="E88">
        <v>-91</v>
      </c>
      <c r="F88">
        <v>51.193140589999999</v>
      </c>
      <c r="G88">
        <v>4.4073893000000002</v>
      </c>
      <c r="H88">
        <v>50</v>
      </c>
      <c r="I88">
        <v>5.8367706351600032E-2</v>
      </c>
    </row>
    <row r="89" spans="1:9" x14ac:dyDescent="0.3">
      <c r="A89">
        <v>56</v>
      </c>
      <c r="B89" t="s">
        <v>422</v>
      </c>
      <c r="C89">
        <v>-89.5</v>
      </c>
      <c r="D89" t="s">
        <v>439</v>
      </c>
      <c r="E89">
        <v>-87.5</v>
      </c>
      <c r="F89">
        <v>51.19295863</v>
      </c>
      <c r="G89">
        <v>4.4067277699999998</v>
      </c>
      <c r="H89">
        <v>41</v>
      </c>
      <c r="I89">
        <v>1.1355576045643551E-2</v>
      </c>
    </row>
    <row r="90" spans="1:9" x14ac:dyDescent="0.3">
      <c r="A90">
        <v>57</v>
      </c>
      <c r="B90" t="s">
        <v>422</v>
      </c>
      <c r="C90">
        <v>-89.5</v>
      </c>
      <c r="D90" t="s">
        <v>440</v>
      </c>
      <c r="E90">
        <v>-91</v>
      </c>
      <c r="F90">
        <v>51.193057109999998</v>
      </c>
      <c r="G90">
        <v>4.4074406599999998</v>
      </c>
      <c r="H90">
        <v>51</v>
      </c>
      <c r="I90">
        <v>6.020740740119334E-2</v>
      </c>
    </row>
    <row r="91" spans="1:9" x14ac:dyDescent="0.3">
      <c r="A91">
        <v>58</v>
      </c>
      <c r="B91" t="s">
        <v>423</v>
      </c>
      <c r="C91">
        <v>-73.5</v>
      </c>
      <c r="D91" t="s">
        <v>424</v>
      </c>
      <c r="E91">
        <v>-87.5</v>
      </c>
      <c r="F91">
        <v>51.193110879999999</v>
      </c>
      <c r="G91">
        <v>4.4070116600000002</v>
      </c>
      <c r="H91">
        <v>41</v>
      </c>
      <c r="I91">
        <v>3.2319450292887103E-2</v>
      </c>
    </row>
    <row r="92" spans="1:9" x14ac:dyDescent="0.3">
      <c r="A92">
        <v>59</v>
      </c>
      <c r="B92" t="s">
        <v>423</v>
      </c>
      <c r="C92">
        <v>-73.5</v>
      </c>
      <c r="D92" t="s">
        <v>425</v>
      </c>
      <c r="E92">
        <v>-77</v>
      </c>
      <c r="F92">
        <v>51.193110879999999</v>
      </c>
      <c r="G92">
        <v>4.4070116600000002</v>
      </c>
      <c r="H92">
        <v>41</v>
      </c>
      <c r="I92">
        <v>3.2319450292887103E-2</v>
      </c>
    </row>
    <row r="93" spans="1:9" x14ac:dyDescent="0.3">
      <c r="A93">
        <v>60</v>
      </c>
      <c r="B93" t="s">
        <v>423</v>
      </c>
      <c r="C93">
        <v>-73.5</v>
      </c>
      <c r="D93" t="s">
        <v>426</v>
      </c>
      <c r="E93">
        <v>-89.5</v>
      </c>
      <c r="F93">
        <v>51.193110879999999</v>
      </c>
      <c r="G93">
        <v>4.4070116600000002</v>
      </c>
      <c r="H93">
        <v>41</v>
      </c>
      <c r="I93">
        <v>3.2319450292887103E-2</v>
      </c>
    </row>
    <row r="94" spans="1:9" x14ac:dyDescent="0.3">
      <c r="A94">
        <v>61</v>
      </c>
      <c r="B94" t="s">
        <v>423</v>
      </c>
      <c r="C94">
        <v>-73.5</v>
      </c>
      <c r="D94" t="s">
        <v>427</v>
      </c>
      <c r="E94">
        <v>-87</v>
      </c>
      <c r="F94">
        <v>51.193110879999999</v>
      </c>
      <c r="G94">
        <v>4.4070116600000002</v>
      </c>
      <c r="H94">
        <v>41</v>
      </c>
      <c r="I94">
        <v>3.2319450292887103E-2</v>
      </c>
    </row>
    <row r="95" spans="1:9" x14ac:dyDescent="0.3">
      <c r="A95">
        <v>62</v>
      </c>
      <c r="B95" t="s">
        <v>423</v>
      </c>
      <c r="C95">
        <v>-73.5</v>
      </c>
      <c r="D95" t="s">
        <v>428</v>
      </c>
      <c r="E95">
        <v>-85</v>
      </c>
      <c r="F95">
        <v>51.193110879999999</v>
      </c>
      <c r="G95">
        <v>4.4070116600000002</v>
      </c>
      <c r="H95">
        <v>41</v>
      </c>
      <c r="I95">
        <v>3.2319450292887103E-2</v>
      </c>
    </row>
    <row r="96" spans="1:9" x14ac:dyDescent="0.3">
      <c r="A96">
        <v>63</v>
      </c>
      <c r="B96" t="s">
        <v>423</v>
      </c>
      <c r="C96">
        <v>-73.5</v>
      </c>
      <c r="D96" t="s">
        <v>429</v>
      </c>
      <c r="E96">
        <v>-90</v>
      </c>
      <c r="F96">
        <v>51.193110879999999</v>
      </c>
      <c r="G96">
        <v>4.4070116600000002</v>
      </c>
      <c r="H96">
        <v>41</v>
      </c>
      <c r="I96">
        <v>3.2319450292887103E-2</v>
      </c>
    </row>
    <row r="97" spans="1:9" x14ac:dyDescent="0.3">
      <c r="A97">
        <v>64</v>
      </c>
      <c r="B97" t="s">
        <v>423</v>
      </c>
      <c r="C97">
        <v>-73.5</v>
      </c>
      <c r="D97" t="s">
        <v>430</v>
      </c>
      <c r="E97">
        <v>-79.5</v>
      </c>
      <c r="F97">
        <v>51.193110879999999</v>
      </c>
      <c r="G97">
        <v>4.4070116600000002</v>
      </c>
      <c r="H97">
        <v>41</v>
      </c>
      <c r="I97">
        <v>3.2319450292887103E-2</v>
      </c>
    </row>
    <row r="98" spans="1:9" x14ac:dyDescent="0.3">
      <c r="A98">
        <v>65</v>
      </c>
      <c r="B98" t="s">
        <v>423</v>
      </c>
      <c r="C98">
        <v>-73.5</v>
      </c>
      <c r="D98" t="s">
        <v>431</v>
      </c>
      <c r="E98">
        <v>-87.5</v>
      </c>
      <c r="F98">
        <v>51.193107449999999</v>
      </c>
      <c r="G98">
        <v>4.4068575299999999</v>
      </c>
      <c r="H98">
        <v>11</v>
      </c>
      <c r="I98">
        <v>2.24995989192871E-2</v>
      </c>
    </row>
    <row r="99" spans="1:9" x14ac:dyDescent="0.3">
      <c r="A99">
        <v>66</v>
      </c>
      <c r="B99" t="s">
        <v>423</v>
      </c>
      <c r="C99">
        <v>-73.5</v>
      </c>
      <c r="D99" t="s">
        <v>432</v>
      </c>
      <c r="E99">
        <v>-88.5</v>
      </c>
      <c r="F99">
        <v>51.19306048</v>
      </c>
      <c r="G99">
        <v>4.4068921899999998</v>
      </c>
      <c r="H99">
        <v>10</v>
      </c>
      <c r="I99">
        <v>2.2607780247270181E-2</v>
      </c>
    </row>
    <row r="100" spans="1:9" x14ac:dyDescent="0.3">
      <c r="A100">
        <v>67</v>
      </c>
      <c r="B100" t="s">
        <v>423</v>
      </c>
      <c r="C100">
        <v>-73.5</v>
      </c>
      <c r="D100" t="s">
        <v>433</v>
      </c>
      <c r="E100">
        <v>-88.5</v>
      </c>
      <c r="F100">
        <v>51.19328831</v>
      </c>
      <c r="G100">
        <v>4.4068111400000003</v>
      </c>
      <c r="H100">
        <v>24</v>
      </c>
      <c r="I100">
        <v>3.5548224762566492E-2</v>
      </c>
    </row>
    <row r="101" spans="1:9" x14ac:dyDescent="0.3">
      <c r="A101">
        <v>68</v>
      </c>
      <c r="B101" t="s">
        <v>423</v>
      </c>
      <c r="C101">
        <v>-73.5</v>
      </c>
      <c r="D101" t="s">
        <v>434</v>
      </c>
      <c r="E101">
        <v>-85</v>
      </c>
      <c r="F101">
        <v>51.193251269999998</v>
      </c>
      <c r="G101">
        <v>4.40748256</v>
      </c>
      <c r="H101">
        <v>36</v>
      </c>
      <c r="I101">
        <v>6.8623476740646741E-2</v>
      </c>
    </row>
    <row r="102" spans="1:9" x14ac:dyDescent="0.3">
      <c r="A102">
        <v>69</v>
      </c>
      <c r="B102" t="s">
        <v>423</v>
      </c>
      <c r="C102">
        <v>-73.5</v>
      </c>
      <c r="D102" t="s">
        <v>435</v>
      </c>
      <c r="E102">
        <v>-71</v>
      </c>
      <c r="F102">
        <v>51.193105660000001</v>
      </c>
      <c r="G102">
        <v>4.4070697900000004</v>
      </c>
      <c r="H102">
        <v>10</v>
      </c>
      <c r="I102">
        <v>3.5923599315717258E-2</v>
      </c>
    </row>
    <row r="103" spans="1:9" x14ac:dyDescent="0.3">
      <c r="A103">
        <v>70</v>
      </c>
      <c r="B103" t="s">
        <v>423</v>
      </c>
      <c r="C103">
        <v>-73.5</v>
      </c>
      <c r="D103" t="s">
        <v>436</v>
      </c>
      <c r="E103">
        <v>-88.5</v>
      </c>
      <c r="F103">
        <v>51.193007000000001</v>
      </c>
      <c r="G103">
        <v>4.4068084399999998</v>
      </c>
      <c r="H103">
        <v>18</v>
      </c>
      <c r="I103">
        <v>1.5855565333422781E-2</v>
      </c>
    </row>
    <row r="104" spans="1:9" x14ac:dyDescent="0.3">
      <c r="A104">
        <v>71</v>
      </c>
      <c r="B104" t="s">
        <v>423</v>
      </c>
      <c r="C104">
        <v>-73.5</v>
      </c>
      <c r="D104" t="s">
        <v>437</v>
      </c>
      <c r="E104">
        <v>-90</v>
      </c>
      <c r="F104">
        <v>51.193129579999997</v>
      </c>
      <c r="G104">
        <v>4.4075500200000004</v>
      </c>
      <c r="H104">
        <v>38</v>
      </c>
      <c r="I104">
        <v>6.8978072570950233E-2</v>
      </c>
    </row>
    <row r="105" spans="1:9" x14ac:dyDescent="0.3">
      <c r="A105">
        <v>72</v>
      </c>
      <c r="B105" t="s">
        <v>423</v>
      </c>
      <c r="C105">
        <v>-73.5</v>
      </c>
      <c r="D105" t="s">
        <v>438</v>
      </c>
      <c r="E105">
        <v>-91</v>
      </c>
      <c r="F105">
        <v>51.193216720000002</v>
      </c>
      <c r="G105">
        <v>4.40753124</v>
      </c>
      <c r="H105">
        <v>38</v>
      </c>
      <c r="I105">
        <v>7.0353271762904776E-2</v>
      </c>
    </row>
    <row r="106" spans="1:9" x14ac:dyDescent="0.3">
      <c r="A106">
        <v>73</v>
      </c>
      <c r="B106" t="s">
        <v>423</v>
      </c>
      <c r="C106">
        <v>-73.5</v>
      </c>
      <c r="D106" t="s">
        <v>439</v>
      </c>
      <c r="E106">
        <v>-87.5</v>
      </c>
      <c r="F106">
        <v>51.193110879999999</v>
      </c>
      <c r="G106">
        <v>4.4070116600000002</v>
      </c>
      <c r="H106">
        <v>41</v>
      </c>
      <c r="I106">
        <v>3.2319450292887103E-2</v>
      </c>
    </row>
    <row r="107" spans="1:9" x14ac:dyDescent="0.3">
      <c r="A107">
        <v>74</v>
      </c>
      <c r="B107" t="s">
        <v>423</v>
      </c>
      <c r="C107">
        <v>-73.5</v>
      </c>
      <c r="D107" t="s">
        <v>440</v>
      </c>
      <c r="E107">
        <v>-91</v>
      </c>
      <c r="F107">
        <v>51.193133240000002</v>
      </c>
      <c r="G107">
        <v>4.4075826100000004</v>
      </c>
      <c r="H107">
        <v>40</v>
      </c>
      <c r="I107">
        <v>7.1284415781805013E-2</v>
      </c>
    </row>
    <row r="108" spans="1:9" x14ac:dyDescent="0.3">
      <c r="A108">
        <v>75</v>
      </c>
      <c r="B108" t="s">
        <v>424</v>
      </c>
      <c r="C108">
        <v>-87.5</v>
      </c>
      <c r="D108" t="s">
        <v>425</v>
      </c>
      <c r="E108">
        <v>-77</v>
      </c>
    </row>
    <row r="109" spans="1:9" x14ac:dyDescent="0.3">
      <c r="A109">
        <v>76</v>
      </c>
      <c r="B109" t="s">
        <v>424</v>
      </c>
      <c r="C109">
        <v>-87.5</v>
      </c>
      <c r="D109" t="s">
        <v>426</v>
      </c>
      <c r="E109">
        <v>-89.5</v>
      </c>
    </row>
    <row r="110" spans="1:9" x14ac:dyDescent="0.3">
      <c r="A110">
        <v>77</v>
      </c>
      <c r="B110" t="s">
        <v>424</v>
      </c>
      <c r="C110">
        <v>-87.5</v>
      </c>
      <c r="D110" t="s">
        <v>427</v>
      </c>
      <c r="E110">
        <v>-87</v>
      </c>
    </row>
    <row r="111" spans="1:9" x14ac:dyDescent="0.3">
      <c r="A111">
        <v>78</v>
      </c>
      <c r="B111" t="s">
        <v>424</v>
      </c>
      <c r="C111">
        <v>-87.5</v>
      </c>
      <c r="D111" t="s">
        <v>428</v>
      </c>
      <c r="E111">
        <v>-85</v>
      </c>
    </row>
    <row r="112" spans="1:9" x14ac:dyDescent="0.3">
      <c r="A112">
        <v>79</v>
      </c>
      <c r="B112" t="s">
        <v>424</v>
      </c>
      <c r="C112">
        <v>-87.5</v>
      </c>
      <c r="D112" t="s">
        <v>429</v>
      </c>
      <c r="E112">
        <v>-90</v>
      </c>
    </row>
    <row r="113" spans="1:9" x14ac:dyDescent="0.3">
      <c r="A113">
        <v>80</v>
      </c>
      <c r="B113" t="s">
        <v>424</v>
      </c>
      <c r="C113">
        <v>-87.5</v>
      </c>
      <c r="D113" t="s">
        <v>430</v>
      </c>
      <c r="E113">
        <v>-79.5</v>
      </c>
    </row>
    <row r="114" spans="1:9" x14ac:dyDescent="0.3">
      <c r="A114">
        <v>81</v>
      </c>
      <c r="B114" t="s">
        <v>424</v>
      </c>
      <c r="C114">
        <v>-87.5</v>
      </c>
      <c r="D114" t="s">
        <v>431</v>
      </c>
      <c r="E114">
        <v>-87.5</v>
      </c>
      <c r="F114">
        <v>51.193104009999999</v>
      </c>
      <c r="G114">
        <v>4.4067034100000004</v>
      </c>
      <c r="H114">
        <v>54</v>
      </c>
      <c r="I114">
        <v>1.410383013773087E-2</v>
      </c>
    </row>
    <row r="115" spans="1:9" x14ac:dyDescent="0.3">
      <c r="A115">
        <v>82</v>
      </c>
      <c r="B115" t="s">
        <v>424</v>
      </c>
      <c r="C115">
        <v>-87.5</v>
      </c>
      <c r="D115" t="s">
        <v>432</v>
      </c>
      <c r="E115">
        <v>-88.5</v>
      </c>
      <c r="F115">
        <v>51.19301007</v>
      </c>
      <c r="G115">
        <v>4.4067727200000002</v>
      </c>
      <c r="H115">
        <v>41</v>
      </c>
      <c r="I115">
        <v>1.33832599868231E-2</v>
      </c>
    </row>
    <row r="116" spans="1:9" x14ac:dyDescent="0.3">
      <c r="A116">
        <v>83</v>
      </c>
      <c r="B116" t="s">
        <v>424</v>
      </c>
      <c r="C116">
        <v>-87.5</v>
      </c>
      <c r="D116" t="s">
        <v>433</v>
      </c>
      <c r="E116">
        <v>-88.5</v>
      </c>
      <c r="F116">
        <v>51.193465740000001</v>
      </c>
      <c r="G116">
        <v>4.4066106200000004</v>
      </c>
      <c r="H116">
        <v>79</v>
      </c>
      <c r="I116">
        <v>5.1495723839449947E-2</v>
      </c>
    </row>
    <row r="117" spans="1:9" x14ac:dyDescent="0.3">
      <c r="A117">
        <v>84</v>
      </c>
      <c r="B117" t="s">
        <v>424</v>
      </c>
      <c r="C117">
        <v>-87.5</v>
      </c>
      <c r="D117" t="s">
        <v>434</v>
      </c>
      <c r="E117">
        <v>-85</v>
      </c>
      <c r="F117">
        <v>51.193391660000003</v>
      </c>
      <c r="G117">
        <v>4.4079534599999999</v>
      </c>
      <c r="H117">
        <v>41</v>
      </c>
      <c r="I117">
        <v>0.1049514912863151</v>
      </c>
    </row>
    <row r="118" spans="1:9" x14ac:dyDescent="0.3">
      <c r="A118">
        <v>85</v>
      </c>
      <c r="B118" t="s">
        <v>424</v>
      </c>
      <c r="C118">
        <v>-87.5</v>
      </c>
      <c r="D118" t="s">
        <v>435</v>
      </c>
      <c r="E118">
        <v>-71</v>
      </c>
      <c r="F118">
        <v>51.193100440000002</v>
      </c>
      <c r="G118">
        <v>4.4071279199999998</v>
      </c>
      <c r="H118">
        <v>41</v>
      </c>
      <c r="I118">
        <v>3.9622662716288462E-2</v>
      </c>
    </row>
    <row r="119" spans="1:9" x14ac:dyDescent="0.3">
      <c r="A119">
        <v>86</v>
      </c>
      <c r="B119" t="s">
        <v>424</v>
      </c>
      <c r="C119">
        <v>-87.5</v>
      </c>
      <c r="D119" t="s">
        <v>436</v>
      </c>
      <c r="E119">
        <v>-88.5</v>
      </c>
      <c r="F119">
        <v>51.192903119999997</v>
      </c>
      <c r="G119">
        <v>4.4066052300000003</v>
      </c>
      <c r="H119">
        <v>39</v>
      </c>
      <c r="I119">
        <v>1.1233767919120121E-2</v>
      </c>
    </row>
    <row r="120" spans="1:9" x14ac:dyDescent="0.3">
      <c r="A120">
        <v>87</v>
      </c>
      <c r="B120" t="s">
        <v>424</v>
      </c>
      <c r="C120">
        <v>-87.5</v>
      </c>
      <c r="D120" t="s">
        <v>437</v>
      </c>
      <c r="E120">
        <v>-90</v>
      </c>
      <c r="F120">
        <v>51.193148270000002</v>
      </c>
      <c r="G120">
        <v>4.4080883799999997</v>
      </c>
      <c r="H120">
        <v>35</v>
      </c>
      <c r="I120">
        <v>0.1062774907679094</v>
      </c>
    </row>
    <row r="121" spans="1:9" x14ac:dyDescent="0.3">
      <c r="A121">
        <v>88</v>
      </c>
      <c r="B121" t="s">
        <v>424</v>
      </c>
      <c r="C121">
        <v>-87.5</v>
      </c>
      <c r="D121" t="s">
        <v>438</v>
      </c>
      <c r="E121">
        <v>-91</v>
      </c>
      <c r="F121">
        <v>51.193322549999998</v>
      </c>
      <c r="G121">
        <v>4.4080508299999996</v>
      </c>
      <c r="H121">
        <v>86</v>
      </c>
      <c r="I121">
        <v>0.1084140264654383</v>
      </c>
    </row>
    <row r="122" spans="1:9" x14ac:dyDescent="0.3">
      <c r="A122">
        <v>89</v>
      </c>
      <c r="B122" t="s">
        <v>424</v>
      </c>
      <c r="C122">
        <v>-87.5</v>
      </c>
      <c r="D122" t="s">
        <v>439</v>
      </c>
      <c r="E122">
        <v>-87.5</v>
      </c>
      <c r="F122" s="10">
        <v>51.14845897</v>
      </c>
      <c r="G122" s="10">
        <v>4.3459190699999999</v>
      </c>
      <c r="H122">
        <v>41</v>
      </c>
      <c r="I122">
        <v>6.5130639366643113</v>
      </c>
    </row>
    <row r="123" spans="1:9" x14ac:dyDescent="0.3">
      <c r="A123">
        <v>90</v>
      </c>
      <c r="B123" t="s">
        <v>424</v>
      </c>
      <c r="C123">
        <v>-87.5</v>
      </c>
      <c r="D123" t="s">
        <v>440</v>
      </c>
      <c r="E123">
        <v>-91</v>
      </c>
      <c r="F123">
        <v>51.193155590000003</v>
      </c>
      <c r="G123">
        <v>4.4081535599999997</v>
      </c>
      <c r="H123">
        <v>41</v>
      </c>
      <c r="I123">
        <v>0.11089059261199979</v>
      </c>
    </row>
    <row r="124" spans="1:9" x14ac:dyDescent="0.3">
      <c r="A124">
        <v>91</v>
      </c>
      <c r="B124" t="s">
        <v>425</v>
      </c>
      <c r="C124">
        <v>-77</v>
      </c>
      <c r="D124" t="s">
        <v>426</v>
      </c>
      <c r="E124">
        <v>-89.5</v>
      </c>
    </row>
    <row r="125" spans="1:9" x14ac:dyDescent="0.3">
      <c r="A125">
        <v>92</v>
      </c>
      <c r="B125" t="s">
        <v>425</v>
      </c>
      <c r="C125">
        <v>-77</v>
      </c>
      <c r="D125" t="s">
        <v>427</v>
      </c>
      <c r="E125">
        <v>-87</v>
      </c>
    </row>
    <row r="126" spans="1:9" x14ac:dyDescent="0.3">
      <c r="A126">
        <v>93</v>
      </c>
      <c r="B126" t="s">
        <v>425</v>
      </c>
      <c r="C126">
        <v>-77</v>
      </c>
      <c r="D126" t="s">
        <v>428</v>
      </c>
      <c r="E126">
        <v>-85</v>
      </c>
    </row>
    <row r="127" spans="1:9" x14ac:dyDescent="0.3">
      <c r="A127">
        <v>94</v>
      </c>
      <c r="B127" t="s">
        <v>425</v>
      </c>
      <c r="C127">
        <v>-77</v>
      </c>
      <c r="D127" t="s">
        <v>429</v>
      </c>
      <c r="E127">
        <v>-90</v>
      </c>
    </row>
    <row r="128" spans="1:9" x14ac:dyDescent="0.3">
      <c r="A128">
        <v>95</v>
      </c>
      <c r="B128" t="s">
        <v>425</v>
      </c>
      <c r="C128">
        <v>-77</v>
      </c>
      <c r="D128" t="s">
        <v>430</v>
      </c>
      <c r="E128">
        <v>-79.5</v>
      </c>
    </row>
    <row r="129" spans="1:9" x14ac:dyDescent="0.3">
      <c r="A129">
        <v>96</v>
      </c>
      <c r="B129" t="s">
        <v>425</v>
      </c>
      <c r="C129">
        <v>-77</v>
      </c>
      <c r="D129" t="s">
        <v>431</v>
      </c>
      <c r="E129">
        <v>-87.5</v>
      </c>
      <c r="F129">
        <v>51.193104009999999</v>
      </c>
      <c r="G129">
        <v>4.4067034100000004</v>
      </c>
      <c r="H129">
        <v>54</v>
      </c>
      <c r="I129">
        <v>1.410383013773087E-2</v>
      </c>
    </row>
    <row r="130" spans="1:9" x14ac:dyDescent="0.3">
      <c r="A130">
        <v>97</v>
      </c>
      <c r="B130" t="s">
        <v>425</v>
      </c>
      <c r="C130">
        <v>-77</v>
      </c>
      <c r="D130" t="s">
        <v>432</v>
      </c>
      <c r="E130">
        <v>-88.5</v>
      </c>
      <c r="F130">
        <v>51.19301007</v>
      </c>
      <c r="G130">
        <v>4.4067727200000002</v>
      </c>
      <c r="H130">
        <v>41</v>
      </c>
      <c r="I130">
        <v>1.33832599868231E-2</v>
      </c>
    </row>
    <row r="131" spans="1:9" x14ac:dyDescent="0.3">
      <c r="A131">
        <v>98</v>
      </c>
      <c r="B131" t="s">
        <v>425</v>
      </c>
      <c r="C131">
        <v>-77</v>
      </c>
      <c r="D131" t="s">
        <v>433</v>
      </c>
      <c r="E131">
        <v>-88.5</v>
      </c>
      <c r="F131">
        <v>51.193465740000001</v>
      </c>
      <c r="G131">
        <v>4.4066106200000004</v>
      </c>
      <c r="H131">
        <v>79</v>
      </c>
      <c r="I131">
        <v>5.1495723839449947E-2</v>
      </c>
    </row>
    <row r="132" spans="1:9" x14ac:dyDescent="0.3">
      <c r="A132">
        <v>99</v>
      </c>
      <c r="B132" t="s">
        <v>425</v>
      </c>
      <c r="C132">
        <v>-77</v>
      </c>
      <c r="D132" t="s">
        <v>434</v>
      </c>
      <c r="E132">
        <v>-85</v>
      </c>
      <c r="F132">
        <v>51.193391660000003</v>
      </c>
      <c r="G132">
        <v>4.4079534599999999</v>
      </c>
      <c r="H132">
        <v>41</v>
      </c>
      <c r="I132">
        <v>0.1049514912863151</v>
      </c>
    </row>
    <row r="133" spans="1:9" x14ac:dyDescent="0.3">
      <c r="A133">
        <v>100</v>
      </c>
      <c r="B133" t="s">
        <v>425</v>
      </c>
      <c r="C133">
        <v>-77</v>
      </c>
      <c r="D133" t="s">
        <v>435</v>
      </c>
      <c r="E133">
        <v>-71</v>
      </c>
      <c r="F133">
        <v>51.193100440000002</v>
      </c>
      <c r="G133">
        <v>4.4071279199999998</v>
      </c>
      <c r="H133">
        <v>41</v>
      </c>
      <c r="I133">
        <v>3.9622662716288462E-2</v>
      </c>
    </row>
    <row r="134" spans="1:9" x14ac:dyDescent="0.3">
      <c r="A134">
        <v>101</v>
      </c>
      <c r="B134" t="s">
        <v>425</v>
      </c>
      <c r="C134">
        <v>-77</v>
      </c>
      <c r="D134" t="s">
        <v>436</v>
      </c>
      <c r="E134">
        <v>-88.5</v>
      </c>
      <c r="F134">
        <v>51.192903119999997</v>
      </c>
      <c r="G134">
        <v>4.4066052300000003</v>
      </c>
      <c r="H134">
        <v>39</v>
      </c>
      <c r="I134">
        <v>1.1233767919120121E-2</v>
      </c>
    </row>
    <row r="135" spans="1:9" x14ac:dyDescent="0.3">
      <c r="A135">
        <v>102</v>
      </c>
      <c r="B135" t="s">
        <v>425</v>
      </c>
      <c r="C135">
        <v>-77</v>
      </c>
      <c r="D135" t="s">
        <v>437</v>
      </c>
      <c r="E135">
        <v>-90</v>
      </c>
      <c r="F135">
        <v>51.193148270000002</v>
      </c>
      <c r="G135">
        <v>4.4080883799999997</v>
      </c>
      <c r="H135">
        <v>35</v>
      </c>
      <c r="I135">
        <v>0.1062774907679094</v>
      </c>
    </row>
    <row r="136" spans="1:9" x14ac:dyDescent="0.3">
      <c r="A136">
        <v>103</v>
      </c>
      <c r="B136" t="s">
        <v>425</v>
      </c>
      <c r="C136">
        <v>-77</v>
      </c>
      <c r="D136" t="s">
        <v>438</v>
      </c>
      <c r="E136">
        <v>-91</v>
      </c>
      <c r="F136">
        <v>51.193322549999998</v>
      </c>
      <c r="G136">
        <v>4.4080508299999996</v>
      </c>
      <c r="H136">
        <v>86</v>
      </c>
      <c r="I136">
        <v>0.1084140264654383</v>
      </c>
    </row>
    <row r="137" spans="1:9" x14ac:dyDescent="0.3">
      <c r="A137">
        <v>104</v>
      </c>
      <c r="B137" t="s">
        <v>425</v>
      </c>
      <c r="C137">
        <v>-77</v>
      </c>
      <c r="D137" t="s">
        <v>439</v>
      </c>
      <c r="E137">
        <v>-87.5</v>
      </c>
      <c r="F137" s="10">
        <v>51.14845897</v>
      </c>
      <c r="G137" s="10">
        <v>4.3459190699999999</v>
      </c>
      <c r="H137">
        <v>41</v>
      </c>
      <c r="I137">
        <v>6.5130639366643113</v>
      </c>
    </row>
    <row r="138" spans="1:9" x14ac:dyDescent="0.3">
      <c r="A138">
        <v>105</v>
      </c>
      <c r="B138" t="s">
        <v>425</v>
      </c>
      <c r="C138">
        <v>-77</v>
      </c>
      <c r="D138" t="s">
        <v>440</v>
      </c>
      <c r="E138">
        <v>-91</v>
      </c>
      <c r="F138">
        <v>51.193155590000003</v>
      </c>
      <c r="G138">
        <v>4.4081535599999997</v>
      </c>
      <c r="H138">
        <v>41</v>
      </c>
      <c r="I138">
        <v>0.11089059261199979</v>
      </c>
    </row>
    <row r="139" spans="1:9" x14ac:dyDescent="0.3">
      <c r="A139">
        <v>106</v>
      </c>
      <c r="B139" t="s">
        <v>426</v>
      </c>
      <c r="C139">
        <v>-89.5</v>
      </c>
      <c r="D139" t="s">
        <v>427</v>
      </c>
      <c r="E139">
        <v>-87</v>
      </c>
    </row>
    <row r="140" spans="1:9" x14ac:dyDescent="0.3">
      <c r="A140">
        <v>107</v>
      </c>
      <c r="B140" t="s">
        <v>426</v>
      </c>
      <c r="C140">
        <v>-89.5</v>
      </c>
      <c r="D140" t="s">
        <v>428</v>
      </c>
      <c r="E140">
        <v>-85</v>
      </c>
    </row>
    <row r="141" spans="1:9" x14ac:dyDescent="0.3">
      <c r="A141">
        <v>108</v>
      </c>
      <c r="B141" t="s">
        <v>426</v>
      </c>
      <c r="C141">
        <v>-89.5</v>
      </c>
      <c r="D141" t="s">
        <v>429</v>
      </c>
      <c r="E141">
        <v>-90</v>
      </c>
    </row>
    <row r="142" spans="1:9" x14ac:dyDescent="0.3">
      <c r="A142">
        <v>109</v>
      </c>
      <c r="B142" t="s">
        <v>426</v>
      </c>
      <c r="C142">
        <v>-89.5</v>
      </c>
      <c r="D142" t="s">
        <v>430</v>
      </c>
      <c r="E142">
        <v>-79.5</v>
      </c>
    </row>
    <row r="143" spans="1:9" x14ac:dyDescent="0.3">
      <c r="A143">
        <v>110</v>
      </c>
      <c r="B143" t="s">
        <v>426</v>
      </c>
      <c r="C143">
        <v>-89.5</v>
      </c>
      <c r="D143" t="s">
        <v>431</v>
      </c>
      <c r="E143">
        <v>-87.5</v>
      </c>
      <c r="F143">
        <v>51.193104009999999</v>
      </c>
      <c r="G143">
        <v>4.4067034100000004</v>
      </c>
      <c r="H143">
        <v>54</v>
      </c>
      <c r="I143">
        <v>1.410383013773087E-2</v>
      </c>
    </row>
    <row r="144" spans="1:9" x14ac:dyDescent="0.3">
      <c r="A144">
        <v>111</v>
      </c>
      <c r="B144" t="s">
        <v>426</v>
      </c>
      <c r="C144">
        <v>-89.5</v>
      </c>
      <c r="D144" t="s">
        <v>432</v>
      </c>
      <c r="E144">
        <v>-88.5</v>
      </c>
      <c r="F144">
        <v>51.19301007</v>
      </c>
      <c r="G144">
        <v>4.4067727200000002</v>
      </c>
      <c r="H144">
        <v>41</v>
      </c>
      <c r="I144">
        <v>1.33832599868231E-2</v>
      </c>
    </row>
    <row r="145" spans="1:9" x14ac:dyDescent="0.3">
      <c r="A145">
        <v>112</v>
      </c>
      <c r="B145" t="s">
        <v>426</v>
      </c>
      <c r="C145">
        <v>-89.5</v>
      </c>
      <c r="D145" t="s">
        <v>433</v>
      </c>
      <c r="E145">
        <v>-88.5</v>
      </c>
      <c r="F145">
        <v>51.193465740000001</v>
      </c>
      <c r="G145">
        <v>4.4066106200000004</v>
      </c>
      <c r="H145">
        <v>79</v>
      </c>
      <c r="I145">
        <v>5.1495723839449947E-2</v>
      </c>
    </row>
    <row r="146" spans="1:9" x14ac:dyDescent="0.3">
      <c r="A146">
        <v>113</v>
      </c>
      <c r="B146" t="s">
        <v>426</v>
      </c>
      <c r="C146">
        <v>-89.5</v>
      </c>
      <c r="D146" t="s">
        <v>434</v>
      </c>
      <c r="E146">
        <v>-85</v>
      </c>
      <c r="F146">
        <v>51.193391660000003</v>
      </c>
      <c r="G146">
        <v>4.4079534599999999</v>
      </c>
      <c r="H146">
        <v>41</v>
      </c>
      <c r="I146">
        <v>0.1049514912863151</v>
      </c>
    </row>
    <row r="147" spans="1:9" x14ac:dyDescent="0.3">
      <c r="A147">
        <v>114</v>
      </c>
      <c r="B147" t="s">
        <v>426</v>
      </c>
      <c r="C147">
        <v>-89.5</v>
      </c>
      <c r="D147" t="s">
        <v>435</v>
      </c>
      <c r="E147">
        <v>-71</v>
      </c>
      <c r="F147">
        <v>51.193100440000002</v>
      </c>
      <c r="G147">
        <v>4.4071279199999998</v>
      </c>
      <c r="H147">
        <v>41</v>
      </c>
      <c r="I147">
        <v>3.9622662716288462E-2</v>
      </c>
    </row>
    <row r="148" spans="1:9" x14ac:dyDescent="0.3">
      <c r="A148">
        <v>115</v>
      </c>
      <c r="B148" t="s">
        <v>426</v>
      </c>
      <c r="C148">
        <v>-89.5</v>
      </c>
      <c r="D148" t="s">
        <v>436</v>
      </c>
      <c r="E148">
        <v>-88.5</v>
      </c>
      <c r="F148">
        <v>51.192903119999997</v>
      </c>
      <c r="G148">
        <v>4.4066052300000003</v>
      </c>
      <c r="H148">
        <v>39</v>
      </c>
      <c r="I148">
        <v>1.1233767919120121E-2</v>
      </c>
    </row>
    <row r="149" spans="1:9" x14ac:dyDescent="0.3">
      <c r="A149">
        <v>116</v>
      </c>
      <c r="B149" t="s">
        <v>426</v>
      </c>
      <c r="C149">
        <v>-89.5</v>
      </c>
      <c r="D149" t="s">
        <v>437</v>
      </c>
      <c r="E149">
        <v>-90</v>
      </c>
      <c r="F149">
        <v>51.193148270000002</v>
      </c>
      <c r="G149">
        <v>4.4080883799999997</v>
      </c>
      <c r="H149">
        <v>35</v>
      </c>
      <c r="I149">
        <v>0.1062774907679094</v>
      </c>
    </row>
    <row r="150" spans="1:9" x14ac:dyDescent="0.3">
      <c r="A150">
        <v>117</v>
      </c>
      <c r="B150" t="s">
        <v>426</v>
      </c>
      <c r="C150">
        <v>-89.5</v>
      </c>
      <c r="D150" t="s">
        <v>438</v>
      </c>
      <c r="E150">
        <v>-91</v>
      </c>
      <c r="F150">
        <v>51.193322549999998</v>
      </c>
      <c r="G150">
        <v>4.4080508299999996</v>
      </c>
      <c r="H150">
        <v>86</v>
      </c>
      <c r="I150">
        <v>0.1084140264654383</v>
      </c>
    </row>
    <row r="151" spans="1:9" x14ac:dyDescent="0.3">
      <c r="A151">
        <v>118</v>
      </c>
      <c r="B151" t="s">
        <v>426</v>
      </c>
      <c r="C151">
        <v>-89.5</v>
      </c>
      <c r="D151" t="s">
        <v>439</v>
      </c>
      <c r="E151">
        <v>-87.5</v>
      </c>
      <c r="F151" s="10">
        <v>51.14845897</v>
      </c>
      <c r="G151" s="10">
        <v>4.3459190699999999</v>
      </c>
      <c r="H151">
        <v>41</v>
      </c>
      <c r="I151">
        <v>6.5130639366643113</v>
      </c>
    </row>
    <row r="152" spans="1:9" x14ac:dyDescent="0.3">
      <c r="A152">
        <v>119</v>
      </c>
      <c r="B152" t="s">
        <v>426</v>
      </c>
      <c r="C152">
        <v>-89.5</v>
      </c>
      <c r="D152" t="s">
        <v>440</v>
      </c>
      <c r="E152">
        <v>-91</v>
      </c>
      <c r="F152">
        <v>51.193155590000003</v>
      </c>
      <c r="G152">
        <v>4.4081535599999997</v>
      </c>
      <c r="H152">
        <v>41</v>
      </c>
      <c r="I152">
        <v>0.11089059261199979</v>
      </c>
    </row>
    <row r="153" spans="1:9" x14ac:dyDescent="0.3">
      <c r="A153">
        <v>120</v>
      </c>
      <c r="B153" t="s">
        <v>427</v>
      </c>
      <c r="C153">
        <v>-87</v>
      </c>
      <c r="D153" t="s">
        <v>428</v>
      </c>
      <c r="E153">
        <v>-85</v>
      </c>
    </row>
    <row r="154" spans="1:9" x14ac:dyDescent="0.3">
      <c r="A154">
        <v>121</v>
      </c>
      <c r="B154" t="s">
        <v>427</v>
      </c>
      <c r="C154">
        <v>-87</v>
      </c>
      <c r="D154" t="s">
        <v>429</v>
      </c>
      <c r="E154">
        <v>-90</v>
      </c>
    </row>
    <row r="155" spans="1:9" x14ac:dyDescent="0.3">
      <c r="A155">
        <v>122</v>
      </c>
      <c r="B155" t="s">
        <v>427</v>
      </c>
      <c r="C155">
        <v>-87</v>
      </c>
      <c r="D155" t="s">
        <v>430</v>
      </c>
      <c r="E155">
        <v>-79.5</v>
      </c>
    </row>
    <row r="156" spans="1:9" x14ac:dyDescent="0.3">
      <c r="A156">
        <v>123</v>
      </c>
      <c r="B156" t="s">
        <v>427</v>
      </c>
      <c r="C156">
        <v>-87</v>
      </c>
      <c r="D156" t="s">
        <v>431</v>
      </c>
      <c r="E156">
        <v>-87.5</v>
      </c>
      <c r="F156">
        <v>51.193104009999999</v>
      </c>
      <c r="G156">
        <v>4.4067034100000004</v>
      </c>
      <c r="H156">
        <v>54</v>
      </c>
      <c r="I156">
        <v>1.410383013773087E-2</v>
      </c>
    </row>
    <row r="157" spans="1:9" x14ac:dyDescent="0.3">
      <c r="A157">
        <v>124</v>
      </c>
      <c r="B157" t="s">
        <v>427</v>
      </c>
      <c r="C157">
        <v>-87</v>
      </c>
      <c r="D157" t="s">
        <v>432</v>
      </c>
      <c r="E157">
        <v>-88.5</v>
      </c>
      <c r="F157">
        <v>51.19301007</v>
      </c>
      <c r="G157">
        <v>4.4067727200000002</v>
      </c>
      <c r="H157">
        <v>41</v>
      </c>
      <c r="I157">
        <v>1.33832599868231E-2</v>
      </c>
    </row>
    <row r="158" spans="1:9" x14ac:dyDescent="0.3">
      <c r="A158">
        <v>125</v>
      </c>
      <c r="B158" t="s">
        <v>427</v>
      </c>
      <c r="C158">
        <v>-87</v>
      </c>
      <c r="D158" t="s">
        <v>433</v>
      </c>
      <c r="E158">
        <v>-88.5</v>
      </c>
      <c r="F158">
        <v>51.193465740000001</v>
      </c>
      <c r="G158">
        <v>4.4066106200000004</v>
      </c>
      <c r="H158">
        <v>79</v>
      </c>
      <c r="I158">
        <v>5.1495723839449947E-2</v>
      </c>
    </row>
    <row r="159" spans="1:9" x14ac:dyDescent="0.3">
      <c r="A159">
        <v>126</v>
      </c>
      <c r="B159" t="s">
        <v>427</v>
      </c>
      <c r="C159">
        <v>-87</v>
      </c>
      <c r="D159" t="s">
        <v>434</v>
      </c>
      <c r="E159">
        <v>-85</v>
      </c>
      <c r="F159">
        <v>51.193391660000003</v>
      </c>
      <c r="G159">
        <v>4.4079534599999999</v>
      </c>
      <c r="H159">
        <v>41</v>
      </c>
      <c r="I159">
        <v>0.1049514912863151</v>
      </c>
    </row>
    <row r="160" spans="1:9" x14ac:dyDescent="0.3">
      <c r="A160">
        <v>127</v>
      </c>
      <c r="B160" t="s">
        <v>427</v>
      </c>
      <c r="C160">
        <v>-87</v>
      </c>
      <c r="D160" t="s">
        <v>435</v>
      </c>
      <c r="E160">
        <v>-71</v>
      </c>
      <c r="F160">
        <v>51.193100440000002</v>
      </c>
      <c r="G160">
        <v>4.4071279199999998</v>
      </c>
      <c r="H160">
        <v>41</v>
      </c>
      <c r="I160">
        <v>3.9622662716288462E-2</v>
      </c>
    </row>
    <row r="161" spans="1:9" x14ac:dyDescent="0.3">
      <c r="A161">
        <v>128</v>
      </c>
      <c r="B161" t="s">
        <v>427</v>
      </c>
      <c r="C161">
        <v>-87</v>
      </c>
      <c r="D161" t="s">
        <v>436</v>
      </c>
      <c r="E161">
        <v>-88.5</v>
      </c>
      <c r="F161">
        <v>51.192903119999997</v>
      </c>
      <c r="G161">
        <v>4.4066052300000003</v>
      </c>
      <c r="H161">
        <v>39</v>
      </c>
      <c r="I161">
        <v>1.1233767919120121E-2</v>
      </c>
    </row>
    <row r="162" spans="1:9" x14ac:dyDescent="0.3">
      <c r="A162">
        <v>129</v>
      </c>
      <c r="B162" t="s">
        <v>427</v>
      </c>
      <c r="C162">
        <v>-87</v>
      </c>
      <c r="D162" t="s">
        <v>437</v>
      </c>
      <c r="E162">
        <v>-90</v>
      </c>
      <c r="F162">
        <v>51.193148270000002</v>
      </c>
      <c r="G162">
        <v>4.4080883799999997</v>
      </c>
      <c r="H162">
        <v>35</v>
      </c>
      <c r="I162">
        <v>0.1062774907679094</v>
      </c>
    </row>
    <row r="163" spans="1:9" x14ac:dyDescent="0.3">
      <c r="A163">
        <v>130</v>
      </c>
      <c r="B163" t="s">
        <v>427</v>
      </c>
      <c r="C163">
        <v>-87</v>
      </c>
      <c r="D163" t="s">
        <v>438</v>
      </c>
      <c r="E163">
        <v>-91</v>
      </c>
      <c r="F163">
        <v>51.193322549999998</v>
      </c>
      <c r="G163">
        <v>4.4080508299999996</v>
      </c>
      <c r="H163">
        <v>86</v>
      </c>
      <c r="I163">
        <v>0.1084140264654383</v>
      </c>
    </row>
    <row r="164" spans="1:9" x14ac:dyDescent="0.3">
      <c r="A164">
        <v>131</v>
      </c>
      <c r="B164" t="s">
        <v>427</v>
      </c>
      <c r="C164">
        <v>-87</v>
      </c>
      <c r="D164" t="s">
        <v>439</v>
      </c>
      <c r="E164">
        <v>-87.5</v>
      </c>
      <c r="F164" s="10">
        <v>51.14845897</v>
      </c>
      <c r="G164" s="10">
        <v>4.3459190699999999</v>
      </c>
      <c r="H164">
        <v>41</v>
      </c>
      <c r="I164">
        <v>6.5130639366643113</v>
      </c>
    </row>
    <row r="165" spans="1:9" x14ac:dyDescent="0.3">
      <c r="A165">
        <v>132</v>
      </c>
      <c r="B165" t="s">
        <v>427</v>
      </c>
      <c r="C165">
        <v>-87</v>
      </c>
      <c r="D165" t="s">
        <v>440</v>
      </c>
      <c r="E165">
        <v>-91</v>
      </c>
      <c r="F165">
        <v>51.193155590000003</v>
      </c>
      <c r="G165">
        <v>4.4081535599999997</v>
      </c>
      <c r="H165">
        <v>41</v>
      </c>
      <c r="I165">
        <v>0.11089059261199979</v>
      </c>
    </row>
    <row r="166" spans="1:9" x14ac:dyDescent="0.3">
      <c r="A166">
        <v>133</v>
      </c>
      <c r="B166" t="s">
        <v>428</v>
      </c>
      <c r="C166">
        <v>-85</v>
      </c>
      <c r="D166" t="s">
        <v>429</v>
      </c>
      <c r="E166">
        <v>-90</v>
      </c>
    </row>
    <row r="167" spans="1:9" x14ac:dyDescent="0.3">
      <c r="A167">
        <v>134</v>
      </c>
      <c r="B167" t="s">
        <v>428</v>
      </c>
      <c r="C167">
        <v>-85</v>
      </c>
      <c r="D167" t="s">
        <v>430</v>
      </c>
      <c r="E167">
        <v>-79.5</v>
      </c>
    </row>
    <row r="168" spans="1:9" x14ac:dyDescent="0.3">
      <c r="A168">
        <v>135</v>
      </c>
      <c r="B168" t="s">
        <v>428</v>
      </c>
      <c r="C168">
        <v>-85</v>
      </c>
      <c r="D168" t="s">
        <v>431</v>
      </c>
      <c r="E168">
        <v>-87.5</v>
      </c>
      <c r="F168">
        <v>51.193193999999998</v>
      </c>
      <c r="G168">
        <v>4.4064953600000001</v>
      </c>
      <c r="H168">
        <v>37</v>
      </c>
      <c r="I168">
        <v>2.206077939953539E-2</v>
      </c>
    </row>
    <row r="169" spans="1:9" x14ac:dyDescent="0.3">
      <c r="A169">
        <v>136</v>
      </c>
      <c r="B169" t="s">
        <v>428</v>
      </c>
      <c r="C169">
        <v>-85</v>
      </c>
      <c r="D169" t="s">
        <v>432</v>
      </c>
      <c r="E169">
        <v>-88.5</v>
      </c>
      <c r="F169">
        <v>51.19301007</v>
      </c>
      <c r="G169">
        <v>4.4067727200000002</v>
      </c>
      <c r="H169">
        <v>41</v>
      </c>
      <c r="I169">
        <v>1.33832599868231E-2</v>
      </c>
    </row>
    <row r="170" spans="1:9" x14ac:dyDescent="0.3">
      <c r="A170">
        <v>137</v>
      </c>
      <c r="B170" t="s">
        <v>428</v>
      </c>
      <c r="C170">
        <v>-85</v>
      </c>
      <c r="D170" t="s">
        <v>433</v>
      </c>
      <c r="E170">
        <v>-88.5</v>
      </c>
      <c r="F170">
        <v>51.193465740000001</v>
      </c>
      <c r="G170">
        <v>4.4066106200000004</v>
      </c>
      <c r="H170">
        <v>79</v>
      </c>
      <c r="I170">
        <v>5.1495723839449947E-2</v>
      </c>
    </row>
    <row r="171" spans="1:9" x14ac:dyDescent="0.3">
      <c r="A171">
        <v>138</v>
      </c>
      <c r="B171" t="s">
        <v>428</v>
      </c>
      <c r="C171">
        <v>-85</v>
      </c>
      <c r="D171" t="s">
        <v>434</v>
      </c>
      <c r="E171">
        <v>-85</v>
      </c>
      <c r="F171">
        <v>51.193391660000003</v>
      </c>
      <c r="G171">
        <v>4.4079534599999999</v>
      </c>
      <c r="H171">
        <v>41</v>
      </c>
      <c r="I171">
        <v>0.1049514912863151</v>
      </c>
    </row>
    <row r="172" spans="1:9" x14ac:dyDescent="0.3">
      <c r="A172">
        <v>139</v>
      </c>
      <c r="B172" t="s">
        <v>428</v>
      </c>
      <c r="C172">
        <v>-85</v>
      </c>
      <c r="D172" t="s">
        <v>435</v>
      </c>
      <c r="E172">
        <v>-71</v>
      </c>
      <c r="F172">
        <v>51.193100440000002</v>
      </c>
      <c r="G172">
        <v>4.4071279199999998</v>
      </c>
      <c r="H172">
        <v>41</v>
      </c>
      <c r="I172">
        <v>3.9622662716288462E-2</v>
      </c>
    </row>
    <row r="173" spans="1:9" x14ac:dyDescent="0.3">
      <c r="A173">
        <v>140</v>
      </c>
      <c r="B173" t="s">
        <v>428</v>
      </c>
      <c r="C173">
        <v>-85</v>
      </c>
      <c r="D173" t="s">
        <v>436</v>
      </c>
      <c r="E173">
        <v>-88.5</v>
      </c>
      <c r="F173">
        <v>51.192903119999997</v>
      </c>
      <c r="G173">
        <v>4.4066052300000003</v>
      </c>
      <c r="H173">
        <v>39</v>
      </c>
      <c r="I173">
        <v>1.1233767919120121E-2</v>
      </c>
    </row>
    <row r="174" spans="1:9" x14ac:dyDescent="0.3">
      <c r="A174">
        <v>141</v>
      </c>
      <c r="B174" t="s">
        <v>428</v>
      </c>
      <c r="C174">
        <v>-85</v>
      </c>
      <c r="D174" t="s">
        <v>437</v>
      </c>
      <c r="E174">
        <v>-90</v>
      </c>
      <c r="F174">
        <v>51.193148270000002</v>
      </c>
      <c r="G174">
        <v>4.4080883799999997</v>
      </c>
      <c r="H174">
        <v>35</v>
      </c>
      <c r="I174">
        <v>0.1062774907679094</v>
      </c>
    </row>
    <row r="175" spans="1:9" x14ac:dyDescent="0.3">
      <c r="A175">
        <v>142</v>
      </c>
      <c r="B175" t="s">
        <v>428</v>
      </c>
      <c r="C175">
        <v>-85</v>
      </c>
      <c r="D175" t="s">
        <v>438</v>
      </c>
      <c r="E175">
        <v>-91</v>
      </c>
      <c r="F175">
        <v>51.193287580000003</v>
      </c>
      <c r="G175">
        <v>4.4077622999999999</v>
      </c>
      <c r="H175">
        <v>100</v>
      </c>
      <c r="I175">
        <v>8.8192043676604326E-2</v>
      </c>
    </row>
    <row r="176" spans="1:9" x14ac:dyDescent="0.3">
      <c r="A176">
        <v>143</v>
      </c>
      <c r="B176" t="s">
        <v>428</v>
      </c>
      <c r="C176">
        <v>-85</v>
      </c>
      <c r="D176" t="s">
        <v>439</v>
      </c>
      <c r="E176">
        <v>-87.5</v>
      </c>
      <c r="F176" s="10">
        <v>51.14845897</v>
      </c>
      <c r="G176" s="10">
        <v>4.3459190699999999</v>
      </c>
      <c r="H176">
        <v>41</v>
      </c>
      <c r="I176">
        <v>6.5130639366643113</v>
      </c>
    </row>
    <row r="177" spans="1:9" x14ac:dyDescent="0.3">
      <c r="A177">
        <v>144</v>
      </c>
      <c r="B177" t="s">
        <v>428</v>
      </c>
      <c r="C177">
        <v>-85</v>
      </c>
      <c r="D177" t="s">
        <v>440</v>
      </c>
      <c r="E177">
        <v>-91</v>
      </c>
      <c r="F177">
        <v>51.193155590000003</v>
      </c>
      <c r="G177">
        <v>4.4081535599999997</v>
      </c>
      <c r="H177">
        <v>41</v>
      </c>
      <c r="I177">
        <v>0.11089059261199979</v>
      </c>
    </row>
    <row r="178" spans="1:9" x14ac:dyDescent="0.3">
      <c r="A178">
        <v>145</v>
      </c>
      <c r="B178" t="s">
        <v>429</v>
      </c>
      <c r="C178">
        <v>-90</v>
      </c>
      <c r="D178" t="s">
        <v>430</v>
      </c>
      <c r="E178">
        <v>-79.5</v>
      </c>
    </row>
    <row r="179" spans="1:9" x14ac:dyDescent="0.3">
      <c r="A179">
        <v>146</v>
      </c>
      <c r="B179" t="s">
        <v>429</v>
      </c>
      <c r="C179">
        <v>-90</v>
      </c>
      <c r="D179" t="s">
        <v>431</v>
      </c>
      <c r="E179">
        <v>-87.5</v>
      </c>
      <c r="F179">
        <v>51.193193999999998</v>
      </c>
      <c r="G179">
        <v>4.4064953600000001</v>
      </c>
      <c r="H179">
        <v>37</v>
      </c>
      <c r="I179">
        <v>2.206077939953539E-2</v>
      </c>
    </row>
    <row r="180" spans="1:9" x14ac:dyDescent="0.3">
      <c r="A180">
        <v>147</v>
      </c>
      <c r="B180" t="s">
        <v>429</v>
      </c>
      <c r="C180">
        <v>-90</v>
      </c>
      <c r="D180" t="s">
        <v>432</v>
      </c>
      <c r="E180">
        <v>-88.5</v>
      </c>
      <c r="F180">
        <v>51.192884929999998</v>
      </c>
      <c r="G180">
        <v>4.40658599</v>
      </c>
      <c r="H180">
        <v>40</v>
      </c>
      <c r="I180">
        <v>1.313338924511505E-2</v>
      </c>
    </row>
    <row r="181" spans="1:9" x14ac:dyDescent="0.3">
      <c r="A181">
        <v>148</v>
      </c>
      <c r="B181" t="s">
        <v>429</v>
      </c>
      <c r="C181">
        <v>-90</v>
      </c>
      <c r="D181" t="s">
        <v>433</v>
      </c>
      <c r="E181">
        <v>-88.5</v>
      </c>
      <c r="F181">
        <v>51.193465740000001</v>
      </c>
      <c r="G181">
        <v>4.4066106200000004</v>
      </c>
      <c r="H181">
        <v>79</v>
      </c>
      <c r="I181">
        <v>5.1495723839449947E-2</v>
      </c>
    </row>
    <row r="182" spans="1:9" x14ac:dyDescent="0.3">
      <c r="A182">
        <v>149</v>
      </c>
      <c r="B182" t="s">
        <v>429</v>
      </c>
      <c r="C182">
        <v>-90</v>
      </c>
      <c r="D182" t="s">
        <v>434</v>
      </c>
      <c r="E182">
        <v>-85</v>
      </c>
      <c r="F182">
        <v>51.193300919999999</v>
      </c>
      <c r="G182">
        <v>4.4079304600000002</v>
      </c>
      <c r="H182">
        <v>48</v>
      </c>
      <c r="I182">
        <v>9.9702172908897754E-2</v>
      </c>
    </row>
    <row r="183" spans="1:9" x14ac:dyDescent="0.3">
      <c r="A183">
        <v>150</v>
      </c>
      <c r="B183" t="s">
        <v>429</v>
      </c>
      <c r="C183">
        <v>-90</v>
      </c>
      <c r="D183" t="s">
        <v>435</v>
      </c>
      <c r="E183">
        <v>-71</v>
      </c>
      <c r="F183">
        <v>51.193072919999999</v>
      </c>
      <c r="G183">
        <v>4.4070289499999999</v>
      </c>
      <c r="H183">
        <v>40</v>
      </c>
      <c r="I183">
        <v>3.2169349901290917E-2</v>
      </c>
    </row>
    <row r="184" spans="1:9" x14ac:dyDescent="0.3">
      <c r="A184">
        <v>151</v>
      </c>
      <c r="B184" t="s">
        <v>429</v>
      </c>
      <c r="C184">
        <v>-90</v>
      </c>
      <c r="D184" t="s">
        <v>436</v>
      </c>
      <c r="E184">
        <v>-88.5</v>
      </c>
      <c r="F184">
        <v>51.192794020000001</v>
      </c>
      <c r="G184">
        <v>4.4064797799999997</v>
      </c>
      <c r="H184">
        <v>34</v>
      </c>
      <c r="I184">
        <v>2.428447066216732E-2</v>
      </c>
    </row>
    <row r="185" spans="1:9" x14ac:dyDescent="0.3">
      <c r="A185">
        <v>152</v>
      </c>
      <c r="B185" t="s">
        <v>429</v>
      </c>
      <c r="C185">
        <v>-90</v>
      </c>
      <c r="D185" t="s">
        <v>437</v>
      </c>
      <c r="E185">
        <v>-90</v>
      </c>
      <c r="F185">
        <v>51.193148270000002</v>
      </c>
      <c r="G185">
        <v>4.4080883799999997</v>
      </c>
      <c r="H185">
        <v>35</v>
      </c>
      <c r="I185">
        <v>0.1062774907679094</v>
      </c>
    </row>
    <row r="186" spans="1:9" x14ac:dyDescent="0.3">
      <c r="A186">
        <v>153</v>
      </c>
      <c r="B186" t="s">
        <v>429</v>
      </c>
      <c r="C186">
        <v>-90</v>
      </c>
      <c r="D186" t="s">
        <v>438</v>
      </c>
      <c r="E186">
        <v>-91</v>
      </c>
      <c r="F186">
        <v>51.193287580000003</v>
      </c>
      <c r="G186">
        <v>4.4077622999999999</v>
      </c>
      <c r="H186">
        <v>100</v>
      </c>
      <c r="I186">
        <v>8.8192043676604326E-2</v>
      </c>
    </row>
    <row r="187" spans="1:9" x14ac:dyDescent="0.3">
      <c r="A187">
        <v>154</v>
      </c>
      <c r="B187" t="s">
        <v>429</v>
      </c>
      <c r="C187">
        <v>-90</v>
      </c>
      <c r="D187" t="s">
        <v>439</v>
      </c>
      <c r="E187">
        <v>-87.5</v>
      </c>
      <c r="F187">
        <v>51.193470720000001</v>
      </c>
      <c r="G187">
        <v>4.4064339700000001</v>
      </c>
      <c r="H187">
        <v>41</v>
      </c>
      <c r="I187">
        <v>5.3007724397187463E-2</v>
      </c>
    </row>
    <row r="188" spans="1:9" x14ac:dyDescent="0.3">
      <c r="A188">
        <v>155</v>
      </c>
      <c r="B188" t="s">
        <v>429</v>
      </c>
      <c r="C188">
        <v>-90</v>
      </c>
      <c r="D188" t="s">
        <v>440</v>
      </c>
      <c r="E188">
        <v>-91</v>
      </c>
      <c r="F188">
        <v>51.193193100000002</v>
      </c>
      <c r="G188">
        <v>4.40808935</v>
      </c>
      <c r="H188">
        <v>40</v>
      </c>
      <c r="I188">
        <v>0.1072147030285462</v>
      </c>
    </row>
    <row r="189" spans="1:9" x14ac:dyDescent="0.3">
      <c r="A189">
        <v>156</v>
      </c>
      <c r="B189" t="s">
        <v>430</v>
      </c>
      <c r="C189">
        <v>-79.5</v>
      </c>
      <c r="D189" t="s">
        <v>431</v>
      </c>
      <c r="E189">
        <v>-87.5</v>
      </c>
      <c r="F189">
        <v>51.193193999999998</v>
      </c>
      <c r="G189">
        <v>4.4064953600000001</v>
      </c>
      <c r="H189">
        <v>37</v>
      </c>
      <c r="I189">
        <v>2.206077939953539E-2</v>
      </c>
    </row>
    <row r="190" spans="1:9" x14ac:dyDescent="0.3">
      <c r="A190">
        <v>157</v>
      </c>
      <c r="B190" t="s">
        <v>430</v>
      </c>
      <c r="C190">
        <v>-79.5</v>
      </c>
      <c r="D190" t="s">
        <v>432</v>
      </c>
      <c r="E190">
        <v>-88.5</v>
      </c>
      <c r="F190">
        <v>51.192884929999998</v>
      </c>
      <c r="G190">
        <v>4.40658599</v>
      </c>
      <c r="H190">
        <v>40</v>
      </c>
      <c r="I190">
        <v>1.313338924511505E-2</v>
      </c>
    </row>
    <row r="191" spans="1:9" x14ac:dyDescent="0.3">
      <c r="A191">
        <v>158</v>
      </c>
      <c r="B191" t="s">
        <v>430</v>
      </c>
      <c r="C191">
        <v>-79.5</v>
      </c>
      <c r="D191" t="s">
        <v>433</v>
      </c>
      <c r="E191">
        <v>-88.5</v>
      </c>
      <c r="F191">
        <v>51.193465740000001</v>
      </c>
      <c r="G191">
        <v>4.4066106200000004</v>
      </c>
      <c r="H191">
        <v>79</v>
      </c>
      <c r="I191">
        <v>5.1495723839449947E-2</v>
      </c>
    </row>
    <row r="192" spans="1:9" x14ac:dyDescent="0.3">
      <c r="A192">
        <v>159</v>
      </c>
      <c r="B192" t="s">
        <v>430</v>
      </c>
      <c r="C192">
        <v>-79.5</v>
      </c>
      <c r="D192" t="s">
        <v>434</v>
      </c>
      <c r="E192">
        <v>-85</v>
      </c>
      <c r="F192">
        <v>51.193300919999999</v>
      </c>
      <c r="G192">
        <v>4.4079304600000002</v>
      </c>
      <c r="H192">
        <v>48</v>
      </c>
      <c r="I192">
        <v>9.9702172908897754E-2</v>
      </c>
    </row>
    <row r="193" spans="1:9" x14ac:dyDescent="0.3">
      <c r="A193">
        <v>160</v>
      </c>
      <c r="B193" t="s">
        <v>430</v>
      </c>
      <c r="C193">
        <v>-79.5</v>
      </c>
      <c r="D193" t="s">
        <v>435</v>
      </c>
      <c r="E193">
        <v>-71</v>
      </c>
      <c r="F193">
        <v>51.193072919999999</v>
      </c>
      <c r="G193">
        <v>4.4070289499999999</v>
      </c>
      <c r="H193">
        <v>40</v>
      </c>
      <c r="I193">
        <v>3.2169349901290917E-2</v>
      </c>
    </row>
    <row r="194" spans="1:9" x14ac:dyDescent="0.3">
      <c r="A194">
        <v>161</v>
      </c>
      <c r="B194" t="s">
        <v>430</v>
      </c>
      <c r="C194">
        <v>-79.5</v>
      </c>
      <c r="D194" t="s">
        <v>436</v>
      </c>
      <c r="E194">
        <v>-88.5</v>
      </c>
      <c r="F194">
        <v>51.192794020000001</v>
      </c>
      <c r="G194">
        <v>4.4064797799999997</v>
      </c>
      <c r="H194">
        <v>34</v>
      </c>
      <c r="I194">
        <v>2.428447066216732E-2</v>
      </c>
    </row>
    <row r="195" spans="1:9" x14ac:dyDescent="0.3">
      <c r="A195">
        <v>162</v>
      </c>
      <c r="B195" t="s">
        <v>430</v>
      </c>
      <c r="C195">
        <v>-79.5</v>
      </c>
      <c r="D195" t="s">
        <v>437</v>
      </c>
      <c r="E195">
        <v>-90</v>
      </c>
      <c r="F195">
        <v>51.193148270000002</v>
      </c>
      <c r="G195">
        <v>4.4080883799999997</v>
      </c>
      <c r="H195">
        <v>35</v>
      </c>
      <c r="I195">
        <v>0.1062774907679094</v>
      </c>
    </row>
    <row r="196" spans="1:9" x14ac:dyDescent="0.3">
      <c r="A196">
        <v>163</v>
      </c>
      <c r="B196" t="s">
        <v>430</v>
      </c>
      <c r="C196">
        <v>-79.5</v>
      </c>
      <c r="D196" t="s">
        <v>438</v>
      </c>
      <c r="E196">
        <v>-91</v>
      </c>
      <c r="F196">
        <v>51.193287580000003</v>
      </c>
      <c r="G196">
        <v>4.4077622999999999</v>
      </c>
      <c r="H196">
        <v>100</v>
      </c>
      <c r="I196">
        <v>8.8192043676604326E-2</v>
      </c>
    </row>
    <row r="197" spans="1:9" x14ac:dyDescent="0.3">
      <c r="A197">
        <v>164</v>
      </c>
      <c r="B197" t="s">
        <v>430</v>
      </c>
      <c r="C197">
        <v>-79.5</v>
      </c>
      <c r="D197" t="s">
        <v>439</v>
      </c>
      <c r="E197">
        <v>-87.5</v>
      </c>
      <c r="F197">
        <v>51.193470720000001</v>
      </c>
      <c r="G197">
        <v>4.4064339700000001</v>
      </c>
      <c r="H197">
        <v>41</v>
      </c>
      <c r="I197">
        <v>5.3007724397187463E-2</v>
      </c>
    </row>
    <row r="198" spans="1:9" x14ac:dyDescent="0.3">
      <c r="A198">
        <v>165</v>
      </c>
      <c r="B198" t="s">
        <v>430</v>
      </c>
      <c r="C198">
        <v>-79.5</v>
      </c>
      <c r="D198" t="s">
        <v>440</v>
      </c>
      <c r="E198">
        <v>-91</v>
      </c>
      <c r="F198">
        <v>51.193193100000002</v>
      </c>
      <c r="G198">
        <v>4.40808935</v>
      </c>
      <c r="H198">
        <v>40</v>
      </c>
      <c r="I198">
        <v>0.1072147030285462</v>
      </c>
    </row>
    <row r="199" spans="1:9" x14ac:dyDescent="0.3">
      <c r="A199">
        <v>166</v>
      </c>
      <c r="B199" t="s">
        <v>431</v>
      </c>
      <c r="C199">
        <v>-87.5</v>
      </c>
      <c r="D199" t="s">
        <v>432</v>
      </c>
      <c r="E199">
        <v>-88.5</v>
      </c>
      <c r="F199">
        <v>51.193039470000002</v>
      </c>
      <c r="G199">
        <v>4.40654068</v>
      </c>
      <c r="H199">
        <v>17</v>
      </c>
      <c r="I199">
        <v>4.9335443837335404E-3</v>
      </c>
    </row>
    <row r="200" spans="1:9" x14ac:dyDescent="0.3">
      <c r="A200">
        <v>167</v>
      </c>
      <c r="B200" t="s">
        <v>431</v>
      </c>
      <c r="C200">
        <v>-87.5</v>
      </c>
      <c r="D200" t="s">
        <v>433</v>
      </c>
      <c r="E200">
        <v>-88.5</v>
      </c>
      <c r="F200">
        <v>51.193329869999999</v>
      </c>
      <c r="G200">
        <v>4.4065529899999998</v>
      </c>
      <c r="H200">
        <v>16</v>
      </c>
      <c r="I200">
        <v>3.6398658767616048E-2</v>
      </c>
    </row>
    <row r="201" spans="1:9" x14ac:dyDescent="0.3">
      <c r="A201">
        <v>168</v>
      </c>
      <c r="B201" t="s">
        <v>431</v>
      </c>
      <c r="C201">
        <v>-87.5</v>
      </c>
      <c r="D201" t="s">
        <v>434</v>
      </c>
      <c r="E201">
        <v>-85</v>
      </c>
      <c r="F201">
        <v>51.193247460000002</v>
      </c>
      <c r="G201">
        <v>4.4072129100000002</v>
      </c>
      <c r="H201">
        <v>50</v>
      </c>
      <c r="I201">
        <v>5.1749216081131207E-2</v>
      </c>
    </row>
    <row r="202" spans="1:9" x14ac:dyDescent="0.3">
      <c r="A202">
        <v>169</v>
      </c>
      <c r="B202" t="s">
        <v>431</v>
      </c>
      <c r="C202">
        <v>-87.5</v>
      </c>
      <c r="D202" t="s">
        <v>435</v>
      </c>
      <c r="E202">
        <v>-71</v>
      </c>
      <c r="F202">
        <v>51.193133459999999</v>
      </c>
      <c r="G202">
        <v>4.4067621600000004</v>
      </c>
      <c r="H202">
        <v>20</v>
      </c>
      <c r="I202">
        <v>1.923044451712886E-2</v>
      </c>
    </row>
    <row r="203" spans="1:9" x14ac:dyDescent="0.3">
      <c r="A203">
        <v>170</v>
      </c>
      <c r="B203" t="s">
        <v>431</v>
      </c>
      <c r="C203">
        <v>-87.5</v>
      </c>
      <c r="D203" t="s">
        <v>436</v>
      </c>
      <c r="E203">
        <v>-88.5</v>
      </c>
      <c r="F203">
        <v>51.19299401</v>
      </c>
      <c r="G203">
        <v>4.4064875700000004</v>
      </c>
      <c r="H203">
        <v>22</v>
      </c>
      <c r="I203">
        <v>6.5870342410003424E-3</v>
      </c>
    </row>
    <row r="204" spans="1:9" x14ac:dyDescent="0.3">
      <c r="A204">
        <v>171</v>
      </c>
      <c r="B204" t="s">
        <v>431</v>
      </c>
      <c r="C204">
        <v>-87.5</v>
      </c>
      <c r="D204" t="s">
        <v>437</v>
      </c>
      <c r="E204">
        <v>-90</v>
      </c>
      <c r="F204">
        <v>51.193171139999997</v>
      </c>
      <c r="G204">
        <v>4.4072918699999999</v>
      </c>
      <c r="H204">
        <v>56</v>
      </c>
      <c r="I204">
        <v>5.2948161848324599E-2</v>
      </c>
    </row>
    <row r="205" spans="1:9" x14ac:dyDescent="0.3">
      <c r="A205">
        <v>172</v>
      </c>
      <c r="B205" t="s">
        <v>431</v>
      </c>
      <c r="C205">
        <v>-87.5</v>
      </c>
      <c r="D205" t="s">
        <v>438</v>
      </c>
      <c r="E205">
        <v>-91</v>
      </c>
      <c r="F205">
        <v>51.193240789999997</v>
      </c>
      <c r="G205">
        <v>4.4071288300000004</v>
      </c>
      <c r="H205">
        <v>44</v>
      </c>
      <c r="I205">
        <v>4.6438386834394482E-2</v>
      </c>
    </row>
    <row r="206" spans="1:9" x14ac:dyDescent="0.3">
      <c r="A206">
        <v>173</v>
      </c>
      <c r="B206" t="s">
        <v>431</v>
      </c>
      <c r="C206">
        <v>-87.5</v>
      </c>
      <c r="D206" t="s">
        <v>439</v>
      </c>
      <c r="E206">
        <v>-87.5</v>
      </c>
      <c r="F206">
        <v>51.193332359999999</v>
      </c>
      <c r="G206">
        <v>4.4064646700000001</v>
      </c>
      <c r="H206">
        <v>16</v>
      </c>
      <c r="I206">
        <v>3.7509618680567999E-2</v>
      </c>
    </row>
    <row r="207" spans="1:9" x14ac:dyDescent="0.3">
      <c r="A207">
        <v>174</v>
      </c>
      <c r="B207" t="s">
        <v>431</v>
      </c>
      <c r="C207">
        <v>-87.5</v>
      </c>
      <c r="D207" t="s">
        <v>440</v>
      </c>
      <c r="E207">
        <v>-91</v>
      </c>
      <c r="F207">
        <v>51.193193549999997</v>
      </c>
      <c r="G207">
        <v>4.4072923599999996</v>
      </c>
      <c r="H207">
        <v>56</v>
      </c>
      <c r="I207">
        <v>5.3909907804010802E-2</v>
      </c>
    </row>
    <row r="208" spans="1:9" x14ac:dyDescent="0.3">
      <c r="A208">
        <v>175</v>
      </c>
      <c r="B208" t="s">
        <v>432</v>
      </c>
      <c r="C208">
        <v>-88.5</v>
      </c>
      <c r="D208" t="s">
        <v>433</v>
      </c>
      <c r="E208">
        <v>-88.5</v>
      </c>
      <c r="F208">
        <v>51.193175340000003</v>
      </c>
      <c r="G208">
        <v>4.4065982999999997</v>
      </c>
      <c r="H208">
        <v>32</v>
      </c>
      <c r="I208">
        <v>1.9201217009238152E-2</v>
      </c>
    </row>
    <row r="209" spans="1:9" x14ac:dyDescent="0.3">
      <c r="A209">
        <v>176</v>
      </c>
      <c r="B209" t="s">
        <v>432</v>
      </c>
      <c r="C209">
        <v>-88.5</v>
      </c>
      <c r="D209" t="s">
        <v>434</v>
      </c>
      <c r="E209">
        <v>-85</v>
      </c>
      <c r="F209">
        <v>51.193092929999999</v>
      </c>
      <c r="G209">
        <v>4.4072582200000001</v>
      </c>
      <c r="H209">
        <v>52</v>
      </c>
      <c r="I209">
        <v>4.8240342160950217E-2</v>
      </c>
    </row>
    <row r="210" spans="1:9" x14ac:dyDescent="0.3">
      <c r="A210">
        <v>177</v>
      </c>
      <c r="B210" t="s">
        <v>432</v>
      </c>
      <c r="C210">
        <v>-88.5</v>
      </c>
      <c r="D210" t="s">
        <v>435</v>
      </c>
      <c r="E210">
        <v>-71</v>
      </c>
      <c r="F210">
        <v>51.192978930000002</v>
      </c>
      <c r="G210">
        <v>4.4068074700000004</v>
      </c>
      <c r="H210">
        <v>19</v>
      </c>
      <c r="I210">
        <v>1.6007080193626531E-2</v>
      </c>
    </row>
    <row r="211" spans="1:9" x14ac:dyDescent="0.3">
      <c r="A211">
        <v>178</v>
      </c>
      <c r="B211" t="s">
        <v>432</v>
      </c>
      <c r="C211">
        <v>-88.5</v>
      </c>
      <c r="D211" t="s">
        <v>436</v>
      </c>
      <c r="E211">
        <v>-88.5</v>
      </c>
      <c r="F211">
        <v>51.192839480000004</v>
      </c>
      <c r="G211">
        <v>4.4065328800000003</v>
      </c>
      <c r="H211">
        <v>10</v>
      </c>
      <c r="I211">
        <v>1.848921992748916E-2</v>
      </c>
    </row>
    <row r="212" spans="1:9" x14ac:dyDescent="0.3">
      <c r="A212">
        <v>179</v>
      </c>
      <c r="B212" t="s">
        <v>432</v>
      </c>
      <c r="C212">
        <v>-88.5</v>
      </c>
      <c r="D212" t="s">
        <v>437</v>
      </c>
      <c r="E212">
        <v>-90</v>
      </c>
      <c r="F212">
        <v>51.1930166</v>
      </c>
      <c r="G212">
        <v>4.4073371799999999</v>
      </c>
      <c r="H212">
        <v>54</v>
      </c>
      <c r="I212">
        <v>5.2716655452611297E-2</v>
      </c>
    </row>
    <row r="213" spans="1:9" x14ac:dyDescent="0.3">
      <c r="A213">
        <v>180</v>
      </c>
      <c r="B213" t="s">
        <v>432</v>
      </c>
      <c r="C213">
        <v>-88.5</v>
      </c>
      <c r="D213" t="s">
        <v>438</v>
      </c>
      <c r="E213">
        <v>-91</v>
      </c>
      <c r="F213">
        <v>51.193086260000001</v>
      </c>
      <c r="G213">
        <v>4.4071741400000004</v>
      </c>
      <c r="H213">
        <v>47</v>
      </c>
      <c r="I213">
        <v>4.2357519112027377E-2</v>
      </c>
    </row>
    <row r="214" spans="1:9" x14ac:dyDescent="0.3">
      <c r="A214">
        <v>181</v>
      </c>
      <c r="B214" t="s">
        <v>432</v>
      </c>
      <c r="C214">
        <v>-88.5</v>
      </c>
      <c r="D214" t="s">
        <v>439</v>
      </c>
      <c r="E214">
        <v>-87.5</v>
      </c>
      <c r="F214">
        <v>51.193177830000003</v>
      </c>
      <c r="G214">
        <v>4.40650998</v>
      </c>
      <c r="H214">
        <v>33</v>
      </c>
      <c r="I214">
        <v>2.0060285249777581E-2</v>
      </c>
    </row>
    <row r="215" spans="1:9" x14ac:dyDescent="0.3">
      <c r="A215">
        <v>182</v>
      </c>
      <c r="B215" t="s">
        <v>432</v>
      </c>
      <c r="C215">
        <v>-88.5</v>
      </c>
      <c r="D215" t="s">
        <v>440</v>
      </c>
      <c r="E215">
        <v>-91</v>
      </c>
      <c r="F215">
        <v>51.193039020000001</v>
      </c>
      <c r="G215">
        <v>4.4073376700000004</v>
      </c>
      <c r="H215">
        <v>55</v>
      </c>
      <c r="I215">
        <v>5.2880991623576623E-2</v>
      </c>
    </row>
    <row r="216" spans="1:9" x14ac:dyDescent="0.3">
      <c r="A216">
        <v>183</v>
      </c>
      <c r="B216" t="s">
        <v>433</v>
      </c>
      <c r="C216">
        <v>-88.5</v>
      </c>
      <c r="D216" t="s">
        <v>434</v>
      </c>
      <c r="E216">
        <v>-85</v>
      </c>
      <c r="F216">
        <v>51.193383330000003</v>
      </c>
      <c r="G216">
        <v>4.4072705399999998</v>
      </c>
      <c r="H216">
        <v>47</v>
      </c>
      <c r="I216">
        <v>6.4010929124378155E-2</v>
      </c>
    </row>
    <row r="217" spans="1:9" x14ac:dyDescent="0.3">
      <c r="A217">
        <v>184</v>
      </c>
      <c r="B217" t="s">
        <v>433</v>
      </c>
      <c r="C217">
        <v>-88.5</v>
      </c>
      <c r="D217" t="s">
        <v>435</v>
      </c>
      <c r="E217">
        <v>-71</v>
      </c>
      <c r="F217">
        <v>51.19326933</v>
      </c>
      <c r="G217">
        <v>4.4068197900000001</v>
      </c>
      <c r="H217">
        <v>26</v>
      </c>
      <c r="I217">
        <v>3.3969367111922527E-2</v>
      </c>
    </row>
    <row r="218" spans="1:9" x14ac:dyDescent="0.3">
      <c r="A218">
        <v>185</v>
      </c>
      <c r="B218" t="s">
        <v>433</v>
      </c>
      <c r="C218">
        <v>-88.5</v>
      </c>
      <c r="D218" t="s">
        <v>436</v>
      </c>
      <c r="E218">
        <v>-88.5</v>
      </c>
      <c r="F218">
        <v>51.193129880000001</v>
      </c>
      <c r="G218">
        <v>4.4065452000000001</v>
      </c>
      <c r="H218">
        <v>38</v>
      </c>
      <c r="I218">
        <v>1.432728364270656E-2</v>
      </c>
    </row>
    <row r="219" spans="1:9" x14ac:dyDescent="0.3">
      <c r="A219">
        <v>186</v>
      </c>
      <c r="B219" t="s">
        <v>433</v>
      </c>
      <c r="C219">
        <v>-88.5</v>
      </c>
      <c r="D219" t="s">
        <v>437</v>
      </c>
      <c r="E219">
        <v>-90</v>
      </c>
      <c r="F219">
        <v>51.193307009999998</v>
      </c>
      <c r="G219">
        <v>4.4073494999999996</v>
      </c>
      <c r="H219">
        <v>54</v>
      </c>
      <c r="I219">
        <v>6.3330036231246167E-2</v>
      </c>
    </row>
    <row r="220" spans="1:9" x14ac:dyDescent="0.3">
      <c r="A220">
        <v>187</v>
      </c>
      <c r="B220" t="s">
        <v>433</v>
      </c>
      <c r="C220">
        <v>-88.5</v>
      </c>
      <c r="D220" t="s">
        <v>438</v>
      </c>
      <c r="E220">
        <v>-91</v>
      </c>
      <c r="F220">
        <v>51.193376659999998</v>
      </c>
      <c r="G220">
        <v>4.4071864600000001</v>
      </c>
      <c r="H220">
        <v>41</v>
      </c>
      <c r="I220">
        <v>5.92154720500562E-2</v>
      </c>
    </row>
    <row r="221" spans="1:9" x14ac:dyDescent="0.3">
      <c r="A221">
        <v>188</v>
      </c>
      <c r="B221" t="s">
        <v>433</v>
      </c>
      <c r="C221">
        <v>-88.5</v>
      </c>
      <c r="D221" t="s">
        <v>439</v>
      </c>
      <c r="E221">
        <v>-87.5</v>
      </c>
      <c r="F221">
        <v>51.193468230000001</v>
      </c>
      <c r="G221">
        <v>4.4065222999999998</v>
      </c>
      <c r="H221">
        <v>10</v>
      </c>
      <c r="I221">
        <v>5.1892688675428157E-2</v>
      </c>
    </row>
    <row r="222" spans="1:9" x14ac:dyDescent="0.3">
      <c r="A222">
        <v>189</v>
      </c>
      <c r="B222" t="s">
        <v>433</v>
      </c>
      <c r="C222">
        <v>-88.5</v>
      </c>
      <c r="D222" t="s">
        <v>440</v>
      </c>
      <c r="E222">
        <v>-91</v>
      </c>
      <c r="F222">
        <v>51.193329419999998</v>
      </c>
      <c r="G222">
        <v>4.4073499900000002</v>
      </c>
      <c r="H222">
        <v>54</v>
      </c>
      <c r="I222">
        <v>6.4722737269078248E-2</v>
      </c>
    </row>
    <row r="223" spans="1:9" x14ac:dyDescent="0.3">
      <c r="A223">
        <v>190</v>
      </c>
      <c r="B223" t="s">
        <v>434</v>
      </c>
      <c r="C223">
        <v>-85</v>
      </c>
      <c r="D223" t="s">
        <v>435</v>
      </c>
      <c r="E223">
        <v>-71</v>
      </c>
      <c r="F223">
        <v>51.193186920000002</v>
      </c>
      <c r="G223">
        <v>4.4074796999999997</v>
      </c>
      <c r="H223">
        <v>34</v>
      </c>
      <c r="I223">
        <v>6.5881068559909606E-2</v>
      </c>
    </row>
    <row r="224" spans="1:9" x14ac:dyDescent="0.3">
      <c r="A224">
        <v>191</v>
      </c>
      <c r="B224" t="s">
        <v>434</v>
      </c>
      <c r="C224">
        <v>-85</v>
      </c>
      <c r="D224" t="s">
        <v>436</v>
      </c>
      <c r="E224">
        <v>-88.5</v>
      </c>
      <c r="F224">
        <v>51.193047470000003</v>
      </c>
      <c r="G224">
        <v>4.4072051200000004</v>
      </c>
      <c r="H224">
        <v>58</v>
      </c>
      <c r="I224">
        <v>4.3772445888388342E-2</v>
      </c>
    </row>
    <row r="225" spans="1:9" x14ac:dyDescent="0.3">
      <c r="A225">
        <v>192</v>
      </c>
      <c r="B225" t="s">
        <v>434</v>
      </c>
      <c r="C225">
        <v>-85</v>
      </c>
      <c r="D225" t="s">
        <v>437</v>
      </c>
      <c r="E225">
        <v>-90</v>
      </c>
      <c r="F225">
        <v>51.193224600000001</v>
      </c>
      <c r="G225">
        <v>4.40800942</v>
      </c>
      <c r="H225">
        <v>10</v>
      </c>
      <c r="I225">
        <v>0.1025447963906032</v>
      </c>
    </row>
    <row r="226" spans="1:9" x14ac:dyDescent="0.3">
      <c r="A226">
        <v>193</v>
      </c>
      <c r="B226" t="s">
        <v>434</v>
      </c>
      <c r="C226">
        <v>-85</v>
      </c>
      <c r="D226" t="s">
        <v>438</v>
      </c>
      <c r="E226">
        <v>-91</v>
      </c>
      <c r="F226">
        <v>51.193294250000001</v>
      </c>
      <c r="G226">
        <v>4.4078463799999996</v>
      </c>
      <c r="H226">
        <v>10</v>
      </c>
      <c r="I226">
        <v>9.3937746699052374E-2</v>
      </c>
    </row>
    <row r="227" spans="1:9" x14ac:dyDescent="0.3">
      <c r="A227">
        <v>194</v>
      </c>
      <c r="B227" t="s">
        <v>434</v>
      </c>
      <c r="C227">
        <v>-85</v>
      </c>
      <c r="D227" t="s">
        <v>439</v>
      </c>
      <c r="E227">
        <v>-87.5</v>
      </c>
      <c r="F227">
        <v>51.193385820000003</v>
      </c>
      <c r="G227">
        <v>4.4071822200000002</v>
      </c>
      <c r="H227">
        <v>53</v>
      </c>
      <c r="I227">
        <v>5.9726906130039878E-2</v>
      </c>
    </row>
    <row r="228" spans="1:9" x14ac:dyDescent="0.3">
      <c r="A228">
        <v>195</v>
      </c>
      <c r="B228" t="s">
        <v>434</v>
      </c>
      <c r="C228">
        <v>-85</v>
      </c>
      <c r="D228" t="s">
        <v>440</v>
      </c>
      <c r="E228">
        <v>-91</v>
      </c>
      <c r="F228">
        <v>51.19324701</v>
      </c>
      <c r="G228">
        <v>4.4080099099999996</v>
      </c>
      <c r="H228">
        <v>10</v>
      </c>
      <c r="I228">
        <v>0.1032048573862112</v>
      </c>
    </row>
    <row r="229" spans="1:9" x14ac:dyDescent="0.3">
      <c r="A229">
        <v>196</v>
      </c>
      <c r="B229" t="s">
        <v>435</v>
      </c>
      <c r="C229">
        <v>-71</v>
      </c>
      <c r="D229" t="s">
        <v>436</v>
      </c>
      <c r="E229">
        <v>-88.5</v>
      </c>
      <c r="F229">
        <v>51.19293347</v>
      </c>
      <c r="G229">
        <v>4.4067543599999999</v>
      </c>
      <c r="H229">
        <v>25</v>
      </c>
      <c r="I229">
        <v>1.4342884295461E-2</v>
      </c>
    </row>
    <row r="230" spans="1:9" x14ac:dyDescent="0.3">
      <c r="A230">
        <v>197</v>
      </c>
      <c r="B230" t="s">
        <v>435</v>
      </c>
      <c r="C230">
        <v>-71</v>
      </c>
      <c r="D230" t="s">
        <v>437</v>
      </c>
      <c r="E230">
        <v>-90</v>
      </c>
      <c r="F230">
        <v>51.193110599999997</v>
      </c>
      <c r="G230">
        <v>4.4075586600000003</v>
      </c>
      <c r="H230">
        <v>37</v>
      </c>
      <c r="I230">
        <v>6.9171499981341117E-2</v>
      </c>
    </row>
    <row r="231" spans="1:9" x14ac:dyDescent="0.3">
      <c r="A231">
        <v>198</v>
      </c>
      <c r="B231" t="s">
        <v>435</v>
      </c>
      <c r="C231">
        <v>-71</v>
      </c>
      <c r="D231" t="s">
        <v>438</v>
      </c>
      <c r="E231">
        <v>-91</v>
      </c>
      <c r="F231">
        <v>51.193180249999997</v>
      </c>
      <c r="G231">
        <v>4.40739562</v>
      </c>
      <c r="H231">
        <v>28</v>
      </c>
      <c r="I231">
        <v>6.0091448793943958E-2</v>
      </c>
    </row>
    <row r="232" spans="1:9" x14ac:dyDescent="0.3">
      <c r="A232">
        <v>199</v>
      </c>
      <c r="B232" t="s">
        <v>435</v>
      </c>
      <c r="C232">
        <v>-71</v>
      </c>
      <c r="D232" t="s">
        <v>439</v>
      </c>
      <c r="E232">
        <v>-87.5</v>
      </c>
      <c r="F232">
        <v>51.19327182</v>
      </c>
      <c r="G232">
        <v>4.4067314599999996</v>
      </c>
      <c r="H232">
        <v>30</v>
      </c>
      <c r="I232">
        <v>3.1676960937858212E-2</v>
      </c>
    </row>
    <row r="233" spans="1:9" x14ac:dyDescent="0.3">
      <c r="A233">
        <v>200</v>
      </c>
      <c r="B233" t="s">
        <v>435</v>
      </c>
      <c r="C233">
        <v>-71</v>
      </c>
      <c r="D233" t="s">
        <v>440</v>
      </c>
      <c r="E233">
        <v>-91</v>
      </c>
      <c r="F233">
        <v>51.193133009999997</v>
      </c>
      <c r="G233">
        <v>4.40755915</v>
      </c>
      <c r="H233">
        <v>38</v>
      </c>
      <c r="I233">
        <v>6.9679164414866837E-2</v>
      </c>
    </row>
    <row r="234" spans="1:9" x14ac:dyDescent="0.3">
      <c r="A234">
        <v>201</v>
      </c>
      <c r="B234" t="s">
        <v>436</v>
      </c>
      <c r="C234">
        <v>-88.5</v>
      </c>
      <c r="D234" t="s">
        <v>437</v>
      </c>
      <c r="E234">
        <v>-90</v>
      </c>
      <c r="F234">
        <v>51.192971149999998</v>
      </c>
      <c r="G234">
        <v>4.4072840800000002</v>
      </c>
      <c r="H234">
        <v>59</v>
      </c>
      <c r="I234">
        <v>4.9122505241920418E-2</v>
      </c>
    </row>
    <row r="235" spans="1:9" x14ac:dyDescent="0.3">
      <c r="A235">
        <v>202</v>
      </c>
      <c r="B235" t="s">
        <v>436</v>
      </c>
      <c r="C235">
        <v>-88.5</v>
      </c>
      <c r="D235" t="s">
        <v>438</v>
      </c>
      <c r="E235">
        <v>-91</v>
      </c>
      <c r="F235">
        <v>51.193040799999999</v>
      </c>
      <c r="G235">
        <v>4.4071210399999998</v>
      </c>
      <c r="H235">
        <v>52</v>
      </c>
      <c r="I235">
        <v>3.7867069989540161E-2</v>
      </c>
    </row>
    <row r="236" spans="1:9" x14ac:dyDescent="0.3">
      <c r="A236">
        <v>203</v>
      </c>
      <c r="B236" t="s">
        <v>436</v>
      </c>
      <c r="C236">
        <v>-88.5</v>
      </c>
      <c r="D236" t="s">
        <v>439</v>
      </c>
      <c r="E236">
        <v>-87.5</v>
      </c>
      <c r="F236">
        <v>51.193132370000001</v>
      </c>
      <c r="G236">
        <v>4.4064568800000004</v>
      </c>
      <c r="H236">
        <v>38</v>
      </c>
      <c r="I236">
        <v>1.6785360398169882E-2</v>
      </c>
    </row>
    <row r="237" spans="1:9" x14ac:dyDescent="0.3">
      <c r="A237">
        <v>204</v>
      </c>
      <c r="B237" t="s">
        <v>436</v>
      </c>
      <c r="C237">
        <v>-88.5</v>
      </c>
      <c r="D237" t="s">
        <v>440</v>
      </c>
      <c r="E237">
        <v>-91</v>
      </c>
      <c r="F237">
        <v>51.192993559999998</v>
      </c>
      <c r="G237">
        <v>4.4072845599999999</v>
      </c>
      <c r="H237">
        <v>60</v>
      </c>
      <c r="I237">
        <v>4.9039344669395371E-2</v>
      </c>
    </row>
    <row r="238" spans="1:9" x14ac:dyDescent="0.3">
      <c r="A238">
        <v>205</v>
      </c>
      <c r="B238" t="s">
        <v>437</v>
      </c>
      <c r="C238">
        <v>-90</v>
      </c>
      <c r="D238" t="s">
        <v>438</v>
      </c>
      <c r="E238">
        <v>-91</v>
      </c>
      <c r="F238">
        <v>51.193217930000003</v>
      </c>
      <c r="G238">
        <v>4.4079253400000002</v>
      </c>
      <c r="H238">
        <v>14</v>
      </c>
      <c r="I238">
        <v>9.6681540220468612E-2</v>
      </c>
    </row>
    <row r="239" spans="1:9" x14ac:dyDescent="0.3">
      <c r="A239">
        <v>206</v>
      </c>
      <c r="B239" t="s">
        <v>437</v>
      </c>
      <c r="C239">
        <v>-90</v>
      </c>
      <c r="D239" t="s">
        <v>439</v>
      </c>
      <c r="E239">
        <v>-87.5</v>
      </c>
      <c r="F239">
        <v>51.193309499999998</v>
      </c>
      <c r="G239">
        <v>4.4072611799999999</v>
      </c>
      <c r="H239">
        <v>60</v>
      </c>
      <c r="I239">
        <v>5.8379512144300941E-2</v>
      </c>
    </row>
    <row r="240" spans="1:9" x14ac:dyDescent="0.3">
      <c r="A240">
        <v>207</v>
      </c>
      <c r="B240" t="s">
        <v>437</v>
      </c>
      <c r="C240">
        <v>-90</v>
      </c>
      <c r="D240" t="s">
        <v>440</v>
      </c>
      <c r="E240">
        <v>-91</v>
      </c>
      <c r="F240">
        <v>51.193170690000002</v>
      </c>
      <c r="G240">
        <v>4.4080888600000003</v>
      </c>
      <c r="H240">
        <v>10</v>
      </c>
      <c r="I240">
        <v>0.1067177723547537</v>
      </c>
    </row>
    <row r="241" spans="1:9" x14ac:dyDescent="0.3">
      <c r="A241">
        <v>208</v>
      </c>
      <c r="B241" t="s">
        <v>438</v>
      </c>
      <c r="C241">
        <v>-91</v>
      </c>
      <c r="D241" t="s">
        <v>439</v>
      </c>
      <c r="E241">
        <v>-87.5</v>
      </c>
      <c r="F241">
        <v>51.193379149999998</v>
      </c>
      <c r="G241">
        <v>4.4070981400000004</v>
      </c>
      <c r="H241">
        <v>47</v>
      </c>
      <c r="I241">
        <v>5.5209486291485553E-2</v>
      </c>
    </row>
    <row r="242" spans="1:9" x14ac:dyDescent="0.3">
      <c r="A242">
        <v>209</v>
      </c>
      <c r="B242" t="s">
        <v>438</v>
      </c>
      <c r="C242">
        <v>-91</v>
      </c>
      <c r="D242" t="s">
        <v>440</v>
      </c>
      <c r="E242">
        <v>-91</v>
      </c>
      <c r="F242">
        <v>51.193240340000003</v>
      </c>
      <c r="G242">
        <v>4.4079258299999999</v>
      </c>
      <c r="H242">
        <v>13</v>
      </c>
      <c r="I242">
        <v>9.7360318691405018E-2</v>
      </c>
    </row>
    <row r="243" spans="1:9" x14ac:dyDescent="0.3">
      <c r="A243">
        <v>210</v>
      </c>
      <c r="B243" t="s">
        <v>439</v>
      </c>
      <c r="C243">
        <v>-87.5</v>
      </c>
      <c r="D243" t="s">
        <v>440</v>
      </c>
      <c r="E243">
        <v>-91</v>
      </c>
      <c r="F243">
        <v>51.193331909999998</v>
      </c>
      <c r="G243">
        <v>4.4072616599999996</v>
      </c>
      <c r="H243">
        <v>60</v>
      </c>
      <c r="I243">
        <v>5.9894911577551627E-2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customWidth="1"/>
    <col min="4" max="4" width="19.88671875" style="18" customWidth="1"/>
    <col min="5" max="5" width="19.5546875" style="18" customWidth="1"/>
    <col min="6" max="6" width="21.77734375" style="18" customWidth="1"/>
    <col min="7" max="7" width="23.3320312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D15" sqref="D15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4" t="s">
        <v>887</v>
      </c>
      <c r="B15" s="1"/>
      <c r="C15" s="13"/>
      <c r="D15" s="13">
        <f>MEDIAN(Tabel7697[Distance error (km)])</f>
        <v>5.0269067311446723E-2</v>
      </c>
    </row>
    <row r="16" spans="1:9" x14ac:dyDescent="0.3">
      <c r="A16" s="12" t="s">
        <v>875</v>
      </c>
      <c r="B16" s="11"/>
      <c r="C16" s="11"/>
      <c r="D16" s="11">
        <v>0</v>
      </c>
    </row>
    <row r="18" spans="1:9" x14ac:dyDescent="0.3">
      <c r="A18" s="7" t="s">
        <v>876</v>
      </c>
      <c r="B18" s="3" t="s">
        <v>877</v>
      </c>
      <c r="C18" s="3" t="s">
        <v>878</v>
      </c>
      <c r="D18" s="3" t="s">
        <v>879</v>
      </c>
      <c r="E18" s="3" t="s">
        <v>880</v>
      </c>
      <c r="F18" s="3" t="s">
        <v>881</v>
      </c>
      <c r="G18" s="3" t="s">
        <v>882</v>
      </c>
      <c r="H18" s="3" t="s">
        <v>883</v>
      </c>
      <c r="I18" s="3" t="s">
        <v>884</v>
      </c>
    </row>
    <row r="19" spans="1:9" x14ac:dyDescent="0.3">
      <c r="A19">
        <v>1</v>
      </c>
      <c r="B19" t="s">
        <v>441</v>
      </c>
      <c r="C19">
        <v>-60</v>
      </c>
      <c r="D19" t="s">
        <v>443</v>
      </c>
      <c r="E19">
        <v>-83.5</v>
      </c>
      <c r="F19">
        <v>51.18418432</v>
      </c>
      <c r="G19">
        <v>4.42090417</v>
      </c>
      <c r="H19">
        <v>40</v>
      </c>
      <c r="I19">
        <v>3.09575631634251E-2</v>
      </c>
    </row>
    <row r="20" spans="1:9" x14ac:dyDescent="0.3">
      <c r="A20">
        <v>2</v>
      </c>
      <c r="B20" t="s">
        <v>441</v>
      </c>
      <c r="C20">
        <v>-60</v>
      </c>
      <c r="D20" t="s">
        <v>444</v>
      </c>
      <c r="E20">
        <v>-72</v>
      </c>
      <c r="F20">
        <v>51.18402012</v>
      </c>
      <c r="G20">
        <v>4.4205595200000003</v>
      </c>
      <c r="H20">
        <v>10</v>
      </c>
      <c r="I20">
        <v>2.6481671533126909E-2</v>
      </c>
    </row>
    <row r="21" spans="1:9" x14ac:dyDescent="0.3">
      <c r="A21">
        <v>3</v>
      </c>
      <c r="B21" t="s">
        <v>441</v>
      </c>
      <c r="C21">
        <v>-60</v>
      </c>
      <c r="D21" t="s">
        <v>445</v>
      </c>
      <c r="E21">
        <v>-84.5</v>
      </c>
      <c r="F21">
        <v>51.183443830000002</v>
      </c>
      <c r="G21">
        <v>4.4210211800000003</v>
      </c>
      <c r="H21">
        <v>72</v>
      </c>
      <c r="I21">
        <v>5.2161761100380948E-2</v>
      </c>
    </row>
    <row r="22" spans="1:9" x14ac:dyDescent="0.3">
      <c r="A22">
        <v>4</v>
      </c>
      <c r="B22" t="s">
        <v>441</v>
      </c>
      <c r="C22">
        <v>-60</v>
      </c>
      <c r="D22" t="s">
        <v>446</v>
      </c>
      <c r="E22">
        <v>-82</v>
      </c>
      <c r="F22">
        <v>51.183408960000001</v>
      </c>
      <c r="G22">
        <v>4.42097183</v>
      </c>
      <c r="H22">
        <v>73</v>
      </c>
      <c r="I22">
        <v>5.554076686496083E-2</v>
      </c>
    </row>
    <row r="23" spans="1:9" x14ac:dyDescent="0.3">
      <c r="A23">
        <v>5</v>
      </c>
      <c r="B23" t="s">
        <v>441</v>
      </c>
      <c r="C23">
        <v>-60</v>
      </c>
      <c r="D23" t="s">
        <v>447</v>
      </c>
      <c r="E23">
        <v>-89.5</v>
      </c>
      <c r="F23">
        <v>51.183443029999999</v>
      </c>
      <c r="G23">
        <v>4.4210006899999996</v>
      </c>
      <c r="H23">
        <v>71</v>
      </c>
      <c r="I23">
        <v>5.2024238221894031E-2</v>
      </c>
    </row>
    <row r="24" spans="1:9" x14ac:dyDescent="0.3">
      <c r="A24">
        <v>6</v>
      </c>
      <c r="B24" t="s">
        <v>443</v>
      </c>
      <c r="C24">
        <v>-83.5</v>
      </c>
      <c r="D24" t="s">
        <v>444</v>
      </c>
      <c r="E24">
        <v>-72</v>
      </c>
      <c r="F24">
        <v>51.184226119999998</v>
      </c>
      <c r="G24">
        <v>4.4210256100000001</v>
      </c>
      <c r="H24">
        <v>30</v>
      </c>
      <c r="I24">
        <v>3.6776146909475053E-2</v>
      </c>
    </row>
    <row r="25" spans="1:9" x14ac:dyDescent="0.3">
      <c r="A25">
        <v>7</v>
      </c>
      <c r="B25" t="s">
        <v>443</v>
      </c>
      <c r="C25">
        <v>-83.5</v>
      </c>
      <c r="D25" t="s">
        <v>445</v>
      </c>
      <c r="E25">
        <v>-84.5</v>
      </c>
      <c r="F25">
        <v>51.18364983</v>
      </c>
      <c r="G25">
        <v>4.4214872600000001</v>
      </c>
      <c r="H25">
        <v>83</v>
      </c>
      <c r="I25">
        <v>5.0269067311446723E-2</v>
      </c>
    </row>
    <row r="26" spans="1:9" x14ac:dyDescent="0.3">
      <c r="A26">
        <v>8</v>
      </c>
      <c r="B26" t="s">
        <v>443</v>
      </c>
      <c r="C26">
        <v>-83.5</v>
      </c>
      <c r="D26" t="s">
        <v>446</v>
      </c>
      <c r="E26">
        <v>-82</v>
      </c>
      <c r="F26">
        <v>51.18361496</v>
      </c>
      <c r="G26">
        <v>4.4214379099999999</v>
      </c>
      <c r="H26">
        <v>86</v>
      </c>
      <c r="I26">
        <v>4.9897859233265632E-2</v>
      </c>
    </row>
    <row r="27" spans="1:9" x14ac:dyDescent="0.3">
      <c r="A27">
        <v>9</v>
      </c>
      <c r="B27" t="s">
        <v>443</v>
      </c>
      <c r="C27">
        <v>-83.5</v>
      </c>
      <c r="D27" t="s">
        <v>447</v>
      </c>
      <c r="E27">
        <v>-89.5</v>
      </c>
      <c r="F27">
        <v>51.183649029999998</v>
      </c>
      <c r="G27">
        <v>4.4214667700000003</v>
      </c>
      <c r="H27">
        <v>83</v>
      </c>
      <c r="I27">
        <v>4.9150661366853712E-2</v>
      </c>
    </row>
    <row r="28" spans="1:9" x14ac:dyDescent="0.3">
      <c r="A28">
        <v>10</v>
      </c>
      <c r="B28" t="s">
        <v>444</v>
      </c>
      <c r="C28">
        <v>-72</v>
      </c>
      <c r="D28" t="s">
        <v>445</v>
      </c>
      <c r="E28">
        <v>-84.5</v>
      </c>
      <c r="F28">
        <v>51.18348563</v>
      </c>
      <c r="G28">
        <v>4.4211426200000004</v>
      </c>
      <c r="H28">
        <v>72</v>
      </c>
      <c r="I28">
        <v>4.9876004724327593E-2</v>
      </c>
    </row>
    <row r="29" spans="1:9" x14ac:dyDescent="0.3">
      <c r="A29">
        <v>11</v>
      </c>
      <c r="B29" t="s">
        <v>444</v>
      </c>
      <c r="C29">
        <v>-72</v>
      </c>
      <c r="D29" t="s">
        <v>446</v>
      </c>
      <c r="E29">
        <v>-82</v>
      </c>
      <c r="F29">
        <v>51.183450759999999</v>
      </c>
      <c r="G29">
        <v>4.4210932700000001</v>
      </c>
      <c r="H29">
        <v>74</v>
      </c>
      <c r="I29">
        <v>5.2509718036895671E-2</v>
      </c>
    </row>
    <row r="30" spans="1:9" x14ac:dyDescent="0.3">
      <c r="A30">
        <v>12</v>
      </c>
      <c r="B30" t="s">
        <v>444</v>
      </c>
      <c r="C30">
        <v>-72</v>
      </c>
      <c r="D30" t="s">
        <v>447</v>
      </c>
      <c r="E30">
        <v>-89.5</v>
      </c>
      <c r="F30">
        <v>51.183484819999997</v>
      </c>
      <c r="G30">
        <v>4.4211221299999997</v>
      </c>
      <c r="H30">
        <v>71</v>
      </c>
      <c r="I30">
        <v>4.9481192768064189E-2</v>
      </c>
    </row>
    <row r="31" spans="1:9" x14ac:dyDescent="0.3">
      <c r="A31">
        <v>13</v>
      </c>
      <c r="B31" t="s">
        <v>445</v>
      </c>
      <c r="C31">
        <v>-84.5</v>
      </c>
      <c r="D31" t="s">
        <v>446</v>
      </c>
      <c r="E31">
        <v>-82</v>
      </c>
      <c r="F31">
        <v>51.182874470000002</v>
      </c>
      <c r="G31">
        <v>4.4215549100000002</v>
      </c>
      <c r="H31">
        <v>10</v>
      </c>
      <c r="I31">
        <v>0.12363156696301029</v>
      </c>
    </row>
    <row r="32" spans="1:9" x14ac:dyDescent="0.3">
      <c r="A32">
        <v>14</v>
      </c>
      <c r="B32" t="s">
        <v>445</v>
      </c>
      <c r="C32">
        <v>-84.5</v>
      </c>
      <c r="D32" t="s">
        <v>447</v>
      </c>
      <c r="E32">
        <v>-89.5</v>
      </c>
      <c r="F32">
        <v>51.18290854</v>
      </c>
      <c r="G32">
        <v>4.4215837699999998</v>
      </c>
      <c r="H32">
        <v>10</v>
      </c>
      <c r="I32">
        <v>0.1209119500907188</v>
      </c>
    </row>
    <row r="33" spans="1:9" x14ac:dyDescent="0.3">
      <c r="A33">
        <v>15</v>
      </c>
      <c r="B33" t="s">
        <v>446</v>
      </c>
      <c r="C33">
        <v>-82</v>
      </c>
      <c r="D33" t="s">
        <v>447</v>
      </c>
      <c r="E33">
        <v>-89.5</v>
      </c>
      <c r="F33">
        <v>51.182873669999999</v>
      </c>
      <c r="G33">
        <v>4.4215344200000004</v>
      </c>
      <c r="H33">
        <v>10</v>
      </c>
      <c r="I33">
        <v>0.1231886418292545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opLeftCell="A31" workbookViewId="0">
      <selection activeCell="D39" sqref="D39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9" ht="15" customHeight="1" x14ac:dyDescent="0.3"/>
    <row r="34" spans="1:9" x14ac:dyDescent="0.3">
      <c r="A34" s="12" t="s">
        <v>871</v>
      </c>
      <c r="B34" s="1"/>
      <c r="C34" s="13"/>
      <c r="D34" s="13">
        <v>29</v>
      </c>
    </row>
    <row r="35" spans="1:9" x14ac:dyDescent="0.3">
      <c r="A35" s="12" t="s">
        <v>872</v>
      </c>
      <c r="B35" s="1"/>
      <c r="C35" s="13"/>
      <c r="D35" s="13">
        <v>406</v>
      </c>
    </row>
    <row r="36" spans="1:9" x14ac:dyDescent="0.3">
      <c r="A36" s="16" t="s">
        <v>873</v>
      </c>
      <c r="B36" s="15"/>
      <c r="C36" s="17"/>
      <c r="D36" s="13">
        <v>42.78235294117647</v>
      </c>
    </row>
    <row r="37" spans="1:9" x14ac:dyDescent="0.3">
      <c r="A37" s="14" t="s">
        <v>874</v>
      </c>
      <c r="B37" s="1"/>
      <c r="C37" s="13"/>
      <c r="D37" s="13">
        <v>4.3399808422187283E-2</v>
      </c>
    </row>
    <row r="38" spans="1:9" x14ac:dyDescent="0.3">
      <c r="A38" s="14" t="s">
        <v>887</v>
      </c>
      <c r="B38" s="1"/>
      <c r="C38" s="13"/>
      <c r="D38" s="13">
        <f>MEDIAN(Tabel7698[Distance error (km)])</f>
        <v>4.4336515176840202E-2</v>
      </c>
    </row>
    <row r="39" spans="1:9" x14ac:dyDescent="0.3">
      <c r="A39" s="12" t="s">
        <v>875</v>
      </c>
      <c r="B39" s="11"/>
      <c r="C39" s="11"/>
      <c r="D39" s="11">
        <v>16.256157635467979</v>
      </c>
    </row>
    <row r="41" spans="1:9" x14ac:dyDescent="0.3">
      <c r="A41" s="7" t="s">
        <v>876</v>
      </c>
      <c r="B41" s="3" t="s">
        <v>877</v>
      </c>
      <c r="C41" s="3" t="s">
        <v>878</v>
      </c>
      <c r="D41" s="3" t="s">
        <v>879</v>
      </c>
      <c r="E41" s="3" t="s">
        <v>880</v>
      </c>
      <c r="F41" s="3" t="s">
        <v>881</v>
      </c>
      <c r="G41" s="3" t="s">
        <v>882</v>
      </c>
      <c r="H41" s="3" t="s">
        <v>883</v>
      </c>
      <c r="I41" s="3" t="s">
        <v>884</v>
      </c>
    </row>
    <row r="42" spans="1:9" x14ac:dyDescent="0.3">
      <c r="A42">
        <v>1</v>
      </c>
      <c r="B42" t="s">
        <v>448</v>
      </c>
      <c r="C42">
        <v>-62</v>
      </c>
      <c r="D42" t="s">
        <v>450</v>
      </c>
      <c r="E42">
        <v>-67</v>
      </c>
      <c r="F42">
        <v>51.200560289999999</v>
      </c>
      <c r="G42">
        <v>4.3911281400000002</v>
      </c>
      <c r="H42">
        <v>10</v>
      </c>
      <c r="I42">
        <v>1.332133929089795E-2</v>
      </c>
    </row>
    <row r="43" spans="1:9" x14ac:dyDescent="0.3">
      <c r="A43">
        <v>2</v>
      </c>
      <c r="B43" t="s">
        <v>448</v>
      </c>
      <c r="C43">
        <v>-62</v>
      </c>
      <c r="D43" t="s">
        <v>451</v>
      </c>
      <c r="E43">
        <v>-50.5</v>
      </c>
      <c r="F43">
        <v>51.200584419999998</v>
      </c>
      <c r="G43">
        <v>4.3911794100000003</v>
      </c>
      <c r="H43">
        <v>10</v>
      </c>
      <c r="I43">
        <v>8.8623255531910632E-3</v>
      </c>
    </row>
    <row r="44" spans="1:9" x14ac:dyDescent="0.3">
      <c r="A44">
        <v>3</v>
      </c>
      <c r="B44" t="s">
        <v>448</v>
      </c>
      <c r="C44">
        <v>-62</v>
      </c>
      <c r="D44" t="s">
        <v>452</v>
      </c>
      <c r="E44">
        <v>-73.5</v>
      </c>
      <c r="F44">
        <v>51.200680849999998</v>
      </c>
      <c r="G44">
        <v>4.3907528400000002</v>
      </c>
      <c r="H44">
        <v>28</v>
      </c>
      <c r="I44">
        <v>3.6706350559110631E-2</v>
      </c>
    </row>
    <row r="45" spans="1:9" x14ac:dyDescent="0.3">
      <c r="A45">
        <v>4</v>
      </c>
      <c r="B45" t="s">
        <v>448</v>
      </c>
      <c r="C45">
        <v>-62</v>
      </c>
      <c r="D45" t="s">
        <v>453</v>
      </c>
      <c r="E45">
        <v>-76</v>
      </c>
      <c r="F45">
        <v>51.200811559999998</v>
      </c>
      <c r="G45">
        <v>4.3912233900000004</v>
      </c>
      <c r="H45">
        <v>25</v>
      </c>
      <c r="I45">
        <v>1.9740457939224219E-2</v>
      </c>
    </row>
    <row r="46" spans="1:9" x14ac:dyDescent="0.3">
      <c r="A46">
        <v>5</v>
      </c>
      <c r="B46" t="s">
        <v>448</v>
      </c>
      <c r="C46">
        <v>-62</v>
      </c>
      <c r="D46" t="s">
        <v>454</v>
      </c>
      <c r="E46">
        <v>-60</v>
      </c>
      <c r="F46">
        <v>51.200593040000001</v>
      </c>
      <c r="G46">
        <v>4.3911254800000004</v>
      </c>
      <c r="H46">
        <v>66</v>
      </c>
      <c r="I46">
        <v>1.150748027877709E-2</v>
      </c>
    </row>
    <row r="47" spans="1:9" x14ac:dyDescent="0.3">
      <c r="A47">
        <v>6</v>
      </c>
      <c r="B47" t="s">
        <v>448</v>
      </c>
      <c r="C47">
        <v>-62</v>
      </c>
      <c r="D47" t="s">
        <v>455</v>
      </c>
      <c r="E47">
        <v>-77</v>
      </c>
      <c r="F47">
        <v>51.200593040000001</v>
      </c>
      <c r="G47">
        <v>4.3911254800000004</v>
      </c>
      <c r="H47">
        <v>66</v>
      </c>
      <c r="I47">
        <v>1.150748027877709E-2</v>
      </c>
    </row>
    <row r="48" spans="1:9" x14ac:dyDescent="0.3">
      <c r="A48">
        <v>7</v>
      </c>
      <c r="B48" t="s">
        <v>448</v>
      </c>
      <c r="C48">
        <v>-62</v>
      </c>
      <c r="D48" t="s">
        <v>456</v>
      </c>
      <c r="E48">
        <v>-76</v>
      </c>
      <c r="F48">
        <v>51.200593040000001</v>
      </c>
      <c r="G48">
        <v>4.3911254800000004</v>
      </c>
      <c r="H48">
        <v>66</v>
      </c>
      <c r="I48">
        <v>1.150748027877709E-2</v>
      </c>
    </row>
    <row r="49" spans="1:9" x14ac:dyDescent="0.3">
      <c r="A49">
        <v>8</v>
      </c>
      <c r="B49" t="s">
        <v>448</v>
      </c>
      <c r="C49">
        <v>-62</v>
      </c>
      <c r="D49" t="s">
        <v>457</v>
      </c>
      <c r="E49">
        <v>-74.5</v>
      </c>
      <c r="F49">
        <v>51.200593040000001</v>
      </c>
      <c r="G49">
        <v>4.3911254800000004</v>
      </c>
      <c r="H49">
        <v>66</v>
      </c>
      <c r="I49">
        <v>1.150748027877709E-2</v>
      </c>
    </row>
    <row r="50" spans="1:9" x14ac:dyDescent="0.3">
      <c r="A50">
        <v>9</v>
      </c>
      <c r="B50" t="s">
        <v>448</v>
      </c>
      <c r="C50">
        <v>-62</v>
      </c>
      <c r="D50" t="s">
        <v>458</v>
      </c>
      <c r="E50">
        <v>-80</v>
      </c>
      <c r="F50">
        <v>51.200854489999998</v>
      </c>
      <c r="G50">
        <v>4.3913005800000002</v>
      </c>
      <c r="H50">
        <v>32</v>
      </c>
      <c r="I50">
        <v>2.424936895470714E-2</v>
      </c>
    </row>
    <row r="51" spans="1:9" x14ac:dyDescent="0.3">
      <c r="A51">
        <v>10</v>
      </c>
      <c r="B51" t="s">
        <v>448</v>
      </c>
      <c r="C51">
        <v>-62</v>
      </c>
      <c r="D51" t="s">
        <v>459</v>
      </c>
      <c r="E51">
        <v>-78.5</v>
      </c>
      <c r="F51">
        <v>51.200842850000001</v>
      </c>
      <c r="G51">
        <v>4.3912478500000001</v>
      </c>
      <c r="H51">
        <v>29</v>
      </c>
      <c r="I51">
        <v>2.29675082784551E-2</v>
      </c>
    </row>
    <row r="52" spans="1:9" x14ac:dyDescent="0.3">
      <c r="A52">
        <v>11</v>
      </c>
      <c r="B52" t="s">
        <v>448</v>
      </c>
      <c r="C52">
        <v>-62</v>
      </c>
      <c r="D52" t="s">
        <v>461</v>
      </c>
      <c r="E52">
        <v>-69.5</v>
      </c>
      <c r="F52">
        <v>51.200536</v>
      </c>
      <c r="G52">
        <v>4.3911397900000004</v>
      </c>
      <c r="H52">
        <v>10</v>
      </c>
      <c r="I52">
        <v>1.4658688945193491E-2</v>
      </c>
    </row>
    <row r="53" spans="1:9" x14ac:dyDescent="0.3">
      <c r="A53">
        <v>12</v>
      </c>
      <c r="B53" t="s">
        <v>448</v>
      </c>
      <c r="C53">
        <v>-62</v>
      </c>
      <c r="D53" t="s">
        <v>462</v>
      </c>
      <c r="E53">
        <v>-81</v>
      </c>
      <c r="F53">
        <v>51.200593040000001</v>
      </c>
      <c r="G53">
        <v>4.3911254800000004</v>
      </c>
      <c r="H53">
        <v>66</v>
      </c>
      <c r="I53">
        <v>1.150748027877709E-2</v>
      </c>
    </row>
    <row r="54" spans="1:9" x14ac:dyDescent="0.3">
      <c r="A54">
        <v>13</v>
      </c>
      <c r="B54" t="s">
        <v>448</v>
      </c>
      <c r="C54">
        <v>-62</v>
      </c>
      <c r="D54" t="s">
        <v>463</v>
      </c>
      <c r="E54">
        <v>-70</v>
      </c>
      <c r="F54">
        <v>51.200593040000001</v>
      </c>
      <c r="G54">
        <v>4.3911254800000004</v>
      </c>
      <c r="H54">
        <v>66</v>
      </c>
      <c r="I54">
        <v>1.150748027877709E-2</v>
      </c>
    </row>
    <row r="55" spans="1:9" x14ac:dyDescent="0.3">
      <c r="A55">
        <v>14</v>
      </c>
      <c r="B55" t="s">
        <v>448</v>
      </c>
      <c r="C55">
        <v>-62</v>
      </c>
      <c r="D55" t="s">
        <v>464</v>
      </c>
      <c r="E55">
        <v>-76</v>
      </c>
      <c r="F55">
        <v>51.200593040000001</v>
      </c>
      <c r="G55">
        <v>4.3911254800000004</v>
      </c>
      <c r="H55">
        <v>66</v>
      </c>
      <c r="I55">
        <v>1.150748027877709E-2</v>
      </c>
    </row>
    <row r="56" spans="1:9" x14ac:dyDescent="0.3">
      <c r="A56">
        <v>15</v>
      </c>
      <c r="B56" t="s">
        <v>448</v>
      </c>
      <c r="C56">
        <v>-62</v>
      </c>
      <c r="D56" t="s">
        <v>465</v>
      </c>
      <c r="E56">
        <v>-61</v>
      </c>
      <c r="F56">
        <v>51.200593040000001</v>
      </c>
      <c r="G56">
        <v>4.3911254800000004</v>
      </c>
      <c r="H56">
        <v>66</v>
      </c>
      <c r="I56">
        <v>1.150748027877709E-2</v>
      </c>
    </row>
    <row r="57" spans="1:9" x14ac:dyDescent="0.3">
      <c r="A57">
        <v>16</v>
      </c>
      <c r="B57" t="s">
        <v>448</v>
      </c>
      <c r="C57">
        <v>-62</v>
      </c>
      <c r="D57" t="s">
        <v>466</v>
      </c>
      <c r="E57">
        <v>-72</v>
      </c>
      <c r="F57">
        <v>51.200593040000001</v>
      </c>
      <c r="G57">
        <v>4.3911254800000004</v>
      </c>
      <c r="H57">
        <v>66</v>
      </c>
      <c r="I57">
        <v>1.150748027877709E-2</v>
      </c>
    </row>
    <row r="58" spans="1:9" x14ac:dyDescent="0.3">
      <c r="A58">
        <v>17</v>
      </c>
      <c r="B58" t="s">
        <v>448</v>
      </c>
      <c r="C58">
        <v>-62</v>
      </c>
      <c r="D58" t="s">
        <v>467</v>
      </c>
      <c r="E58">
        <v>-72</v>
      </c>
      <c r="F58">
        <v>51.200593040000001</v>
      </c>
      <c r="G58">
        <v>4.3911254800000004</v>
      </c>
      <c r="H58">
        <v>66</v>
      </c>
      <c r="I58">
        <v>1.150748027877709E-2</v>
      </c>
    </row>
    <row r="59" spans="1:9" x14ac:dyDescent="0.3">
      <c r="A59">
        <v>18</v>
      </c>
      <c r="B59" t="s">
        <v>448</v>
      </c>
      <c r="C59">
        <v>-62</v>
      </c>
      <c r="D59" t="s">
        <v>468</v>
      </c>
      <c r="E59">
        <v>-77.5</v>
      </c>
      <c r="F59">
        <v>51.200593040000001</v>
      </c>
      <c r="G59">
        <v>4.3911254800000004</v>
      </c>
      <c r="H59">
        <v>66</v>
      </c>
      <c r="I59">
        <v>1.150748027877709E-2</v>
      </c>
    </row>
    <row r="60" spans="1:9" x14ac:dyDescent="0.3">
      <c r="A60">
        <v>19</v>
      </c>
      <c r="B60" t="s">
        <v>448</v>
      </c>
      <c r="C60">
        <v>-62</v>
      </c>
      <c r="D60" t="s">
        <v>469</v>
      </c>
      <c r="E60">
        <v>-71</v>
      </c>
      <c r="F60">
        <v>51.200919079999998</v>
      </c>
      <c r="G60">
        <v>4.3910899499999996</v>
      </c>
      <c r="H60">
        <v>36</v>
      </c>
      <c r="I60">
        <v>3.3912407058819198E-2</v>
      </c>
    </row>
    <row r="61" spans="1:9" x14ac:dyDescent="0.3">
      <c r="A61">
        <v>20</v>
      </c>
      <c r="B61" t="s">
        <v>448</v>
      </c>
      <c r="C61">
        <v>-62</v>
      </c>
      <c r="D61" t="s">
        <v>470</v>
      </c>
      <c r="E61">
        <v>-77.5</v>
      </c>
      <c r="F61">
        <v>51.200996940000003</v>
      </c>
      <c r="G61">
        <v>4.3910525900000001</v>
      </c>
      <c r="H61">
        <v>45</v>
      </c>
      <c r="I61">
        <v>4.2918670237985998E-2</v>
      </c>
    </row>
    <row r="62" spans="1:9" x14ac:dyDescent="0.3">
      <c r="A62">
        <v>21</v>
      </c>
      <c r="B62" t="s">
        <v>448</v>
      </c>
      <c r="C62">
        <v>-62</v>
      </c>
      <c r="D62" t="s">
        <v>471</v>
      </c>
      <c r="E62">
        <v>-79.5</v>
      </c>
      <c r="F62">
        <v>51.200593040000001</v>
      </c>
      <c r="G62">
        <v>4.3911254800000004</v>
      </c>
      <c r="H62">
        <v>66</v>
      </c>
      <c r="I62">
        <v>1.150748027877709E-2</v>
      </c>
    </row>
    <row r="63" spans="1:9" x14ac:dyDescent="0.3">
      <c r="A63">
        <v>22</v>
      </c>
      <c r="B63" t="s">
        <v>448</v>
      </c>
      <c r="C63">
        <v>-62</v>
      </c>
      <c r="D63" t="s">
        <v>472</v>
      </c>
      <c r="E63">
        <v>-72</v>
      </c>
      <c r="F63">
        <v>51.200840960000001</v>
      </c>
      <c r="G63">
        <v>4.3912817500000001</v>
      </c>
      <c r="H63">
        <v>30</v>
      </c>
      <c r="I63">
        <v>2.2684193005803991E-2</v>
      </c>
    </row>
    <row r="64" spans="1:9" x14ac:dyDescent="0.3">
      <c r="A64">
        <v>23</v>
      </c>
      <c r="B64" t="s">
        <v>448</v>
      </c>
      <c r="C64">
        <v>-62</v>
      </c>
      <c r="D64" t="s">
        <v>473</v>
      </c>
      <c r="E64">
        <v>-72</v>
      </c>
      <c r="F64">
        <v>51.200899040000003</v>
      </c>
      <c r="G64">
        <v>4.3912239099999999</v>
      </c>
      <c r="H64">
        <v>35</v>
      </c>
      <c r="I64">
        <v>2.9354148943190789E-2</v>
      </c>
    </row>
    <row r="65" spans="1:9" x14ac:dyDescent="0.3">
      <c r="A65">
        <v>24</v>
      </c>
      <c r="B65" t="s">
        <v>448</v>
      </c>
      <c r="C65">
        <v>-62</v>
      </c>
      <c r="D65" t="s">
        <v>474</v>
      </c>
      <c r="E65">
        <v>-71</v>
      </c>
      <c r="F65">
        <v>51.200958640000003</v>
      </c>
      <c r="G65">
        <v>4.3910560600000004</v>
      </c>
      <c r="H65">
        <v>41</v>
      </c>
      <c r="I65">
        <v>3.8882046956318229E-2</v>
      </c>
    </row>
    <row r="66" spans="1:9" x14ac:dyDescent="0.3">
      <c r="A66">
        <v>25</v>
      </c>
      <c r="B66" t="s">
        <v>448</v>
      </c>
      <c r="C66">
        <v>-62</v>
      </c>
      <c r="D66" t="s">
        <v>475</v>
      </c>
      <c r="E66">
        <v>-61</v>
      </c>
      <c r="F66">
        <v>51.200742429999998</v>
      </c>
      <c r="G66">
        <v>4.3912795200000003</v>
      </c>
      <c r="H66">
        <v>20</v>
      </c>
      <c r="I66">
        <v>1.1727510356098279E-2</v>
      </c>
    </row>
    <row r="67" spans="1:9" x14ac:dyDescent="0.3">
      <c r="A67">
        <v>26</v>
      </c>
      <c r="B67" t="s">
        <v>448</v>
      </c>
      <c r="C67">
        <v>-62</v>
      </c>
      <c r="D67" t="s">
        <v>476</v>
      </c>
      <c r="E67">
        <v>-75</v>
      </c>
      <c r="F67">
        <v>51.200463999999997</v>
      </c>
      <c r="G67">
        <v>4.3917086599999999</v>
      </c>
      <c r="H67">
        <v>43</v>
      </c>
      <c r="I67">
        <v>3.5818932875245103E-2</v>
      </c>
    </row>
    <row r="68" spans="1:9" x14ac:dyDescent="0.3">
      <c r="A68">
        <v>27</v>
      </c>
      <c r="B68" t="s">
        <v>448</v>
      </c>
      <c r="C68">
        <v>-62</v>
      </c>
      <c r="D68" t="s">
        <v>477</v>
      </c>
      <c r="E68">
        <v>-79.5</v>
      </c>
      <c r="F68">
        <v>51.20040229</v>
      </c>
      <c r="G68">
        <v>4.3915616399999999</v>
      </c>
      <c r="H68">
        <v>37</v>
      </c>
      <c r="I68">
        <v>3.2863266290731108E-2</v>
      </c>
    </row>
    <row r="69" spans="1:9" x14ac:dyDescent="0.3">
      <c r="A69">
        <v>28</v>
      </c>
      <c r="B69" t="s">
        <v>448</v>
      </c>
      <c r="C69">
        <v>-62</v>
      </c>
      <c r="D69" t="s">
        <v>478</v>
      </c>
      <c r="E69">
        <v>-77.5</v>
      </c>
      <c r="F69">
        <v>51.200851389999997</v>
      </c>
      <c r="G69">
        <v>4.3913337300000004</v>
      </c>
      <c r="H69">
        <v>32</v>
      </c>
      <c r="I69">
        <v>2.418772120757965E-2</v>
      </c>
    </row>
    <row r="70" spans="1:9" x14ac:dyDescent="0.3">
      <c r="A70">
        <v>29</v>
      </c>
      <c r="B70" t="s">
        <v>450</v>
      </c>
      <c r="C70">
        <v>-67</v>
      </c>
      <c r="D70" t="s">
        <v>451</v>
      </c>
      <c r="E70">
        <v>-50.5</v>
      </c>
      <c r="F70">
        <v>51.200551670000003</v>
      </c>
      <c r="G70">
        <v>4.3911820700000002</v>
      </c>
      <c r="H70">
        <v>10</v>
      </c>
      <c r="I70">
        <v>1.148697322770403E-2</v>
      </c>
    </row>
    <row r="71" spans="1:9" x14ac:dyDescent="0.3">
      <c r="A71">
        <v>30</v>
      </c>
      <c r="B71" t="s">
        <v>450</v>
      </c>
      <c r="C71">
        <v>-67</v>
      </c>
      <c r="D71" t="s">
        <v>452</v>
      </c>
      <c r="E71">
        <v>-73.5</v>
      </c>
      <c r="F71">
        <v>51.200648100000002</v>
      </c>
      <c r="G71">
        <v>4.3907555</v>
      </c>
      <c r="H71">
        <v>29</v>
      </c>
      <c r="I71">
        <v>3.621678115242228E-2</v>
      </c>
    </row>
    <row r="72" spans="1:9" x14ac:dyDescent="0.3">
      <c r="A72">
        <v>31</v>
      </c>
      <c r="B72" t="s">
        <v>450</v>
      </c>
      <c r="C72">
        <v>-67</v>
      </c>
      <c r="D72" t="s">
        <v>453</v>
      </c>
      <c r="E72">
        <v>-76</v>
      </c>
      <c r="F72">
        <v>51.200778810000003</v>
      </c>
      <c r="G72">
        <v>4.3912260500000002</v>
      </c>
      <c r="H72">
        <v>29</v>
      </c>
      <c r="I72">
        <v>1.6133167068472828E-2</v>
      </c>
    </row>
    <row r="73" spans="1:9" x14ac:dyDescent="0.3">
      <c r="A73">
        <v>32</v>
      </c>
      <c r="B73" t="s">
        <v>450</v>
      </c>
      <c r="C73">
        <v>-67</v>
      </c>
      <c r="D73" t="s">
        <v>454</v>
      </c>
      <c r="E73">
        <v>-60</v>
      </c>
      <c r="F73">
        <v>51.200527540000003</v>
      </c>
      <c r="G73">
        <v>4.3911308</v>
      </c>
      <c r="H73">
        <v>61</v>
      </c>
      <c r="I73">
        <v>1.578245052038333E-2</v>
      </c>
    </row>
    <row r="74" spans="1:9" x14ac:dyDescent="0.3">
      <c r="A74">
        <v>33</v>
      </c>
      <c r="B74" t="s">
        <v>450</v>
      </c>
      <c r="C74">
        <v>-67</v>
      </c>
      <c r="D74" t="s">
        <v>455</v>
      </c>
      <c r="E74">
        <v>-77</v>
      </c>
      <c r="F74">
        <v>51.200527540000003</v>
      </c>
      <c r="G74">
        <v>4.3911308</v>
      </c>
      <c r="H74">
        <v>61</v>
      </c>
      <c r="I74">
        <v>1.578245052038333E-2</v>
      </c>
    </row>
    <row r="75" spans="1:9" x14ac:dyDescent="0.3">
      <c r="A75">
        <v>34</v>
      </c>
      <c r="B75" t="s">
        <v>450</v>
      </c>
      <c r="C75">
        <v>-67</v>
      </c>
      <c r="D75" t="s">
        <v>456</v>
      </c>
      <c r="E75">
        <v>-76</v>
      </c>
      <c r="F75">
        <v>51.200527540000003</v>
      </c>
      <c r="G75">
        <v>4.3911308</v>
      </c>
      <c r="H75">
        <v>61</v>
      </c>
      <c r="I75">
        <v>1.578245052038333E-2</v>
      </c>
    </row>
    <row r="76" spans="1:9" x14ac:dyDescent="0.3">
      <c r="A76">
        <v>35</v>
      </c>
      <c r="B76" t="s">
        <v>450</v>
      </c>
      <c r="C76">
        <v>-67</v>
      </c>
      <c r="D76" t="s">
        <v>457</v>
      </c>
      <c r="E76">
        <v>-74.5</v>
      </c>
      <c r="F76">
        <v>51.200527540000003</v>
      </c>
      <c r="G76">
        <v>4.3911308</v>
      </c>
      <c r="H76">
        <v>61</v>
      </c>
      <c r="I76">
        <v>1.578245052038333E-2</v>
      </c>
    </row>
    <row r="77" spans="1:9" x14ac:dyDescent="0.3">
      <c r="A77">
        <v>36</v>
      </c>
      <c r="B77" t="s">
        <v>450</v>
      </c>
      <c r="C77">
        <v>-67</v>
      </c>
      <c r="D77" t="s">
        <v>458</v>
      </c>
      <c r="E77">
        <v>-80</v>
      </c>
      <c r="F77">
        <v>51.200821740000002</v>
      </c>
      <c r="G77">
        <v>4.3913032400000001</v>
      </c>
      <c r="H77">
        <v>35</v>
      </c>
      <c r="I77">
        <v>2.0636167024057329E-2</v>
      </c>
    </row>
    <row r="78" spans="1:9" x14ac:dyDescent="0.3">
      <c r="A78">
        <v>37</v>
      </c>
      <c r="B78" t="s">
        <v>450</v>
      </c>
      <c r="C78">
        <v>-67</v>
      </c>
      <c r="D78" t="s">
        <v>459</v>
      </c>
      <c r="E78">
        <v>-78.5</v>
      </c>
      <c r="F78">
        <v>51.200810099999998</v>
      </c>
      <c r="G78">
        <v>4.3912505099999999</v>
      </c>
      <c r="H78">
        <v>33</v>
      </c>
      <c r="I78">
        <v>1.9323326191147919E-2</v>
      </c>
    </row>
    <row r="79" spans="1:9" x14ac:dyDescent="0.3">
      <c r="A79">
        <v>38</v>
      </c>
      <c r="B79" t="s">
        <v>450</v>
      </c>
      <c r="C79">
        <v>-67</v>
      </c>
      <c r="D79" t="s">
        <v>461</v>
      </c>
      <c r="E79">
        <v>-69.5</v>
      </c>
      <c r="F79">
        <v>51.200503249999997</v>
      </c>
      <c r="G79">
        <v>4.3911424500000003</v>
      </c>
      <c r="H79">
        <v>10</v>
      </c>
      <c r="I79">
        <v>1.7506491454499191E-2</v>
      </c>
    </row>
    <row r="80" spans="1:9" x14ac:dyDescent="0.3">
      <c r="A80">
        <v>39</v>
      </c>
      <c r="B80" t="s">
        <v>450</v>
      </c>
      <c r="C80">
        <v>-67</v>
      </c>
      <c r="D80" t="s">
        <v>462</v>
      </c>
      <c r="E80">
        <v>-81</v>
      </c>
      <c r="F80">
        <v>51.200527540000003</v>
      </c>
      <c r="G80">
        <v>4.3911308</v>
      </c>
      <c r="H80">
        <v>61</v>
      </c>
      <c r="I80">
        <v>1.578245052038333E-2</v>
      </c>
    </row>
    <row r="81" spans="1:9" x14ac:dyDescent="0.3">
      <c r="A81">
        <v>40</v>
      </c>
      <c r="B81" t="s">
        <v>450</v>
      </c>
      <c r="C81">
        <v>-67</v>
      </c>
      <c r="D81" t="s">
        <v>463</v>
      </c>
      <c r="E81">
        <v>-70</v>
      </c>
      <c r="F81">
        <v>51.200527540000003</v>
      </c>
      <c r="G81">
        <v>4.3911308</v>
      </c>
      <c r="H81">
        <v>61</v>
      </c>
      <c r="I81">
        <v>1.578245052038333E-2</v>
      </c>
    </row>
    <row r="82" spans="1:9" x14ac:dyDescent="0.3">
      <c r="A82">
        <v>41</v>
      </c>
      <c r="B82" t="s">
        <v>450</v>
      </c>
      <c r="C82">
        <v>-67</v>
      </c>
      <c r="D82" t="s">
        <v>464</v>
      </c>
      <c r="E82">
        <v>-76</v>
      </c>
      <c r="F82">
        <v>51.200527540000003</v>
      </c>
      <c r="G82">
        <v>4.3911308</v>
      </c>
      <c r="H82">
        <v>61</v>
      </c>
      <c r="I82">
        <v>1.578245052038333E-2</v>
      </c>
    </row>
    <row r="83" spans="1:9" x14ac:dyDescent="0.3">
      <c r="A83">
        <v>42</v>
      </c>
      <c r="B83" t="s">
        <v>450</v>
      </c>
      <c r="C83">
        <v>-67</v>
      </c>
      <c r="D83" t="s">
        <v>465</v>
      </c>
      <c r="E83">
        <v>-61</v>
      </c>
      <c r="F83">
        <v>51.200527540000003</v>
      </c>
      <c r="G83">
        <v>4.3911308</v>
      </c>
      <c r="H83">
        <v>61</v>
      </c>
      <c r="I83">
        <v>1.578245052038333E-2</v>
      </c>
    </row>
    <row r="84" spans="1:9" x14ac:dyDescent="0.3">
      <c r="A84">
        <v>43</v>
      </c>
      <c r="B84" t="s">
        <v>450</v>
      </c>
      <c r="C84">
        <v>-67</v>
      </c>
      <c r="D84" t="s">
        <v>466</v>
      </c>
      <c r="E84">
        <v>-72</v>
      </c>
      <c r="F84">
        <v>51.200527540000003</v>
      </c>
      <c r="G84">
        <v>4.3911308</v>
      </c>
      <c r="H84">
        <v>61</v>
      </c>
      <c r="I84">
        <v>1.578245052038333E-2</v>
      </c>
    </row>
    <row r="85" spans="1:9" x14ac:dyDescent="0.3">
      <c r="A85">
        <v>44</v>
      </c>
      <c r="B85" t="s">
        <v>450</v>
      </c>
      <c r="C85">
        <v>-67</v>
      </c>
      <c r="D85" t="s">
        <v>467</v>
      </c>
      <c r="E85">
        <v>-72</v>
      </c>
      <c r="F85">
        <v>51.200527540000003</v>
      </c>
      <c r="G85">
        <v>4.3911308</v>
      </c>
      <c r="H85">
        <v>61</v>
      </c>
      <c r="I85">
        <v>1.578245052038333E-2</v>
      </c>
    </row>
    <row r="86" spans="1:9" x14ac:dyDescent="0.3">
      <c r="A86">
        <v>45</v>
      </c>
      <c r="B86" t="s">
        <v>450</v>
      </c>
      <c r="C86">
        <v>-67</v>
      </c>
      <c r="D86" t="s">
        <v>468</v>
      </c>
      <c r="E86">
        <v>-77.5</v>
      </c>
      <c r="F86">
        <v>51.200527540000003</v>
      </c>
      <c r="G86">
        <v>4.3911308</v>
      </c>
      <c r="H86">
        <v>61</v>
      </c>
      <c r="I86">
        <v>1.578245052038333E-2</v>
      </c>
    </row>
    <row r="87" spans="1:9" x14ac:dyDescent="0.3">
      <c r="A87">
        <v>46</v>
      </c>
      <c r="B87" t="s">
        <v>450</v>
      </c>
      <c r="C87">
        <v>-67</v>
      </c>
      <c r="D87" t="s">
        <v>469</v>
      </c>
      <c r="E87">
        <v>-71</v>
      </c>
      <c r="F87">
        <v>51.200886330000003</v>
      </c>
      <c r="G87">
        <v>4.3910926100000003</v>
      </c>
      <c r="H87">
        <v>40</v>
      </c>
      <c r="I87">
        <v>3.0497905939772259E-2</v>
      </c>
    </row>
    <row r="88" spans="1:9" x14ac:dyDescent="0.3">
      <c r="A88">
        <v>47</v>
      </c>
      <c r="B88" t="s">
        <v>450</v>
      </c>
      <c r="C88">
        <v>-67</v>
      </c>
      <c r="D88" t="s">
        <v>470</v>
      </c>
      <c r="E88">
        <v>-77.5</v>
      </c>
      <c r="F88">
        <v>51.200964190000001</v>
      </c>
      <c r="G88">
        <v>4.39105525</v>
      </c>
      <c r="H88">
        <v>49</v>
      </c>
      <c r="I88">
        <v>3.9472300322626913E-2</v>
      </c>
    </row>
    <row r="89" spans="1:9" x14ac:dyDescent="0.3">
      <c r="A89">
        <v>48</v>
      </c>
      <c r="B89" t="s">
        <v>450</v>
      </c>
      <c r="C89">
        <v>-67</v>
      </c>
      <c r="D89" t="s">
        <v>471</v>
      </c>
      <c r="E89">
        <v>-79.5</v>
      </c>
      <c r="F89">
        <v>51.200527540000003</v>
      </c>
      <c r="G89">
        <v>4.3911308</v>
      </c>
      <c r="H89">
        <v>61</v>
      </c>
      <c r="I89">
        <v>1.578245052038333E-2</v>
      </c>
    </row>
    <row r="90" spans="1:9" x14ac:dyDescent="0.3">
      <c r="A90">
        <v>49</v>
      </c>
      <c r="B90" t="s">
        <v>450</v>
      </c>
      <c r="C90">
        <v>-67</v>
      </c>
      <c r="D90" t="s">
        <v>472</v>
      </c>
      <c r="E90">
        <v>-72</v>
      </c>
      <c r="F90">
        <v>51.200808209999998</v>
      </c>
      <c r="G90">
        <v>4.3912844099999999</v>
      </c>
      <c r="H90">
        <v>33</v>
      </c>
      <c r="I90">
        <v>1.9048969618737331E-2</v>
      </c>
    </row>
    <row r="91" spans="1:9" x14ac:dyDescent="0.3">
      <c r="A91">
        <v>50</v>
      </c>
      <c r="B91" t="s">
        <v>450</v>
      </c>
      <c r="C91">
        <v>-67</v>
      </c>
      <c r="D91" t="s">
        <v>473</v>
      </c>
      <c r="E91">
        <v>-72</v>
      </c>
      <c r="F91">
        <v>51.20086629</v>
      </c>
      <c r="G91">
        <v>4.3912265699999997</v>
      </c>
      <c r="H91">
        <v>38</v>
      </c>
      <c r="I91">
        <v>2.5718206150412481E-2</v>
      </c>
    </row>
    <row r="92" spans="1:9" x14ac:dyDescent="0.3">
      <c r="A92">
        <v>51</v>
      </c>
      <c r="B92" t="s">
        <v>450</v>
      </c>
      <c r="C92">
        <v>-67</v>
      </c>
      <c r="D92" t="s">
        <v>474</v>
      </c>
      <c r="E92">
        <v>-71</v>
      </c>
      <c r="F92">
        <v>51.200925890000001</v>
      </c>
      <c r="G92">
        <v>4.3910587200000002</v>
      </c>
      <c r="H92">
        <v>45</v>
      </c>
      <c r="I92">
        <v>3.5481983444685561E-2</v>
      </c>
    </row>
    <row r="93" spans="1:9" x14ac:dyDescent="0.3">
      <c r="A93">
        <v>52</v>
      </c>
      <c r="B93" t="s">
        <v>450</v>
      </c>
      <c r="C93">
        <v>-67</v>
      </c>
      <c r="D93" t="s">
        <v>475</v>
      </c>
      <c r="E93">
        <v>-61</v>
      </c>
      <c r="F93">
        <v>51.200709680000003</v>
      </c>
      <c r="G93">
        <v>4.3912821800000001</v>
      </c>
      <c r="H93">
        <v>23</v>
      </c>
      <c r="I93">
        <v>8.0971157218263784E-3</v>
      </c>
    </row>
    <row r="94" spans="1:9" x14ac:dyDescent="0.3">
      <c r="A94">
        <v>53</v>
      </c>
      <c r="B94" t="s">
        <v>450</v>
      </c>
      <c r="C94">
        <v>-67</v>
      </c>
      <c r="D94" t="s">
        <v>476</v>
      </c>
      <c r="E94">
        <v>-75</v>
      </c>
      <c r="F94">
        <v>51.200431250000001</v>
      </c>
      <c r="G94">
        <v>4.3917113199999998</v>
      </c>
      <c r="H94">
        <v>42</v>
      </c>
      <c r="I94">
        <v>3.8047317373242642E-2</v>
      </c>
    </row>
    <row r="95" spans="1:9" x14ac:dyDescent="0.3">
      <c r="A95">
        <v>54</v>
      </c>
      <c r="B95" t="s">
        <v>450</v>
      </c>
      <c r="C95">
        <v>-67</v>
      </c>
      <c r="D95" t="s">
        <v>477</v>
      </c>
      <c r="E95">
        <v>-79.5</v>
      </c>
      <c r="F95">
        <v>51.200369539999997</v>
      </c>
      <c r="G95">
        <v>4.3915642999999998</v>
      </c>
      <c r="H95">
        <v>35</v>
      </c>
      <c r="I95">
        <v>3.59273710466071E-2</v>
      </c>
    </row>
    <row r="96" spans="1:9" x14ac:dyDescent="0.3">
      <c r="A96">
        <v>55</v>
      </c>
      <c r="B96" t="s">
        <v>450</v>
      </c>
      <c r="C96">
        <v>-67</v>
      </c>
      <c r="D96" t="s">
        <v>478</v>
      </c>
      <c r="E96">
        <v>-77.5</v>
      </c>
      <c r="F96">
        <v>51.200818640000001</v>
      </c>
      <c r="G96">
        <v>4.3913363900000002</v>
      </c>
      <c r="H96">
        <v>35</v>
      </c>
      <c r="I96">
        <v>2.064538836276774E-2</v>
      </c>
    </row>
    <row r="97" spans="1:9" x14ac:dyDescent="0.3">
      <c r="A97">
        <v>56</v>
      </c>
      <c r="B97" t="s">
        <v>451</v>
      </c>
      <c r="C97">
        <v>-50.5</v>
      </c>
      <c r="D97" t="s">
        <v>452</v>
      </c>
      <c r="E97">
        <v>-73.5</v>
      </c>
      <c r="F97">
        <v>51.200672230000002</v>
      </c>
      <c r="G97">
        <v>4.3908067700000002</v>
      </c>
      <c r="H97">
        <v>32</v>
      </c>
      <c r="I97">
        <v>3.2857895366079408E-2</v>
      </c>
    </row>
    <row r="98" spans="1:9" x14ac:dyDescent="0.3">
      <c r="A98">
        <v>57</v>
      </c>
      <c r="B98" t="s">
        <v>451</v>
      </c>
      <c r="C98">
        <v>-50.5</v>
      </c>
      <c r="D98" t="s">
        <v>453</v>
      </c>
      <c r="E98">
        <v>-76</v>
      </c>
      <c r="F98">
        <v>51.200802940000003</v>
      </c>
      <c r="G98">
        <v>4.3912773200000004</v>
      </c>
      <c r="H98">
        <v>25</v>
      </c>
      <c r="I98">
        <v>1.845239414507201E-2</v>
      </c>
    </row>
    <row r="99" spans="1:9" x14ac:dyDescent="0.3">
      <c r="A99">
        <v>58</v>
      </c>
      <c r="B99" t="s">
        <v>451</v>
      </c>
      <c r="C99">
        <v>-50.5</v>
      </c>
      <c r="D99" t="s">
        <v>454</v>
      </c>
      <c r="E99">
        <v>-60</v>
      </c>
      <c r="F99">
        <v>51.200575800000003</v>
      </c>
      <c r="G99">
        <v>4.3912333400000003</v>
      </c>
      <c r="H99">
        <v>76</v>
      </c>
      <c r="I99">
        <v>7.3983135698850082E-3</v>
      </c>
    </row>
    <row r="100" spans="1:9" x14ac:dyDescent="0.3">
      <c r="A100">
        <v>59</v>
      </c>
      <c r="B100" t="s">
        <v>451</v>
      </c>
      <c r="C100">
        <v>-50.5</v>
      </c>
      <c r="D100" t="s">
        <v>455</v>
      </c>
      <c r="E100">
        <v>-77</v>
      </c>
      <c r="F100">
        <v>51.200575800000003</v>
      </c>
      <c r="G100">
        <v>4.3912333400000003</v>
      </c>
      <c r="H100">
        <v>76</v>
      </c>
      <c r="I100">
        <v>7.3983135698850082E-3</v>
      </c>
    </row>
    <row r="101" spans="1:9" x14ac:dyDescent="0.3">
      <c r="A101">
        <v>60</v>
      </c>
      <c r="B101" t="s">
        <v>451</v>
      </c>
      <c r="C101">
        <v>-50.5</v>
      </c>
      <c r="D101" t="s">
        <v>456</v>
      </c>
      <c r="E101">
        <v>-76</v>
      </c>
      <c r="F101">
        <v>51.200575800000003</v>
      </c>
      <c r="G101">
        <v>4.3912333400000003</v>
      </c>
      <c r="H101">
        <v>76</v>
      </c>
      <c r="I101">
        <v>7.3983135698850082E-3</v>
      </c>
    </row>
    <row r="102" spans="1:9" x14ac:dyDescent="0.3">
      <c r="A102">
        <v>61</v>
      </c>
      <c r="B102" t="s">
        <v>451</v>
      </c>
      <c r="C102">
        <v>-50.5</v>
      </c>
      <c r="D102" t="s">
        <v>457</v>
      </c>
      <c r="E102">
        <v>-74.5</v>
      </c>
      <c r="F102">
        <v>51.200575800000003</v>
      </c>
      <c r="G102">
        <v>4.3912333400000003</v>
      </c>
      <c r="H102">
        <v>76</v>
      </c>
      <c r="I102">
        <v>7.3983135698850082E-3</v>
      </c>
    </row>
    <row r="103" spans="1:9" x14ac:dyDescent="0.3">
      <c r="A103">
        <v>62</v>
      </c>
      <c r="B103" t="s">
        <v>451</v>
      </c>
      <c r="C103">
        <v>-50.5</v>
      </c>
      <c r="D103" t="s">
        <v>458</v>
      </c>
      <c r="E103">
        <v>-80</v>
      </c>
      <c r="F103">
        <v>51.200845870000002</v>
      </c>
      <c r="G103">
        <v>4.3913545100000002</v>
      </c>
      <c r="H103">
        <v>31</v>
      </c>
      <c r="I103">
        <v>2.3876830399953908E-2</v>
      </c>
    </row>
    <row r="104" spans="1:9" x14ac:dyDescent="0.3">
      <c r="A104">
        <v>63</v>
      </c>
      <c r="B104" t="s">
        <v>451</v>
      </c>
      <c r="C104">
        <v>-50.5</v>
      </c>
      <c r="D104" t="s">
        <v>459</v>
      </c>
      <c r="E104">
        <v>-78.5</v>
      </c>
      <c r="F104">
        <v>51.200834229999998</v>
      </c>
      <c r="G104">
        <v>4.39130178</v>
      </c>
      <c r="H104">
        <v>29</v>
      </c>
      <c r="I104">
        <v>2.2010205728707689E-2</v>
      </c>
    </row>
    <row r="105" spans="1:9" x14ac:dyDescent="0.3">
      <c r="A105">
        <v>64</v>
      </c>
      <c r="B105" t="s">
        <v>451</v>
      </c>
      <c r="C105">
        <v>-50.5</v>
      </c>
      <c r="D105" t="s">
        <v>461</v>
      </c>
      <c r="E105">
        <v>-69.5</v>
      </c>
      <c r="F105">
        <v>51.200527379999997</v>
      </c>
      <c r="G105">
        <v>4.3911937099999996</v>
      </c>
      <c r="H105">
        <v>10</v>
      </c>
      <c r="I105">
        <v>1.344080305554405E-2</v>
      </c>
    </row>
    <row r="106" spans="1:9" x14ac:dyDescent="0.3">
      <c r="A106">
        <v>65</v>
      </c>
      <c r="B106" t="s">
        <v>451</v>
      </c>
      <c r="C106">
        <v>-50.5</v>
      </c>
      <c r="D106" t="s">
        <v>462</v>
      </c>
      <c r="E106">
        <v>-81</v>
      </c>
      <c r="F106">
        <v>51.200575800000003</v>
      </c>
      <c r="G106">
        <v>4.3912333400000003</v>
      </c>
      <c r="H106">
        <v>76</v>
      </c>
      <c r="I106">
        <v>7.3983135698850082E-3</v>
      </c>
    </row>
    <row r="107" spans="1:9" x14ac:dyDescent="0.3">
      <c r="A107">
        <v>66</v>
      </c>
      <c r="B107" t="s">
        <v>451</v>
      </c>
      <c r="C107">
        <v>-50.5</v>
      </c>
      <c r="D107" t="s">
        <v>463</v>
      </c>
      <c r="E107">
        <v>-70</v>
      </c>
      <c r="F107">
        <v>51.200575800000003</v>
      </c>
      <c r="G107">
        <v>4.3912333400000003</v>
      </c>
      <c r="H107">
        <v>76</v>
      </c>
      <c r="I107">
        <v>7.3983135698850082E-3</v>
      </c>
    </row>
    <row r="108" spans="1:9" x14ac:dyDescent="0.3">
      <c r="A108">
        <v>67</v>
      </c>
      <c r="B108" t="s">
        <v>451</v>
      </c>
      <c r="C108">
        <v>-50.5</v>
      </c>
      <c r="D108" t="s">
        <v>464</v>
      </c>
      <c r="E108">
        <v>-76</v>
      </c>
      <c r="F108">
        <v>51.200575800000003</v>
      </c>
      <c r="G108">
        <v>4.3912333400000003</v>
      </c>
      <c r="H108">
        <v>76</v>
      </c>
      <c r="I108">
        <v>7.3983135698850082E-3</v>
      </c>
    </row>
    <row r="109" spans="1:9" x14ac:dyDescent="0.3">
      <c r="A109">
        <v>68</v>
      </c>
      <c r="B109" t="s">
        <v>451</v>
      </c>
      <c r="C109">
        <v>-50.5</v>
      </c>
      <c r="D109" t="s">
        <v>465</v>
      </c>
      <c r="E109">
        <v>-61</v>
      </c>
      <c r="F109">
        <v>51.200575800000003</v>
      </c>
      <c r="G109">
        <v>4.3912333400000003</v>
      </c>
      <c r="H109">
        <v>76</v>
      </c>
      <c r="I109">
        <v>7.3983135698850082E-3</v>
      </c>
    </row>
    <row r="110" spans="1:9" x14ac:dyDescent="0.3">
      <c r="A110">
        <v>69</v>
      </c>
      <c r="B110" t="s">
        <v>451</v>
      </c>
      <c r="C110">
        <v>-50.5</v>
      </c>
      <c r="D110" t="s">
        <v>466</v>
      </c>
      <c r="E110">
        <v>-72</v>
      </c>
      <c r="F110">
        <v>51.200575800000003</v>
      </c>
      <c r="G110">
        <v>4.3912333400000003</v>
      </c>
      <c r="H110">
        <v>76</v>
      </c>
      <c r="I110">
        <v>7.3983135698850082E-3</v>
      </c>
    </row>
    <row r="111" spans="1:9" x14ac:dyDescent="0.3">
      <c r="A111">
        <v>70</v>
      </c>
      <c r="B111" t="s">
        <v>451</v>
      </c>
      <c r="C111">
        <v>-50.5</v>
      </c>
      <c r="D111" t="s">
        <v>467</v>
      </c>
      <c r="E111">
        <v>-72</v>
      </c>
      <c r="F111">
        <v>51.200575800000003</v>
      </c>
      <c r="G111">
        <v>4.3912333400000003</v>
      </c>
      <c r="H111">
        <v>76</v>
      </c>
      <c r="I111">
        <v>7.3983135698850082E-3</v>
      </c>
    </row>
    <row r="112" spans="1:9" x14ac:dyDescent="0.3">
      <c r="A112">
        <v>71</v>
      </c>
      <c r="B112" t="s">
        <v>451</v>
      </c>
      <c r="C112">
        <v>-50.5</v>
      </c>
      <c r="D112" t="s">
        <v>468</v>
      </c>
      <c r="E112">
        <v>-77.5</v>
      </c>
      <c r="F112">
        <v>51.200575800000003</v>
      </c>
      <c r="G112">
        <v>4.3912333400000003</v>
      </c>
      <c r="H112">
        <v>76</v>
      </c>
      <c r="I112">
        <v>7.3983135698850082E-3</v>
      </c>
    </row>
    <row r="113" spans="1:9" x14ac:dyDescent="0.3">
      <c r="A113">
        <v>72</v>
      </c>
      <c r="B113" t="s">
        <v>451</v>
      </c>
      <c r="C113">
        <v>-50.5</v>
      </c>
      <c r="D113" t="s">
        <v>469</v>
      </c>
      <c r="E113">
        <v>-71</v>
      </c>
      <c r="F113">
        <v>51.200910460000003</v>
      </c>
      <c r="G113">
        <v>4.3911438800000004</v>
      </c>
      <c r="H113">
        <v>38</v>
      </c>
      <c r="I113">
        <v>3.1750086637585717E-2</v>
      </c>
    </row>
    <row r="114" spans="1:9" x14ac:dyDescent="0.3">
      <c r="A114">
        <v>73</v>
      </c>
      <c r="B114" t="s">
        <v>451</v>
      </c>
      <c r="C114">
        <v>-50.5</v>
      </c>
      <c r="D114" t="s">
        <v>470</v>
      </c>
      <c r="E114">
        <v>-77.5</v>
      </c>
      <c r="F114">
        <v>51.20098832</v>
      </c>
      <c r="G114">
        <v>4.3911065200000001</v>
      </c>
      <c r="H114">
        <v>47</v>
      </c>
      <c r="I114">
        <v>4.0790569999364118E-2</v>
      </c>
    </row>
    <row r="115" spans="1:9" x14ac:dyDescent="0.3">
      <c r="A115">
        <v>74</v>
      </c>
      <c r="B115" t="s">
        <v>451</v>
      </c>
      <c r="C115">
        <v>-50.5</v>
      </c>
      <c r="D115" t="s">
        <v>471</v>
      </c>
      <c r="E115">
        <v>-79.5</v>
      </c>
      <c r="F115">
        <v>51.200575800000003</v>
      </c>
      <c r="G115">
        <v>4.3912333400000003</v>
      </c>
      <c r="H115">
        <v>76</v>
      </c>
      <c r="I115">
        <v>7.3983135698850082E-3</v>
      </c>
    </row>
    <row r="116" spans="1:9" x14ac:dyDescent="0.3">
      <c r="A116">
        <v>75</v>
      </c>
      <c r="B116" t="s">
        <v>451</v>
      </c>
      <c r="C116">
        <v>-50.5</v>
      </c>
      <c r="D116" t="s">
        <v>472</v>
      </c>
      <c r="E116">
        <v>-72</v>
      </c>
      <c r="F116">
        <v>51.200832339999998</v>
      </c>
      <c r="G116">
        <v>4.3913356800000001</v>
      </c>
      <c r="H116">
        <v>29</v>
      </c>
      <c r="I116">
        <v>2.212845148567082E-2</v>
      </c>
    </row>
    <row r="117" spans="1:9" x14ac:dyDescent="0.3">
      <c r="A117">
        <v>76</v>
      </c>
      <c r="B117" t="s">
        <v>451</v>
      </c>
      <c r="C117">
        <v>-50.5</v>
      </c>
      <c r="D117" t="s">
        <v>473</v>
      </c>
      <c r="E117">
        <v>-72</v>
      </c>
      <c r="F117">
        <v>51.20089042</v>
      </c>
      <c r="G117">
        <v>4.3912778399999999</v>
      </c>
      <c r="H117">
        <v>35</v>
      </c>
      <c r="I117">
        <v>2.817971304208073E-2</v>
      </c>
    </row>
    <row r="118" spans="1:9" x14ac:dyDescent="0.3">
      <c r="A118">
        <v>77</v>
      </c>
      <c r="B118" t="s">
        <v>451</v>
      </c>
      <c r="C118">
        <v>-50.5</v>
      </c>
      <c r="D118" t="s">
        <v>474</v>
      </c>
      <c r="E118">
        <v>-71</v>
      </c>
      <c r="F118">
        <v>51.200950020000001</v>
      </c>
      <c r="G118">
        <v>4.3911099900000004</v>
      </c>
      <c r="H118">
        <v>42</v>
      </c>
      <c r="I118">
        <v>3.6655869798978447E-2</v>
      </c>
    </row>
    <row r="119" spans="1:9" x14ac:dyDescent="0.3">
      <c r="A119">
        <v>78</v>
      </c>
      <c r="B119" t="s">
        <v>451</v>
      </c>
      <c r="C119">
        <v>-50.5</v>
      </c>
      <c r="D119" t="s">
        <v>475</v>
      </c>
      <c r="E119">
        <v>-61</v>
      </c>
      <c r="F119">
        <v>51.200733810000003</v>
      </c>
      <c r="G119">
        <v>4.3913334500000003</v>
      </c>
      <c r="H119">
        <v>19</v>
      </c>
      <c r="I119">
        <v>1.150936047136078E-2</v>
      </c>
    </row>
    <row r="120" spans="1:9" x14ac:dyDescent="0.3">
      <c r="A120">
        <v>79</v>
      </c>
      <c r="B120" t="s">
        <v>451</v>
      </c>
      <c r="C120">
        <v>-50.5</v>
      </c>
      <c r="D120" t="s">
        <v>476</v>
      </c>
      <c r="E120">
        <v>-75</v>
      </c>
      <c r="F120">
        <v>51.200455380000001</v>
      </c>
      <c r="G120">
        <v>4.3917625899999999</v>
      </c>
      <c r="H120">
        <v>39</v>
      </c>
      <c r="I120">
        <v>3.9521873775137627E-2</v>
      </c>
    </row>
    <row r="121" spans="1:9" x14ac:dyDescent="0.3">
      <c r="A121">
        <v>80</v>
      </c>
      <c r="B121" t="s">
        <v>451</v>
      </c>
      <c r="C121">
        <v>-50.5</v>
      </c>
      <c r="D121" t="s">
        <v>477</v>
      </c>
      <c r="E121">
        <v>-79.5</v>
      </c>
      <c r="F121">
        <v>51.200393669999997</v>
      </c>
      <c r="G121">
        <v>4.3916155699999999</v>
      </c>
      <c r="H121">
        <v>33</v>
      </c>
      <c r="I121">
        <v>3.5988196344233739E-2</v>
      </c>
    </row>
    <row r="122" spans="1:9" x14ac:dyDescent="0.3">
      <c r="A122">
        <v>81</v>
      </c>
      <c r="B122" t="s">
        <v>451</v>
      </c>
      <c r="C122">
        <v>-50.5</v>
      </c>
      <c r="D122" t="s">
        <v>478</v>
      </c>
      <c r="E122">
        <v>-77.5</v>
      </c>
      <c r="F122">
        <v>51.200842770000001</v>
      </c>
      <c r="G122">
        <v>4.3913876600000004</v>
      </c>
      <c r="H122">
        <v>32</v>
      </c>
      <c r="I122">
        <v>2.4189569002320749E-2</v>
      </c>
    </row>
    <row r="123" spans="1:9" x14ac:dyDescent="0.3">
      <c r="A123">
        <v>82</v>
      </c>
      <c r="B123" t="s">
        <v>452</v>
      </c>
      <c r="C123">
        <v>-73.5</v>
      </c>
      <c r="D123" t="s">
        <v>453</v>
      </c>
      <c r="E123">
        <v>-76</v>
      </c>
      <c r="F123">
        <v>51.200899370000002</v>
      </c>
      <c r="G123">
        <v>4.3908507500000002</v>
      </c>
      <c r="H123">
        <v>36</v>
      </c>
      <c r="I123">
        <v>4.1531683719788229E-2</v>
      </c>
    </row>
    <row r="124" spans="1:9" x14ac:dyDescent="0.3">
      <c r="A124">
        <v>83</v>
      </c>
      <c r="B124" t="s">
        <v>452</v>
      </c>
      <c r="C124">
        <v>-73.5</v>
      </c>
      <c r="D124" t="s">
        <v>454</v>
      </c>
      <c r="E124">
        <v>-60</v>
      </c>
      <c r="F124">
        <v>51.200768650000001</v>
      </c>
      <c r="G124">
        <v>4.3903802000000001</v>
      </c>
      <c r="H124">
        <v>50</v>
      </c>
      <c r="I124">
        <v>6.4039966619956007E-2</v>
      </c>
    </row>
    <row r="125" spans="1:9" x14ac:dyDescent="0.3">
      <c r="A125">
        <v>84</v>
      </c>
      <c r="B125" t="s">
        <v>452</v>
      </c>
      <c r="C125">
        <v>-73.5</v>
      </c>
      <c r="D125" t="s">
        <v>455</v>
      </c>
      <c r="E125">
        <v>-77</v>
      </c>
      <c r="F125">
        <v>51.200768650000001</v>
      </c>
      <c r="G125">
        <v>4.3903802000000001</v>
      </c>
      <c r="H125">
        <v>50</v>
      </c>
      <c r="I125">
        <v>6.4039966619956007E-2</v>
      </c>
    </row>
    <row r="126" spans="1:9" x14ac:dyDescent="0.3">
      <c r="A126">
        <v>85</v>
      </c>
      <c r="B126" t="s">
        <v>452</v>
      </c>
      <c r="C126">
        <v>-73.5</v>
      </c>
      <c r="D126" t="s">
        <v>456</v>
      </c>
      <c r="E126">
        <v>-76</v>
      </c>
      <c r="F126">
        <v>51.200768650000001</v>
      </c>
      <c r="G126">
        <v>4.3903802000000001</v>
      </c>
      <c r="H126">
        <v>50</v>
      </c>
      <c r="I126">
        <v>6.4039966619956007E-2</v>
      </c>
    </row>
    <row r="127" spans="1:9" x14ac:dyDescent="0.3">
      <c r="A127">
        <v>86</v>
      </c>
      <c r="B127" t="s">
        <v>452</v>
      </c>
      <c r="C127">
        <v>-73.5</v>
      </c>
      <c r="D127" t="s">
        <v>457</v>
      </c>
      <c r="E127">
        <v>-74.5</v>
      </c>
      <c r="F127">
        <v>51.200768650000001</v>
      </c>
      <c r="G127">
        <v>4.3903802000000001</v>
      </c>
      <c r="H127">
        <v>50</v>
      </c>
      <c r="I127">
        <v>6.4039966619956007E-2</v>
      </c>
    </row>
    <row r="128" spans="1:9" x14ac:dyDescent="0.3">
      <c r="A128">
        <v>87</v>
      </c>
      <c r="B128" t="s">
        <v>452</v>
      </c>
      <c r="C128">
        <v>-73.5</v>
      </c>
      <c r="D128" t="s">
        <v>458</v>
      </c>
      <c r="E128">
        <v>-80</v>
      </c>
      <c r="F128">
        <v>51.20094229</v>
      </c>
      <c r="G128">
        <v>4.3909279400000001</v>
      </c>
      <c r="H128">
        <v>43</v>
      </c>
      <c r="I128">
        <v>4.1678549350236113E-2</v>
      </c>
    </row>
    <row r="129" spans="1:9" x14ac:dyDescent="0.3">
      <c r="A129">
        <v>88</v>
      </c>
      <c r="B129" t="s">
        <v>452</v>
      </c>
      <c r="C129">
        <v>-73.5</v>
      </c>
      <c r="D129" t="s">
        <v>459</v>
      </c>
      <c r="E129">
        <v>-78.5</v>
      </c>
      <c r="F129">
        <v>51.200930659999997</v>
      </c>
      <c r="G129">
        <v>4.3908752099999999</v>
      </c>
      <c r="H129">
        <v>39</v>
      </c>
      <c r="I129">
        <v>4.2920275048739902E-2</v>
      </c>
    </row>
    <row r="130" spans="1:9" x14ac:dyDescent="0.3">
      <c r="A130">
        <v>89</v>
      </c>
      <c r="B130" t="s">
        <v>452</v>
      </c>
      <c r="C130">
        <v>-73.5</v>
      </c>
      <c r="D130" t="s">
        <v>461</v>
      </c>
      <c r="E130">
        <v>-69.5</v>
      </c>
      <c r="F130">
        <v>51.200623810000003</v>
      </c>
      <c r="G130">
        <v>4.3907671500000003</v>
      </c>
      <c r="H130">
        <v>31</v>
      </c>
      <c r="I130">
        <v>3.5414431587393859E-2</v>
      </c>
    </row>
    <row r="131" spans="1:9" x14ac:dyDescent="0.3">
      <c r="A131">
        <v>90</v>
      </c>
      <c r="B131" t="s">
        <v>452</v>
      </c>
      <c r="C131">
        <v>-73.5</v>
      </c>
      <c r="D131" t="s">
        <v>462</v>
      </c>
      <c r="E131">
        <v>-81</v>
      </c>
      <c r="F131">
        <v>51.200768650000001</v>
      </c>
      <c r="G131">
        <v>4.3903802000000001</v>
      </c>
      <c r="H131">
        <v>50</v>
      </c>
      <c r="I131">
        <v>6.4039966619956007E-2</v>
      </c>
    </row>
    <row r="132" spans="1:9" x14ac:dyDescent="0.3">
      <c r="A132">
        <v>91</v>
      </c>
      <c r="B132" t="s">
        <v>452</v>
      </c>
      <c r="C132">
        <v>-73.5</v>
      </c>
      <c r="D132" t="s">
        <v>463</v>
      </c>
      <c r="E132">
        <v>-70</v>
      </c>
      <c r="F132">
        <v>51.200768650000001</v>
      </c>
      <c r="G132">
        <v>4.3903802000000001</v>
      </c>
      <c r="H132">
        <v>50</v>
      </c>
      <c r="I132">
        <v>6.4039966619956007E-2</v>
      </c>
    </row>
    <row r="133" spans="1:9" x14ac:dyDescent="0.3">
      <c r="A133">
        <v>92</v>
      </c>
      <c r="B133" t="s">
        <v>452</v>
      </c>
      <c r="C133">
        <v>-73.5</v>
      </c>
      <c r="D133" t="s">
        <v>464</v>
      </c>
      <c r="E133">
        <v>-76</v>
      </c>
      <c r="F133">
        <v>51.200768650000001</v>
      </c>
      <c r="G133">
        <v>4.3903802000000001</v>
      </c>
      <c r="H133">
        <v>50</v>
      </c>
      <c r="I133">
        <v>6.4039966619956007E-2</v>
      </c>
    </row>
    <row r="134" spans="1:9" x14ac:dyDescent="0.3">
      <c r="A134">
        <v>93</v>
      </c>
      <c r="B134" t="s">
        <v>452</v>
      </c>
      <c r="C134">
        <v>-73.5</v>
      </c>
      <c r="D134" t="s">
        <v>465</v>
      </c>
      <c r="E134">
        <v>-61</v>
      </c>
      <c r="F134">
        <v>51.200768650000001</v>
      </c>
      <c r="G134">
        <v>4.3903802000000001</v>
      </c>
      <c r="H134">
        <v>50</v>
      </c>
      <c r="I134">
        <v>6.4039966619956007E-2</v>
      </c>
    </row>
    <row r="135" spans="1:9" x14ac:dyDescent="0.3">
      <c r="A135">
        <v>94</v>
      </c>
      <c r="B135" t="s">
        <v>452</v>
      </c>
      <c r="C135">
        <v>-73.5</v>
      </c>
      <c r="D135" t="s">
        <v>466</v>
      </c>
      <c r="E135">
        <v>-72</v>
      </c>
      <c r="F135">
        <v>51.200768650000001</v>
      </c>
      <c r="G135">
        <v>4.3903802000000001</v>
      </c>
      <c r="H135">
        <v>50</v>
      </c>
      <c r="I135">
        <v>6.4039966619956007E-2</v>
      </c>
    </row>
    <row r="136" spans="1:9" x14ac:dyDescent="0.3">
      <c r="A136">
        <v>95</v>
      </c>
      <c r="B136" t="s">
        <v>452</v>
      </c>
      <c r="C136">
        <v>-73.5</v>
      </c>
      <c r="D136" t="s">
        <v>467</v>
      </c>
      <c r="E136">
        <v>-72</v>
      </c>
      <c r="F136">
        <v>51.200768650000001</v>
      </c>
      <c r="G136">
        <v>4.3903802000000001</v>
      </c>
      <c r="H136">
        <v>50</v>
      </c>
      <c r="I136">
        <v>6.4039966619956007E-2</v>
      </c>
    </row>
    <row r="137" spans="1:9" x14ac:dyDescent="0.3">
      <c r="A137">
        <v>96</v>
      </c>
      <c r="B137" t="s">
        <v>452</v>
      </c>
      <c r="C137">
        <v>-73.5</v>
      </c>
      <c r="D137" t="s">
        <v>468</v>
      </c>
      <c r="E137">
        <v>-77.5</v>
      </c>
      <c r="F137">
        <v>51.200768650000001</v>
      </c>
      <c r="G137">
        <v>4.3903802000000001</v>
      </c>
      <c r="H137">
        <v>50</v>
      </c>
      <c r="I137">
        <v>6.4039966619956007E-2</v>
      </c>
    </row>
    <row r="138" spans="1:9" x14ac:dyDescent="0.3">
      <c r="A138">
        <v>97</v>
      </c>
      <c r="B138" t="s">
        <v>452</v>
      </c>
      <c r="C138">
        <v>-73.5</v>
      </c>
      <c r="D138" t="s">
        <v>469</v>
      </c>
      <c r="E138">
        <v>-71</v>
      </c>
      <c r="F138">
        <v>51.201006880000001</v>
      </c>
      <c r="G138">
        <v>4.3907173000000004</v>
      </c>
      <c r="H138">
        <v>35</v>
      </c>
      <c r="I138">
        <v>5.658139539302854E-2</v>
      </c>
    </row>
    <row r="139" spans="1:9" x14ac:dyDescent="0.3">
      <c r="A139">
        <v>98</v>
      </c>
      <c r="B139" t="s">
        <v>452</v>
      </c>
      <c r="C139">
        <v>-73.5</v>
      </c>
      <c r="D139" t="s">
        <v>470</v>
      </c>
      <c r="E139">
        <v>-77.5</v>
      </c>
      <c r="F139">
        <v>51.20108475</v>
      </c>
      <c r="G139">
        <v>4.3906799400000001</v>
      </c>
      <c r="H139">
        <v>41</v>
      </c>
      <c r="I139">
        <v>6.4789970393072424E-2</v>
      </c>
    </row>
    <row r="140" spans="1:9" x14ac:dyDescent="0.3">
      <c r="A140">
        <v>99</v>
      </c>
      <c r="B140" t="s">
        <v>452</v>
      </c>
      <c r="C140">
        <v>-73.5</v>
      </c>
      <c r="D140" t="s">
        <v>471</v>
      </c>
      <c r="E140">
        <v>-79.5</v>
      </c>
      <c r="F140">
        <v>51.200768650000001</v>
      </c>
      <c r="G140">
        <v>4.3903802000000001</v>
      </c>
      <c r="H140">
        <v>50</v>
      </c>
      <c r="I140">
        <v>6.4039966619956007E-2</v>
      </c>
    </row>
    <row r="141" spans="1:9" x14ac:dyDescent="0.3">
      <c r="A141">
        <v>100</v>
      </c>
      <c r="B141" t="s">
        <v>452</v>
      </c>
      <c r="C141">
        <v>-73.5</v>
      </c>
      <c r="D141" t="s">
        <v>472</v>
      </c>
      <c r="E141">
        <v>-72</v>
      </c>
      <c r="F141">
        <v>51.200928759999996</v>
      </c>
      <c r="G141">
        <v>4.3909091099999999</v>
      </c>
      <c r="H141">
        <v>41</v>
      </c>
      <c r="I141">
        <v>4.1260054609823002E-2</v>
      </c>
    </row>
    <row r="142" spans="1:9" x14ac:dyDescent="0.3">
      <c r="A142">
        <v>101</v>
      </c>
      <c r="B142" t="s">
        <v>452</v>
      </c>
      <c r="C142">
        <v>-73.5</v>
      </c>
      <c r="D142" t="s">
        <v>473</v>
      </c>
      <c r="E142">
        <v>-72</v>
      </c>
      <c r="F142">
        <v>51.20098685</v>
      </c>
      <c r="G142">
        <v>4.3908512699999998</v>
      </c>
      <c r="H142">
        <v>41</v>
      </c>
      <c r="I142">
        <v>4.8835786405285193E-2</v>
      </c>
    </row>
    <row r="143" spans="1:9" x14ac:dyDescent="0.3">
      <c r="A143">
        <v>102</v>
      </c>
      <c r="B143" t="s">
        <v>452</v>
      </c>
      <c r="C143">
        <v>-73.5</v>
      </c>
      <c r="D143" t="s">
        <v>474</v>
      </c>
      <c r="E143">
        <v>-71</v>
      </c>
      <c r="F143">
        <v>51.20104645</v>
      </c>
      <c r="G143">
        <v>4.3906834100000003</v>
      </c>
      <c r="H143">
        <v>37</v>
      </c>
      <c r="I143">
        <v>6.1415168221223643E-2</v>
      </c>
    </row>
    <row r="144" spans="1:9" x14ac:dyDescent="0.3">
      <c r="A144">
        <v>103</v>
      </c>
      <c r="B144" t="s">
        <v>452</v>
      </c>
      <c r="C144">
        <v>-73.5</v>
      </c>
      <c r="D144" t="s">
        <v>475</v>
      </c>
      <c r="E144">
        <v>-61</v>
      </c>
      <c r="F144">
        <v>51.200830240000002</v>
      </c>
      <c r="G144">
        <v>4.3909068800000002</v>
      </c>
      <c r="H144">
        <v>37</v>
      </c>
      <c r="I144">
        <v>3.3459609824930098E-2</v>
      </c>
    </row>
    <row r="145" spans="1:9" x14ac:dyDescent="0.3">
      <c r="A145">
        <v>104</v>
      </c>
      <c r="B145" t="s">
        <v>452</v>
      </c>
      <c r="C145">
        <v>-73.5</v>
      </c>
      <c r="D145" t="s">
        <v>476</v>
      </c>
      <c r="E145">
        <v>-75</v>
      </c>
      <c r="F145">
        <v>51.2005518</v>
      </c>
      <c r="G145">
        <v>4.3913360199999998</v>
      </c>
      <c r="H145">
        <v>71</v>
      </c>
      <c r="I145">
        <v>1.0384049646591439E-2</v>
      </c>
    </row>
    <row r="146" spans="1:9" x14ac:dyDescent="0.3">
      <c r="A146">
        <v>105</v>
      </c>
      <c r="B146" t="s">
        <v>452</v>
      </c>
      <c r="C146">
        <v>-73.5</v>
      </c>
      <c r="D146" t="s">
        <v>477</v>
      </c>
      <c r="E146">
        <v>-79.5</v>
      </c>
      <c r="F146">
        <v>51.200490090000002</v>
      </c>
      <c r="G146">
        <v>4.3911889999999998</v>
      </c>
      <c r="H146">
        <v>64</v>
      </c>
      <c r="I146">
        <v>1.739992261099679E-2</v>
      </c>
    </row>
    <row r="147" spans="1:9" x14ac:dyDescent="0.3">
      <c r="A147">
        <v>106</v>
      </c>
      <c r="B147" t="s">
        <v>452</v>
      </c>
      <c r="C147">
        <v>-73.5</v>
      </c>
      <c r="D147" t="s">
        <v>478</v>
      </c>
      <c r="E147">
        <v>-77.5</v>
      </c>
      <c r="F147">
        <v>51.20093919</v>
      </c>
      <c r="G147">
        <v>4.3909610900000002</v>
      </c>
      <c r="H147">
        <v>45</v>
      </c>
      <c r="I147">
        <v>4.009302070494368E-2</v>
      </c>
    </row>
    <row r="148" spans="1:9" x14ac:dyDescent="0.3">
      <c r="A148">
        <v>107</v>
      </c>
      <c r="B148" t="s">
        <v>453</v>
      </c>
      <c r="C148">
        <v>-76</v>
      </c>
      <c r="D148" t="s">
        <v>454</v>
      </c>
      <c r="E148">
        <v>-60</v>
      </c>
      <c r="F148">
        <v>51.201030080000002</v>
      </c>
      <c r="G148">
        <v>4.3913213100000004</v>
      </c>
      <c r="H148">
        <v>40</v>
      </c>
      <c r="I148">
        <v>4.3827435066378838E-2</v>
      </c>
    </row>
    <row r="149" spans="1:9" x14ac:dyDescent="0.3">
      <c r="A149">
        <v>108</v>
      </c>
      <c r="B149" t="s">
        <v>453</v>
      </c>
      <c r="C149">
        <v>-76</v>
      </c>
      <c r="D149" t="s">
        <v>455</v>
      </c>
      <c r="E149">
        <v>-77</v>
      </c>
      <c r="F149">
        <v>51.201030080000002</v>
      </c>
      <c r="G149">
        <v>4.3913213100000004</v>
      </c>
      <c r="H149">
        <v>40</v>
      </c>
      <c r="I149">
        <v>4.3827435066378838E-2</v>
      </c>
    </row>
    <row r="150" spans="1:9" x14ac:dyDescent="0.3">
      <c r="A150">
        <v>109</v>
      </c>
      <c r="B150" t="s">
        <v>453</v>
      </c>
      <c r="C150">
        <v>-76</v>
      </c>
      <c r="D150" t="s">
        <v>456</v>
      </c>
      <c r="E150">
        <v>-76</v>
      </c>
      <c r="F150">
        <v>51.201030080000002</v>
      </c>
      <c r="G150">
        <v>4.3913213100000004</v>
      </c>
      <c r="H150">
        <v>40</v>
      </c>
      <c r="I150">
        <v>4.3827435066378838E-2</v>
      </c>
    </row>
    <row r="151" spans="1:9" x14ac:dyDescent="0.3">
      <c r="A151">
        <v>110</v>
      </c>
      <c r="B151" t="s">
        <v>453</v>
      </c>
      <c r="C151">
        <v>-76</v>
      </c>
      <c r="D151" t="s">
        <v>457</v>
      </c>
      <c r="E151">
        <v>-74.5</v>
      </c>
      <c r="F151">
        <v>51.201030080000002</v>
      </c>
      <c r="G151">
        <v>4.3913213100000004</v>
      </c>
      <c r="H151">
        <v>40</v>
      </c>
      <c r="I151">
        <v>4.3827435066378838E-2</v>
      </c>
    </row>
    <row r="152" spans="1:9" x14ac:dyDescent="0.3">
      <c r="A152">
        <v>111</v>
      </c>
      <c r="B152" t="s">
        <v>453</v>
      </c>
      <c r="C152">
        <v>-76</v>
      </c>
      <c r="D152" t="s">
        <v>458</v>
      </c>
      <c r="E152">
        <v>-80</v>
      </c>
      <c r="F152">
        <v>51.201073010000002</v>
      </c>
      <c r="G152">
        <v>4.3913984900000003</v>
      </c>
      <c r="H152">
        <v>10</v>
      </c>
      <c r="I152">
        <v>4.9239651579138073E-2</v>
      </c>
    </row>
    <row r="153" spans="1:9" x14ac:dyDescent="0.3">
      <c r="A153">
        <v>112</v>
      </c>
      <c r="B153" t="s">
        <v>453</v>
      </c>
      <c r="C153">
        <v>-76</v>
      </c>
      <c r="D153" t="s">
        <v>459</v>
      </c>
      <c r="E153">
        <v>-78.5</v>
      </c>
      <c r="F153">
        <v>51.201061369999998</v>
      </c>
      <c r="G153">
        <v>4.3913457600000001</v>
      </c>
      <c r="H153">
        <v>10</v>
      </c>
      <c r="I153">
        <v>4.7444638704925657E-2</v>
      </c>
    </row>
    <row r="154" spans="1:9" x14ac:dyDescent="0.3">
      <c r="A154">
        <v>113</v>
      </c>
      <c r="B154" t="s">
        <v>453</v>
      </c>
      <c r="C154">
        <v>-76</v>
      </c>
      <c r="D154" t="s">
        <v>461</v>
      </c>
      <c r="E154">
        <v>-69.5</v>
      </c>
      <c r="F154">
        <v>51.200754519999997</v>
      </c>
      <c r="G154">
        <v>4.3912376999999996</v>
      </c>
      <c r="H154">
        <v>31</v>
      </c>
      <c r="I154">
        <v>1.3323546373430761E-2</v>
      </c>
    </row>
    <row r="155" spans="1:9" x14ac:dyDescent="0.3">
      <c r="A155">
        <v>114</v>
      </c>
      <c r="B155" t="s">
        <v>453</v>
      </c>
      <c r="C155">
        <v>-76</v>
      </c>
      <c r="D155" t="s">
        <v>462</v>
      </c>
      <c r="E155">
        <v>-81</v>
      </c>
      <c r="F155">
        <v>51.201030080000002</v>
      </c>
      <c r="G155">
        <v>4.3913213100000004</v>
      </c>
      <c r="H155">
        <v>40</v>
      </c>
      <c r="I155">
        <v>4.3827435066378838E-2</v>
      </c>
    </row>
    <row r="156" spans="1:9" x14ac:dyDescent="0.3">
      <c r="A156">
        <v>115</v>
      </c>
      <c r="B156" t="s">
        <v>453</v>
      </c>
      <c r="C156">
        <v>-76</v>
      </c>
      <c r="D156" t="s">
        <v>463</v>
      </c>
      <c r="E156">
        <v>-70</v>
      </c>
      <c r="F156">
        <v>51.201030080000002</v>
      </c>
      <c r="G156">
        <v>4.3913213100000004</v>
      </c>
      <c r="H156">
        <v>40</v>
      </c>
      <c r="I156">
        <v>4.3827435066378838E-2</v>
      </c>
    </row>
    <row r="157" spans="1:9" x14ac:dyDescent="0.3">
      <c r="A157">
        <v>116</v>
      </c>
      <c r="B157" t="s">
        <v>453</v>
      </c>
      <c r="C157">
        <v>-76</v>
      </c>
      <c r="D157" t="s">
        <v>464</v>
      </c>
      <c r="E157">
        <v>-76</v>
      </c>
      <c r="F157">
        <v>51.201030080000002</v>
      </c>
      <c r="G157">
        <v>4.3913213100000004</v>
      </c>
      <c r="H157">
        <v>40</v>
      </c>
      <c r="I157">
        <v>4.3827435066378838E-2</v>
      </c>
    </row>
    <row r="158" spans="1:9" x14ac:dyDescent="0.3">
      <c r="A158">
        <v>117</v>
      </c>
      <c r="B158" t="s">
        <v>453</v>
      </c>
      <c r="C158">
        <v>-76</v>
      </c>
      <c r="D158" t="s">
        <v>465</v>
      </c>
      <c r="E158">
        <v>-61</v>
      </c>
      <c r="F158">
        <v>51.201030080000002</v>
      </c>
      <c r="G158">
        <v>4.3913213100000004</v>
      </c>
      <c r="H158">
        <v>40</v>
      </c>
      <c r="I158">
        <v>4.3827435066378838E-2</v>
      </c>
    </row>
    <row r="159" spans="1:9" x14ac:dyDescent="0.3">
      <c r="A159">
        <v>118</v>
      </c>
      <c r="B159" t="s">
        <v>453</v>
      </c>
      <c r="C159">
        <v>-76</v>
      </c>
      <c r="D159" t="s">
        <v>466</v>
      </c>
      <c r="E159">
        <v>-72</v>
      </c>
      <c r="F159">
        <v>51.201030080000002</v>
      </c>
      <c r="G159">
        <v>4.3913213100000004</v>
      </c>
      <c r="H159">
        <v>40</v>
      </c>
      <c r="I159">
        <v>4.3827435066378838E-2</v>
      </c>
    </row>
    <row r="160" spans="1:9" x14ac:dyDescent="0.3">
      <c r="A160">
        <v>119</v>
      </c>
      <c r="B160" t="s">
        <v>453</v>
      </c>
      <c r="C160">
        <v>-76</v>
      </c>
      <c r="D160" t="s">
        <v>467</v>
      </c>
      <c r="E160">
        <v>-72</v>
      </c>
      <c r="F160">
        <v>51.201030080000002</v>
      </c>
      <c r="G160">
        <v>4.3913213100000004</v>
      </c>
      <c r="H160">
        <v>40</v>
      </c>
      <c r="I160">
        <v>4.3827435066378838E-2</v>
      </c>
    </row>
    <row r="161" spans="1:9" x14ac:dyDescent="0.3">
      <c r="A161">
        <v>120</v>
      </c>
      <c r="B161" t="s">
        <v>453</v>
      </c>
      <c r="C161">
        <v>-76</v>
      </c>
      <c r="D161" t="s">
        <v>468</v>
      </c>
      <c r="E161">
        <v>-77.5</v>
      </c>
      <c r="F161">
        <v>51.201030080000002</v>
      </c>
      <c r="G161">
        <v>4.3913213100000004</v>
      </c>
      <c r="H161">
        <v>40</v>
      </c>
      <c r="I161">
        <v>4.3827435066378838E-2</v>
      </c>
    </row>
    <row r="162" spans="1:9" x14ac:dyDescent="0.3">
      <c r="A162">
        <v>121</v>
      </c>
      <c r="B162" t="s">
        <v>453</v>
      </c>
      <c r="C162">
        <v>-76</v>
      </c>
      <c r="D162" t="s">
        <v>469</v>
      </c>
      <c r="E162">
        <v>-71</v>
      </c>
      <c r="F162">
        <v>51.201137600000003</v>
      </c>
      <c r="G162">
        <v>4.3911878599999996</v>
      </c>
      <c r="H162">
        <v>15</v>
      </c>
      <c r="I162">
        <v>5.5994308494833792E-2</v>
      </c>
    </row>
    <row r="163" spans="1:9" x14ac:dyDescent="0.3">
      <c r="A163">
        <v>122</v>
      </c>
      <c r="B163" t="s">
        <v>453</v>
      </c>
      <c r="C163">
        <v>-76</v>
      </c>
      <c r="D163" t="s">
        <v>470</v>
      </c>
      <c r="E163">
        <v>-77.5</v>
      </c>
      <c r="F163">
        <v>51.20121546</v>
      </c>
      <c r="G163">
        <v>4.3911505000000002</v>
      </c>
      <c r="H163">
        <v>24</v>
      </c>
      <c r="I163">
        <v>6.4904091608297382E-2</v>
      </c>
    </row>
    <row r="164" spans="1:9" x14ac:dyDescent="0.3">
      <c r="A164">
        <v>123</v>
      </c>
      <c r="B164" t="s">
        <v>453</v>
      </c>
      <c r="C164">
        <v>-76</v>
      </c>
      <c r="D164" t="s">
        <v>471</v>
      </c>
      <c r="E164">
        <v>-79.5</v>
      </c>
      <c r="F164">
        <v>51.201030080000002</v>
      </c>
      <c r="G164">
        <v>4.3913213100000004</v>
      </c>
      <c r="H164">
        <v>40</v>
      </c>
      <c r="I164">
        <v>4.3827435066378838E-2</v>
      </c>
    </row>
    <row r="165" spans="1:9" x14ac:dyDescent="0.3">
      <c r="A165">
        <v>124</v>
      </c>
      <c r="B165" t="s">
        <v>453</v>
      </c>
      <c r="C165">
        <v>-76</v>
      </c>
      <c r="D165" t="s">
        <v>472</v>
      </c>
      <c r="E165">
        <v>-72</v>
      </c>
      <c r="F165">
        <v>51.201059479999998</v>
      </c>
      <c r="G165">
        <v>4.3913796700000001</v>
      </c>
      <c r="H165">
        <v>10</v>
      </c>
      <c r="I165">
        <v>4.7540323831405232E-2</v>
      </c>
    </row>
    <row r="166" spans="1:9" x14ac:dyDescent="0.3">
      <c r="A166">
        <v>125</v>
      </c>
      <c r="B166" t="s">
        <v>453</v>
      </c>
      <c r="C166">
        <v>-76</v>
      </c>
      <c r="D166" t="s">
        <v>473</v>
      </c>
      <c r="E166">
        <v>-72</v>
      </c>
      <c r="F166">
        <v>51.20111756</v>
      </c>
      <c r="G166">
        <v>4.3913218299999999</v>
      </c>
      <c r="H166">
        <v>10</v>
      </c>
      <c r="I166">
        <v>5.3535356374417732E-2</v>
      </c>
    </row>
    <row r="167" spans="1:9" x14ac:dyDescent="0.3">
      <c r="A167">
        <v>126</v>
      </c>
      <c r="B167" t="s">
        <v>453</v>
      </c>
      <c r="C167">
        <v>-76</v>
      </c>
      <c r="D167" t="s">
        <v>474</v>
      </c>
      <c r="E167">
        <v>-71</v>
      </c>
      <c r="F167">
        <v>51.20117716</v>
      </c>
      <c r="G167">
        <v>4.3911539700000004</v>
      </c>
      <c r="H167">
        <v>20</v>
      </c>
      <c r="I167">
        <v>6.0652116455104751E-2</v>
      </c>
    </row>
    <row r="168" spans="1:9" x14ac:dyDescent="0.3">
      <c r="A168">
        <v>127</v>
      </c>
      <c r="B168" t="s">
        <v>453</v>
      </c>
      <c r="C168">
        <v>-76</v>
      </c>
      <c r="D168" t="s">
        <v>475</v>
      </c>
      <c r="E168">
        <v>-61</v>
      </c>
      <c r="F168">
        <v>51.200960950000002</v>
      </c>
      <c r="G168">
        <v>4.3913774400000003</v>
      </c>
      <c r="H168">
        <v>10</v>
      </c>
      <c r="I168">
        <v>3.6721899373068377E-2</v>
      </c>
    </row>
    <row r="169" spans="1:9" x14ac:dyDescent="0.3">
      <c r="A169">
        <v>128</v>
      </c>
      <c r="B169" t="s">
        <v>453</v>
      </c>
      <c r="C169">
        <v>-76</v>
      </c>
      <c r="D169" t="s">
        <v>476</v>
      </c>
      <c r="E169">
        <v>-75</v>
      </c>
      <c r="F169">
        <v>51.200682520000001</v>
      </c>
      <c r="G169">
        <v>4.3918065799999999</v>
      </c>
      <c r="H169">
        <v>51</v>
      </c>
      <c r="I169">
        <v>3.7381656658738431E-2</v>
      </c>
    </row>
    <row r="170" spans="1:9" x14ac:dyDescent="0.3">
      <c r="A170">
        <v>129</v>
      </c>
      <c r="B170" t="s">
        <v>453</v>
      </c>
      <c r="C170">
        <v>-76</v>
      </c>
      <c r="D170" t="s">
        <v>477</v>
      </c>
      <c r="E170">
        <v>-79.5</v>
      </c>
      <c r="F170">
        <v>51.200620809999997</v>
      </c>
      <c r="G170">
        <v>4.39165955</v>
      </c>
      <c r="H170">
        <v>51</v>
      </c>
      <c r="I170">
        <v>2.6853630325148311E-2</v>
      </c>
    </row>
    <row r="171" spans="1:9" x14ac:dyDescent="0.3">
      <c r="A171">
        <v>130</v>
      </c>
      <c r="B171" t="s">
        <v>453</v>
      </c>
      <c r="C171">
        <v>-76</v>
      </c>
      <c r="D171" t="s">
        <v>478</v>
      </c>
      <c r="E171">
        <v>-77.5</v>
      </c>
      <c r="F171">
        <v>51.201069910000001</v>
      </c>
      <c r="G171">
        <v>4.3914316500000004</v>
      </c>
      <c r="H171">
        <v>10</v>
      </c>
      <c r="I171">
        <v>4.9359226709548412E-2</v>
      </c>
    </row>
    <row r="172" spans="1:9" x14ac:dyDescent="0.3">
      <c r="A172">
        <v>131</v>
      </c>
      <c r="B172" t="s">
        <v>454</v>
      </c>
      <c r="C172">
        <v>-60</v>
      </c>
      <c r="D172" t="s">
        <v>455</v>
      </c>
      <c r="E172">
        <v>-77</v>
      </c>
    </row>
    <row r="173" spans="1:9" x14ac:dyDescent="0.3">
      <c r="A173">
        <v>132</v>
      </c>
      <c r="B173" t="s">
        <v>454</v>
      </c>
      <c r="C173">
        <v>-60</v>
      </c>
      <c r="D173" t="s">
        <v>456</v>
      </c>
      <c r="E173">
        <v>-76</v>
      </c>
    </row>
    <row r="174" spans="1:9" x14ac:dyDescent="0.3">
      <c r="A174">
        <v>133</v>
      </c>
      <c r="B174" t="s">
        <v>454</v>
      </c>
      <c r="C174">
        <v>-60</v>
      </c>
      <c r="D174" t="s">
        <v>457</v>
      </c>
      <c r="E174">
        <v>-74.5</v>
      </c>
    </row>
    <row r="175" spans="1:9" x14ac:dyDescent="0.3">
      <c r="A175">
        <v>134</v>
      </c>
      <c r="B175" t="s">
        <v>454</v>
      </c>
      <c r="C175">
        <v>-60</v>
      </c>
      <c r="D175" t="s">
        <v>458</v>
      </c>
      <c r="E175">
        <v>-80</v>
      </c>
      <c r="F175">
        <v>51.201088980000002</v>
      </c>
      <c r="G175">
        <v>4.3912572499999998</v>
      </c>
      <c r="H175">
        <v>40</v>
      </c>
      <c r="I175">
        <v>5.027309670374195E-2</v>
      </c>
    </row>
    <row r="176" spans="1:9" x14ac:dyDescent="0.3">
      <c r="A176">
        <v>135</v>
      </c>
      <c r="B176" t="s">
        <v>454</v>
      </c>
      <c r="C176">
        <v>-60</v>
      </c>
      <c r="D176" t="s">
        <v>459</v>
      </c>
      <c r="E176">
        <v>-78.5</v>
      </c>
      <c r="F176">
        <v>51.20109266</v>
      </c>
      <c r="G176">
        <v>4.3913702199999998</v>
      </c>
      <c r="H176">
        <v>37</v>
      </c>
      <c r="I176">
        <v>5.1099584659973191E-2</v>
      </c>
    </row>
    <row r="177" spans="1:9" x14ac:dyDescent="0.3">
      <c r="A177">
        <v>136</v>
      </c>
      <c r="B177" t="s">
        <v>454</v>
      </c>
      <c r="C177">
        <v>-60</v>
      </c>
      <c r="D177" t="s">
        <v>461</v>
      </c>
      <c r="E177">
        <v>-69.5</v>
      </c>
      <c r="F177">
        <v>51.200478959999998</v>
      </c>
      <c r="G177">
        <v>4.3911540899999997</v>
      </c>
      <c r="H177">
        <v>60</v>
      </c>
      <c r="I177">
        <v>1.9488155012761479E-2</v>
      </c>
    </row>
    <row r="178" spans="1:9" x14ac:dyDescent="0.3">
      <c r="A178">
        <v>137</v>
      </c>
      <c r="B178" t="s">
        <v>454</v>
      </c>
      <c r="C178">
        <v>-60</v>
      </c>
      <c r="D178" t="s">
        <v>462</v>
      </c>
      <c r="E178">
        <v>-81</v>
      </c>
    </row>
    <row r="179" spans="1:9" x14ac:dyDescent="0.3">
      <c r="A179">
        <v>138</v>
      </c>
      <c r="B179" t="s">
        <v>454</v>
      </c>
      <c r="C179">
        <v>-60</v>
      </c>
      <c r="D179" t="s">
        <v>463</v>
      </c>
      <c r="E179">
        <v>-70</v>
      </c>
    </row>
    <row r="180" spans="1:9" x14ac:dyDescent="0.3">
      <c r="A180">
        <v>139</v>
      </c>
      <c r="B180" t="s">
        <v>454</v>
      </c>
      <c r="C180">
        <v>-60</v>
      </c>
      <c r="D180" t="s">
        <v>464</v>
      </c>
      <c r="E180">
        <v>-76</v>
      </c>
    </row>
    <row r="181" spans="1:9" x14ac:dyDescent="0.3">
      <c r="A181">
        <v>140</v>
      </c>
      <c r="B181" t="s">
        <v>454</v>
      </c>
      <c r="C181">
        <v>-60</v>
      </c>
      <c r="D181" t="s">
        <v>465</v>
      </c>
      <c r="E181">
        <v>-61</v>
      </c>
    </row>
    <row r="182" spans="1:9" x14ac:dyDescent="0.3">
      <c r="A182">
        <v>141</v>
      </c>
      <c r="B182" t="s">
        <v>454</v>
      </c>
      <c r="C182">
        <v>-60</v>
      </c>
      <c r="D182" t="s">
        <v>466</v>
      </c>
      <c r="E182">
        <v>-72</v>
      </c>
    </row>
    <row r="183" spans="1:9" x14ac:dyDescent="0.3">
      <c r="A183">
        <v>142</v>
      </c>
      <c r="B183" t="s">
        <v>454</v>
      </c>
      <c r="C183">
        <v>-60</v>
      </c>
      <c r="D183" t="s">
        <v>467</v>
      </c>
      <c r="E183">
        <v>-72</v>
      </c>
    </row>
    <row r="184" spans="1:9" x14ac:dyDescent="0.3">
      <c r="A184">
        <v>143</v>
      </c>
      <c r="B184" t="s">
        <v>454</v>
      </c>
      <c r="C184">
        <v>-60</v>
      </c>
      <c r="D184" t="s">
        <v>468</v>
      </c>
      <c r="E184">
        <v>-77.5</v>
      </c>
    </row>
    <row r="185" spans="1:9" x14ac:dyDescent="0.3">
      <c r="A185">
        <v>144</v>
      </c>
      <c r="B185" t="s">
        <v>454</v>
      </c>
      <c r="C185">
        <v>-60</v>
      </c>
      <c r="D185" t="s">
        <v>469</v>
      </c>
      <c r="E185">
        <v>-71</v>
      </c>
      <c r="F185">
        <v>51.201191610000002</v>
      </c>
      <c r="G185">
        <v>4.3911017499999998</v>
      </c>
      <c r="H185">
        <v>84</v>
      </c>
      <c r="I185">
        <v>6.2840075660440933E-2</v>
      </c>
    </row>
    <row r="186" spans="1:9" x14ac:dyDescent="0.3">
      <c r="A186">
        <v>145</v>
      </c>
      <c r="B186" t="s">
        <v>454</v>
      </c>
      <c r="C186">
        <v>-60</v>
      </c>
      <c r="D186" t="s">
        <v>470</v>
      </c>
      <c r="E186">
        <v>-77.5</v>
      </c>
      <c r="F186">
        <v>51.201253430000001</v>
      </c>
      <c r="G186">
        <v>4.3909130100000002</v>
      </c>
      <c r="H186">
        <v>40</v>
      </c>
      <c r="I186">
        <v>7.3036794608326225E-2</v>
      </c>
    </row>
    <row r="187" spans="1:9" x14ac:dyDescent="0.3">
      <c r="A187">
        <v>146</v>
      </c>
      <c r="B187" t="s">
        <v>454</v>
      </c>
      <c r="C187">
        <v>-60</v>
      </c>
      <c r="D187" t="s">
        <v>471</v>
      </c>
      <c r="E187">
        <v>-79.5</v>
      </c>
    </row>
    <row r="188" spans="1:9" x14ac:dyDescent="0.3">
      <c r="A188">
        <v>147</v>
      </c>
      <c r="B188" t="s">
        <v>454</v>
      </c>
      <c r="C188">
        <v>-60</v>
      </c>
      <c r="D188" t="s">
        <v>472</v>
      </c>
      <c r="E188">
        <v>-72</v>
      </c>
      <c r="F188">
        <v>51.201035500000003</v>
      </c>
      <c r="G188">
        <v>4.3912534900000004</v>
      </c>
      <c r="H188">
        <v>42</v>
      </c>
      <c r="I188">
        <v>4.4336515176840202E-2</v>
      </c>
    </row>
    <row r="189" spans="1:9" x14ac:dyDescent="0.3">
      <c r="A189">
        <v>148</v>
      </c>
      <c r="B189" t="s">
        <v>454</v>
      </c>
      <c r="C189">
        <v>-60</v>
      </c>
      <c r="D189" t="s">
        <v>473</v>
      </c>
      <c r="E189">
        <v>-72</v>
      </c>
      <c r="F189">
        <v>51.201179959999997</v>
      </c>
      <c r="G189">
        <v>4.3910894000000003</v>
      </c>
      <c r="H189">
        <v>40</v>
      </c>
      <c r="I189">
        <v>6.1743747869738262E-2</v>
      </c>
    </row>
    <row r="190" spans="1:9" x14ac:dyDescent="0.3">
      <c r="A190">
        <v>149</v>
      </c>
      <c r="B190" t="s">
        <v>454</v>
      </c>
      <c r="C190">
        <v>-60</v>
      </c>
      <c r="D190" t="s">
        <v>474</v>
      </c>
      <c r="E190">
        <v>-71</v>
      </c>
      <c r="F190">
        <v>51.201173019999999</v>
      </c>
      <c r="G190">
        <v>4.3911817900000001</v>
      </c>
      <c r="H190">
        <v>55</v>
      </c>
      <c r="I190">
        <v>5.995546893003862E-2</v>
      </c>
    </row>
    <row r="191" spans="1:9" x14ac:dyDescent="0.3">
      <c r="A191">
        <v>150</v>
      </c>
      <c r="B191" t="s">
        <v>454</v>
      </c>
      <c r="C191">
        <v>-60</v>
      </c>
      <c r="D191" t="s">
        <v>475</v>
      </c>
      <c r="E191">
        <v>-61</v>
      </c>
      <c r="F191">
        <v>51.200838539999999</v>
      </c>
      <c r="G191">
        <v>4.3914812999999997</v>
      </c>
      <c r="H191">
        <v>56</v>
      </c>
      <c r="I191">
        <v>2.662373148052076E-2</v>
      </c>
    </row>
    <row r="192" spans="1:9" x14ac:dyDescent="0.3">
      <c r="A192">
        <v>151</v>
      </c>
      <c r="B192" t="s">
        <v>454</v>
      </c>
      <c r="C192">
        <v>-60</v>
      </c>
      <c r="D192" t="s">
        <v>476</v>
      </c>
      <c r="E192">
        <v>-75</v>
      </c>
      <c r="F192">
        <v>51.200334949999998</v>
      </c>
      <c r="G192">
        <v>4.3922918400000004</v>
      </c>
      <c r="H192">
        <v>40</v>
      </c>
      <c r="I192">
        <v>7.8405684762849537E-2</v>
      </c>
    </row>
    <row r="193" spans="1:9" x14ac:dyDescent="0.3">
      <c r="A193">
        <v>152</v>
      </c>
      <c r="B193" t="s">
        <v>454</v>
      </c>
      <c r="C193">
        <v>-60</v>
      </c>
      <c r="D193" t="s">
        <v>477</v>
      </c>
      <c r="E193">
        <v>-79.5</v>
      </c>
      <c r="F193">
        <v>51.200211529999997</v>
      </c>
      <c r="G193">
        <v>4.3919977899999996</v>
      </c>
      <c r="H193">
        <v>40</v>
      </c>
      <c r="I193">
        <v>6.9096892623676853E-2</v>
      </c>
    </row>
    <row r="194" spans="1:9" x14ac:dyDescent="0.3">
      <c r="A194">
        <v>153</v>
      </c>
      <c r="B194" t="s">
        <v>454</v>
      </c>
      <c r="C194">
        <v>-60</v>
      </c>
      <c r="D194" t="s">
        <v>478</v>
      </c>
      <c r="E194">
        <v>-77.5</v>
      </c>
      <c r="F194">
        <v>51.201208000000001</v>
      </c>
      <c r="G194">
        <v>4.3915600000000001</v>
      </c>
      <c r="H194">
        <v>40</v>
      </c>
      <c r="I194">
        <v>6.6524987560093299E-2</v>
      </c>
    </row>
    <row r="195" spans="1:9" x14ac:dyDescent="0.3">
      <c r="A195">
        <v>154</v>
      </c>
      <c r="B195" t="s">
        <v>455</v>
      </c>
      <c r="C195">
        <v>-77</v>
      </c>
      <c r="D195" t="s">
        <v>456</v>
      </c>
      <c r="E195">
        <v>-76</v>
      </c>
    </row>
    <row r="196" spans="1:9" x14ac:dyDescent="0.3">
      <c r="A196">
        <v>155</v>
      </c>
      <c r="B196" t="s">
        <v>455</v>
      </c>
      <c r="C196">
        <v>-77</v>
      </c>
      <c r="D196" t="s">
        <v>457</v>
      </c>
      <c r="E196">
        <v>-74.5</v>
      </c>
    </row>
    <row r="197" spans="1:9" x14ac:dyDescent="0.3">
      <c r="A197">
        <v>156</v>
      </c>
      <c r="B197" t="s">
        <v>455</v>
      </c>
      <c r="C197">
        <v>-77</v>
      </c>
      <c r="D197" t="s">
        <v>458</v>
      </c>
      <c r="E197">
        <v>-80</v>
      </c>
      <c r="F197">
        <v>51.201088980000002</v>
      </c>
      <c r="G197">
        <v>4.3912572499999998</v>
      </c>
      <c r="H197">
        <v>40</v>
      </c>
      <c r="I197">
        <v>5.027309670374195E-2</v>
      </c>
    </row>
    <row r="198" spans="1:9" x14ac:dyDescent="0.3">
      <c r="A198">
        <v>157</v>
      </c>
      <c r="B198" t="s">
        <v>455</v>
      </c>
      <c r="C198">
        <v>-77</v>
      </c>
      <c r="D198" t="s">
        <v>459</v>
      </c>
      <c r="E198">
        <v>-78.5</v>
      </c>
      <c r="F198">
        <v>51.20109266</v>
      </c>
      <c r="G198">
        <v>4.3913702199999998</v>
      </c>
      <c r="H198">
        <v>37</v>
      </c>
      <c r="I198">
        <v>5.1099584659973191E-2</v>
      </c>
    </row>
    <row r="199" spans="1:9" x14ac:dyDescent="0.3">
      <c r="A199">
        <v>158</v>
      </c>
      <c r="B199" t="s">
        <v>455</v>
      </c>
      <c r="C199">
        <v>-77</v>
      </c>
      <c r="D199" t="s">
        <v>461</v>
      </c>
      <c r="E199">
        <v>-69.5</v>
      </c>
      <c r="F199">
        <v>51.200478959999998</v>
      </c>
      <c r="G199">
        <v>4.3911540899999997</v>
      </c>
      <c r="H199">
        <v>60</v>
      </c>
      <c r="I199">
        <v>1.9488155012761479E-2</v>
      </c>
    </row>
    <row r="200" spans="1:9" x14ac:dyDescent="0.3">
      <c r="A200">
        <v>159</v>
      </c>
      <c r="B200" t="s">
        <v>455</v>
      </c>
      <c r="C200">
        <v>-77</v>
      </c>
      <c r="D200" t="s">
        <v>462</v>
      </c>
      <c r="E200">
        <v>-81</v>
      </c>
    </row>
    <row r="201" spans="1:9" x14ac:dyDescent="0.3">
      <c r="A201">
        <v>160</v>
      </c>
      <c r="B201" t="s">
        <v>455</v>
      </c>
      <c r="C201">
        <v>-77</v>
      </c>
      <c r="D201" t="s">
        <v>463</v>
      </c>
      <c r="E201">
        <v>-70</v>
      </c>
    </row>
    <row r="202" spans="1:9" x14ac:dyDescent="0.3">
      <c r="A202">
        <v>161</v>
      </c>
      <c r="B202" t="s">
        <v>455</v>
      </c>
      <c r="C202">
        <v>-77</v>
      </c>
      <c r="D202" t="s">
        <v>464</v>
      </c>
      <c r="E202">
        <v>-76</v>
      </c>
    </row>
    <row r="203" spans="1:9" x14ac:dyDescent="0.3">
      <c r="A203">
        <v>162</v>
      </c>
      <c r="B203" t="s">
        <v>455</v>
      </c>
      <c r="C203">
        <v>-77</v>
      </c>
      <c r="D203" t="s">
        <v>465</v>
      </c>
      <c r="E203">
        <v>-61</v>
      </c>
    </row>
    <row r="204" spans="1:9" x14ac:dyDescent="0.3">
      <c r="A204">
        <v>163</v>
      </c>
      <c r="B204" t="s">
        <v>455</v>
      </c>
      <c r="C204">
        <v>-77</v>
      </c>
      <c r="D204" t="s">
        <v>466</v>
      </c>
      <c r="E204">
        <v>-72</v>
      </c>
    </row>
    <row r="205" spans="1:9" x14ac:dyDescent="0.3">
      <c r="A205">
        <v>164</v>
      </c>
      <c r="B205" t="s">
        <v>455</v>
      </c>
      <c r="C205">
        <v>-77</v>
      </c>
      <c r="D205" t="s">
        <v>467</v>
      </c>
      <c r="E205">
        <v>-72</v>
      </c>
    </row>
    <row r="206" spans="1:9" x14ac:dyDescent="0.3">
      <c r="A206">
        <v>165</v>
      </c>
      <c r="B206" t="s">
        <v>455</v>
      </c>
      <c r="C206">
        <v>-77</v>
      </c>
      <c r="D206" t="s">
        <v>468</v>
      </c>
      <c r="E206">
        <v>-77.5</v>
      </c>
    </row>
    <row r="207" spans="1:9" x14ac:dyDescent="0.3">
      <c r="A207">
        <v>166</v>
      </c>
      <c r="B207" t="s">
        <v>455</v>
      </c>
      <c r="C207">
        <v>-77</v>
      </c>
      <c r="D207" t="s">
        <v>469</v>
      </c>
      <c r="E207">
        <v>-71</v>
      </c>
      <c r="F207">
        <v>51.201191610000002</v>
      </c>
      <c r="G207">
        <v>4.3911017499999998</v>
      </c>
      <c r="H207">
        <v>84</v>
      </c>
      <c r="I207">
        <v>6.2840075660440933E-2</v>
      </c>
    </row>
    <row r="208" spans="1:9" x14ac:dyDescent="0.3">
      <c r="A208">
        <v>167</v>
      </c>
      <c r="B208" t="s">
        <v>455</v>
      </c>
      <c r="C208">
        <v>-77</v>
      </c>
      <c r="D208" t="s">
        <v>470</v>
      </c>
      <c r="E208">
        <v>-77.5</v>
      </c>
      <c r="F208">
        <v>51.201253430000001</v>
      </c>
      <c r="G208">
        <v>4.3909130100000002</v>
      </c>
      <c r="H208">
        <v>40</v>
      </c>
      <c r="I208">
        <v>7.3036794608326225E-2</v>
      </c>
    </row>
    <row r="209" spans="1:9" x14ac:dyDescent="0.3">
      <c r="A209">
        <v>168</v>
      </c>
      <c r="B209" t="s">
        <v>455</v>
      </c>
      <c r="C209">
        <v>-77</v>
      </c>
      <c r="D209" t="s">
        <v>471</v>
      </c>
      <c r="E209">
        <v>-79.5</v>
      </c>
    </row>
    <row r="210" spans="1:9" x14ac:dyDescent="0.3">
      <c r="A210">
        <v>169</v>
      </c>
      <c r="B210" t="s">
        <v>455</v>
      </c>
      <c r="C210">
        <v>-77</v>
      </c>
      <c r="D210" t="s">
        <v>472</v>
      </c>
      <c r="E210">
        <v>-72</v>
      </c>
      <c r="F210">
        <v>51.201035500000003</v>
      </c>
      <c r="G210">
        <v>4.3912534900000004</v>
      </c>
      <c r="H210">
        <v>42</v>
      </c>
      <c r="I210">
        <v>4.4336515176840202E-2</v>
      </c>
    </row>
    <row r="211" spans="1:9" x14ac:dyDescent="0.3">
      <c r="A211">
        <v>170</v>
      </c>
      <c r="B211" t="s">
        <v>455</v>
      </c>
      <c r="C211">
        <v>-77</v>
      </c>
      <c r="D211" t="s">
        <v>473</v>
      </c>
      <c r="E211">
        <v>-72</v>
      </c>
      <c r="F211">
        <v>51.201179959999997</v>
      </c>
      <c r="G211">
        <v>4.3910894000000003</v>
      </c>
      <c r="H211">
        <v>40</v>
      </c>
      <c r="I211">
        <v>6.1743747869738262E-2</v>
      </c>
    </row>
    <row r="212" spans="1:9" x14ac:dyDescent="0.3">
      <c r="A212">
        <v>171</v>
      </c>
      <c r="B212" t="s">
        <v>455</v>
      </c>
      <c r="C212">
        <v>-77</v>
      </c>
      <c r="D212" t="s">
        <v>474</v>
      </c>
      <c r="E212">
        <v>-71</v>
      </c>
      <c r="F212">
        <v>51.201173019999999</v>
      </c>
      <c r="G212">
        <v>4.3911817900000001</v>
      </c>
      <c r="H212">
        <v>55</v>
      </c>
      <c r="I212">
        <v>5.995546893003862E-2</v>
      </c>
    </row>
    <row r="213" spans="1:9" x14ac:dyDescent="0.3">
      <c r="A213">
        <v>172</v>
      </c>
      <c r="B213" t="s">
        <v>455</v>
      </c>
      <c r="C213">
        <v>-77</v>
      </c>
      <c r="D213" t="s">
        <v>475</v>
      </c>
      <c r="E213">
        <v>-61</v>
      </c>
      <c r="F213">
        <v>51.200838539999999</v>
      </c>
      <c r="G213">
        <v>4.3914812999999997</v>
      </c>
      <c r="H213">
        <v>56</v>
      </c>
      <c r="I213">
        <v>2.662373148052076E-2</v>
      </c>
    </row>
    <row r="214" spans="1:9" x14ac:dyDescent="0.3">
      <c r="A214">
        <v>173</v>
      </c>
      <c r="B214" t="s">
        <v>455</v>
      </c>
      <c r="C214">
        <v>-77</v>
      </c>
      <c r="D214" t="s">
        <v>476</v>
      </c>
      <c r="E214">
        <v>-75</v>
      </c>
      <c r="F214">
        <v>51.200334949999998</v>
      </c>
      <c r="G214">
        <v>4.3922918400000004</v>
      </c>
      <c r="H214">
        <v>40</v>
      </c>
      <c r="I214">
        <v>7.8405684762849537E-2</v>
      </c>
    </row>
    <row r="215" spans="1:9" x14ac:dyDescent="0.3">
      <c r="A215">
        <v>174</v>
      </c>
      <c r="B215" t="s">
        <v>455</v>
      </c>
      <c r="C215">
        <v>-77</v>
      </c>
      <c r="D215" t="s">
        <v>477</v>
      </c>
      <c r="E215">
        <v>-79.5</v>
      </c>
      <c r="F215">
        <v>51.200211529999997</v>
      </c>
      <c r="G215">
        <v>4.3919977899999996</v>
      </c>
      <c r="H215">
        <v>40</v>
      </c>
      <c r="I215">
        <v>6.9096892623676853E-2</v>
      </c>
    </row>
    <row r="216" spans="1:9" x14ac:dyDescent="0.3">
      <c r="A216">
        <v>175</v>
      </c>
      <c r="B216" t="s">
        <v>455</v>
      </c>
      <c r="C216">
        <v>-77</v>
      </c>
      <c r="D216" t="s">
        <v>478</v>
      </c>
      <c r="E216">
        <v>-77.5</v>
      </c>
      <c r="F216">
        <v>51.201208000000001</v>
      </c>
      <c r="G216">
        <v>4.3915600000000001</v>
      </c>
      <c r="H216">
        <v>40</v>
      </c>
      <c r="I216">
        <v>6.6524987560093299E-2</v>
      </c>
    </row>
    <row r="217" spans="1:9" x14ac:dyDescent="0.3">
      <c r="A217">
        <v>176</v>
      </c>
      <c r="B217" t="s">
        <v>456</v>
      </c>
      <c r="C217">
        <v>-76</v>
      </c>
      <c r="D217" t="s">
        <v>457</v>
      </c>
      <c r="E217">
        <v>-74.5</v>
      </c>
    </row>
    <row r="218" spans="1:9" x14ac:dyDescent="0.3">
      <c r="A218">
        <v>177</v>
      </c>
      <c r="B218" t="s">
        <v>456</v>
      </c>
      <c r="C218">
        <v>-76</v>
      </c>
      <c r="D218" t="s">
        <v>458</v>
      </c>
      <c r="E218">
        <v>-80</v>
      </c>
      <c r="F218">
        <v>51.201088980000002</v>
      </c>
      <c r="G218">
        <v>4.3912572499999998</v>
      </c>
      <c r="H218">
        <v>40</v>
      </c>
      <c r="I218">
        <v>5.027309670374195E-2</v>
      </c>
    </row>
    <row r="219" spans="1:9" x14ac:dyDescent="0.3">
      <c r="A219">
        <v>178</v>
      </c>
      <c r="B219" t="s">
        <v>456</v>
      </c>
      <c r="C219">
        <v>-76</v>
      </c>
      <c r="D219" t="s">
        <v>459</v>
      </c>
      <c r="E219">
        <v>-78.5</v>
      </c>
      <c r="F219">
        <v>51.20109266</v>
      </c>
      <c r="G219">
        <v>4.3913702199999998</v>
      </c>
      <c r="H219">
        <v>37</v>
      </c>
      <c r="I219">
        <v>5.1099584659973191E-2</v>
      </c>
    </row>
    <row r="220" spans="1:9" x14ac:dyDescent="0.3">
      <c r="A220">
        <v>179</v>
      </c>
      <c r="B220" t="s">
        <v>456</v>
      </c>
      <c r="C220">
        <v>-76</v>
      </c>
      <c r="D220" t="s">
        <v>461</v>
      </c>
      <c r="E220">
        <v>-69.5</v>
      </c>
      <c r="F220">
        <v>51.200478959999998</v>
      </c>
      <c r="G220">
        <v>4.3911540899999997</v>
      </c>
      <c r="H220">
        <v>60</v>
      </c>
      <c r="I220">
        <v>1.9488155012761479E-2</v>
      </c>
    </row>
    <row r="221" spans="1:9" x14ac:dyDescent="0.3">
      <c r="A221">
        <v>180</v>
      </c>
      <c r="B221" t="s">
        <v>456</v>
      </c>
      <c r="C221">
        <v>-76</v>
      </c>
      <c r="D221" t="s">
        <v>462</v>
      </c>
      <c r="E221">
        <v>-81</v>
      </c>
    </row>
    <row r="222" spans="1:9" x14ac:dyDescent="0.3">
      <c r="A222">
        <v>181</v>
      </c>
      <c r="B222" t="s">
        <v>456</v>
      </c>
      <c r="C222">
        <v>-76</v>
      </c>
      <c r="D222" t="s">
        <v>463</v>
      </c>
      <c r="E222">
        <v>-70</v>
      </c>
    </row>
    <row r="223" spans="1:9" x14ac:dyDescent="0.3">
      <c r="A223">
        <v>182</v>
      </c>
      <c r="B223" t="s">
        <v>456</v>
      </c>
      <c r="C223">
        <v>-76</v>
      </c>
      <c r="D223" t="s">
        <v>464</v>
      </c>
      <c r="E223">
        <v>-76</v>
      </c>
    </row>
    <row r="224" spans="1:9" x14ac:dyDescent="0.3">
      <c r="A224">
        <v>183</v>
      </c>
      <c r="B224" t="s">
        <v>456</v>
      </c>
      <c r="C224">
        <v>-76</v>
      </c>
      <c r="D224" t="s">
        <v>465</v>
      </c>
      <c r="E224">
        <v>-61</v>
      </c>
    </row>
    <row r="225" spans="1:9" x14ac:dyDescent="0.3">
      <c r="A225">
        <v>184</v>
      </c>
      <c r="B225" t="s">
        <v>456</v>
      </c>
      <c r="C225">
        <v>-76</v>
      </c>
      <c r="D225" t="s">
        <v>466</v>
      </c>
      <c r="E225">
        <v>-72</v>
      </c>
    </row>
    <row r="226" spans="1:9" x14ac:dyDescent="0.3">
      <c r="A226">
        <v>185</v>
      </c>
      <c r="B226" t="s">
        <v>456</v>
      </c>
      <c r="C226">
        <v>-76</v>
      </c>
      <c r="D226" t="s">
        <v>467</v>
      </c>
      <c r="E226">
        <v>-72</v>
      </c>
    </row>
    <row r="227" spans="1:9" x14ac:dyDescent="0.3">
      <c r="A227">
        <v>186</v>
      </c>
      <c r="B227" t="s">
        <v>456</v>
      </c>
      <c r="C227">
        <v>-76</v>
      </c>
      <c r="D227" t="s">
        <v>468</v>
      </c>
      <c r="E227">
        <v>-77.5</v>
      </c>
    </row>
    <row r="228" spans="1:9" x14ac:dyDescent="0.3">
      <c r="A228">
        <v>187</v>
      </c>
      <c r="B228" t="s">
        <v>456</v>
      </c>
      <c r="C228">
        <v>-76</v>
      </c>
      <c r="D228" t="s">
        <v>469</v>
      </c>
      <c r="E228">
        <v>-71</v>
      </c>
      <c r="F228">
        <v>51.201191610000002</v>
      </c>
      <c r="G228">
        <v>4.3911017499999998</v>
      </c>
      <c r="H228">
        <v>84</v>
      </c>
      <c r="I228">
        <v>6.2840075660440933E-2</v>
      </c>
    </row>
    <row r="229" spans="1:9" x14ac:dyDescent="0.3">
      <c r="A229">
        <v>188</v>
      </c>
      <c r="B229" t="s">
        <v>456</v>
      </c>
      <c r="C229">
        <v>-76</v>
      </c>
      <c r="D229" t="s">
        <v>470</v>
      </c>
      <c r="E229">
        <v>-77.5</v>
      </c>
      <c r="F229">
        <v>51.201253430000001</v>
      </c>
      <c r="G229">
        <v>4.3909130100000002</v>
      </c>
      <c r="H229">
        <v>40</v>
      </c>
      <c r="I229">
        <v>7.3036794608326225E-2</v>
      </c>
    </row>
    <row r="230" spans="1:9" x14ac:dyDescent="0.3">
      <c r="A230">
        <v>189</v>
      </c>
      <c r="B230" t="s">
        <v>456</v>
      </c>
      <c r="C230">
        <v>-76</v>
      </c>
      <c r="D230" t="s">
        <v>471</v>
      </c>
      <c r="E230">
        <v>-79.5</v>
      </c>
    </row>
    <row r="231" spans="1:9" x14ac:dyDescent="0.3">
      <c r="A231">
        <v>190</v>
      </c>
      <c r="B231" t="s">
        <v>456</v>
      </c>
      <c r="C231">
        <v>-76</v>
      </c>
      <c r="D231" t="s">
        <v>472</v>
      </c>
      <c r="E231">
        <v>-72</v>
      </c>
      <c r="F231">
        <v>51.201035500000003</v>
      </c>
      <c r="G231">
        <v>4.3912534900000004</v>
      </c>
      <c r="H231">
        <v>42</v>
      </c>
      <c r="I231">
        <v>4.4336515176840202E-2</v>
      </c>
    </row>
    <row r="232" spans="1:9" x14ac:dyDescent="0.3">
      <c r="A232">
        <v>191</v>
      </c>
      <c r="B232" t="s">
        <v>456</v>
      </c>
      <c r="C232">
        <v>-76</v>
      </c>
      <c r="D232" t="s">
        <v>473</v>
      </c>
      <c r="E232">
        <v>-72</v>
      </c>
      <c r="F232">
        <v>51.201179959999997</v>
      </c>
      <c r="G232">
        <v>4.3910894000000003</v>
      </c>
      <c r="H232">
        <v>40</v>
      </c>
      <c r="I232">
        <v>6.1743747869738262E-2</v>
      </c>
    </row>
    <row r="233" spans="1:9" x14ac:dyDescent="0.3">
      <c r="A233">
        <v>192</v>
      </c>
      <c r="B233" t="s">
        <v>456</v>
      </c>
      <c r="C233">
        <v>-76</v>
      </c>
      <c r="D233" t="s">
        <v>474</v>
      </c>
      <c r="E233">
        <v>-71</v>
      </c>
      <c r="F233">
        <v>51.201173019999999</v>
      </c>
      <c r="G233">
        <v>4.3911817900000001</v>
      </c>
      <c r="H233">
        <v>55</v>
      </c>
      <c r="I233">
        <v>5.995546893003862E-2</v>
      </c>
    </row>
    <row r="234" spans="1:9" x14ac:dyDescent="0.3">
      <c r="A234">
        <v>193</v>
      </c>
      <c r="B234" t="s">
        <v>456</v>
      </c>
      <c r="C234">
        <v>-76</v>
      </c>
      <c r="D234" t="s">
        <v>475</v>
      </c>
      <c r="E234">
        <v>-61</v>
      </c>
      <c r="F234">
        <v>51.200838539999999</v>
      </c>
      <c r="G234">
        <v>4.3914812999999997</v>
      </c>
      <c r="H234">
        <v>56</v>
      </c>
      <c r="I234">
        <v>2.662373148052076E-2</v>
      </c>
    </row>
    <row r="235" spans="1:9" x14ac:dyDescent="0.3">
      <c r="A235">
        <v>194</v>
      </c>
      <c r="B235" t="s">
        <v>456</v>
      </c>
      <c r="C235">
        <v>-76</v>
      </c>
      <c r="D235" t="s">
        <v>476</v>
      </c>
      <c r="E235">
        <v>-75</v>
      </c>
      <c r="F235">
        <v>51.200334949999998</v>
      </c>
      <c r="G235">
        <v>4.3922918400000004</v>
      </c>
      <c r="H235">
        <v>40</v>
      </c>
      <c r="I235">
        <v>7.8405684762849537E-2</v>
      </c>
    </row>
    <row r="236" spans="1:9" x14ac:dyDescent="0.3">
      <c r="A236">
        <v>195</v>
      </c>
      <c r="B236" t="s">
        <v>456</v>
      </c>
      <c r="C236">
        <v>-76</v>
      </c>
      <c r="D236" t="s">
        <v>477</v>
      </c>
      <c r="E236">
        <v>-79.5</v>
      </c>
      <c r="F236">
        <v>51.200211529999997</v>
      </c>
      <c r="G236">
        <v>4.3919977899999996</v>
      </c>
      <c r="H236">
        <v>40</v>
      </c>
      <c r="I236">
        <v>6.9096892623676853E-2</v>
      </c>
    </row>
    <row r="237" spans="1:9" x14ac:dyDescent="0.3">
      <c r="A237">
        <v>196</v>
      </c>
      <c r="B237" t="s">
        <v>456</v>
      </c>
      <c r="C237">
        <v>-76</v>
      </c>
      <c r="D237" t="s">
        <v>478</v>
      </c>
      <c r="E237">
        <v>-77.5</v>
      </c>
      <c r="F237">
        <v>51.201208000000001</v>
      </c>
      <c r="G237">
        <v>4.3915600000000001</v>
      </c>
      <c r="H237">
        <v>40</v>
      </c>
      <c r="I237">
        <v>6.6524987560093299E-2</v>
      </c>
    </row>
    <row r="238" spans="1:9" x14ac:dyDescent="0.3">
      <c r="A238">
        <v>197</v>
      </c>
      <c r="B238" t="s">
        <v>457</v>
      </c>
      <c r="C238">
        <v>-74.5</v>
      </c>
      <c r="D238" t="s">
        <v>458</v>
      </c>
      <c r="E238">
        <v>-80</v>
      </c>
      <c r="F238">
        <v>51.201088980000002</v>
      </c>
      <c r="G238">
        <v>4.3912572499999998</v>
      </c>
      <c r="H238">
        <v>40</v>
      </c>
      <c r="I238">
        <v>5.027309670374195E-2</v>
      </c>
    </row>
    <row r="239" spans="1:9" x14ac:dyDescent="0.3">
      <c r="A239">
        <v>198</v>
      </c>
      <c r="B239" t="s">
        <v>457</v>
      </c>
      <c r="C239">
        <v>-74.5</v>
      </c>
      <c r="D239" t="s">
        <v>459</v>
      </c>
      <c r="E239">
        <v>-78.5</v>
      </c>
      <c r="F239">
        <v>51.20109266</v>
      </c>
      <c r="G239">
        <v>4.3913702199999998</v>
      </c>
      <c r="H239">
        <v>37</v>
      </c>
      <c r="I239">
        <v>5.1099584659973191E-2</v>
      </c>
    </row>
    <row r="240" spans="1:9" x14ac:dyDescent="0.3">
      <c r="A240">
        <v>199</v>
      </c>
      <c r="B240" t="s">
        <v>457</v>
      </c>
      <c r="C240">
        <v>-74.5</v>
      </c>
      <c r="D240" t="s">
        <v>461</v>
      </c>
      <c r="E240">
        <v>-69.5</v>
      </c>
      <c r="F240">
        <v>51.200478959999998</v>
      </c>
      <c r="G240">
        <v>4.3911540899999997</v>
      </c>
      <c r="H240">
        <v>60</v>
      </c>
      <c r="I240">
        <v>1.9488155012761479E-2</v>
      </c>
    </row>
    <row r="241" spans="1:9" x14ac:dyDescent="0.3">
      <c r="A241">
        <v>200</v>
      </c>
      <c r="B241" t="s">
        <v>457</v>
      </c>
      <c r="C241">
        <v>-74.5</v>
      </c>
      <c r="D241" t="s">
        <v>462</v>
      </c>
      <c r="E241">
        <v>-81</v>
      </c>
    </row>
    <row r="242" spans="1:9" x14ac:dyDescent="0.3">
      <c r="A242">
        <v>201</v>
      </c>
      <c r="B242" t="s">
        <v>457</v>
      </c>
      <c r="C242">
        <v>-74.5</v>
      </c>
      <c r="D242" t="s">
        <v>463</v>
      </c>
      <c r="E242">
        <v>-70</v>
      </c>
    </row>
    <row r="243" spans="1:9" x14ac:dyDescent="0.3">
      <c r="A243">
        <v>202</v>
      </c>
      <c r="B243" t="s">
        <v>457</v>
      </c>
      <c r="C243">
        <v>-74.5</v>
      </c>
      <c r="D243" t="s">
        <v>464</v>
      </c>
      <c r="E243">
        <v>-76</v>
      </c>
    </row>
    <row r="244" spans="1:9" x14ac:dyDescent="0.3">
      <c r="A244">
        <v>203</v>
      </c>
      <c r="B244" t="s">
        <v>457</v>
      </c>
      <c r="C244">
        <v>-74.5</v>
      </c>
      <c r="D244" t="s">
        <v>465</v>
      </c>
      <c r="E244">
        <v>-61</v>
      </c>
    </row>
    <row r="245" spans="1:9" x14ac:dyDescent="0.3">
      <c r="A245">
        <v>204</v>
      </c>
      <c r="B245" t="s">
        <v>457</v>
      </c>
      <c r="C245">
        <v>-74.5</v>
      </c>
      <c r="D245" t="s">
        <v>466</v>
      </c>
      <c r="E245">
        <v>-72</v>
      </c>
    </row>
    <row r="246" spans="1:9" x14ac:dyDescent="0.3">
      <c r="A246">
        <v>205</v>
      </c>
      <c r="B246" t="s">
        <v>457</v>
      </c>
      <c r="C246">
        <v>-74.5</v>
      </c>
      <c r="D246" t="s">
        <v>467</v>
      </c>
      <c r="E246">
        <v>-72</v>
      </c>
    </row>
    <row r="247" spans="1:9" x14ac:dyDescent="0.3">
      <c r="A247">
        <v>206</v>
      </c>
      <c r="B247" t="s">
        <v>457</v>
      </c>
      <c r="C247">
        <v>-74.5</v>
      </c>
      <c r="D247" t="s">
        <v>468</v>
      </c>
      <c r="E247">
        <v>-77.5</v>
      </c>
    </row>
    <row r="248" spans="1:9" x14ac:dyDescent="0.3">
      <c r="A248">
        <v>207</v>
      </c>
      <c r="B248" t="s">
        <v>457</v>
      </c>
      <c r="C248">
        <v>-74.5</v>
      </c>
      <c r="D248" t="s">
        <v>469</v>
      </c>
      <c r="E248">
        <v>-71</v>
      </c>
      <c r="F248">
        <v>51.201191610000002</v>
      </c>
      <c r="G248">
        <v>4.3911017499999998</v>
      </c>
      <c r="H248">
        <v>84</v>
      </c>
      <c r="I248">
        <v>6.2840075660440933E-2</v>
      </c>
    </row>
    <row r="249" spans="1:9" x14ac:dyDescent="0.3">
      <c r="A249">
        <v>208</v>
      </c>
      <c r="B249" t="s">
        <v>457</v>
      </c>
      <c r="C249">
        <v>-74.5</v>
      </c>
      <c r="D249" t="s">
        <v>470</v>
      </c>
      <c r="E249">
        <v>-77.5</v>
      </c>
      <c r="F249">
        <v>51.201253430000001</v>
      </c>
      <c r="G249">
        <v>4.3909130100000002</v>
      </c>
      <c r="H249">
        <v>40</v>
      </c>
      <c r="I249">
        <v>7.3036794608326225E-2</v>
      </c>
    </row>
    <row r="250" spans="1:9" x14ac:dyDescent="0.3">
      <c r="A250">
        <v>209</v>
      </c>
      <c r="B250" t="s">
        <v>457</v>
      </c>
      <c r="C250">
        <v>-74.5</v>
      </c>
      <c r="D250" t="s">
        <v>471</v>
      </c>
      <c r="E250">
        <v>-79.5</v>
      </c>
    </row>
    <row r="251" spans="1:9" x14ac:dyDescent="0.3">
      <c r="A251">
        <v>210</v>
      </c>
      <c r="B251" t="s">
        <v>457</v>
      </c>
      <c r="C251">
        <v>-74.5</v>
      </c>
      <c r="D251" t="s">
        <v>472</v>
      </c>
      <c r="E251">
        <v>-72</v>
      </c>
      <c r="F251">
        <v>51.201035500000003</v>
      </c>
      <c r="G251">
        <v>4.3912534900000004</v>
      </c>
      <c r="H251">
        <v>42</v>
      </c>
      <c r="I251">
        <v>4.4336515176840202E-2</v>
      </c>
    </row>
    <row r="252" spans="1:9" x14ac:dyDescent="0.3">
      <c r="A252">
        <v>211</v>
      </c>
      <c r="B252" t="s">
        <v>457</v>
      </c>
      <c r="C252">
        <v>-74.5</v>
      </c>
      <c r="D252" t="s">
        <v>473</v>
      </c>
      <c r="E252">
        <v>-72</v>
      </c>
      <c r="F252">
        <v>51.201179959999997</v>
      </c>
      <c r="G252">
        <v>4.3910894000000003</v>
      </c>
      <c r="H252">
        <v>40</v>
      </c>
      <c r="I252">
        <v>6.1743747869738262E-2</v>
      </c>
    </row>
    <row r="253" spans="1:9" x14ac:dyDescent="0.3">
      <c r="A253">
        <v>212</v>
      </c>
      <c r="B253" t="s">
        <v>457</v>
      </c>
      <c r="C253">
        <v>-74.5</v>
      </c>
      <c r="D253" t="s">
        <v>474</v>
      </c>
      <c r="E253">
        <v>-71</v>
      </c>
      <c r="F253">
        <v>51.201173019999999</v>
      </c>
      <c r="G253">
        <v>4.3911817900000001</v>
      </c>
      <c r="H253">
        <v>55</v>
      </c>
      <c r="I253">
        <v>5.995546893003862E-2</v>
      </c>
    </row>
    <row r="254" spans="1:9" x14ac:dyDescent="0.3">
      <c r="A254">
        <v>213</v>
      </c>
      <c r="B254" t="s">
        <v>457</v>
      </c>
      <c r="C254">
        <v>-74.5</v>
      </c>
      <c r="D254" t="s">
        <v>475</v>
      </c>
      <c r="E254">
        <v>-61</v>
      </c>
      <c r="F254">
        <v>51.200838539999999</v>
      </c>
      <c r="G254">
        <v>4.3914812999999997</v>
      </c>
      <c r="H254">
        <v>56</v>
      </c>
      <c r="I254">
        <v>2.662373148052076E-2</v>
      </c>
    </row>
    <row r="255" spans="1:9" x14ac:dyDescent="0.3">
      <c r="A255">
        <v>214</v>
      </c>
      <c r="B255" t="s">
        <v>457</v>
      </c>
      <c r="C255">
        <v>-74.5</v>
      </c>
      <c r="D255" t="s">
        <v>476</v>
      </c>
      <c r="E255">
        <v>-75</v>
      </c>
      <c r="F255">
        <v>51.200334949999998</v>
      </c>
      <c r="G255">
        <v>4.3922918400000004</v>
      </c>
      <c r="H255">
        <v>40</v>
      </c>
      <c r="I255">
        <v>7.8405684762849537E-2</v>
      </c>
    </row>
    <row r="256" spans="1:9" x14ac:dyDescent="0.3">
      <c r="A256">
        <v>215</v>
      </c>
      <c r="B256" t="s">
        <v>457</v>
      </c>
      <c r="C256">
        <v>-74.5</v>
      </c>
      <c r="D256" t="s">
        <v>477</v>
      </c>
      <c r="E256">
        <v>-79.5</v>
      </c>
      <c r="F256">
        <v>51.200211529999997</v>
      </c>
      <c r="G256">
        <v>4.3919977899999996</v>
      </c>
      <c r="H256">
        <v>40</v>
      </c>
      <c r="I256">
        <v>6.9096892623676853E-2</v>
      </c>
    </row>
    <row r="257" spans="1:9" x14ac:dyDescent="0.3">
      <c r="A257">
        <v>216</v>
      </c>
      <c r="B257" t="s">
        <v>457</v>
      </c>
      <c r="C257">
        <v>-74.5</v>
      </c>
      <c r="D257" t="s">
        <v>478</v>
      </c>
      <c r="E257">
        <v>-77.5</v>
      </c>
      <c r="F257">
        <v>51.201208000000001</v>
      </c>
      <c r="G257">
        <v>4.3915600000000001</v>
      </c>
      <c r="H257">
        <v>40</v>
      </c>
      <c r="I257">
        <v>6.6524987560093299E-2</v>
      </c>
    </row>
    <row r="258" spans="1:9" x14ac:dyDescent="0.3">
      <c r="A258">
        <v>217</v>
      </c>
      <c r="B258" t="s">
        <v>458</v>
      </c>
      <c r="C258">
        <v>-80</v>
      </c>
      <c r="D258" t="s">
        <v>459</v>
      </c>
      <c r="E258">
        <v>-78.5</v>
      </c>
      <c r="F258">
        <v>51.201090819999997</v>
      </c>
      <c r="G258">
        <v>4.3913137300000002</v>
      </c>
      <c r="H258">
        <v>10</v>
      </c>
      <c r="I258">
        <v>5.0534580067129631E-2</v>
      </c>
    </row>
    <row r="259" spans="1:9" x14ac:dyDescent="0.3">
      <c r="A259">
        <v>218</v>
      </c>
      <c r="B259" t="s">
        <v>458</v>
      </c>
      <c r="C259">
        <v>-80</v>
      </c>
      <c r="D259" t="s">
        <v>461</v>
      </c>
      <c r="E259">
        <v>-69.5</v>
      </c>
      <c r="F259">
        <v>51.200783970000003</v>
      </c>
      <c r="G259">
        <v>4.3912056699999997</v>
      </c>
      <c r="H259">
        <v>34</v>
      </c>
      <c r="I259">
        <v>1.704127768459613E-2</v>
      </c>
    </row>
    <row r="260" spans="1:9" x14ac:dyDescent="0.3">
      <c r="A260">
        <v>219</v>
      </c>
      <c r="B260" t="s">
        <v>458</v>
      </c>
      <c r="C260">
        <v>-80</v>
      </c>
      <c r="D260" t="s">
        <v>462</v>
      </c>
      <c r="E260">
        <v>-81</v>
      </c>
      <c r="F260">
        <v>51.201088980000002</v>
      </c>
      <c r="G260">
        <v>4.3912572499999998</v>
      </c>
      <c r="H260">
        <v>40</v>
      </c>
      <c r="I260">
        <v>5.027309670374195E-2</v>
      </c>
    </row>
    <row r="261" spans="1:9" x14ac:dyDescent="0.3">
      <c r="A261">
        <v>220</v>
      </c>
      <c r="B261" t="s">
        <v>458</v>
      </c>
      <c r="C261">
        <v>-80</v>
      </c>
      <c r="D261" t="s">
        <v>463</v>
      </c>
      <c r="E261">
        <v>-70</v>
      </c>
      <c r="F261">
        <v>51.201088980000002</v>
      </c>
      <c r="G261">
        <v>4.3912572499999998</v>
      </c>
      <c r="H261">
        <v>40</v>
      </c>
      <c r="I261">
        <v>5.027309670374195E-2</v>
      </c>
    </row>
    <row r="262" spans="1:9" x14ac:dyDescent="0.3">
      <c r="A262">
        <v>221</v>
      </c>
      <c r="B262" t="s">
        <v>458</v>
      </c>
      <c r="C262">
        <v>-80</v>
      </c>
      <c r="D262" t="s">
        <v>464</v>
      </c>
      <c r="E262">
        <v>-76</v>
      </c>
      <c r="F262">
        <v>51.201088980000002</v>
      </c>
      <c r="G262">
        <v>4.3912572499999998</v>
      </c>
      <c r="H262">
        <v>40</v>
      </c>
      <c r="I262">
        <v>5.027309670374195E-2</v>
      </c>
    </row>
    <row r="263" spans="1:9" x14ac:dyDescent="0.3">
      <c r="A263">
        <v>222</v>
      </c>
      <c r="B263" t="s">
        <v>458</v>
      </c>
      <c r="C263">
        <v>-80</v>
      </c>
      <c r="D263" t="s">
        <v>465</v>
      </c>
      <c r="E263">
        <v>-61</v>
      </c>
      <c r="F263">
        <v>51.201088980000002</v>
      </c>
      <c r="G263">
        <v>4.3912572499999998</v>
      </c>
      <c r="H263">
        <v>40</v>
      </c>
      <c r="I263">
        <v>5.027309670374195E-2</v>
      </c>
    </row>
    <row r="264" spans="1:9" x14ac:dyDescent="0.3">
      <c r="A264">
        <v>223</v>
      </c>
      <c r="B264" t="s">
        <v>458</v>
      </c>
      <c r="C264">
        <v>-80</v>
      </c>
      <c r="D264" t="s">
        <v>466</v>
      </c>
      <c r="E264">
        <v>-72</v>
      </c>
      <c r="F264">
        <v>51.201088980000002</v>
      </c>
      <c r="G264">
        <v>4.3912572499999998</v>
      </c>
      <c r="H264">
        <v>40</v>
      </c>
      <c r="I264">
        <v>5.027309670374195E-2</v>
      </c>
    </row>
    <row r="265" spans="1:9" x14ac:dyDescent="0.3">
      <c r="A265">
        <v>224</v>
      </c>
      <c r="B265" t="s">
        <v>458</v>
      </c>
      <c r="C265">
        <v>-80</v>
      </c>
      <c r="D265" t="s">
        <v>467</v>
      </c>
      <c r="E265">
        <v>-72</v>
      </c>
      <c r="F265">
        <v>51.201088980000002</v>
      </c>
      <c r="G265">
        <v>4.3912572499999998</v>
      </c>
      <c r="H265">
        <v>40</v>
      </c>
      <c r="I265">
        <v>5.027309670374195E-2</v>
      </c>
    </row>
    <row r="266" spans="1:9" x14ac:dyDescent="0.3">
      <c r="A266">
        <v>225</v>
      </c>
      <c r="B266" t="s">
        <v>458</v>
      </c>
      <c r="C266">
        <v>-80</v>
      </c>
      <c r="D266" t="s">
        <v>468</v>
      </c>
      <c r="E266">
        <v>-77.5</v>
      </c>
      <c r="F266">
        <v>51.201088980000002</v>
      </c>
      <c r="G266">
        <v>4.3912572499999998</v>
      </c>
      <c r="H266">
        <v>40</v>
      </c>
      <c r="I266">
        <v>5.027309670374195E-2</v>
      </c>
    </row>
    <row r="267" spans="1:9" x14ac:dyDescent="0.3">
      <c r="A267">
        <v>226</v>
      </c>
      <c r="B267" t="s">
        <v>458</v>
      </c>
      <c r="C267">
        <v>-80</v>
      </c>
      <c r="D267" t="s">
        <v>469</v>
      </c>
      <c r="E267">
        <v>-71</v>
      </c>
      <c r="F267">
        <v>51.201140299999999</v>
      </c>
      <c r="G267">
        <v>4.3911794999999998</v>
      </c>
      <c r="H267">
        <v>10</v>
      </c>
      <c r="I267">
        <v>5.6358570973004493E-2</v>
      </c>
    </row>
    <row r="268" spans="1:9" x14ac:dyDescent="0.3">
      <c r="A268">
        <v>227</v>
      </c>
      <c r="B268" t="s">
        <v>458</v>
      </c>
      <c r="C268">
        <v>-80</v>
      </c>
      <c r="D268" t="s">
        <v>470</v>
      </c>
      <c r="E268">
        <v>-77.5</v>
      </c>
      <c r="F268">
        <v>51.201171209999998</v>
      </c>
      <c r="G268">
        <v>4.3910851299999996</v>
      </c>
      <c r="H268">
        <v>15</v>
      </c>
      <c r="I268">
        <v>6.0856690426062371E-2</v>
      </c>
    </row>
    <row r="269" spans="1:9" x14ac:dyDescent="0.3">
      <c r="A269">
        <v>228</v>
      </c>
      <c r="B269" t="s">
        <v>458</v>
      </c>
      <c r="C269">
        <v>-80</v>
      </c>
      <c r="D269" t="s">
        <v>471</v>
      </c>
      <c r="E269">
        <v>-79.5</v>
      </c>
      <c r="F269">
        <v>51.201088980000002</v>
      </c>
      <c r="G269">
        <v>4.3912572499999998</v>
      </c>
      <c r="H269">
        <v>40</v>
      </c>
      <c r="I269">
        <v>5.027309670374195E-2</v>
      </c>
    </row>
    <row r="270" spans="1:9" x14ac:dyDescent="0.3">
      <c r="A270">
        <v>229</v>
      </c>
      <c r="B270" t="s">
        <v>458</v>
      </c>
      <c r="C270">
        <v>-80</v>
      </c>
      <c r="D270" t="s">
        <v>472</v>
      </c>
      <c r="E270">
        <v>-72</v>
      </c>
      <c r="F270">
        <v>51.201062239999999</v>
      </c>
      <c r="G270">
        <v>4.3912553699999997</v>
      </c>
      <c r="H270">
        <v>10</v>
      </c>
      <c r="I270">
        <v>4.7304306708135277E-2</v>
      </c>
    </row>
    <row r="271" spans="1:9" x14ac:dyDescent="0.3">
      <c r="A271">
        <v>230</v>
      </c>
      <c r="B271" t="s">
        <v>458</v>
      </c>
      <c r="C271">
        <v>-80</v>
      </c>
      <c r="D271" t="s">
        <v>473</v>
      </c>
      <c r="E271">
        <v>-72</v>
      </c>
      <c r="F271">
        <v>51.20113447</v>
      </c>
      <c r="G271">
        <v>4.39117333</v>
      </c>
      <c r="H271">
        <v>10</v>
      </c>
      <c r="I271">
        <v>5.576786443147691E-2</v>
      </c>
    </row>
    <row r="272" spans="1:9" x14ac:dyDescent="0.3">
      <c r="A272">
        <v>231</v>
      </c>
      <c r="B272" t="s">
        <v>458</v>
      </c>
      <c r="C272">
        <v>-80</v>
      </c>
      <c r="D272" t="s">
        <v>474</v>
      </c>
      <c r="E272">
        <v>-71</v>
      </c>
      <c r="F272">
        <v>51.201130999999997</v>
      </c>
      <c r="G272">
        <v>4.3912195199999999</v>
      </c>
      <c r="H272">
        <v>10</v>
      </c>
      <c r="I272">
        <v>5.5066135634047587E-2</v>
      </c>
    </row>
    <row r="273" spans="1:9" x14ac:dyDescent="0.3">
      <c r="A273">
        <v>232</v>
      </c>
      <c r="B273" t="s">
        <v>458</v>
      </c>
      <c r="C273">
        <v>-80</v>
      </c>
      <c r="D273" t="s">
        <v>475</v>
      </c>
      <c r="E273">
        <v>-61</v>
      </c>
      <c r="F273">
        <v>51.20096376</v>
      </c>
      <c r="G273">
        <v>4.3913692800000002</v>
      </c>
      <c r="H273">
        <v>16</v>
      </c>
      <c r="I273">
        <v>3.6923074410274953E-2</v>
      </c>
    </row>
    <row r="274" spans="1:9" x14ac:dyDescent="0.3">
      <c r="A274">
        <v>233</v>
      </c>
      <c r="B274" t="s">
        <v>458</v>
      </c>
      <c r="C274">
        <v>-80</v>
      </c>
      <c r="D274" t="s">
        <v>476</v>
      </c>
      <c r="E274">
        <v>-75</v>
      </c>
      <c r="F274">
        <v>51.20071197</v>
      </c>
      <c r="G274">
        <v>4.3917745500000001</v>
      </c>
      <c r="H274">
        <v>55</v>
      </c>
      <c r="I274">
        <v>3.5790106159693712E-2</v>
      </c>
    </row>
    <row r="275" spans="1:9" x14ac:dyDescent="0.3">
      <c r="A275">
        <v>234</v>
      </c>
      <c r="B275" t="s">
        <v>458</v>
      </c>
      <c r="C275">
        <v>-80</v>
      </c>
      <c r="D275" t="s">
        <v>477</v>
      </c>
      <c r="E275">
        <v>-79.5</v>
      </c>
      <c r="F275">
        <v>51.200650260000003</v>
      </c>
      <c r="G275">
        <v>4.3916275200000001</v>
      </c>
      <c r="H275">
        <v>55</v>
      </c>
      <c r="I275">
        <v>2.4605762051800231E-2</v>
      </c>
    </row>
    <row r="276" spans="1:9" x14ac:dyDescent="0.3">
      <c r="A276">
        <v>235</v>
      </c>
      <c r="B276" t="s">
        <v>458</v>
      </c>
      <c r="C276">
        <v>-80</v>
      </c>
      <c r="D276" t="s">
        <v>478</v>
      </c>
      <c r="E276">
        <v>-77.5</v>
      </c>
      <c r="F276">
        <v>51.201148490000001</v>
      </c>
      <c r="G276">
        <v>4.39140862</v>
      </c>
      <c r="H276">
        <v>12</v>
      </c>
      <c r="I276">
        <v>5.7632012496094197E-2</v>
      </c>
    </row>
    <row r="277" spans="1:9" x14ac:dyDescent="0.3">
      <c r="A277">
        <v>236</v>
      </c>
      <c r="B277" t="s">
        <v>459</v>
      </c>
      <c r="C277">
        <v>-78.5</v>
      </c>
      <c r="D277" t="s">
        <v>461</v>
      </c>
      <c r="E277">
        <v>-69.5</v>
      </c>
      <c r="F277">
        <v>51.200785809999999</v>
      </c>
      <c r="G277">
        <v>4.3912621500000002</v>
      </c>
      <c r="H277">
        <v>35</v>
      </c>
      <c r="I277">
        <v>1.6571120872433971E-2</v>
      </c>
    </row>
    <row r="278" spans="1:9" x14ac:dyDescent="0.3">
      <c r="A278">
        <v>237</v>
      </c>
      <c r="B278" t="s">
        <v>459</v>
      </c>
      <c r="C278">
        <v>-78.5</v>
      </c>
      <c r="D278" t="s">
        <v>462</v>
      </c>
      <c r="E278">
        <v>-81</v>
      </c>
      <c r="F278">
        <v>51.20109266</v>
      </c>
      <c r="G278">
        <v>4.3913702199999998</v>
      </c>
      <c r="H278">
        <v>37</v>
      </c>
      <c r="I278">
        <v>5.1099584659973191E-2</v>
      </c>
    </row>
    <row r="279" spans="1:9" x14ac:dyDescent="0.3">
      <c r="A279">
        <v>238</v>
      </c>
      <c r="B279" t="s">
        <v>459</v>
      </c>
      <c r="C279">
        <v>-78.5</v>
      </c>
      <c r="D279" t="s">
        <v>463</v>
      </c>
      <c r="E279">
        <v>-70</v>
      </c>
      <c r="F279">
        <v>51.20109266</v>
      </c>
      <c r="G279">
        <v>4.3913702199999998</v>
      </c>
      <c r="H279">
        <v>37</v>
      </c>
      <c r="I279">
        <v>5.1099584659973191E-2</v>
      </c>
    </row>
    <row r="280" spans="1:9" x14ac:dyDescent="0.3">
      <c r="A280">
        <v>239</v>
      </c>
      <c r="B280" t="s">
        <v>459</v>
      </c>
      <c r="C280">
        <v>-78.5</v>
      </c>
      <c r="D280" t="s">
        <v>464</v>
      </c>
      <c r="E280">
        <v>-76</v>
      </c>
      <c r="F280">
        <v>51.20109266</v>
      </c>
      <c r="G280">
        <v>4.3913702199999998</v>
      </c>
      <c r="H280">
        <v>37</v>
      </c>
      <c r="I280">
        <v>5.1099584659973191E-2</v>
      </c>
    </row>
    <row r="281" spans="1:9" x14ac:dyDescent="0.3">
      <c r="A281">
        <v>240</v>
      </c>
      <c r="B281" t="s">
        <v>459</v>
      </c>
      <c r="C281">
        <v>-78.5</v>
      </c>
      <c r="D281" t="s">
        <v>465</v>
      </c>
      <c r="E281">
        <v>-61</v>
      </c>
      <c r="F281">
        <v>51.20109266</v>
      </c>
      <c r="G281">
        <v>4.3913702199999998</v>
      </c>
      <c r="H281">
        <v>37</v>
      </c>
      <c r="I281">
        <v>5.1099584659973191E-2</v>
      </c>
    </row>
    <row r="282" spans="1:9" x14ac:dyDescent="0.3">
      <c r="A282">
        <v>241</v>
      </c>
      <c r="B282" t="s">
        <v>459</v>
      </c>
      <c r="C282">
        <v>-78.5</v>
      </c>
      <c r="D282" t="s">
        <v>466</v>
      </c>
      <c r="E282">
        <v>-72</v>
      </c>
      <c r="F282">
        <v>51.20109266</v>
      </c>
      <c r="G282">
        <v>4.3913702199999998</v>
      </c>
      <c r="H282">
        <v>37</v>
      </c>
      <c r="I282">
        <v>5.1099584659973191E-2</v>
      </c>
    </row>
    <row r="283" spans="1:9" x14ac:dyDescent="0.3">
      <c r="A283">
        <v>242</v>
      </c>
      <c r="B283" t="s">
        <v>459</v>
      </c>
      <c r="C283">
        <v>-78.5</v>
      </c>
      <c r="D283" t="s">
        <v>467</v>
      </c>
      <c r="E283">
        <v>-72</v>
      </c>
      <c r="F283">
        <v>51.20109266</v>
      </c>
      <c r="G283">
        <v>4.3913702199999998</v>
      </c>
      <c r="H283">
        <v>37</v>
      </c>
      <c r="I283">
        <v>5.1099584659973191E-2</v>
      </c>
    </row>
    <row r="284" spans="1:9" x14ac:dyDescent="0.3">
      <c r="A284">
        <v>243</v>
      </c>
      <c r="B284" t="s">
        <v>459</v>
      </c>
      <c r="C284">
        <v>-78.5</v>
      </c>
      <c r="D284" t="s">
        <v>468</v>
      </c>
      <c r="E284">
        <v>-77.5</v>
      </c>
      <c r="F284">
        <v>51.20109266</v>
      </c>
      <c r="G284">
        <v>4.3913702199999998</v>
      </c>
      <c r="H284">
        <v>37</v>
      </c>
      <c r="I284">
        <v>5.1099584659973191E-2</v>
      </c>
    </row>
    <row r="285" spans="1:9" x14ac:dyDescent="0.3">
      <c r="A285">
        <v>244</v>
      </c>
      <c r="B285" t="s">
        <v>459</v>
      </c>
      <c r="C285">
        <v>-78.5</v>
      </c>
      <c r="D285" t="s">
        <v>469</v>
      </c>
      <c r="E285">
        <v>-71</v>
      </c>
      <c r="F285">
        <v>51.201142140000002</v>
      </c>
      <c r="G285">
        <v>4.3912359900000002</v>
      </c>
      <c r="H285">
        <v>11</v>
      </c>
      <c r="I285">
        <v>5.6234727189967887E-2</v>
      </c>
    </row>
    <row r="286" spans="1:9" x14ac:dyDescent="0.3">
      <c r="A286">
        <v>245</v>
      </c>
      <c r="B286" t="s">
        <v>459</v>
      </c>
      <c r="C286">
        <v>-78.5</v>
      </c>
      <c r="D286" t="s">
        <v>470</v>
      </c>
      <c r="E286">
        <v>-77.5</v>
      </c>
      <c r="F286">
        <v>51.201173050000001</v>
      </c>
      <c r="G286">
        <v>4.39114162</v>
      </c>
      <c r="H286">
        <v>18</v>
      </c>
      <c r="I286">
        <v>6.0326126961370498E-2</v>
      </c>
    </row>
    <row r="287" spans="1:9" x14ac:dyDescent="0.3">
      <c r="A287">
        <v>246</v>
      </c>
      <c r="B287" t="s">
        <v>459</v>
      </c>
      <c r="C287">
        <v>-78.5</v>
      </c>
      <c r="D287" t="s">
        <v>471</v>
      </c>
      <c r="E287">
        <v>-79.5</v>
      </c>
      <c r="F287">
        <v>51.20109266</v>
      </c>
      <c r="G287">
        <v>4.3913702199999998</v>
      </c>
      <c r="H287">
        <v>37</v>
      </c>
      <c r="I287">
        <v>5.1099584659973191E-2</v>
      </c>
    </row>
    <row r="288" spans="1:9" x14ac:dyDescent="0.3">
      <c r="A288">
        <v>247</v>
      </c>
      <c r="B288" t="s">
        <v>459</v>
      </c>
      <c r="C288">
        <v>-78.5</v>
      </c>
      <c r="D288" t="s">
        <v>472</v>
      </c>
      <c r="E288">
        <v>-72</v>
      </c>
      <c r="F288">
        <v>51.201064080000002</v>
      </c>
      <c r="G288">
        <v>4.3913118500000001</v>
      </c>
      <c r="H288">
        <v>10</v>
      </c>
      <c r="I288">
        <v>4.7558483627095957E-2</v>
      </c>
    </row>
    <row r="289" spans="1:9" x14ac:dyDescent="0.3">
      <c r="A289">
        <v>248</v>
      </c>
      <c r="B289" t="s">
        <v>459</v>
      </c>
      <c r="C289">
        <v>-78.5</v>
      </c>
      <c r="D289" t="s">
        <v>473</v>
      </c>
      <c r="E289">
        <v>-72</v>
      </c>
      <c r="F289">
        <v>51.201136310000003</v>
      </c>
      <c r="G289">
        <v>4.3912298099999996</v>
      </c>
      <c r="H289">
        <v>11</v>
      </c>
      <c r="I289">
        <v>5.5609943986215542E-2</v>
      </c>
    </row>
    <row r="290" spans="1:9" x14ac:dyDescent="0.3">
      <c r="A290">
        <v>249</v>
      </c>
      <c r="B290" t="s">
        <v>459</v>
      </c>
      <c r="C290">
        <v>-78.5</v>
      </c>
      <c r="D290" t="s">
        <v>474</v>
      </c>
      <c r="E290">
        <v>-71</v>
      </c>
      <c r="F290">
        <v>51.20113284</v>
      </c>
      <c r="G290">
        <v>4.3912760100000003</v>
      </c>
      <c r="H290">
        <v>10</v>
      </c>
      <c r="I290">
        <v>5.5134937335360901E-2</v>
      </c>
    </row>
    <row r="291" spans="1:9" x14ac:dyDescent="0.3">
      <c r="A291">
        <v>250</v>
      </c>
      <c r="B291" t="s">
        <v>459</v>
      </c>
      <c r="C291">
        <v>-78.5</v>
      </c>
      <c r="D291" t="s">
        <v>475</v>
      </c>
      <c r="E291">
        <v>-61</v>
      </c>
      <c r="F291">
        <v>51.200965600000004</v>
      </c>
      <c r="G291">
        <v>4.3914257599999997</v>
      </c>
      <c r="H291">
        <v>15</v>
      </c>
      <c r="I291">
        <v>3.801852337607195E-2</v>
      </c>
    </row>
    <row r="292" spans="1:9" x14ac:dyDescent="0.3">
      <c r="A292">
        <v>251</v>
      </c>
      <c r="B292" t="s">
        <v>459</v>
      </c>
      <c r="C292">
        <v>-78.5</v>
      </c>
      <c r="D292" t="s">
        <v>476</v>
      </c>
      <c r="E292">
        <v>-75</v>
      </c>
      <c r="F292">
        <v>51.200713810000003</v>
      </c>
      <c r="G292">
        <v>4.3918310299999996</v>
      </c>
      <c r="H292">
        <v>53</v>
      </c>
      <c r="I292">
        <v>3.9671212239404549E-2</v>
      </c>
    </row>
    <row r="293" spans="1:9" x14ac:dyDescent="0.3">
      <c r="A293">
        <v>252</v>
      </c>
      <c r="B293" t="s">
        <v>459</v>
      </c>
      <c r="C293">
        <v>-78.5</v>
      </c>
      <c r="D293" t="s">
        <v>477</v>
      </c>
      <c r="E293">
        <v>-79.5</v>
      </c>
      <c r="F293">
        <v>51.200652099999999</v>
      </c>
      <c r="G293">
        <v>4.3916840099999996</v>
      </c>
      <c r="H293">
        <v>54</v>
      </c>
      <c r="I293">
        <v>2.8546861444185331E-2</v>
      </c>
    </row>
    <row r="294" spans="1:9" x14ac:dyDescent="0.3">
      <c r="A294">
        <v>253</v>
      </c>
      <c r="B294" t="s">
        <v>459</v>
      </c>
      <c r="C294">
        <v>-78.5</v>
      </c>
      <c r="D294" t="s">
        <v>478</v>
      </c>
      <c r="E294">
        <v>-77.5</v>
      </c>
      <c r="F294">
        <v>51.201150329999997</v>
      </c>
      <c r="G294">
        <v>4.3914651100000004</v>
      </c>
      <c r="H294">
        <v>10</v>
      </c>
      <c r="I294">
        <v>5.8596411758886607E-2</v>
      </c>
    </row>
    <row r="295" spans="1:9" x14ac:dyDescent="0.3">
      <c r="A295">
        <v>254</v>
      </c>
      <c r="B295" t="s">
        <v>461</v>
      </c>
      <c r="C295">
        <v>-69.5</v>
      </c>
      <c r="D295" t="s">
        <v>462</v>
      </c>
      <c r="E295">
        <v>-81</v>
      </c>
      <c r="F295">
        <v>51.200478959999998</v>
      </c>
      <c r="G295">
        <v>4.3911540899999997</v>
      </c>
      <c r="H295">
        <v>60</v>
      </c>
      <c r="I295">
        <v>1.9488155012761479E-2</v>
      </c>
    </row>
    <row r="296" spans="1:9" x14ac:dyDescent="0.3">
      <c r="A296">
        <v>255</v>
      </c>
      <c r="B296" t="s">
        <v>461</v>
      </c>
      <c r="C296">
        <v>-69.5</v>
      </c>
      <c r="D296" t="s">
        <v>463</v>
      </c>
      <c r="E296">
        <v>-70</v>
      </c>
      <c r="F296">
        <v>51.200478959999998</v>
      </c>
      <c r="G296">
        <v>4.3911540899999997</v>
      </c>
      <c r="H296">
        <v>60</v>
      </c>
      <c r="I296">
        <v>1.9488155012761479E-2</v>
      </c>
    </row>
    <row r="297" spans="1:9" x14ac:dyDescent="0.3">
      <c r="A297">
        <v>256</v>
      </c>
      <c r="B297" t="s">
        <v>461</v>
      </c>
      <c r="C297">
        <v>-69.5</v>
      </c>
      <c r="D297" t="s">
        <v>464</v>
      </c>
      <c r="E297">
        <v>-76</v>
      </c>
      <c r="F297">
        <v>51.200478959999998</v>
      </c>
      <c r="G297">
        <v>4.3911540899999997</v>
      </c>
      <c r="H297">
        <v>60</v>
      </c>
      <c r="I297">
        <v>1.9488155012761479E-2</v>
      </c>
    </row>
    <row r="298" spans="1:9" x14ac:dyDescent="0.3">
      <c r="A298">
        <v>257</v>
      </c>
      <c r="B298" t="s">
        <v>461</v>
      </c>
      <c r="C298">
        <v>-69.5</v>
      </c>
      <c r="D298" t="s">
        <v>465</v>
      </c>
      <c r="E298">
        <v>-61</v>
      </c>
      <c r="F298">
        <v>51.200478959999998</v>
      </c>
      <c r="G298">
        <v>4.3911540899999997</v>
      </c>
      <c r="H298">
        <v>60</v>
      </c>
      <c r="I298">
        <v>1.9488155012761479E-2</v>
      </c>
    </row>
    <row r="299" spans="1:9" x14ac:dyDescent="0.3">
      <c r="A299">
        <v>258</v>
      </c>
      <c r="B299" t="s">
        <v>461</v>
      </c>
      <c r="C299">
        <v>-69.5</v>
      </c>
      <c r="D299" t="s">
        <v>466</v>
      </c>
      <c r="E299">
        <v>-72</v>
      </c>
      <c r="F299">
        <v>51.200478959999998</v>
      </c>
      <c r="G299">
        <v>4.3911540899999997</v>
      </c>
      <c r="H299">
        <v>60</v>
      </c>
      <c r="I299">
        <v>1.9488155012761479E-2</v>
      </c>
    </row>
    <row r="300" spans="1:9" x14ac:dyDescent="0.3">
      <c r="A300">
        <v>259</v>
      </c>
      <c r="B300" t="s">
        <v>461</v>
      </c>
      <c r="C300">
        <v>-69.5</v>
      </c>
      <c r="D300" t="s">
        <v>467</v>
      </c>
      <c r="E300">
        <v>-72</v>
      </c>
      <c r="F300">
        <v>51.200478959999998</v>
      </c>
      <c r="G300">
        <v>4.3911540899999997</v>
      </c>
      <c r="H300">
        <v>60</v>
      </c>
      <c r="I300">
        <v>1.9488155012761479E-2</v>
      </c>
    </row>
    <row r="301" spans="1:9" x14ac:dyDescent="0.3">
      <c r="A301">
        <v>260</v>
      </c>
      <c r="B301" t="s">
        <v>461</v>
      </c>
      <c r="C301">
        <v>-69.5</v>
      </c>
      <c r="D301" t="s">
        <v>468</v>
      </c>
      <c r="E301">
        <v>-77.5</v>
      </c>
      <c r="F301">
        <v>51.200478959999998</v>
      </c>
      <c r="G301">
        <v>4.3911540899999997</v>
      </c>
      <c r="H301">
        <v>60</v>
      </c>
      <c r="I301">
        <v>1.9488155012761479E-2</v>
      </c>
    </row>
    <row r="302" spans="1:9" x14ac:dyDescent="0.3">
      <c r="A302">
        <v>261</v>
      </c>
      <c r="B302" t="s">
        <v>461</v>
      </c>
      <c r="C302">
        <v>-69.5</v>
      </c>
      <c r="D302" t="s">
        <v>469</v>
      </c>
      <c r="E302">
        <v>-71</v>
      </c>
      <c r="F302">
        <v>51.200835290000001</v>
      </c>
      <c r="G302">
        <v>4.3911279199999997</v>
      </c>
      <c r="H302">
        <v>40</v>
      </c>
      <c r="I302">
        <v>2.4313904635952149E-2</v>
      </c>
    </row>
    <row r="303" spans="1:9" x14ac:dyDescent="0.3">
      <c r="A303">
        <v>262</v>
      </c>
      <c r="B303" t="s">
        <v>461</v>
      </c>
      <c r="C303">
        <v>-69.5</v>
      </c>
      <c r="D303" t="s">
        <v>470</v>
      </c>
      <c r="E303">
        <v>-77.5</v>
      </c>
      <c r="F303">
        <v>51.2008662</v>
      </c>
      <c r="G303">
        <v>4.3910335500000004</v>
      </c>
      <c r="H303">
        <v>44</v>
      </c>
      <c r="I303">
        <v>3.0537457923803701E-2</v>
      </c>
    </row>
    <row r="304" spans="1:9" x14ac:dyDescent="0.3">
      <c r="A304">
        <v>263</v>
      </c>
      <c r="B304" t="s">
        <v>461</v>
      </c>
      <c r="C304">
        <v>-69.5</v>
      </c>
      <c r="D304" t="s">
        <v>471</v>
      </c>
      <c r="E304">
        <v>-79.5</v>
      </c>
      <c r="F304">
        <v>51.200478959999998</v>
      </c>
      <c r="G304">
        <v>4.3911540899999997</v>
      </c>
      <c r="H304">
        <v>60</v>
      </c>
      <c r="I304">
        <v>1.9488155012761479E-2</v>
      </c>
    </row>
    <row r="305" spans="1:9" x14ac:dyDescent="0.3">
      <c r="A305">
        <v>264</v>
      </c>
      <c r="B305" t="s">
        <v>461</v>
      </c>
      <c r="C305">
        <v>-69.5</v>
      </c>
      <c r="D305" t="s">
        <v>472</v>
      </c>
      <c r="E305">
        <v>-72</v>
      </c>
      <c r="F305">
        <v>51.200757230000001</v>
      </c>
      <c r="G305">
        <v>4.3912037899999996</v>
      </c>
      <c r="H305">
        <v>31</v>
      </c>
      <c r="I305">
        <v>1.4259932312348549E-2</v>
      </c>
    </row>
    <row r="306" spans="1:9" x14ac:dyDescent="0.3">
      <c r="A306">
        <v>265</v>
      </c>
      <c r="B306" t="s">
        <v>461</v>
      </c>
      <c r="C306">
        <v>-69.5</v>
      </c>
      <c r="D306" t="s">
        <v>473</v>
      </c>
      <c r="E306">
        <v>-72</v>
      </c>
      <c r="F306">
        <v>51.200829460000001</v>
      </c>
      <c r="G306">
        <v>4.3911217499999999</v>
      </c>
      <c r="H306">
        <v>39</v>
      </c>
      <c r="I306">
        <v>2.3916410456501509E-2</v>
      </c>
    </row>
    <row r="307" spans="1:9" x14ac:dyDescent="0.3">
      <c r="A307">
        <v>266</v>
      </c>
      <c r="B307" t="s">
        <v>461</v>
      </c>
      <c r="C307">
        <v>-69.5</v>
      </c>
      <c r="D307" t="s">
        <v>474</v>
      </c>
      <c r="E307">
        <v>-71</v>
      </c>
      <c r="F307">
        <v>51.200825989999998</v>
      </c>
      <c r="G307">
        <v>4.3911679399999999</v>
      </c>
      <c r="H307">
        <v>39</v>
      </c>
      <c r="I307">
        <v>2.229932889938822E-2</v>
      </c>
    </row>
    <row r="308" spans="1:9" x14ac:dyDescent="0.3">
      <c r="A308">
        <v>267</v>
      </c>
      <c r="B308" t="s">
        <v>461</v>
      </c>
      <c r="C308">
        <v>-69.5</v>
      </c>
      <c r="D308" t="s">
        <v>475</v>
      </c>
      <c r="E308">
        <v>-61</v>
      </c>
      <c r="F308">
        <v>51.200658750000002</v>
      </c>
      <c r="G308">
        <v>4.3913176900000002</v>
      </c>
      <c r="H308">
        <v>23</v>
      </c>
      <c r="I308">
        <v>3.833548456008589E-3</v>
      </c>
    </row>
    <row r="309" spans="1:9" x14ac:dyDescent="0.3">
      <c r="A309">
        <v>268</v>
      </c>
      <c r="B309" t="s">
        <v>461</v>
      </c>
      <c r="C309">
        <v>-69.5</v>
      </c>
      <c r="D309" t="s">
        <v>476</v>
      </c>
      <c r="E309">
        <v>-75</v>
      </c>
      <c r="F309">
        <v>51.200406960000002</v>
      </c>
      <c r="G309">
        <v>4.39172297</v>
      </c>
      <c r="H309">
        <v>40</v>
      </c>
      <c r="I309">
        <v>4.0354558910409212E-2</v>
      </c>
    </row>
    <row r="310" spans="1:9" x14ac:dyDescent="0.3">
      <c r="A310">
        <v>269</v>
      </c>
      <c r="B310" t="s">
        <v>461</v>
      </c>
      <c r="C310">
        <v>-69.5</v>
      </c>
      <c r="D310" t="s">
        <v>477</v>
      </c>
      <c r="E310">
        <v>-79.5</v>
      </c>
      <c r="F310">
        <v>51.200345249999998</v>
      </c>
      <c r="G310">
        <v>4.3915759400000001</v>
      </c>
      <c r="H310">
        <v>33</v>
      </c>
      <c r="I310">
        <v>3.8627396446382661E-2</v>
      </c>
    </row>
    <row r="311" spans="1:9" x14ac:dyDescent="0.3">
      <c r="A311">
        <v>270</v>
      </c>
      <c r="B311" t="s">
        <v>461</v>
      </c>
      <c r="C311">
        <v>-69.5</v>
      </c>
      <c r="D311" t="s">
        <v>478</v>
      </c>
      <c r="E311">
        <v>-77.5</v>
      </c>
      <c r="F311">
        <v>51.200843480000003</v>
      </c>
      <c r="G311">
        <v>4.3913570399999999</v>
      </c>
      <c r="H311">
        <v>43</v>
      </c>
      <c r="I311">
        <v>2.3660373487032219E-2</v>
      </c>
    </row>
    <row r="312" spans="1:9" x14ac:dyDescent="0.3">
      <c r="A312">
        <v>271</v>
      </c>
      <c r="B312" t="s">
        <v>462</v>
      </c>
      <c r="C312">
        <v>-81</v>
      </c>
      <c r="D312" t="s">
        <v>463</v>
      </c>
      <c r="E312">
        <v>-70</v>
      </c>
    </row>
    <row r="313" spans="1:9" x14ac:dyDescent="0.3">
      <c r="A313">
        <v>272</v>
      </c>
      <c r="B313" t="s">
        <v>462</v>
      </c>
      <c r="C313">
        <v>-81</v>
      </c>
      <c r="D313" t="s">
        <v>464</v>
      </c>
      <c r="E313">
        <v>-76</v>
      </c>
    </row>
    <row r="314" spans="1:9" x14ac:dyDescent="0.3">
      <c r="A314">
        <v>273</v>
      </c>
      <c r="B314" t="s">
        <v>462</v>
      </c>
      <c r="C314">
        <v>-81</v>
      </c>
      <c r="D314" t="s">
        <v>465</v>
      </c>
      <c r="E314">
        <v>-61</v>
      </c>
    </row>
    <row r="315" spans="1:9" x14ac:dyDescent="0.3">
      <c r="A315">
        <v>274</v>
      </c>
      <c r="B315" t="s">
        <v>462</v>
      </c>
      <c r="C315">
        <v>-81</v>
      </c>
      <c r="D315" t="s">
        <v>466</v>
      </c>
      <c r="E315">
        <v>-72</v>
      </c>
    </row>
    <row r="316" spans="1:9" x14ac:dyDescent="0.3">
      <c r="A316">
        <v>275</v>
      </c>
      <c r="B316" t="s">
        <v>462</v>
      </c>
      <c r="C316">
        <v>-81</v>
      </c>
      <c r="D316" t="s">
        <v>467</v>
      </c>
      <c r="E316">
        <v>-72</v>
      </c>
    </row>
    <row r="317" spans="1:9" x14ac:dyDescent="0.3">
      <c r="A317">
        <v>276</v>
      </c>
      <c r="B317" t="s">
        <v>462</v>
      </c>
      <c r="C317">
        <v>-81</v>
      </c>
      <c r="D317" t="s">
        <v>468</v>
      </c>
      <c r="E317">
        <v>-77.5</v>
      </c>
    </row>
    <row r="318" spans="1:9" x14ac:dyDescent="0.3">
      <c r="A318">
        <v>277</v>
      </c>
      <c r="B318" t="s">
        <v>462</v>
      </c>
      <c r="C318">
        <v>-81</v>
      </c>
      <c r="D318" t="s">
        <v>469</v>
      </c>
      <c r="E318">
        <v>-71</v>
      </c>
      <c r="F318">
        <v>51.201191610000002</v>
      </c>
      <c r="G318">
        <v>4.3911017499999998</v>
      </c>
      <c r="H318">
        <v>84</v>
      </c>
      <c r="I318">
        <v>6.2840075660440933E-2</v>
      </c>
    </row>
    <row r="319" spans="1:9" x14ac:dyDescent="0.3">
      <c r="A319">
        <v>278</v>
      </c>
      <c r="B319" t="s">
        <v>462</v>
      </c>
      <c r="C319">
        <v>-81</v>
      </c>
      <c r="D319" t="s">
        <v>470</v>
      </c>
      <c r="E319">
        <v>-77.5</v>
      </c>
      <c r="F319">
        <v>51.201253430000001</v>
      </c>
      <c r="G319">
        <v>4.3909130100000002</v>
      </c>
      <c r="H319">
        <v>40</v>
      </c>
      <c r="I319">
        <v>7.3036794608326225E-2</v>
      </c>
    </row>
    <row r="320" spans="1:9" x14ac:dyDescent="0.3">
      <c r="A320">
        <v>279</v>
      </c>
      <c r="B320" t="s">
        <v>462</v>
      </c>
      <c r="C320">
        <v>-81</v>
      </c>
      <c r="D320" t="s">
        <v>471</v>
      </c>
      <c r="E320">
        <v>-79.5</v>
      </c>
    </row>
    <row r="321" spans="1:9" x14ac:dyDescent="0.3">
      <c r="A321">
        <v>280</v>
      </c>
      <c r="B321" t="s">
        <v>462</v>
      </c>
      <c r="C321">
        <v>-81</v>
      </c>
      <c r="D321" t="s">
        <v>472</v>
      </c>
      <c r="E321">
        <v>-72</v>
      </c>
      <c r="F321">
        <v>51.201035500000003</v>
      </c>
      <c r="G321">
        <v>4.3912534900000004</v>
      </c>
      <c r="H321">
        <v>42</v>
      </c>
      <c r="I321">
        <v>4.4336515176840202E-2</v>
      </c>
    </row>
    <row r="322" spans="1:9" x14ac:dyDescent="0.3">
      <c r="A322">
        <v>281</v>
      </c>
      <c r="B322" t="s">
        <v>462</v>
      </c>
      <c r="C322">
        <v>-81</v>
      </c>
      <c r="D322" t="s">
        <v>473</v>
      </c>
      <c r="E322">
        <v>-72</v>
      </c>
      <c r="F322">
        <v>51.201179959999997</v>
      </c>
      <c r="G322">
        <v>4.3910894000000003</v>
      </c>
      <c r="H322">
        <v>40</v>
      </c>
      <c r="I322">
        <v>6.1743747869738262E-2</v>
      </c>
    </row>
    <row r="323" spans="1:9" x14ac:dyDescent="0.3">
      <c r="A323">
        <v>282</v>
      </c>
      <c r="B323" t="s">
        <v>462</v>
      </c>
      <c r="C323">
        <v>-81</v>
      </c>
      <c r="D323" t="s">
        <v>474</v>
      </c>
      <c r="E323">
        <v>-71</v>
      </c>
      <c r="F323">
        <v>51.201173019999999</v>
      </c>
      <c r="G323">
        <v>4.3911817900000001</v>
      </c>
      <c r="H323">
        <v>55</v>
      </c>
      <c r="I323">
        <v>5.995546893003862E-2</v>
      </c>
    </row>
    <row r="324" spans="1:9" x14ac:dyDescent="0.3">
      <c r="A324">
        <v>283</v>
      </c>
      <c r="B324" t="s">
        <v>462</v>
      </c>
      <c r="C324">
        <v>-81</v>
      </c>
      <c r="D324" t="s">
        <v>475</v>
      </c>
      <c r="E324">
        <v>-61</v>
      </c>
      <c r="F324">
        <v>51.200838539999999</v>
      </c>
      <c r="G324">
        <v>4.3914812999999997</v>
      </c>
      <c r="H324">
        <v>56</v>
      </c>
      <c r="I324">
        <v>2.662373148052076E-2</v>
      </c>
    </row>
    <row r="325" spans="1:9" x14ac:dyDescent="0.3">
      <c r="A325">
        <v>284</v>
      </c>
      <c r="B325" t="s">
        <v>462</v>
      </c>
      <c r="C325">
        <v>-81</v>
      </c>
      <c r="D325" t="s">
        <v>476</v>
      </c>
      <c r="E325">
        <v>-75</v>
      </c>
      <c r="F325">
        <v>51.200334949999998</v>
      </c>
      <c r="G325">
        <v>4.3922918400000004</v>
      </c>
      <c r="H325">
        <v>40</v>
      </c>
      <c r="I325">
        <v>7.8405684762849537E-2</v>
      </c>
    </row>
    <row r="326" spans="1:9" x14ac:dyDescent="0.3">
      <c r="A326">
        <v>285</v>
      </c>
      <c r="B326" t="s">
        <v>462</v>
      </c>
      <c r="C326">
        <v>-81</v>
      </c>
      <c r="D326" t="s">
        <v>477</v>
      </c>
      <c r="E326">
        <v>-79.5</v>
      </c>
      <c r="F326">
        <v>51.200211529999997</v>
      </c>
      <c r="G326">
        <v>4.3919977899999996</v>
      </c>
      <c r="H326">
        <v>40</v>
      </c>
      <c r="I326">
        <v>6.9096892623676853E-2</v>
      </c>
    </row>
    <row r="327" spans="1:9" x14ac:dyDescent="0.3">
      <c r="A327">
        <v>286</v>
      </c>
      <c r="B327" t="s">
        <v>462</v>
      </c>
      <c r="C327">
        <v>-81</v>
      </c>
      <c r="D327" t="s">
        <v>478</v>
      </c>
      <c r="E327">
        <v>-77.5</v>
      </c>
      <c r="F327">
        <v>51.201208000000001</v>
      </c>
      <c r="G327">
        <v>4.3915600000000001</v>
      </c>
      <c r="H327">
        <v>40</v>
      </c>
      <c r="I327">
        <v>6.6524987560093299E-2</v>
      </c>
    </row>
    <row r="328" spans="1:9" x14ac:dyDescent="0.3">
      <c r="A328">
        <v>287</v>
      </c>
      <c r="B328" t="s">
        <v>463</v>
      </c>
      <c r="C328">
        <v>-70</v>
      </c>
      <c r="D328" t="s">
        <v>464</v>
      </c>
      <c r="E328">
        <v>-76</v>
      </c>
    </row>
    <row r="329" spans="1:9" x14ac:dyDescent="0.3">
      <c r="A329">
        <v>288</v>
      </c>
      <c r="B329" t="s">
        <v>463</v>
      </c>
      <c r="C329">
        <v>-70</v>
      </c>
      <c r="D329" t="s">
        <v>465</v>
      </c>
      <c r="E329">
        <v>-61</v>
      </c>
    </row>
    <row r="330" spans="1:9" x14ac:dyDescent="0.3">
      <c r="A330">
        <v>289</v>
      </c>
      <c r="B330" t="s">
        <v>463</v>
      </c>
      <c r="C330">
        <v>-70</v>
      </c>
      <c r="D330" t="s">
        <v>466</v>
      </c>
      <c r="E330">
        <v>-72</v>
      </c>
    </row>
    <row r="331" spans="1:9" x14ac:dyDescent="0.3">
      <c r="A331">
        <v>290</v>
      </c>
      <c r="B331" t="s">
        <v>463</v>
      </c>
      <c r="C331">
        <v>-70</v>
      </c>
      <c r="D331" t="s">
        <v>467</v>
      </c>
      <c r="E331">
        <v>-72</v>
      </c>
    </row>
    <row r="332" spans="1:9" x14ac:dyDescent="0.3">
      <c r="A332">
        <v>291</v>
      </c>
      <c r="B332" t="s">
        <v>463</v>
      </c>
      <c r="C332">
        <v>-70</v>
      </c>
      <c r="D332" t="s">
        <v>468</v>
      </c>
      <c r="E332">
        <v>-77.5</v>
      </c>
    </row>
    <row r="333" spans="1:9" x14ac:dyDescent="0.3">
      <c r="A333">
        <v>292</v>
      </c>
      <c r="B333" t="s">
        <v>463</v>
      </c>
      <c r="C333">
        <v>-70</v>
      </c>
      <c r="D333" t="s">
        <v>469</v>
      </c>
      <c r="E333">
        <v>-71</v>
      </c>
      <c r="F333">
        <v>51.201191610000002</v>
      </c>
      <c r="G333">
        <v>4.3911017499999998</v>
      </c>
      <c r="H333">
        <v>84</v>
      </c>
      <c r="I333">
        <v>6.2840075660440933E-2</v>
      </c>
    </row>
    <row r="334" spans="1:9" x14ac:dyDescent="0.3">
      <c r="A334">
        <v>293</v>
      </c>
      <c r="B334" t="s">
        <v>463</v>
      </c>
      <c r="C334">
        <v>-70</v>
      </c>
      <c r="D334" t="s">
        <v>470</v>
      </c>
      <c r="E334">
        <v>-77.5</v>
      </c>
      <c r="F334">
        <v>51.201253430000001</v>
      </c>
      <c r="G334">
        <v>4.3909130100000002</v>
      </c>
      <c r="H334">
        <v>40</v>
      </c>
      <c r="I334">
        <v>7.3036794608326225E-2</v>
      </c>
    </row>
    <row r="335" spans="1:9" x14ac:dyDescent="0.3">
      <c r="A335">
        <v>294</v>
      </c>
      <c r="B335" t="s">
        <v>463</v>
      </c>
      <c r="C335">
        <v>-70</v>
      </c>
      <c r="D335" t="s">
        <v>471</v>
      </c>
      <c r="E335">
        <v>-79.5</v>
      </c>
    </row>
    <row r="336" spans="1:9" x14ac:dyDescent="0.3">
      <c r="A336">
        <v>295</v>
      </c>
      <c r="B336" t="s">
        <v>463</v>
      </c>
      <c r="C336">
        <v>-70</v>
      </c>
      <c r="D336" t="s">
        <v>472</v>
      </c>
      <c r="E336">
        <v>-72</v>
      </c>
      <c r="F336">
        <v>51.201035500000003</v>
      </c>
      <c r="G336">
        <v>4.3912534900000004</v>
      </c>
      <c r="H336">
        <v>42</v>
      </c>
      <c r="I336">
        <v>4.4336515176840202E-2</v>
      </c>
    </row>
    <row r="337" spans="1:9" x14ac:dyDescent="0.3">
      <c r="A337">
        <v>296</v>
      </c>
      <c r="B337" t="s">
        <v>463</v>
      </c>
      <c r="C337">
        <v>-70</v>
      </c>
      <c r="D337" t="s">
        <v>473</v>
      </c>
      <c r="E337">
        <v>-72</v>
      </c>
      <c r="F337">
        <v>51.201179959999997</v>
      </c>
      <c r="G337">
        <v>4.3910894000000003</v>
      </c>
      <c r="H337">
        <v>40</v>
      </c>
      <c r="I337">
        <v>6.1743747869738262E-2</v>
      </c>
    </row>
    <row r="338" spans="1:9" x14ac:dyDescent="0.3">
      <c r="A338">
        <v>297</v>
      </c>
      <c r="B338" t="s">
        <v>463</v>
      </c>
      <c r="C338">
        <v>-70</v>
      </c>
      <c r="D338" t="s">
        <v>474</v>
      </c>
      <c r="E338">
        <v>-71</v>
      </c>
      <c r="F338">
        <v>51.201173019999999</v>
      </c>
      <c r="G338">
        <v>4.3911817900000001</v>
      </c>
      <c r="H338">
        <v>55</v>
      </c>
      <c r="I338">
        <v>5.995546893003862E-2</v>
      </c>
    </row>
    <row r="339" spans="1:9" x14ac:dyDescent="0.3">
      <c r="A339">
        <v>298</v>
      </c>
      <c r="B339" t="s">
        <v>463</v>
      </c>
      <c r="C339">
        <v>-70</v>
      </c>
      <c r="D339" t="s">
        <v>475</v>
      </c>
      <c r="E339">
        <v>-61</v>
      </c>
      <c r="F339">
        <v>51.200838539999999</v>
      </c>
      <c r="G339">
        <v>4.3914812999999997</v>
      </c>
      <c r="H339">
        <v>56</v>
      </c>
      <c r="I339">
        <v>2.662373148052076E-2</v>
      </c>
    </row>
    <row r="340" spans="1:9" x14ac:dyDescent="0.3">
      <c r="A340">
        <v>299</v>
      </c>
      <c r="B340" t="s">
        <v>463</v>
      </c>
      <c r="C340">
        <v>-70</v>
      </c>
      <c r="D340" t="s">
        <v>476</v>
      </c>
      <c r="E340">
        <v>-75</v>
      </c>
      <c r="F340">
        <v>51.200334949999998</v>
      </c>
      <c r="G340">
        <v>4.3922918400000004</v>
      </c>
      <c r="H340">
        <v>40</v>
      </c>
      <c r="I340">
        <v>7.8405684762849537E-2</v>
      </c>
    </row>
    <row r="341" spans="1:9" x14ac:dyDescent="0.3">
      <c r="A341">
        <v>300</v>
      </c>
      <c r="B341" t="s">
        <v>463</v>
      </c>
      <c r="C341">
        <v>-70</v>
      </c>
      <c r="D341" t="s">
        <v>477</v>
      </c>
      <c r="E341">
        <v>-79.5</v>
      </c>
      <c r="F341">
        <v>51.200211529999997</v>
      </c>
      <c r="G341">
        <v>4.3919977899999996</v>
      </c>
      <c r="H341">
        <v>40</v>
      </c>
      <c r="I341">
        <v>6.9096892623676853E-2</v>
      </c>
    </row>
    <row r="342" spans="1:9" x14ac:dyDescent="0.3">
      <c r="A342">
        <v>301</v>
      </c>
      <c r="B342" t="s">
        <v>463</v>
      </c>
      <c r="C342">
        <v>-70</v>
      </c>
      <c r="D342" t="s">
        <v>478</v>
      </c>
      <c r="E342">
        <v>-77.5</v>
      </c>
      <c r="F342">
        <v>51.201208000000001</v>
      </c>
      <c r="G342">
        <v>4.3915600000000001</v>
      </c>
      <c r="H342">
        <v>40</v>
      </c>
      <c r="I342">
        <v>6.6524987560093299E-2</v>
      </c>
    </row>
    <row r="343" spans="1:9" x14ac:dyDescent="0.3">
      <c r="A343">
        <v>302</v>
      </c>
      <c r="B343" t="s">
        <v>464</v>
      </c>
      <c r="C343">
        <v>-76</v>
      </c>
      <c r="D343" t="s">
        <v>465</v>
      </c>
      <c r="E343">
        <v>-61</v>
      </c>
    </row>
    <row r="344" spans="1:9" x14ac:dyDescent="0.3">
      <c r="A344">
        <v>303</v>
      </c>
      <c r="B344" t="s">
        <v>464</v>
      </c>
      <c r="C344">
        <v>-76</v>
      </c>
      <c r="D344" t="s">
        <v>466</v>
      </c>
      <c r="E344">
        <v>-72</v>
      </c>
    </row>
    <row r="345" spans="1:9" x14ac:dyDescent="0.3">
      <c r="A345">
        <v>304</v>
      </c>
      <c r="B345" t="s">
        <v>464</v>
      </c>
      <c r="C345">
        <v>-76</v>
      </c>
      <c r="D345" t="s">
        <v>467</v>
      </c>
      <c r="E345">
        <v>-72</v>
      </c>
    </row>
    <row r="346" spans="1:9" x14ac:dyDescent="0.3">
      <c r="A346">
        <v>305</v>
      </c>
      <c r="B346" t="s">
        <v>464</v>
      </c>
      <c r="C346">
        <v>-76</v>
      </c>
      <c r="D346" t="s">
        <v>468</v>
      </c>
      <c r="E346">
        <v>-77.5</v>
      </c>
    </row>
    <row r="347" spans="1:9" x14ac:dyDescent="0.3">
      <c r="A347">
        <v>306</v>
      </c>
      <c r="B347" t="s">
        <v>464</v>
      </c>
      <c r="C347">
        <v>-76</v>
      </c>
      <c r="D347" t="s">
        <v>469</v>
      </c>
      <c r="E347">
        <v>-71</v>
      </c>
      <c r="F347">
        <v>51.201191610000002</v>
      </c>
      <c r="G347">
        <v>4.3911017499999998</v>
      </c>
      <c r="H347">
        <v>84</v>
      </c>
      <c r="I347">
        <v>6.2840075660440933E-2</v>
      </c>
    </row>
    <row r="348" spans="1:9" x14ac:dyDescent="0.3">
      <c r="A348">
        <v>307</v>
      </c>
      <c r="B348" t="s">
        <v>464</v>
      </c>
      <c r="C348">
        <v>-76</v>
      </c>
      <c r="D348" t="s">
        <v>470</v>
      </c>
      <c r="E348">
        <v>-77.5</v>
      </c>
      <c r="F348">
        <v>51.201253430000001</v>
      </c>
      <c r="G348">
        <v>4.3909130100000002</v>
      </c>
      <c r="H348">
        <v>40</v>
      </c>
      <c r="I348">
        <v>7.3036794608326225E-2</v>
      </c>
    </row>
    <row r="349" spans="1:9" x14ac:dyDescent="0.3">
      <c r="A349">
        <v>308</v>
      </c>
      <c r="B349" t="s">
        <v>464</v>
      </c>
      <c r="C349">
        <v>-76</v>
      </c>
      <c r="D349" t="s">
        <v>471</v>
      </c>
      <c r="E349">
        <v>-79.5</v>
      </c>
    </row>
    <row r="350" spans="1:9" x14ac:dyDescent="0.3">
      <c r="A350">
        <v>309</v>
      </c>
      <c r="B350" t="s">
        <v>464</v>
      </c>
      <c r="C350">
        <v>-76</v>
      </c>
      <c r="D350" t="s">
        <v>472</v>
      </c>
      <c r="E350">
        <v>-72</v>
      </c>
      <c r="F350">
        <v>51.201035500000003</v>
      </c>
      <c r="G350">
        <v>4.3912534900000004</v>
      </c>
      <c r="H350">
        <v>42</v>
      </c>
      <c r="I350">
        <v>4.4336515176840202E-2</v>
      </c>
    </row>
    <row r="351" spans="1:9" x14ac:dyDescent="0.3">
      <c r="A351">
        <v>310</v>
      </c>
      <c r="B351" t="s">
        <v>464</v>
      </c>
      <c r="C351">
        <v>-76</v>
      </c>
      <c r="D351" t="s">
        <v>473</v>
      </c>
      <c r="E351">
        <v>-72</v>
      </c>
      <c r="F351">
        <v>51.201179959999997</v>
      </c>
      <c r="G351">
        <v>4.3910894000000003</v>
      </c>
      <c r="H351">
        <v>40</v>
      </c>
      <c r="I351">
        <v>6.1743747869738262E-2</v>
      </c>
    </row>
    <row r="352" spans="1:9" x14ac:dyDescent="0.3">
      <c r="A352">
        <v>311</v>
      </c>
      <c r="B352" t="s">
        <v>464</v>
      </c>
      <c r="C352">
        <v>-76</v>
      </c>
      <c r="D352" t="s">
        <v>474</v>
      </c>
      <c r="E352">
        <v>-71</v>
      </c>
      <c r="F352">
        <v>51.201173019999999</v>
      </c>
      <c r="G352">
        <v>4.3911817900000001</v>
      </c>
      <c r="H352">
        <v>55</v>
      </c>
      <c r="I352">
        <v>5.995546893003862E-2</v>
      </c>
    </row>
    <row r="353" spans="1:9" x14ac:dyDescent="0.3">
      <c r="A353">
        <v>312</v>
      </c>
      <c r="B353" t="s">
        <v>464</v>
      </c>
      <c r="C353">
        <v>-76</v>
      </c>
      <c r="D353" t="s">
        <v>475</v>
      </c>
      <c r="E353">
        <v>-61</v>
      </c>
      <c r="F353">
        <v>51.200838539999999</v>
      </c>
      <c r="G353">
        <v>4.3914812999999997</v>
      </c>
      <c r="H353">
        <v>56</v>
      </c>
      <c r="I353">
        <v>2.662373148052076E-2</v>
      </c>
    </row>
    <row r="354" spans="1:9" x14ac:dyDescent="0.3">
      <c r="A354">
        <v>313</v>
      </c>
      <c r="B354" t="s">
        <v>464</v>
      </c>
      <c r="C354">
        <v>-76</v>
      </c>
      <c r="D354" t="s">
        <v>476</v>
      </c>
      <c r="E354">
        <v>-75</v>
      </c>
      <c r="F354">
        <v>51.200334949999998</v>
      </c>
      <c r="G354">
        <v>4.3922918400000004</v>
      </c>
      <c r="H354">
        <v>40</v>
      </c>
      <c r="I354">
        <v>7.8405684762849537E-2</v>
      </c>
    </row>
    <row r="355" spans="1:9" x14ac:dyDescent="0.3">
      <c r="A355">
        <v>314</v>
      </c>
      <c r="B355" t="s">
        <v>464</v>
      </c>
      <c r="C355">
        <v>-76</v>
      </c>
      <c r="D355" t="s">
        <v>477</v>
      </c>
      <c r="E355">
        <v>-79.5</v>
      </c>
      <c r="F355">
        <v>51.200211529999997</v>
      </c>
      <c r="G355">
        <v>4.3919977899999996</v>
      </c>
      <c r="H355">
        <v>40</v>
      </c>
      <c r="I355">
        <v>6.9096892623676853E-2</v>
      </c>
    </row>
    <row r="356" spans="1:9" x14ac:dyDescent="0.3">
      <c r="A356">
        <v>315</v>
      </c>
      <c r="B356" t="s">
        <v>464</v>
      </c>
      <c r="C356">
        <v>-76</v>
      </c>
      <c r="D356" t="s">
        <v>478</v>
      </c>
      <c r="E356">
        <v>-77.5</v>
      </c>
      <c r="F356">
        <v>51.201208000000001</v>
      </c>
      <c r="G356">
        <v>4.3915600000000001</v>
      </c>
      <c r="H356">
        <v>40</v>
      </c>
      <c r="I356">
        <v>6.6524987560093299E-2</v>
      </c>
    </row>
    <row r="357" spans="1:9" x14ac:dyDescent="0.3">
      <c r="A357">
        <v>316</v>
      </c>
      <c r="B357" t="s">
        <v>465</v>
      </c>
      <c r="C357">
        <v>-61</v>
      </c>
      <c r="D357" t="s">
        <v>466</v>
      </c>
      <c r="E357">
        <v>-72</v>
      </c>
    </row>
    <row r="358" spans="1:9" x14ac:dyDescent="0.3">
      <c r="A358">
        <v>317</v>
      </c>
      <c r="B358" t="s">
        <v>465</v>
      </c>
      <c r="C358">
        <v>-61</v>
      </c>
      <c r="D358" t="s">
        <v>467</v>
      </c>
      <c r="E358">
        <v>-72</v>
      </c>
    </row>
    <row r="359" spans="1:9" x14ac:dyDescent="0.3">
      <c r="A359">
        <v>318</v>
      </c>
      <c r="B359" t="s">
        <v>465</v>
      </c>
      <c r="C359">
        <v>-61</v>
      </c>
      <c r="D359" t="s">
        <v>468</v>
      </c>
      <c r="E359">
        <v>-77.5</v>
      </c>
    </row>
    <row r="360" spans="1:9" x14ac:dyDescent="0.3">
      <c r="A360">
        <v>319</v>
      </c>
      <c r="B360" t="s">
        <v>465</v>
      </c>
      <c r="C360">
        <v>-61</v>
      </c>
      <c r="D360" t="s">
        <v>469</v>
      </c>
      <c r="E360">
        <v>-71</v>
      </c>
      <c r="F360">
        <v>51.201191610000002</v>
      </c>
      <c r="G360">
        <v>4.3911017499999998</v>
      </c>
      <c r="H360">
        <v>84</v>
      </c>
      <c r="I360">
        <v>6.2840075660440933E-2</v>
      </c>
    </row>
    <row r="361" spans="1:9" x14ac:dyDescent="0.3">
      <c r="A361">
        <v>320</v>
      </c>
      <c r="B361" t="s">
        <v>465</v>
      </c>
      <c r="C361">
        <v>-61</v>
      </c>
      <c r="D361" t="s">
        <v>470</v>
      </c>
      <c r="E361">
        <v>-77.5</v>
      </c>
      <c r="F361">
        <v>51.201253430000001</v>
      </c>
      <c r="G361">
        <v>4.3909130100000002</v>
      </c>
      <c r="H361">
        <v>40</v>
      </c>
      <c r="I361">
        <v>7.3036794608326225E-2</v>
      </c>
    </row>
    <row r="362" spans="1:9" x14ac:dyDescent="0.3">
      <c r="A362">
        <v>321</v>
      </c>
      <c r="B362" t="s">
        <v>465</v>
      </c>
      <c r="C362">
        <v>-61</v>
      </c>
      <c r="D362" t="s">
        <v>471</v>
      </c>
      <c r="E362">
        <v>-79.5</v>
      </c>
    </row>
    <row r="363" spans="1:9" x14ac:dyDescent="0.3">
      <c r="A363">
        <v>322</v>
      </c>
      <c r="B363" t="s">
        <v>465</v>
      </c>
      <c r="C363">
        <v>-61</v>
      </c>
      <c r="D363" t="s">
        <v>472</v>
      </c>
      <c r="E363">
        <v>-72</v>
      </c>
      <c r="F363">
        <v>51.201035500000003</v>
      </c>
      <c r="G363">
        <v>4.3912534900000004</v>
      </c>
      <c r="H363">
        <v>42</v>
      </c>
      <c r="I363">
        <v>4.4336515176840202E-2</v>
      </c>
    </row>
    <row r="364" spans="1:9" x14ac:dyDescent="0.3">
      <c r="A364">
        <v>323</v>
      </c>
      <c r="B364" t="s">
        <v>465</v>
      </c>
      <c r="C364">
        <v>-61</v>
      </c>
      <c r="D364" t="s">
        <v>473</v>
      </c>
      <c r="E364">
        <v>-72</v>
      </c>
      <c r="F364">
        <v>51.201179959999997</v>
      </c>
      <c r="G364">
        <v>4.3910894000000003</v>
      </c>
      <c r="H364">
        <v>40</v>
      </c>
      <c r="I364">
        <v>6.1743747869738262E-2</v>
      </c>
    </row>
    <row r="365" spans="1:9" x14ac:dyDescent="0.3">
      <c r="A365">
        <v>324</v>
      </c>
      <c r="B365" t="s">
        <v>465</v>
      </c>
      <c r="C365">
        <v>-61</v>
      </c>
      <c r="D365" t="s">
        <v>474</v>
      </c>
      <c r="E365">
        <v>-71</v>
      </c>
      <c r="F365">
        <v>51.201173019999999</v>
      </c>
      <c r="G365">
        <v>4.3911817900000001</v>
      </c>
      <c r="H365">
        <v>55</v>
      </c>
      <c r="I365">
        <v>5.995546893003862E-2</v>
      </c>
    </row>
    <row r="366" spans="1:9" x14ac:dyDescent="0.3">
      <c r="A366">
        <v>325</v>
      </c>
      <c r="B366" t="s">
        <v>465</v>
      </c>
      <c r="C366">
        <v>-61</v>
      </c>
      <c r="D366" t="s">
        <v>475</v>
      </c>
      <c r="E366">
        <v>-61</v>
      </c>
      <c r="F366">
        <v>51.200838539999999</v>
      </c>
      <c r="G366">
        <v>4.3914812999999997</v>
      </c>
      <c r="H366">
        <v>56</v>
      </c>
      <c r="I366">
        <v>2.662373148052076E-2</v>
      </c>
    </row>
    <row r="367" spans="1:9" x14ac:dyDescent="0.3">
      <c r="A367">
        <v>326</v>
      </c>
      <c r="B367" t="s">
        <v>465</v>
      </c>
      <c r="C367">
        <v>-61</v>
      </c>
      <c r="D367" t="s">
        <v>476</v>
      </c>
      <c r="E367">
        <v>-75</v>
      </c>
      <c r="F367">
        <v>51.200334949999998</v>
      </c>
      <c r="G367">
        <v>4.3922918400000004</v>
      </c>
      <c r="H367">
        <v>40</v>
      </c>
      <c r="I367">
        <v>7.8405684762849537E-2</v>
      </c>
    </row>
    <row r="368" spans="1:9" x14ac:dyDescent="0.3">
      <c r="A368">
        <v>327</v>
      </c>
      <c r="B368" t="s">
        <v>465</v>
      </c>
      <c r="C368">
        <v>-61</v>
      </c>
      <c r="D368" t="s">
        <v>477</v>
      </c>
      <c r="E368">
        <v>-79.5</v>
      </c>
      <c r="F368">
        <v>51.200211529999997</v>
      </c>
      <c r="G368">
        <v>4.3919977899999996</v>
      </c>
      <c r="H368">
        <v>40</v>
      </c>
      <c r="I368">
        <v>6.9096892623676853E-2</v>
      </c>
    </row>
    <row r="369" spans="1:9" x14ac:dyDescent="0.3">
      <c r="A369">
        <v>328</v>
      </c>
      <c r="B369" t="s">
        <v>465</v>
      </c>
      <c r="C369">
        <v>-61</v>
      </c>
      <c r="D369" t="s">
        <v>478</v>
      </c>
      <c r="E369">
        <v>-77.5</v>
      </c>
      <c r="F369">
        <v>51.201208000000001</v>
      </c>
      <c r="G369">
        <v>4.3915600000000001</v>
      </c>
      <c r="H369">
        <v>40</v>
      </c>
      <c r="I369">
        <v>6.6524987560093299E-2</v>
      </c>
    </row>
    <row r="370" spans="1:9" x14ac:dyDescent="0.3">
      <c r="A370">
        <v>329</v>
      </c>
      <c r="B370" t="s">
        <v>466</v>
      </c>
      <c r="C370">
        <v>-72</v>
      </c>
      <c r="D370" t="s">
        <v>467</v>
      </c>
      <c r="E370">
        <v>-72</v>
      </c>
    </row>
    <row r="371" spans="1:9" x14ac:dyDescent="0.3">
      <c r="A371">
        <v>330</v>
      </c>
      <c r="B371" t="s">
        <v>466</v>
      </c>
      <c r="C371">
        <v>-72</v>
      </c>
      <c r="D371" t="s">
        <v>468</v>
      </c>
      <c r="E371">
        <v>-77.5</v>
      </c>
    </row>
    <row r="372" spans="1:9" x14ac:dyDescent="0.3">
      <c r="A372">
        <v>331</v>
      </c>
      <c r="B372" t="s">
        <v>466</v>
      </c>
      <c r="C372">
        <v>-72</v>
      </c>
      <c r="D372" t="s">
        <v>469</v>
      </c>
      <c r="E372">
        <v>-71</v>
      </c>
      <c r="F372">
        <v>51.201191610000002</v>
      </c>
      <c r="G372">
        <v>4.3911017499999998</v>
      </c>
      <c r="H372">
        <v>84</v>
      </c>
      <c r="I372">
        <v>6.2840075660440933E-2</v>
      </c>
    </row>
    <row r="373" spans="1:9" x14ac:dyDescent="0.3">
      <c r="A373">
        <v>332</v>
      </c>
      <c r="B373" t="s">
        <v>466</v>
      </c>
      <c r="C373">
        <v>-72</v>
      </c>
      <c r="D373" t="s">
        <v>470</v>
      </c>
      <c r="E373">
        <v>-77.5</v>
      </c>
      <c r="F373">
        <v>51.201253430000001</v>
      </c>
      <c r="G373">
        <v>4.3909130100000002</v>
      </c>
      <c r="H373">
        <v>40</v>
      </c>
      <c r="I373">
        <v>7.3036794608326225E-2</v>
      </c>
    </row>
    <row r="374" spans="1:9" x14ac:dyDescent="0.3">
      <c r="A374">
        <v>333</v>
      </c>
      <c r="B374" t="s">
        <v>466</v>
      </c>
      <c r="C374">
        <v>-72</v>
      </c>
      <c r="D374" t="s">
        <v>471</v>
      </c>
      <c r="E374">
        <v>-79.5</v>
      </c>
    </row>
    <row r="375" spans="1:9" x14ac:dyDescent="0.3">
      <c r="A375">
        <v>334</v>
      </c>
      <c r="B375" t="s">
        <v>466</v>
      </c>
      <c r="C375">
        <v>-72</v>
      </c>
      <c r="D375" t="s">
        <v>472</v>
      </c>
      <c r="E375">
        <v>-72</v>
      </c>
      <c r="F375">
        <v>51.201035500000003</v>
      </c>
      <c r="G375">
        <v>4.3912534900000004</v>
      </c>
      <c r="H375">
        <v>42</v>
      </c>
      <c r="I375">
        <v>4.4336515176840202E-2</v>
      </c>
    </row>
    <row r="376" spans="1:9" x14ac:dyDescent="0.3">
      <c r="A376">
        <v>335</v>
      </c>
      <c r="B376" t="s">
        <v>466</v>
      </c>
      <c r="C376">
        <v>-72</v>
      </c>
      <c r="D376" t="s">
        <v>473</v>
      </c>
      <c r="E376">
        <v>-72</v>
      </c>
      <c r="F376">
        <v>51.201179959999997</v>
      </c>
      <c r="G376">
        <v>4.3910894000000003</v>
      </c>
      <c r="H376">
        <v>40</v>
      </c>
      <c r="I376">
        <v>6.1743747869738262E-2</v>
      </c>
    </row>
    <row r="377" spans="1:9" x14ac:dyDescent="0.3">
      <c r="A377">
        <v>336</v>
      </c>
      <c r="B377" t="s">
        <v>466</v>
      </c>
      <c r="C377">
        <v>-72</v>
      </c>
      <c r="D377" t="s">
        <v>474</v>
      </c>
      <c r="E377">
        <v>-71</v>
      </c>
      <c r="F377">
        <v>51.201173019999999</v>
      </c>
      <c r="G377">
        <v>4.3911817900000001</v>
      </c>
      <c r="H377">
        <v>55</v>
      </c>
      <c r="I377">
        <v>5.995546893003862E-2</v>
      </c>
    </row>
    <row r="378" spans="1:9" x14ac:dyDescent="0.3">
      <c r="A378">
        <v>337</v>
      </c>
      <c r="B378" t="s">
        <v>466</v>
      </c>
      <c r="C378">
        <v>-72</v>
      </c>
      <c r="D378" t="s">
        <v>475</v>
      </c>
      <c r="E378">
        <v>-61</v>
      </c>
      <c r="F378">
        <v>51.200838539999999</v>
      </c>
      <c r="G378">
        <v>4.3914812999999997</v>
      </c>
      <c r="H378">
        <v>56</v>
      </c>
      <c r="I378">
        <v>2.662373148052076E-2</v>
      </c>
    </row>
    <row r="379" spans="1:9" x14ac:dyDescent="0.3">
      <c r="A379">
        <v>338</v>
      </c>
      <c r="B379" t="s">
        <v>466</v>
      </c>
      <c r="C379">
        <v>-72</v>
      </c>
      <c r="D379" t="s">
        <v>476</v>
      </c>
      <c r="E379">
        <v>-75</v>
      </c>
      <c r="F379">
        <v>51.200334949999998</v>
      </c>
      <c r="G379">
        <v>4.3922918400000004</v>
      </c>
      <c r="H379">
        <v>40</v>
      </c>
      <c r="I379">
        <v>7.8405684762849537E-2</v>
      </c>
    </row>
    <row r="380" spans="1:9" x14ac:dyDescent="0.3">
      <c r="A380">
        <v>339</v>
      </c>
      <c r="B380" t="s">
        <v>466</v>
      </c>
      <c r="C380">
        <v>-72</v>
      </c>
      <c r="D380" t="s">
        <v>477</v>
      </c>
      <c r="E380">
        <v>-79.5</v>
      </c>
      <c r="F380">
        <v>51.200211529999997</v>
      </c>
      <c r="G380">
        <v>4.3919977899999996</v>
      </c>
      <c r="H380">
        <v>40</v>
      </c>
      <c r="I380">
        <v>6.9096892623676853E-2</v>
      </c>
    </row>
    <row r="381" spans="1:9" x14ac:dyDescent="0.3">
      <c r="A381">
        <v>340</v>
      </c>
      <c r="B381" t="s">
        <v>466</v>
      </c>
      <c r="C381">
        <v>-72</v>
      </c>
      <c r="D381" t="s">
        <v>478</v>
      </c>
      <c r="E381">
        <v>-77.5</v>
      </c>
      <c r="F381">
        <v>51.201208000000001</v>
      </c>
      <c r="G381">
        <v>4.3915600000000001</v>
      </c>
      <c r="H381">
        <v>40</v>
      </c>
      <c r="I381">
        <v>6.6524987560093299E-2</v>
      </c>
    </row>
    <row r="382" spans="1:9" x14ac:dyDescent="0.3">
      <c r="A382">
        <v>341</v>
      </c>
      <c r="B382" t="s">
        <v>467</v>
      </c>
      <c r="C382">
        <v>-72</v>
      </c>
      <c r="D382" t="s">
        <v>468</v>
      </c>
      <c r="E382">
        <v>-77.5</v>
      </c>
    </row>
    <row r="383" spans="1:9" x14ac:dyDescent="0.3">
      <c r="A383">
        <v>342</v>
      </c>
      <c r="B383" t="s">
        <v>467</v>
      </c>
      <c r="C383">
        <v>-72</v>
      </c>
      <c r="D383" t="s">
        <v>469</v>
      </c>
      <c r="E383">
        <v>-71</v>
      </c>
      <c r="F383">
        <v>51.201191610000002</v>
      </c>
      <c r="G383">
        <v>4.3911017499999998</v>
      </c>
      <c r="H383">
        <v>84</v>
      </c>
      <c r="I383">
        <v>6.2840075660440933E-2</v>
      </c>
    </row>
    <row r="384" spans="1:9" x14ac:dyDescent="0.3">
      <c r="A384">
        <v>343</v>
      </c>
      <c r="B384" t="s">
        <v>467</v>
      </c>
      <c r="C384">
        <v>-72</v>
      </c>
      <c r="D384" t="s">
        <v>470</v>
      </c>
      <c r="E384">
        <v>-77.5</v>
      </c>
      <c r="F384">
        <v>51.201253430000001</v>
      </c>
      <c r="G384">
        <v>4.3909130100000002</v>
      </c>
      <c r="H384">
        <v>40</v>
      </c>
      <c r="I384">
        <v>7.3036794608326225E-2</v>
      </c>
    </row>
    <row r="385" spans="1:9" x14ac:dyDescent="0.3">
      <c r="A385">
        <v>344</v>
      </c>
      <c r="B385" t="s">
        <v>467</v>
      </c>
      <c r="C385">
        <v>-72</v>
      </c>
      <c r="D385" t="s">
        <v>471</v>
      </c>
      <c r="E385">
        <v>-79.5</v>
      </c>
    </row>
    <row r="386" spans="1:9" x14ac:dyDescent="0.3">
      <c r="A386">
        <v>345</v>
      </c>
      <c r="B386" t="s">
        <v>467</v>
      </c>
      <c r="C386">
        <v>-72</v>
      </c>
      <c r="D386" t="s">
        <v>472</v>
      </c>
      <c r="E386">
        <v>-72</v>
      </c>
      <c r="F386">
        <v>51.201035500000003</v>
      </c>
      <c r="G386">
        <v>4.3912534900000004</v>
      </c>
      <c r="H386">
        <v>42</v>
      </c>
      <c r="I386">
        <v>4.4336515176840202E-2</v>
      </c>
    </row>
    <row r="387" spans="1:9" x14ac:dyDescent="0.3">
      <c r="A387">
        <v>346</v>
      </c>
      <c r="B387" t="s">
        <v>467</v>
      </c>
      <c r="C387">
        <v>-72</v>
      </c>
      <c r="D387" t="s">
        <v>473</v>
      </c>
      <c r="E387">
        <v>-72</v>
      </c>
      <c r="F387">
        <v>51.201179959999997</v>
      </c>
      <c r="G387">
        <v>4.3910894000000003</v>
      </c>
      <c r="H387">
        <v>40</v>
      </c>
      <c r="I387">
        <v>6.1743747869738262E-2</v>
      </c>
    </row>
    <row r="388" spans="1:9" x14ac:dyDescent="0.3">
      <c r="A388">
        <v>347</v>
      </c>
      <c r="B388" t="s">
        <v>467</v>
      </c>
      <c r="C388">
        <v>-72</v>
      </c>
      <c r="D388" t="s">
        <v>474</v>
      </c>
      <c r="E388">
        <v>-71</v>
      </c>
      <c r="F388">
        <v>51.201173019999999</v>
      </c>
      <c r="G388">
        <v>4.3911817900000001</v>
      </c>
      <c r="H388">
        <v>55</v>
      </c>
      <c r="I388">
        <v>5.995546893003862E-2</v>
      </c>
    </row>
    <row r="389" spans="1:9" x14ac:dyDescent="0.3">
      <c r="A389">
        <v>348</v>
      </c>
      <c r="B389" t="s">
        <v>467</v>
      </c>
      <c r="C389">
        <v>-72</v>
      </c>
      <c r="D389" t="s">
        <v>475</v>
      </c>
      <c r="E389">
        <v>-61</v>
      </c>
      <c r="F389">
        <v>51.200838539999999</v>
      </c>
      <c r="G389">
        <v>4.3914812999999997</v>
      </c>
      <c r="H389">
        <v>56</v>
      </c>
      <c r="I389">
        <v>2.662373148052076E-2</v>
      </c>
    </row>
    <row r="390" spans="1:9" x14ac:dyDescent="0.3">
      <c r="A390">
        <v>349</v>
      </c>
      <c r="B390" t="s">
        <v>467</v>
      </c>
      <c r="C390">
        <v>-72</v>
      </c>
      <c r="D390" t="s">
        <v>476</v>
      </c>
      <c r="E390">
        <v>-75</v>
      </c>
      <c r="F390">
        <v>51.200334949999998</v>
      </c>
      <c r="G390">
        <v>4.3922918400000004</v>
      </c>
      <c r="H390">
        <v>40</v>
      </c>
      <c r="I390">
        <v>7.8405684762849537E-2</v>
      </c>
    </row>
    <row r="391" spans="1:9" x14ac:dyDescent="0.3">
      <c r="A391">
        <v>350</v>
      </c>
      <c r="B391" t="s">
        <v>467</v>
      </c>
      <c r="C391">
        <v>-72</v>
      </c>
      <c r="D391" t="s">
        <v>477</v>
      </c>
      <c r="E391">
        <v>-79.5</v>
      </c>
      <c r="F391">
        <v>51.200211529999997</v>
      </c>
      <c r="G391">
        <v>4.3919977899999996</v>
      </c>
      <c r="H391">
        <v>40</v>
      </c>
      <c r="I391">
        <v>6.9096892623676853E-2</v>
      </c>
    </row>
    <row r="392" spans="1:9" x14ac:dyDescent="0.3">
      <c r="A392">
        <v>351</v>
      </c>
      <c r="B392" t="s">
        <v>467</v>
      </c>
      <c r="C392">
        <v>-72</v>
      </c>
      <c r="D392" t="s">
        <v>478</v>
      </c>
      <c r="E392">
        <v>-77.5</v>
      </c>
      <c r="F392">
        <v>51.201208000000001</v>
      </c>
      <c r="G392">
        <v>4.3915600000000001</v>
      </c>
      <c r="H392">
        <v>40</v>
      </c>
      <c r="I392">
        <v>6.6524987560093299E-2</v>
      </c>
    </row>
    <row r="393" spans="1:9" x14ac:dyDescent="0.3">
      <c r="A393">
        <v>352</v>
      </c>
      <c r="B393" t="s">
        <v>468</v>
      </c>
      <c r="C393">
        <v>-77.5</v>
      </c>
      <c r="D393" t="s">
        <v>469</v>
      </c>
      <c r="E393">
        <v>-71</v>
      </c>
      <c r="F393">
        <v>51.201191610000002</v>
      </c>
      <c r="G393">
        <v>4.3911017499999998</v>
      </c>
      <c r="H393">
        <v>84</v>
      </c>
      <c r="I393">
        <v>6.2840075660440933E-2</v>
      </c>
    </row>
    <row r="394" spans="1:9" x14ac:dyDescent="0.3">
      <c r="A394">
        <v>353</v>
      </c>
      <c r="B394" t="s">
        <v>468</v>
      </c>
      <c r="C394">
        <v>-77.5</v>
      </c>
      <c r="D394" t="s">
        <v>470</v>
      </c>
      <c r="E394">
        <v>-77.5</v>
      </c>
      <c r="F394">
        <v>51.201253430000001</v>
      </c>
      <c r="G394">
        <v>4.3909130100000002</v>
      </c>
      <c r="H394">
        <v>40</v>
      </c>
      <c r="I394">
        <v>7.3036794608326225E-2</v>
      </c>
    </row>
    <row r="395" spans="1:9" x14ac:dyDescent="0.3">
      <c r="A395">
        <v>354</v>
      </c>
      <c r="B395" t="s">
        <v>468</v>
      </c>
      <c r="C395">
        <v>-77.5</v>
      </c>
      <c r="D395" t="s">
        <v>471</v>
      </c>
      <c r="E395">
        <v>-79.5</v>
      </c>
    </row>
    <row r="396" spans="1:9" x14ac:dyDescent="0.3">
      <c r="A396">
        <v>355</v>
      </c>
      <c r="B396" t="s">
        <v>468</v>
      </c>
      <c r="C396">
        <v>-77.5</v>
      </c>
      <c r="D396" t="s">
        <v>472</v>
      </c>
      <c r="E396">
        <v>-72</v>
      </c>
      <c r="F396">
        <v>51.201035500000003</v>
      </c>
      <c r="G396">
        <v>4.3912534900000004</v>
      </c>
      <c r="H396">
        <v>42</v>
      </c>
      <c r="I396">
        <v>4.4336515176840202E-2</v>
      </c>
    </row>
    <row r="397" spans="1:9" x14ac:dyDescent="0.3">
      <c r="A397">
        <v>356</v>
      </c>
      <c r="B397" t="s">
        <v>468</v>
      </c>
      <c r="C397">
        <v>-77.5</v>
      </c>
      <c r="D397" t="s">
        <v>473</v>
      </c>
      <c r="E397">
        <v>-72</v>
      </c>
      <c r="F397">
        <v>51.201179959999997</v>
      </c>
      <c r="G397">
        <v>4.3910894000000003</v>
      </c>
      <c r="H397">
        <v>40</v>
      </c>
      <c r="I397">
        <v>6.1743747869738262E-2</v>
      </c>
    </row>
    <row r="398" spans="1:9" x14ac:dyDescent="0.3">
      <c r="A398">
        <v>357</v>
      </c>
      <c r="B398" t="s">
        <v>468</v>
      </c>
      <c r="C398">
        <v>-77.5</v>
      </c>
      <c r="D398" t="s">
        <v>474</v>
      </c>
      <c r="E398">
        <v>-71</v>
      </c>
      <c r="F398">
        <v>51.201173019999999</v>
      </c>
      <c r="G398">
        <v>4.3911817900000001</v>
      </c>
      <c r="H398">
        <v>55</v>
      </c>
      <c r="I398">
        <v>5.995546893003862E-2</v>
      </c>
    </row>
    <row r="399" spans="1:9" x14ac:dyDescent="0.3">
      <c r="A399">
        <v>358</v>
      </c>
      <c r="B399" t="s">
        <v>468</v>
      </c>
      <c r="C399">
        <v>-77.5</v>
      </c>
      <c r="D399" t="s">
        <v>475</v>
      </c>
      <c r="E399">
        <v>-61</v>
      </c>
      <c r="F399">
        <v>51.200838539999999</v>
      </c>
      <c r="G399">
        <v>4.3914812999999997</v>
      </c>
      <c r="H399">
        <v>56</v>
      </c>
      <c r="I399">
        <v>2.662373148052076E-2</v>
      </c>
    </row>
    <row r="400" spans="1:9" x14ac:dyDescent="0.3">
      <c r="A400">
        <v>359</v>
      </c>
      <c r="B400" t="s">
        <v>468</v>
      </c>
      <c r="C400">
        <v>-77.5</v>
      </c>
      <c r="D400" t="s">
        <v>476</v>
      </c>
      <c r="E400">
        <v>-75</v>
      </c>
      <c r="F400">
        <v>51.200334949999998</v>
      </c>
      <c r="G400">
        <v>4.3922918400000004</v>
      </c>
      <c r="H400">
        <v>40</v>
      </c>
      <c r="I400">
        <v>7.8405684762849537E-2</v>
      </c>
    </row>
    <row r="401" spans="1:9" x14ac:dyDescent="0.3">
      <c r="A401">
        <v>360</v>
      </c>
      <c r="B401" t="s">
        <v>468</v>
      </c>
      <c r="C401">
        <v>-77.5</v>
      </c>
      <c r="D401" t="s">
        <v>477</v>
      </c>
      <c r="E401">
        <v>-79.5</v>
      </c>
      <c r="F401">
        <v>51.200211529999997</v>
      </c>
      <c r="G401">
        <v>4.3919977899999996</v>
      </c>
      <c r="H401">
        <v>40</v>
      </c>
      <c r="I401">
        <v>6.9096892623676853E-2</v>
      </c>
    </row>
    <row r="402" spans="1:9" x14ac:dyDescent="0.3">
      <c r="A402">
        <v>361</v>
      </c>
      <c r="B402" t="s">
        <v>468</v>
      </c>
      <c r="C402">
        <v>-77.5</v>
      </c>
      <c r="D402" t="s">
        <v>478</v>
      </c>
      <c r="E402">
        <v>-77.5</v>
      </c>
      <c r="F402">
        <v>51.201208000000001</v>
      </c>
      <c r="G402">
        <v>4.3915600000000001</v>
      </c>
      <c r="H402">
        <v>40</v>
      </c>
      <c r="I402">
        <v>6.6524987560093299E-2</v>
      </c>
    </row>
    <row r="403" spans="1:9" x14ac:dyDescent="0.3">
      <c r="A403">
        <v>362</v>
      </c>
      <c r="B403" t="s">
        <v>469</v>
      </c>
      <c r="C403">
        <v>-71</v>
      </c>
      <c r="D403" t="s">
        <v>470</v>
      </c>
      <c r="E403">
        <v>-77.5</v>
      </c>
      <c r="F403">
        <v>51.201222520000002</v>
      </c>
      <c r="G403">
        <v>4.3910073799999996</v>
      </c>
      <c r="H403">
        <v>10</v>
      </c>
      <c r="I403">
        <v>6.7724287267145966E-2</v>
      </c>
    </row>
    <row r="404" spans="1:9" x14ac:dyDescent="0.3">
      <c r="A404">
        <v>363</v>
      </c>
      <c r="B404" t="s">
        <v>469</v>
      </c>
      <c r="C404">
        <v>-71</v>
      </c>
      <c r="D404" t="s">
        <v>471</v>
      </c>
      <c r="E404">
        <v>-79.5</v>
      </c>
      <c r="F404">
        <v>51.201191610000002</v>
      </c>
      <c r="G404">
        <v>4.3911017499999998</v>
      </c>
      <c r="H404">
        <v>84</v>
      </c>
      <c r="I404">
        <v>6.2840075660440933E-2</v>
      </c>
    </row>
    <row r="405" spans="1:9" x14ac:dyDescent="0.3">
      <c r="A405">
        <v>364</v>
      </c>
      <c r="B405" t="s">
        <v>469</v>
      </c>
      <c r="C405">
        <v>-71</v>
      </c>
      <c r="D405" t="s">
        <v>472</v>
      </c>
      <c r="E405">
        <v>-72</v>
      </c>
      <c r="F405">
        <v>51.201113560000003</v>
      </c>
      <c r="G405">
        <v>4.3911776199999997</v>
      </c>
      <c r="H405">
        <v>10</v>
      </c>
      <c r="I405">
        <v>5.342364518617114E-2</v>
      </c>
    </row>
    <row r="406" spans="1:9" x14ac:dyDescent="0.3">
      <c r="A406">
        <v>365</v>
      </c>
      <c r="B406" t="s">
        <v>469</v>
      </c>
      <c r="C406">
        <v>-71</v>
      </c>
      <c r="D406" t="s">
        <v>473</v>
      </c>
      <c r="E406">
        <v>-72</v>
      </c>
      <c r="F406">
        <v>51.201185789999997</v>
      </c>
      <c r="G406">
        <v>4.3910955700000001</v>
      </c>
      <c r="H406">
        <v>10</v>
      </c>
      <c r="I406">
        <v>6.2290084973942818E-2</v>
      </c>
    </row>
    <row r="407" spans="1:9" x14ac:dyDescent="0.3">
      <c r="A407">
        <v>366</v>
      </c>
      <c r="B407" t="s">
        <v>469</v>
      </c>
      <c r="C407">
        <v>-71</v>
      </c>
      <c r="D407" t="s">
        <v>474</v>
      </c>
      <c r="E407">
        <v>-71</v>
      </c>
      <c r="F407">
        <v>51.201182320000001</v>
      </c>
      <c r="G407">
        <v>4.3911417699999999</v>
      </c>
      <c r="H407">
        <v>10</v>
      </c>
      <c r="I407">
        <v>6.1343223009785328E-2</v>
      </c>
    </row>
    <row r="408" spans="1:9" x14ac:dyDescent="0.3">
      <c r="A408">
        <v>367</v>
      </c>
      <c r="B408" t="s">
        <v>469</v>
      </c>
      <c r="C408">
        <v>-71</v>
      </c>
      <c r="D408" t="s">
        <v>475</v>
      </c>
      <c r="E408">
        <v>-61</v>
      </c>
      <c r="F408">
        <v>51.201015079999998</v>
      </c>
      <c r="G408">
        <v>4.3912915300000002</v>
      </c>
      <c r="H408">
        <v>24</v>
      </c>
      <c r="I408">
        <v>4.2056350563994642E-2</v>
      </c>
    </row>
    <row r="409" spans="1:9" x14ac:dyDescent="0.3">
      <c r="A409">
        <v>368</v>
      </c>
      <c r="B409" t="s">
        <v>469</v>
      </c>
      <c r="C409">
        <v>-71</v>
      </c>
      <c r="D409" t="s">
        <v>476</v>
      </c>
      <c r="E409">
        <v>-75</v>
      </c>
      <c r="F409">
        <v>51.200763279999997</v>
      </c>
      <c r="G409">
        <v>4.3916968000000001</v>
      </c>
      <c r="H409">
        <v>63</v>
      </c>
      <c r="I409">
        <v>3.2570774717827579E-2</v>
      </c>
    </row>
    <row r="410" spans="1:9" x14ac:dyDescent="0.3">
      <c r="A410">
        <v>369</v>
      </c>
      <c r="B410" t="s">
        <v>469</v>
      </c>
      <c r="C410">
        <v>-71</v>
      </c>
      <c r="D410" t="s">
        <v>477</v>
      </c>
      <c r="E410">
        <v>-79.5</v>
      </c>
      <c r="F410">
        <v>51.20070157</v>
      </c>
      <c r="G410">
        <v>4.3915497700000001</v>
      </c>
      <c r="H410">
        <v>63</v>
      </c>
      <c r="I410">
        <v>2.0446445218234549E-2</v>
      </c>
    </row>
    <row r="411" spans="1:9" x14ac:dyDescent="0.3">
      <c r="A411">
        <v>370</v>
      </c>
      <c r="B411" t="s">
        <v>469</v>
      </c>
      <c r="C411">
        <v>-71</v>
      </c>
      <c r="D411" t="s">
        <v>478</v>
      </c>
      <c r="E411">
        <v>-77.5</v>
      </c>
      <c r="F411">
        <v>51.201199809999999</v>
      </c>
      <c r="G411">
        <v>4.39133087</v>
      </c>
      <c r="H411">
        <v>16</v>
      </c>
      <c r="I411">
        <v>6.2702564972117236E-2</v>
      </c>
    </row>
    <row r="412" spans="1:9" x14ac:dyDescent="0.3">
      <c r="A412">
        <v>371</v>
      </c>
      <c r="B412" t="s">
        <v>470</v>
      </c>
      <c r="C412">
        <v>-77.5</v>
      </c>
      <c r="D412" t="s">
        <v>471</v>
      </c>
      <c r="E412">
        <v>-79.5</v>
      </c>
      <c r="F412">
        <v>51.201253430000001</v>
      </c>
      <c r="G412">
        <v>4.3909130100000002</v>
      </c>
      <c r="H412">
        <v>40</v>
      </c>
      <c r="I412">
        <v>7.3036794608326225E-2</v>
      </c>
    </row>
    <row r="413" spans="1:9" x14ac:dyDescent="0.3">
      <c r="A413">
        <v>372</v>
      </c>
      <c r="B413" t="s">
        <v>470</v>
      </c>
      <c r="C413">
        <v>-77.5</v>
      </c>
      <c r="D413" t="s">
        <v>472</v>
      </c>
      <c r="E413">
        <v>-72</v>
      </c>
      <c r="F413">
        <v>51.201144470000003</v>
      </c>
      <c r="G413">
        <v>4.3910832500000003</v>
      </c>
      <c r="H413">
        <v>17</v>
      </c>
      <c r="I413">
        <v>5.7988082060555002E-2</v>
      </c>
    </row>
    <row r="414" spans="1:9" x14ac:dyDescent="0.3">
      <c r="A414">
        <v>373</v>
      </c>
      <c r="B414" t="s">
        <v>470</v>
      </c>
      <c r="C414">
        <v>-77.5</v>
      </c>
      <c r="D414" t="s">
        <v>473</v>
      </c>
      <c r="E414">
        <v>-72</v>
      </c>
      <c r="F414">
        <v>51.201216700000003</v>
      </c>
      <c r="G414">
        <v>4.3910012099999998</v>
      </c>
      <c r="H414">
        <v>10</v>
      </c>
      <c r="I414">
        <v>6.7223104574567011E-2</v>
      </c>
    </row>
    <row r="415" spans="1:9" x14ac:dyDescent="0.3">
      <c r="A415">
        <v>374</v>
      </c>
      <c r="B415" t="s">
        <v>470</v>
      </c>
      <c r="C415">
        <v>-77.5</v>
      </c>
      <c r="D415" t="s">
        <v>474</v>
      </c>
      <c r="E415">
        <v>-71</v>
      </c>
      <c r="F415">
        <v>51.20121323</v>
      </c>
      <c r="G415">
        <v>4.3910473999999997</v>
      </c>
      <c r="H415">
        <v>10</v>
      </c>
      <c r="I415">
        <v>6.600702075951935E-2</v>
      </c>
    </row>
    <row r="416" spans="1:9" x14ac:dyDescent="0.3">
      <c r="A416">
        <v>375</v>
      </c>
      <c r="B416" t="s">
        <v>470</v>
      </c>
      <c r="C416">
        <v>-77.5</v>
      </c>
      <c r="D416" t="s">
        <v>475</v>
      </c>
      <c r="E416">
        <v>-61</v>
      </c>
      <c r="F416">
        <v>51.201045989999997</v>
      </c>
      <c r="G416">
        <v>4.3911971599999999</v>
      </c>
      <c r="H416">
        <v>30</v>
      </c>
      <c r="I416">
        <v>4.5799855098313247E-2</v>
      </c>
    </row>
    <row r="417" spans="1:9" x14ac:dyDescent="0.3">
      <c r="A417">
        <v>376</v>
      </c>
      <c r="B417" t="s">
        <v>470</v>
      </c>
      <c r="C417">
        <v>-77.5</v>
      </c>
      <c r="D417" t="s">
        <v>476</v>
      </c>
      <c r="E417">
        <v>-75</v>
      </c>
      <c r="F417">
        <v>51.200794190000003</v>
      </c>
      <c r="G417">
        <v>4.3916024299999998</v>
      </c>
      <c r="H417">
        <v>70</v>
      </c>
      <c r="I417">
        <v>2.8739459778148228E-2</v>
      </c>
    </row>
    <row r="418" spans="1:9" x14ac:dyDescent="0.3">
      <c r="A418">
        <v>377</v>
      </c>
      <c r="B418" t="s">
        <v>470</v>
      </c>
      <c r="C418">
        <v>-77.5</v>
      </c>
      <c r="D418" t="s">
        <v>477</v>
      </c>
      <c r="E418">
        <v>-79.5</v>
      </c>
      <c r="F418">
        <v>51.200732479999999</v>
      </c>
      <c r="G418">
        <v>4.3914554099999998</v>
      </c>
      <c r="H418">
        <v>69</v>
      </c>
      <c r="I418">
        <v>1.6453601905522142E-2</v>
      </c>
    </row>
    <row r="419" spans="1:9" x14ac:dyDescent="0.3">
      <c r="A419">
        <v>378</v>
      </c>
      <c r="B419" t="s">
        <v>470</v>
      </c>
      <c r="C419">
        <v>-77.5</v>
      </c>
      <c r="D419" t="s">
        <v>478</v>
      </c>
      <c r="E419">
        <v>-77.5</v>
      </c>
      <c r="F419">
        <v>51.201230719999998</v>
      </c>
      <c r="G419">
        <v>4.3912365099999997</v>
      </c>
      <c r="H419">
        <v>23</v>
      </c>
      <c r="I419">
        <v>6.6073096913769655E-2</v>
      </c>
    </row>
    <row r="420" spans="1:9" x14ac:dyDescent="0.3">
      <c r="A420">
        <v>379</v>
      </c>
      <c r="B420" t="s">
        <v>471</v>
      </c>
      <c r="C420">
        <v>-79.5</v>
      </c>
      <c r="D420" t="s">
        <v>472</v>
      </c>
      <c r="E420">
        <v>-72</v>
      </c>
      <c r="F420">
        <v>51.201035500000003</v>
      </c>
      <c r="G420">
        <v>4.3912534900000004</v>
      </c>
      <c r="H420">
        <v>42</v>
      </c>
      <c r="I420">
        <v>4.4336515176840202E-2</v>
      </c>
    </row>
    <row r="421" spans="1:9" x14ac:dyDescent="0.3">
      <c r="A421">
        <v>380</v>
      </c>
      <c r="B421" t="s">
        <v>471</v>
      </c>
      <c r="C421">
        <v>-79.5</v>
      </c>
      <c r="D421" t="s">
        <v>473</v>
      </c>
      <c r="E421">
        <v>-72</v>
      </c>
      <c r="F421">
        <v>51.201179959999997</v>
      </c>
      <c r="G421">
        <v>4.3910894000000003</v>
      </c>
      <c r="H421">
        <v>40</v>
      </c>
      <c r="I421">
        <v>6.1743747869738262E-2</v>
      </c>
    </row>
    <row r="422" spans="1:9" x14ac:dyDescent="0.3">
      <c r="A422">
        <v>381</v>
      </c>
      <c r="B422" t="s">
        <v>471</v>
      </c>
      <c r="C422">
        <v>-79.5</v>
      </c>
      <c r="D422" t="s">
        <v>474</v>
      </c>
      <c r="E422">
        <v>-71</v>
      </c>
      <c r="F422">
        <v>51.201173019999999</v>
      </c>
      <c r="G422">
        <v>4.3911817900000001</v>
      </c>
      <c r="H422">
        <v>55</v>
      </c>
      <c r="I422">
        <v>5.995546893003862E-2</v>
      </c>
    </row>
    <row r="423" spans="1:9" x14ac:dyDescent="0.3">
      <c r="A423">
        <v>382</v>
      </c>
      <c r="B423" t="s">
        <v>471</v>
      </c>
      <c r="C423">
        <v>-79.5</v>
      </c>
      <c r="D423" t="s">
        <v>475</v>
      </c>
      <c r="E423">
        <v>-61</v>
      </c>
      <c r="F423">
        <v>51.200838539999999</v>
      </c>
      <c r="G423">
        <v>4.3914812999999997</v>
      </c>
      <c r="H423">
        <v>56</v>
      </c>
      <c r="I423">
        <v>2.662373148052076E-2</v>
      </c>
    </row>
    <row r="424" spans="1:9" x14ac:dyDescent="0.3">
      <c r="A424">
        <v>383</v>
      </c>
      <c r="B424" t="s">
        <v>471</v>
      </c>
      <c r="C424">
        <v>-79.5</v>
      </c>
      <c r="D424" t="s">
        <v>476</v>
      </c>
      <c r="E424">
        <v>-75</v>
      </c>
      <c r="F424">
        <v>51.200334949999998</v>
      </c>
      <c r="G424">
        <v>4.3922918400000004</v>
      </c>
      <c r="H424">
        <v>40</v>
      </c>
      <c r="I424">
        <v>7.8405684762849537E-2</v>
      </c>
    </row>
    <row r="425" spans="1:9" x14ac:dyDescent="0.3">
      <c r="A425">
        <v>384</v>
      </c>
      <c r="B425" t="s">
        <v>471</v>
      </c>
      <c r="C425">
        <v>-79.5</v>
      </c>
      <c r="D425" t="s">
        <v>477</v>
      </c>
      <c r="E425">
        <v>-79.5</v>
      </c>
      <c r="F425">
        <v>51.200211529999997</v>
      </c>
      <c r="G425">
        <v>4.3919977899999996</v>
      </c>
      <c r="H425">
        <v>40</v>
      </c>
      <c r="I425">
        <v>6.9096892623676853E-2</v>
      </c>
    </row>
    <row r="426" spans="1:9" x14ac:dyDescent="0.3">
      <c r="A426">
        <v>385</v>
      </c>
      <c r="B426" t="s">
        <v>471</v>
      </c>
      <c r="C426">
        <v>-79.5</v>
      </c>
      <c r="D426" t="s">
        <v>478</v>
      </c>
      <c r="E426">
        <v>-77.5</v>
      </c>
      <c r="F426">
        <v>51.201208000000001</v>
      </c>
      <c r="G426">
        <v>4.3915600000000001</v>
      </c>
      <c r="H426">
        <v>40</v>
      </c>
      <c r="I426">
        <v>6.6524987560093299E-2</v>
      </c>
    </row>
    <row r="427" spans="1:9" x14ac:dyDescent="0.3">
      <c r="A427">
        <v>386</v>
      </c>
      <c r="B427" t="s">
        <v>472</v>
      </c>
      <c r="C427">
        <v>-72</v>
      </c>
      <c r="D427" t="s">
        <v>473</v>
      </c>
      <c r="E427">
        <v>-72</v>
      </c>
      <c r="F427">
        <v>51.201107729999997</v>
      </c>
      <c r="G427">
        <v>4.3911714499999999</v>
      </c>
      <c r="H427">
        <v>10</v>
      </c>
      <c r="I427">
        <v>5.283767328226055E-2</v>
      </c>
    </row>
    <row r="428" spans="1:9" x14ac:dyDescent="0.3">
      <c r="A428">
        <v>387</v>
      </c>
      <c r="B428" t="s">
        <v>472</v>
      </c>
      <c r="C428">
        <v>-72</v>
      </c>
      <c r="D428" t="s">
        <v>474</v>
      </c>
      <c r="E428">
        <v>-71</v>
      </c>
      <c r="F428">
        <v>51.201104260000001</v>
      </c>
      <c r="G428">
        <v>4.3912176399999998</v>
      </c>
      <c r="H428">
        <v>10</v>
      </c>
      <c r="I428">
        <v>5.2110418438063383E-2</v>
      </c>
    </row>
    <row r="429" spans="1:9" x14ac:dyDescent="0.3">
      <c r="A429">
        <v>388</v>
      </c>
      <c r="B429" t="s">
        <v>472</v>
      </c>
      <c r="C429">
        <v>-72</v>
      </c>
      <c r="D429" t="s">
        <v>475</v>
      </c>
      <c r="E429">
        <v>-61</v>
      </c>
      <c r="F429">
        <v>51.200937019999998</v>
      </c>
      <c r="G429">
        <v>4.3913674</v>
      </c>
      <c r="H429">
        <v>14</v>
      </c>
      <c r="I429">
        <v>3.397620738643068E-2</v>
      </c>
    </row>
    <row r="430" spans="1:9" x14ac:dyDescent="0.3">
      <c r="A430">
        <v>389</v>
      </c>
      <c r="B430" t="s">
        <v>472</v>
      </c>
      <c r="C430">
        <v>-72</v>
      </c>
      <c r="D430" t="s">
        <v>476</v>
      </c>
      <c r="E430">
        <v>-75</v>
      </c>
      <c r="F430">
        <v>51.200685229999998</v>
      </c>
      <c r="G430">
        <v>4.3917726699999999</v>
      </c>
      <c r="H430">
        <v>53</v>
      </c>
      <c r="I430">
        <v>3.508701670107861E-2</v>
      </c>
    </row>
    <row r="431" spans="1:9" x14ac:dyDescent="0.3">
      <c r="A431">
        <v>390</v>
      </c>
      <c r="B431" t="s">
        <v>472</v>
      </c>
      <c r="C431">
        <v>-72</v>
      </c>
      <c r="D431" t="s">
        <v>477</v>
      </c>
      <c r="E431">
        <v>-79.5</v>
      </c>
      <c r="F431">
        <v>51.200623520000001</v>
      </c>
      <c r="G431">
        <v>4.39162564</v>
      </c>
      <c r="H431">
        <v>53</v>
      </c>
      <c r="I431">
        <v>2.4476504184527379E-2</v>
      </c>
    </row>
    <row r="432" spans="1:9" x14ac:dyDescent="0.3">
      <c r="A432">
        <v>391</v>
      </c>
      <c r="B432" t="s">
        <v>472</v>
      </c>
      <c r="C432">
        <v>-72</v>
      </c>
      <c r="D432" t="s">
        <v>478</v>
      </c>
      <c r="E432">
        <v>-77.5</v>
      </c>
      <c r="F432">
        <v>51.201121749999999</v>
      </c>
      <c r="G432">
        <v>4.3914067399999999</v>
      </c>
      <c r="H432">
        <v>14</v>
      </c>
      <c r="I432">
        <v>5.4677679064853962E-2</v>
      </c>
    </row>
    <row r="433" spans="1:9" x14ac:dyDescent="0.3">
      <c r="A433">
        <v>392</v>
      </c>
      <c r="B433" t="s">
        <v>473</v>
      </c>
      <c r="C433">
        <v>-72</v>
      </c>
      <c r="D433" t="s">
        <v>474</v>
      </c>
      <c r="E433">
        <v>-71</v>
      </c>
      <c r="F433">
        <v>51.201176490000002</v>
      </c>
      <c r="G433">
        <v>4.3911356000000001</v>
      </c>
      <c r="H433">
        <v>10</v>
      </c>
      <c r="I433">
        <v>6.0769724575601328E-2</v>
      </c>
    </row>
    <row r="434" spans="1:9" x14ac:dyDescent="0.3">
      <c r="A434">
        <v>393</v>
      </c>
      <c r="B434" t="s">
        <v>473</v>
      </c>
      <c r="C434">
        <v>-72</v>
      </c>
      <c r="D434" t="s">
        <v>475</v>
      </c>
      <c r="E434">
        <v>-61</v>
      </c>
      <c r="F434">
        <v>51.201009249999998</v>
      </c>
      <c r="G434">
        <v>4.3912853500000004</v>
      </c>
      <c r="H434">
        <v>23</v>
      </c>
      <c r="I434">
        <v>4.1398592584316517E-2</v>
      </c>
    </row>
    <row r="435" spans="1:9" x14ac:dyDescent="0.3">
      <c r="A435">
        <v>394</v>
      </c>
      <c r="B435" t="s">
        <v>473</v>
      </c>
      <c r="C435">
        <v>-72</v>
      </c>
      <c r="D435" t="s">
        <v>476</v>
      </c>
      <c r="E435">
        <v>-75</v>
      </c>
      <c r="F435">
        <v>51.200757459999998</v>
      </c>
      <c r="G435">
        <v>4.3916906300000003</v>
      </c>
      <c r="H435">
        <v>63</v>
      </c>
      <c r="I435">
        <v>3.1906381202288378E-2</v>
      </c>
    </row>
    <row r="436" spans="1:9" x14ac:dyDescent="0.3">
      <c r="A436">
        <v>395</v>
      </c>
      <c r="B436" t="s">
        <v>473</v>
      </c>
      <c r="C436">
        <v>-72</v>
      </c>
      <c r="D436" t="s">
        <v>477</v>
      </c>
      <c r="E436">
        <v>-79.5</v>
      </c>
      <c r="F436">
        <v>51.200695750000001</v>
      </c>
      <c r="G436">
        <v>4.3915436000000003</v>
      </c>
      <c r="H436">
        <v>62</v>
      </c>
      <c r="I436">
        <v>1.9821904610662171E-2</v>
      </c>
    </row>
    <row r="437" spans="1:9" x14ac:dyDescent="0.3">
      <c r="A437">
        <v>396</v>
      </c>
      <c r="B437" t="s">
        <v>473</v>
      </c>
      <c r="C437">
        <v>-72</v>
      </c>
      <c r="D437" t="s">
        <v>478</v>
      </c>
      <c r="E437">
        <v>-77.5</v>
      </c>
      <c r="F437">
        <v>51.201193979999999</v>
      </c>
      <c r="G437">
        <v>4.3913247000000002</v>
      </c>
      <c r="H437">
        <v>16</v>
      </c>
      <c r="I437">
        <v>6.2030079519441193E-2</v>
      </c>
    </row>
    <row r="438" spans="1:9" x14ac:dyDescent="0.3">
      <c r="A438">
        <v>397</v>
      </c>
      <c r="B438" t="s">
        <v>474</v>
      </c>
      <c r="C438">
        <v>-71</v>
      </c>
      <c r="D438" t="s">
        <v>475</v>
      </c>
      <c r="E438">
        <v>-61</v>
      </c>
      <c r="F438">
        <v>51.201005780000003</v>
      </c>
      <c r="G438">
        <v>4.3913315500000003</v>
      </c>
      <c r="H438">
        <v>21</v>
      </c>
      <c r="I438">
        <v>4.1195318315033473E-2</v>
      </c>
    </row>
    <row r="439" spans="1:9" x14ac:dyDescent="0.3">
      <c r="A439">
        <v>398</v>
      </c>
      <c r="B439" t="s">
        <v>474</v>
      </c>
      <c r="C439">
        <v>-71</v>
      </c>
      <c r="D439" t="s">
        <v>476</v>
      </c>
      <c r="E439">
        <v>-75</v>
      </c>
      <c r="F439">
        <v>51.200753990000003</v>
      </c>
      <c r="G439">
        <v>4.3917368200000002</v>
      </c>
      <c r="H439">
        <v>61</v>
      </c>
      <c r="I439">
        <v>3.4707044672277067E-2</v>
      </c>
    </row>
    <row r="440" spans="1:9" x14ac:dyDescent="0.3">
      <c r="A440">
        <v>399</v>
      </c>
      <c r="B440" t="s">
        <v>474</v>
      </c>
      <c r="C440">
        <v>-71</v>
      </c>
      <c r="D440" t="s">
        <v>477</v>
      </c>
      <c r="E440">
        <v>-79.5</v>
      </c>
      <c r="F440">
        <v>51.200692279999998</v>
      </c>
      <c r="G440">
        <v>4.3915897900000003</v>
      </c>
      <c r="H440">
        <v>61</v>
      </c>
      <c r="I440">
        <v>2.277780544988418E-2</v>
      </c>
    </row>
    <row r="441" spans="1:9" x14ac:dyDescent="0.3">
      <c r="A441">
        <v>400</v>
      </c>
      <c r="B441" t="s">
        <v>474</v>
      </c>
      <c r="C441">
        <v>-71</v>
      </c>
      <c r="D441" t="s">
        <v>478</v>
      </c>
      <c r="E441">
        <v>-77.5</v>
      </c>
      <c r="F441">
        <v>51.201190510000004</v>
      </c>
      <c r="G441">
        <v>4.3913708900000001</v>
      </c>
      <c r="H441">
        <v>13</v>
      </c>
      <c r="I441">
        <v>6.1909056244877511E-2</v>
      </c>
    </row>
    <row r="442" spans="1:9" x14ac:dyDescent="0.3">
      <c r="A442">
        <v>401</v>
      </c>
      <c r="B442" t="s">
        <v>475</v>
      </c>
      <c r="C442">
        <v>-61</v>
      </c>
      <c r="D442" t="s">
        <v>476</v>
      </c>
      <c r="E442">
        <v>-75</v>
      </c>
      <c r="F442">
        <v>51.200586749999999</v>
      </c>
      <c r="G442">
        <v>4.3918865699999996</v>
      </c>
      <c r="H442">
        <v>40</v>
      </c>
      <c r="I442">
        <v>4.2975461001903699E-2</v>
      </c>
    </row>
    <row r="443" spans="1:9" x14ac:dyDescent="0.3">
      <c r="A443">
        <v>402</v>
      </c>
      <c r="B443" t="s">
        <v>475</v>
      </c>
      <c r="C443">
        <v>-61</v>
      </c>
      <c r="D443" t="s">
        <v>477</v>
      </c>
      <c r="E443">
        <v>-79.5</v>
      </c>
      <c r="F443">
        <v>51.200525040000002</v>
      </c>
      <c r="G443">
        <v>4.3917395499999996</v>
      </c>
      <c r="H443">
        <v>39</v>
      </c>
      <c r="I443">
        <v>3.4678842591592172E-2</v>
      </c>
    </row>
    <row r="444" spans="1:9" x14ac:dyDescent="0.3">
      <c r="A444">
        <v>403</v>
      </c>
      <c r="B444" t="s">
        <v>475</v>
      </c>
      <c r="C444">
        <v>-61</v>
      </c>
      <c r="D444" t="s">
        <v>478</v>
      </c>
      <c r="E444">
        <v>-77.5</v>
      </c>
      <c r="F444">
        <v>51.20102327</v>
      </c>
      <c r="G444">
        <v>4.3915206500000004</v>
      </c>
      <c r="H444">
        <v>21</v>
      </c>
      <c r="I444">
        <v>4.6235785708228089E-2</v>
      </c>
    </row>
    <row r="445" spans="1:9" x14ac:dyDescent="0.3">
      <c r="A445">
        <v>404</v>
      </c>
      <c r="B445" t="s">
        <v>476</v>
      </c>
      <c r="C445">
        <v>-75</v>
      </c>
      <c r="D445" t="s">
        <v>477</v>
      </c>
      <c r="E445">
        <v>-79.5</v>
      </c>
      <c r="F445">
        <v>51.200273240000001</v>
      </c>
      <c r="G445">
        <v>4.3921448099999996</v>
      </c>
      <c r="H445">
        <v>12</v>
      </c>
      <c r="I445">
        <v>7.2861878309821326E-2</v>
      </c>
    </row>
    <row r="446" spans="1:9" x14ac:dyDescent="0.3">
      <c r="A446">
        <v>405</v>
      </c>
      <c r="B446" t="s">
        <v>476</v>
      </c>
      <c r="C446">
        <v>-75</v>
      </c>
      <c r="D446" t="s">
        <v>478</v>
      </c>
      <c r="E446">
        <v>-77.5</v>
      </c>
      <c r="F446">
        <v>51.20077148</v>
      </c>
      <c r="G446">
        <v>4.3919259200000003</v>
      </c>
      <c r="H446">
        <v>55</v>
      </c>
      <c r="I446">
        <v>4.7753899450822312E-2</v>
      </c>
    </row>
    <row r="447" spans="1:9" x14ac:dyDescent="0.3">
      <c r="A447">
        <v>406</v>
      </c>
      <c r="B447" t="s">
        <v>477</v>
      </c>
      <c r="C447">
        <v>-79.5</v>
      </c>
      <c r="D447" t="s">
        <v>478</v>
      </c>
      <c r="E447">
        <v>-77.5</v>
      </c>
      <c r="F447">
        <v>51.200709770000003</v>
      </c>
      <c r="G447">
        <v>4.3917789000000003</v>
      </c>
      <c r="H447">
        <v>57</v>
      </c>
      <c r="I447">
        <v>3.6029194828679237E-2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"/>
  <sheetViews>
    <sheetView topLeftCell="A8" workbookViewId="0">
      <selection activeCell="J32" sqref="J32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10" ht="15" customHeight="1" x14ac:dyDescent="0.3">
      <c r="A17" t="s">
        <v>493</v>
      </c>
      <c r="B17">
        <v>28</v>
      </c>
    </row>
    <row r="18" spans="1:10" ht="15" customHeight="1" x14ac:dyDescent="0.3">
      <c r="A18" t="s">
        <v>494</v>
      </c>
      <c r="B18">
        <v>26</v>
      </c>
    </row>
    <row r="19" spans="1:10" ht="15" customHeight="1" x14ac:dyDescent="0.3">
      <c r="A19" t="s">
        <v>495</v>
      </c>
      <c r="B19">
        <v>45</v>
      </c>
    </row>
    <row r="20" spans="1:10" ht="15" customHeight="1" x14ac:dyDescent="0.3">
      <c r="A20" t="s">
        <v>496</v>
      </c>
      <c r="B20">
        <v>41</v>
      </c>
    </row>
    <row r="21" spans="1:10" ht="15" customHeight="1" x14ac:dyDescent="0.3">
      <c r="A21" t="s">
        <v>497</v>
      </c>
      <c r="B21">
        <v>40</v>
      </c>
    </row>
    <row r="22" spans="1:10" ht="15" customHeight="1" x14ac:dyDescent="0.3">
      <c r="A22" t="s">
        <v>498</v>
      </c>
      <c r="B22">
        <v>30</v>
      </c>
    </row>
    <row r="23" spans="1:10" ht="15" customHeight="1" x14ac:dyDescent="0.3">
      <c r="A23" t="s">
        <v>499</v>
      </c>
      <c r="B23">
        <v>38</v>
      </c>
    </row>
    <row r="24" spans="1:10" ht="15" customHeight="1" x14ac:dyDescent="0.3">
      <c r="A24" t="s">
        <v>500</v>
      </c>
      <c r="B24">
        <v>46</v>
      </c>
    </row>
    <row r="25" spans="1:10" ht="15" customHeight="1" x14ac:dyDescent="0.3">
      <c r="A25" t="s">
        <v>501</v>
      </c>
      <c r="B25">
        <v>28</v>
      </c>
    </row>
    <row r="26" spans="1:10" ht="15" customHeight="1" x14ac:dyDescent="0.3"/>
    <row r="27" spans="1:10" x14ac:dyDescent="0.3">
      <c r="A27" s="12" t="s">
        <v>871</v>
      </c>
      <c r="B27" s="1"/>
      <c r="C27" s="13"/>
      <c r="D27" s="13">
        <v>22</v>
      </c>
    </row>
    <row r="28" spans="1:10" x14ac:dyDescent="0.3">
      <c r="A28" s="12" t="s">
        <v>872</v>
      </c>
      <c r="B28" s="1"/>
      <c r="C28" s="13"/>
      <c r="D28" s="13">
        <v>231</v>
      </c>
    </row>
    <row r="29" spans="1:10" x14ac:dyDescent="0.3">
      <c r="A29" s="16" t="s">
        <v>873</v>
      </c>
      <c r="B29" s="15"/>
      <c r="C29" s="17"/>
      <c r="D29" s="13">
        <v>31.66814159292035</v>
      </c>
    </row>
    <row r="30" spans="1:10" x14ac:dyDescent="0.3">
      <c r="A30" s="14" t="s">
        <v>874</v>
      </c>
      <c r="B30" s="1"/>
      <c r="C30" s="13"/>
      <c r="D30" s="13">
        <v>3.8577956147864592E-2</v>
      </c>
    </row>
    <row r="31" spans="1:10" x14ac:dyDescent="0.3">
      <c r="A31" s="14" t="s">
        <v>887</v>
      </c>
      <c r="B31" s="1"/>
      <c r="C31" s="13"/>
      <c r="D31" s="13">
        <f>MEDIAN(Tabel7699[Distance error (km)])</f>
        <v>2.8742163613464201E-2</v>
      </c>
    </row>
    <row r="32" spans="1:10" x14ac:dyDescent="0.3">
      <c r="A32" s="12" t="s">
        <v>875</v>
      </c>
      <c r="B32" s="11"/>
      <c r="C32" s="11"/>
      <c r="D32" s="11">
        <v>6.4935064935064926</v>
      </c>
      <c r="J32"/>
    </row>
    <row r="34" spans="1:11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  <c r="J34" s="3" t="s">
        <v>907</v>
      </c>
      <c r="K34" s="3" t="s">
        <v>908</v>
      </c>
    </row>
    <row r="35" spans="1:11" x14ac:dyDescent="0.3">
      <c r="A35">
        <v>1</v>
      </c>
      <c r="B35" t="s">
        <v>479</v>
      </c>
      <c r="C35">
        <v>-82.5</v>
      </c>
      <c r="D35" t="s">
        <v>481</v>
      </c>
      <c r="E35">
        <v>-82</v>
      </c>
      <c r="F35">
        <v>51.208946419999997</v>
      </c>
      <c r="G35">
        <v>4.3859559800000003</v>
      </c>
      <c r="H35">
        <v>10</v>
      </c>
      <c r="I35">
        <v>2.652858589618708E-2</v>
      </c>
      <c r="J35">
        <v>2.6851305218582842E-2</v>
      </c>
    </row>
    <row r="36" spans="1:11" x14ac:dyDescent="0.3">
      <c r="A36">
        <v>2</v>
      </c>
      <c r="B36" t="s">
        <v>479</v>
      </c>
      <c r="C36">
        <v>-82.5</v>
      </c>
      <c r="D36" t="s">
        <v>482</v>
      </c>
      <c r="E36">
        <v>-88.5</v>
      </c>
      <c r="F36">
        <v>51.208885870000003</v>
      </c>
      <c r="G36">
        <v>4.3857677400000004</v>
      </c>
      <c r="H36">
        <v>10</v>
      </c>
      <c r="I36">
        <v>3.2129572843388132E-2</v>
      </c>
      <c r="J36">
        <v>3.4693081943033312E-2</v>
      </c>
    </row>
    <row r="37" spans="1:11" x14ac:dyDescent="0.3">
      <c r="A37">
        <v>3</v>
      </c>
      <c r="B37" t="s">
        <v>479</v>
      </c>
      <c r="C37">
        <v>-82.5</v>
      </c>
      <c r="D37" t="s">
        <v>483</v>
      </c>
      <c r="E37">
        <v>-82</v>
      </c>
      <c r="F37">
        <v>51.208960740000002</v>
      </c>
      <c r="G37">
        <v>4.3858908799999998</v>
      </c>
      <c r="H37">
        <v>10</v>
      </c>
      <c r="I37">
        <v>2.3846438641524571E-2</v>
      </c>
      <c r="J37">
        <v>2.3861618385300251E-2</v>
      </c>
    </row>
    <row r="38" spans="1:11" x14ac:dyDescent="0.3">
      <c r="A38">
        <v>4</v>
      </c>
      <c r="B38" t="s">
        <v>479</v>
      </c>
      <c r="C38">
        <v>-82.5</v>
      </c>
      <c r="D38" t="s">
        <v>484</v>
      </c>
      <c r="E38">
        <v>-83.5</v>
      </c>
      <c r="F38">
        <v>51.208950139999999</v>
      </c>
      <c r="G38">
        <v>4.3859555700000001</v>
      </c>
      <c r="H38">
        <v>10</v>
      </c>
      <c r="I38">
        <v>2.6128398812549119E-2</v>
      </c>
      <c r="J38">
        <v>2.6128398812549119E-2</v>
      </c>
    </row>
    <row r="39" spans="1:11" x14ac:dyDescent="0.3">
      <c r="A39">
        <v>5</v>
      </c>
      <c r="B39" t="s">
        <v>479</v>
      </c>
      <c r="C39">
        <v>-82.5</v>
      </c>
      <c r="D39" t="s">
        <v>485</v>
      </c>
      <c r="E39">
        <v>-87.5</v>
      </c>
      <c r="F39">
        <v>51.208847749999997</v>
      </c>
      <c r="G39">
        <v>4.3857262500000003</v>
      </c>
      <c r="H39">
        <v>13</v>
      </c>
      <c r="I39">
        <v>3.6799839090745648E-2</v>
      </c>
      <c r="J39">
        <v>3.9948705618807881E-2</v>
      </c>
    </row>
    <row r="40" spans="1:11" x14ac:dyDescent="0.3">
      <c r="A40">
        <v>6</v>
      </c>
      <c r="B40" t="s">
        <v>479</v>
      </c>
      <c r="C40">
        <v>-82.5</v>
      </c>
      <c r="D40" t="s">
        <v>486</v>
      </c>
      <c r="E40">
        <v>-85</v>
      </c>
      <c r="F40">
        <v>51.20896561</v>
      </c>
      <c r="G40">
        <v>4.3859465499999999</v>
      </c>
      <c r="H40">
        <v>10</v>
      </c>
      <c r="I40">
        <v>2.4297251337577631E-2</v>
      </c>
      <c r="J40">
        <v>2.4297251337577631E-2</v>
      </c>
    </row>
    <row r="41" spans="1:11" x14ac:dyDescent="0.3">
      <c r="A41">
        <v>7</v>
      </c>
      <c r="B41" t="s">
        <v>479</v>
      </c>
      <c r="C41">
        <v>-82.5</v>
      </c>
      <c r="D41" t="s">
        <v>487</v>
      </c>
      <c r="E41">
        <v>-85</v>
      </c>
      <c r="F41">
        <v>51.208892710000001</v>
      </c>
      <c r="G41">
        <v>4.3858583199999996</v>
      </c>
      <c r="H41">
        <v>10</v>
      </c>
      <c r="I41">
        <v>3.1109707633551191E-2</v>
      </c>
      <c r="J41">
        <v>3.1109707633551191E-2</v>
      </c>
    </row>
    <row r="42" spans="1:11" x14ac:dyDescent="0.3">
      <c r="A42">
        <v>8</v>
      </c>
      <c r="B42" t="s">
        <v>479</v>
      </c>
      <c r="C42">
        <v>-82.5</v>
      </c>
      <c r="D42" t="s">
        <v>488</v>
      </c>
      <c r="E42">
        <v>-78.5</v>
      </c>
      <c r="F42">
        <v>51.209056169999997</v>
      </c>
      <c r="G42">
        <v>4.3861277699999999</v>
      </c>
      <c r="H42">
        <v>23</v>
      </c>
      <c r="I42">
        <v>2.429817361250005E-2</v>
      </c>
      <c r="J42">
        <v>2.429817361250005E-2</v>
      </c>
    </row>
    <row r="43" spans="1:11" x14ac:dyDescent="0.3">
      <c r="A43">
        <v>9</v>
      </c>
      <c r="B43" t="s">
        <v>479</v>
      </c>
      <c r="C43">
        <v>-82.5</v>
      </c>
      <c r="D43" t="s">
        <v>489</v>
      </c>
      <c r="E43">
        <v>-85</v>
      </c>
      <c r="F43">
        <v>51.208907840000002</v>
      </c>
      <c r="G43">
        <v>4.3858886000000004</v>
      </c>
      <c r="H43">
        <v>39</v>
      </c>
      <c r="I43">
        <v>2.9636698755140731E-2</v>
      </c>
      <c r="J43">
        <v>2.9636698755140731E-2</v>
      </c>
    </row>
    <row r="44" spans="1:11" x14ac:dyDescent="0.3">
      <c r="A44">
        <v>10</v>
      </c>
      <c r="B44" t="s">
        <v>479</v>
      </c>
      <c r="C44">
        <v>-82.5</v>
      </c>
      <c r="D44" t="s">
        <v>490</v>
      </c>
      <c r="E44">
        <v>-80</v>
      </c>
      <c r="F44">
        <v>51.208907840000002</v>
      </c>
      <c r="G44">
        <v>4.3858886000000004</v>
      </c>
      <c r="H44">
        <v>39</v>
      </c>
      <c r="I44">
        <v>2.9636698755140731E-2</v>
      </c>
      <c r="J44">
        <v>2.9636698755140731E-2</v>
      </c>
    </row>
    <row r="45" spans="1:11" x14ac:dyDescent="0.3">
      <c r="A45">
        <v>11</v>
      </c>
      <c r="B45" t="s">
        <v>479</v>
      </c>
      <c r="C45">
        <v>-82.5</v>
      </c>
      <c r="D45" t="s">
        <v>491</v>
      </c>
      <c r="E45">
        <v>-84.5</v>
      </c>
      <c r="F45">
        <v>51.208692259999999</v>
      </c>
      <c r="G45">
        <v>4.3867843000000004</v>
      </c>
      <c r="H45">
        <v>67</v>
      </c>
      <c r="I45">
        <v>8.5126304037831252E-2</v>
      </c>
      <c r="J45">
        <v>8.5126304037831252E-2</v>
      </c>
    </row>
    <row r="46" spans="1:11" x14ac:dyDescent="0.3">
      <c r="A46">
        <v>12</v>
      </c>
      <c r="B46" t="s">
        <v>479</v>
      </c>
      <c r="C46">
        <v>-82.5</v>
      </c>
      <c r="D46" t="s">
        <v>492</v>
      </c>
      <c r="E46">
        <v>-83.5</v>
      </c>
      <c r="F46">
        <v>51.209091729999997</v>
      </c>
      <c r="G46">
        <v>4.3860978700000004</v>
      </c>
      <c r="H46">
        <v>25</v>
      </c>
      <c r="I46">
        <v>2.0559402411472829E-2</v>
      </c>
      <c r="J46">
        <v>2.4205927271935331E-2</v>
      </c>
    </row>
    <row r="47" spans="1:11" x14ac:dyDescent="0.3">
      <c r="A47">
        <v>13</v>
      </c>
      <c r="B47" t="s">
        <v>479</v>
      </c>
      <c r="C47">
        <v>-82.5</v>
      </c>
      <c r="D47" t="s">
        <v>493</v>
      </c>
      <c r="E47">
        <v>-86</v>
      </c>
      <c r="F47">
        <v>51.20913814</v>
      </c>
      <c r="G47">
        <v>4.3861147799999998</v>
      </c>
      <c r="H47">
        <v>30</v>
      </c>
      <c r="I47">
        <v>2.0055410089464241E-2</v>
      </c>
      <c r="J47">
        <v>2.7042695996024959E-2</v>
      </c>
    </row>
    <row r="48" spans="1:11" x14ac:dyDescent="0.3">
      <c r="A48">
        <v>14</v>
      </c>
      <c r="B48" t="s">
        <v>479</v>
      </c>
      <c r="C48">
        <v>-82.5</v>
      </c>
      <c r="D48" t="s">
        <v>494</v>
      </c>
      <c r="E48">
        <v>-87</v>
      </c>
      <c r="F48">
        <v>51.208934769999999</v>
      </c>
      <c r="G48">
        <v>4.3858987300000001</v>
      </c>
      <c r="H48">
        <v>10</v>
      </c>
      <c r="I48">
        <v>2.6785225044424019E-2</v>
      </c>
      <c r="J48">
        <v>2.6785225044424019E-2</v>
      </c>
    </row>
    <row r="49" spans="1:10" x14ac:dyDescent="0.3">
      <c r="A49">
        <v>15</v>
      </c>
      <c r="B49" t="s">
        <v>479</v>
      </c>
      <c r="C49">
        <v>-82.5</v>
      </c>
      <c r="D49" t="s">
        <v>495</v>
      </c>
      <c r="E49">
        <v>-77.5</v>
      </c>
      <c r="F49">
        <v>51.209230480000002</v>
      </c>
      <c r="G49">
        <v>4.3861520299999999</v>
      </c>
      <c r="H49">
        <v>40</v>
      </c>
      <c r="I49">
        <v>2.3222691622890049E-2</v>
      </c>
      <c r="J49">
        <v>2.9636698755140731E-2</v>
      </c>
    </row>
    <row r="50" spans="1:10" x14ac:dyDescent="0.3">
      <c r="A50">
        <v>16</v>
      </c>
      <c r="B50" t="s">
        <v>479</v>
      </c>
      <c r="C50">
        <v>-82.5</v>
      </c>
      <c r="D50" t="s">
        <v>496</v>
      </c>
      <c r="E50">
        <v>-79.5</v>
      </c>
      <c r="F50">
        <v>51.208907840000002</v>
      </c>
      <c r="G50">
        <v>4.3858886000000004</v>
      </c>
      <c r="H50">
        <v>39</v>
      </c>
      <c r="I50">
        <v>2.9636698755140731E-2</v>
      </c>
      <c r="J50">
        <v>2.9636698755140731E-2</v>
      </c>
    </row>
    <row r="51" spans="1:10" x14ac:dyDescent="0.3">
      <c r="A51">
        <v>17</v>
      </c>
      <c r="B51" t="s">
        <v>479</v>
      </c>
      <c r="C51">
        <v>-82.5</v>
      </c>
      <c r="D51" t="s">
        <v>497</v>
      </c>
      <c r="E51">
        <v>-80</v>
      </c>
      <c r="F51">
        <v>51.208907840000002</v>
      </c>
      <c r="G51">
        <v>4.3858886000000004</v>
      </c>
      <c r="H51">
        <v>39</v>
      </c>
      <c r="I51">
        <v>2.9636698755140731E-2</v>
      </c>
      <c r="J51">
        <v>2.9636698755140731E-2</v>
      </c>
    </row>
    <row r="52" spans="1:10" x14ac:dyDescent="0.3">
      <c r="A52">
        <v>18</v>
      </c>
      <c r="B52" t="s">
        <v>479</v>
      </c>
      <c r="C52">
        <v>-82.5</v>
      </c>
      <c r="D52" t="s">
        <v>498</v>
      </c>
      <c r="E52">
        <v>-85</v>
      </c>
      <c r="F52">
        <v>51.208907840000002</v>
      </c>
      <c r="G52">
        <v>4.3858886000000004</v>
      </c>
      <c r="H52">
        <v>39</v>
      </c>
      <c r="I52">
        <v>2.9636698755140731E-2</v>
      </c>
      <c r="J52">
        <v>2.9636698755140731E-2</v>
      </c>
    </row>
    <row r="53" spans="1:10" x14ac:dyDescent="0.3">
      <c r="A53">
        <v>19</v>
      </c>
      <c r="B53" t="s">
        <v>479</v>
      </c>
      <c r="C53">
        <v>-82.5</v>
      </c>
      <c r="D53" t="s">
        <v>499</v>
      </c>
      <c r="E53">
        <v>-81</v>
      </c>
      <c r="F53">
        <v>51.209208629999999</v>
      </c>
      <c r="G53">
        <v>4.3863254899999999</v>
      </c>
      <c r="H53">
        <v>45</v>
      </c>
      <c r="I53">
        <v>3.4617588804546608E-2</v>
      </c>
      <c r="J53">
        <v>3.4617588804546608E-2</v>
      </c>
    </row>
    <row r="54" spans="1:10" x14ac:dyDescent="0.3">
      <c r="A54">
        <v>20</v>
      </c>
      <c r="B54" t="s">
        <v>479</v>
      </c>
      <c r="C54">
        <v>-82.5</v>
      </c>
      <c r="D54" t="s">
        <v>500</v>
      </c>
      <c r="E54">
        <v>-77</v>
      </c>
      <c r="F54">
        <v>51.208907840000002</v>
      </c>
      <c r="G54">
        <v>4.3858886000000004</v>
      </c>
      <c r="H54">
        <v>39</v>
      </c>
      <c r="I54">
        <v>2.9636698755140731E-2</v>
      </c>
      <c r="J54">
        <v>2.9636698755140731E-2</v>
      </c>
    </row>
    <row r="55" spans="1:10" x14ac:dyDescent="0.3">
      <c r="A55">
        <v>21</v>
      </c>
      <c r="B55" t="s">
        <v>479</v>
      </c>
      <c r="C55">
        <v>-82.5</v>
      </c>
      <c r="D55" t="s">
        <v>501</v>
      </c>
      <c r="E55">
        <v>-86</v>
      </c>
      <c r="F55">
        <v>51.208981829999999</v>
      </c>
      <c r="G55">
        <v>4.3859174300000001</v>
      </c>
      <c r="H55">
        <v>10</v>
      </c>
      <c r="I55">
        <v>2.1967413263581179E-2</v>
      </c>
      <c r="J55">
        <v>2.5976406447160569E-2</v>
      </c>
    </row>
    <row r="56" spans="1:10" x14ac:dyDescent="0.3">
      <c r="A56">
        <v>22</v>
      </c>
      <c r="B56" t="s">
        <v>481</v>
      </c>
      <c r="C56">
        <v>-82</v>
      </c>
      <c r="D56" t="s">
        <v>482</v>
      </c>
      <c r="E56">
        <v>-88.5</v>
      </c>
      <c r="F56">
        <v>51.208924449999998</v>
      </c>
      <c r="G56">
        <v>4.3858351200000003</v>
      </c>
      <c r="H56">
        <v>15</v>
      </c>
      <c r="I56">
        <v>2.7527162136009971E-2</v>
      </c>
      <c r="J56">
        <v>3.115041658198205E-2</v>
      </c>
    </row>
    <row r="57" spans="1:10" x14ac:dyDescent="0.3">
      <c r="A57">
        <v>23</v>
      </c>
      <c r="B57" t="s">
        <v>481</v>
      </c>
      <c r="C57">
        <v>-82</v>
      </c>
      <c r="D57" t="s">
        <v>483</v>
      </c>
      <c r="E57">
        <v>-82</v>
      </c>
      <c r="F57">
        <v>51.208999319999997</v>
      </c>
      <c r="G57">
        <v>4.3859582699999997</v>
      </c>
      <c r="H57">
        <v>10</v>
      </c>
      <c r="I57">
        <v>2.112003765136538E-2</v>
      </c>
      <c r="J57">
        <v>2.160879156103369E-2</v>
      </c>
    </row>
    <row r="58" spans="1:10" x14ac:dyDescent="0.3">
      <c r="A58">
        <v>24</v>
      </c>
      <c r="B58" t="s">
        <v>481</v>
      </c>
      <c r="C58">
        <v>-82</v>
      </c>
      <c r="D58" t="s">
        <v>484</v>
      </c>
      <c r="E58">
        <v>-83.5</v>
      </c>
      <c r="F58">
        <v>51.208988720000001</v>
      </c>
      <c r="G58">
        <v>4.38602296</v>
      </c>
      <c r="H58">
        <v>10</v>
      </c>
      <c r="I58">
        <v>2.4337096122582742E-2</v>
      </c>
      <c r="J58">
        <v>2.401145689176766E-2</v>
      </c>
    </row>
    <row r="59" spans="1:10" x14ac:dyDescent="0.3">
      <c r="A59">
        <v>25</v>
      </c>
      <c r="B59" t="s">
        <v>481</v>
      </c>
      <c r="C59">
        <v>-82</v>
      </c>
      <c r="D59" t="s">
        <v>485</v>
      </c>
      <c r="E59">
        <v>-87.5</v>
      </c>
      <c r="F59">
        <v>51.208886329999999</v>
      </c>
      <c r="G59">
        <v>4.3857936400000002</v>
      </c>
      <c r="H59">
        <v>19</v>
      </c>
      <c r="I59">
        <v>3.1877255764428361E-2</v>
      </c>
      <c r="J59">
        <v>3.6377887930163277E-2</v>
      </c>
    </row>
    <row r="60" spans="1:10" x14ac:dyDescent="0.3">
      <c r="A60">
        <v>26</v>
      </c>
      <c r="B60" t="s">
        <v>481</v>
      </c>
      <c r="C60">
        <v>-82</v>
      </c>
      <c r="D60" t="s">
        <v>486</v>
      </c>
      <c r="E60">
        <v>-85</v>
      </c>
      <c r="F60">
        <v>51.209004190000002</v>
      </c>
      <c r="G60">
        <v>4.3860139399999998</v>
      </c>
      <c r="H60">
        <v>10</v>
      </c>
      <c r="I60">
        <v>2.2556966758892578E-2</v>
      </c>
      <c r="J60">
        <v>2.2194798407586019E-2</v>
      </c>
    </row>
    <row r="61" spans="1:10" x14ac:dyDescent="0.3">
      <c r="A61">
        <v>27</v>
      </c>
      <c r="B61" t="s">
        <v>481</v>
      </c>
      <c r="C61">
        <v>-82</v>
      </c>
      <c r="D61" t="s">
        <v>487</v>
      </c>
      <c r="E61">
        <v>-85</v>
      </c>
      <c r="F61">
        <v>51.208931290000002</v>
      </c>
      <c r="G61">
        <v>4.3859257100000004</v>
      </c>
      <c r="H61">
        <v>10</v>
      </c>
      <c r="I61">
        <v>2.7550296269231118E-2</v>
      </c>
      <c r="J61">
        <v>2.8111731334156401E-2</v>
      </c>
    </row>
    <row r="62" spans="1:10" x14ac:dyDescent="0.3">
      <c r="A62">
        <v>28</v>
      </c>
      <c r="B62" t="s">
        <v>481</v>
      </c>
      <c r="C62">
        <v>-82</v>
      </c>
      <c r="D62" t="s">
        <v>488</v>
      </c>
      <c r="E62">
        <v>-78.5</v>
      </c>
      <c r="F62">
        <v>51.209094749999998</v>
      </c>
      <c r="G62">
        <v>4.3861951599999998</v>
      </c>
      <c r="H62">
        <v>17</v>
      </c>
      <c r="I62">
        <v>2.6716746210624389E-2</v>
      </c>
      <c r="J62">
        <v>2.4778308368279909E-2</v>
      </c>
    </row>
    <row r="63" spans="1:10" x14ac:dyDescent="0.3">
      <c r="A63">
        <v>29</v>
      </c>
      <c r="B63" t="s">
        <v>481</v>
      </c>
      <c r="C63">
        <v>-82</v>
      </c>
      <c r="D63" t="s">
        <v>489</v>
      </c>
      <c r="E63">
        <v>-85</v>
      </c>
      <c r="F63">
        <v>51.208984999999998</v>
      </c>
      <c r="G63">
        <v>4.3860233700000002</v>
      </c>
      <c r="H63">
        <v>38</v>
      </c>
      <c r="I63">
        <v>2.4699920406968629E-2</v>
      </c>
      <c r="J63">
        <v>2.4383757788621521E-2</v>
      </c>
    </row>
    <row r="64" spans="1:10" x14ac:dyDescent="0.3">
      <c r="A64">
        <v>30</v>
      </c>
      <c r="B64" t="s">
        <v>481</v>
      </c>
      <c r="C64">
        <v>-82</v>
      </c>
      <c r="D64" t="s">
        <v>490</v>
      </c>
      <c r="E64">
        <v>-80</v>
      </c>
      <c r="F64">
        <v>51.208984999999998</v>
      </c>
      <c r="G64">
        <v>4.3860233700000002</v>
      </c>
      <c r="H64">
        <v>38</v>
      </c>
      <c r="I64">
        <v>2.4699920406968629E-2</v>
      </c>
      <c r="J64">
        <v>2.4383757788621521E-2</v>
      </c>
    </row>
    <row r="65" spans="1:10" x14ac:dyDescent="0.3">
      <c r="A65">
        <v>31</v>
      </c>
      <c r="B65" t="s">
        <v>481</v>
      </c>
      <c r="C65">
        <v>-82</v>
      </c>
      <c r="D65" t="s">
        <v>491</v>
      </c>
      <c r="E65">
        <v>-84.5</v>
      </c>
      <c r="F65">
        <v>51.208730840000001</v>
      </c>
      <c r="G65">
        <v>4.3868516900000003</v>
      </c>
      <c r="H65">
        <v>64</v>
      </c>
      <c r="I65">
        <v>8.6325507634420887E-2</v>
      </c>
      <c r="J65">
        <v>8.4919284857052899E-2</v>
      </c>
    </row>
    <row r="66" spans="1:10" x14ac:dyDescent="0.3">
      <c r="A66">
        <v>32</v>
      </c>
      <c r="B66" t="s">
        <v>481</v>
      </c>
      <c r="C66">
        <v>-82</v>
      </c>
      <c r="D66" t="s">
        <v>492</v>
      </c>
      <c r="E66">
        <v>-83.5</v>
      </c>
      <c r="F66">
        <v>51.209130309999999</v>
      </c>
      <c r="G66">
        <v>4.3861652600000003</v>
      </c>
      <c r="H66">
        <v>19</v>
      </c>
      <c r="I66">
        <v>2.3673646350731811E-2</v>
      </c>
      <c r="J66">
        <v>2.4886336570306939E-2</v>
      </c>
    </row>
    <row r="67" spans="1:10" x14ac:dyDescent="0.3">
      <c r="A67">
        <v>33</v>
      </c>
      <c r="B67" t="s">
        <v>481</v>
      </c>
      <c r="C67">
        <v>-82</v>
      </c>
      <c r="D67" t="s">
        <v>493</v>
      </c>
      <c r="E67">
        <v>-86</v>
      </c>
      <c r="F67">
        <v>51.209176720000002</v>
      </c>
      <c r="G67">
        <v>4.3861821599999997</v>
      </c>
      <c r="H67">
        <v>24</v>
      </c>
      <c r="I67">
        <v>2.439824226342624E-2</v>
      </c>
      <c r="J67">
        <v>2.92972385985956E-2</v>
      </c>
    </row>
    <row r="68" spans="1:10" x14ac:dyDescent="0.3">
      <c r="A68">
        <v>34</v>
      </c>
      <c r="B68" t="s">
        <v>481</v>
      </c>
      <c r="C68">
        <v>-82</v>
      </c>
      <c r="D68" t="s">
        <v>494</v>
      </c>
      <c r="E68">
        <v>-87</v>
      </c>
      <c r="F68">
        <v>51.208973350000001</v>
      </c>
      <c r="G68">
        <v>4.38596612</v>
      </c>
      <c r="H68">
        <v>10</v>
      </c>
      <c r="I68">
        <v>2.3983531521949531E-2</v>
      </c>
      <c r="J68">
        <v>2.4139224522541199E-2</v>
      </c>
    </row>
    <row r="69" spans="1:10" x14ac:dyDescent="0.3">
      <c r="A69">
        <v>35</v>
      </c>
      <c r="B69" t="s">
        <v>481</v>
      </c>
      <c r="C69">
        <v>-82</v>
      </c>
      <c r="D69" t="s">
        <v>495</v>
      </c>
      <c r="E69">
        <v>-77.5</v>
      </c>
      <c r="F69">
        <v>51.209269059999997</v>
      </c>
      <c r="G69">
        <v>4.3862194199999998</v>
      </c>
      <c r="H69">
        <v>34</v>
      </c>
      <c r="I69">
        <v>2.906613092712132E-2</v>
      </c>
      <c r="J69">
        <v>2.4383757788621521E-2</v>
      </c>
    </row>
    <row r="70" spans="1:10" x14ac:dyDescent="0.3">
      <c r="A70">
        <v>36</v>
      </c>
      <c r="B70" t="s">
        <v>481</v>
      </c>
      <c r="C70">
        <v>-82</v>
      </c>
      <c r="D70" t="s">
        <v>496</v>
      </c>
      <c r="E70">
        <v>-79.5</v>
      </c>
      <c r="F70">
        <v>51.208984999999998</v>
      </c>
      <c r="G70">
        <v>4.3860233700000002</v>
      </c>
      <c r="H70">
        <v>38</v>
      </c>
      <c r="I70">
        <v>2.4699920406968629E-2</v>
      </c>
      <c r="J70">
        <v>2.4383757788621521E-2</v>
      </c>
    </row>
    <row r="71" spans="1:10" x14ac:dyDescent="0.3">
      <c r="A71">
        <v>37</v>
      </c>
      <c r="B71" t="s">
        <v>481</v>
      </c>
      <c r="C71">
        <v>-82</v>
      </c>
      <c r="D71" t="s">
        <v>497</v>
      </c>
      <c r="E71">
        <v>-80</v>
      </c>
      <c r="F71">
        <v>51.208984999999998</v>
      </c>
      <c r="G71">
        <v>4.3860233700000002</v>
      </c>
      <c r="H71">
        <v>38</v>
      </c>
      <c r="I71">
        <v>2.4699920406968629E-2</v>
      </c>
      <c r="J71">
        <v>2.4383757788621521E-2</v>
      </c>
    </row>
    <row r="72" spans="1:10" x14ac:dyDescent="0.3">
      <c r="A72">
        <v>38</v>
      </c>
      <c r="B72" t="s">
        <v>481</v>
      </c>
      <c r="C72">
        <v>-82</v>
      </c>
      <c r="D72" t="s">
        <v>498</v>
      </c>
      <c r="E72">
        <v>-85</v>
      </c>
      <c r="F72">
        <v>51.208984999999998</v>
      </c>
      <c r="G72">
        <v>4.3860233700000002</v>
      </c>
      <c r="H72">
        <v>38</v>
      </c>
      <c r="I72">
        <v>2.4699920406968629E-2</v>
      </c>
      <c r="J72">
        <v>2.4383757788621521E-2</v>
      </c>
    </row>
    <row r="73" spans="1:10" x14ac:dyDescent="0.3">
      <c r="A73">
        <v>39</v>
      </c>
      <c r="B73" t="s">
        <v>481</v>
      </c>
      <c r="C73">
        <v>-82</v>
      </c>
      <c r="D73" t="s">
        <v>499</v>
      </c>
      <c r="E73">
        <v>-81</v>
      </c>
      <c r="F73">
        <v>51.209247210000001</v>
      </c>
      <c r="G73">
        <v>4.3863928799999998</v>
      </c>
      <c r="H73">
        <v>39</v>
      </c>
      <c r="I73">
        <v>3.9956584894509421E-2</v>
      </c>
      <c r="J73">
        <v>3.7322622686758039E-2</v>
      </c>
    </row>
    <row r="74" spans="1:10" x14ac:dyDescent="0.3">
      <c r="A74">
        <v>40</v>
      </c>
      <c r="B74" t="s">
        <v>481</v>
      </c>
      <c r="C74">
        <v>-82</v>
      </c>
      <c r="D74" t="s">
        <v>500</v>
      </c>
      <c r="E74">
        <v>-77</v>
      </c>
      <c r="F74">
        <v>51.208984999999998</v>
      </c>
      <c r="G74">
        <v>4.3860233700000002</v>
      </c>
      <c r="H74">
        <v>38</v>
      </c>
      <c r="I74">
        <v>2.4699920406968629E-2</v>
      </c>
      <c r="J74">
        <v>2.4383757788621521E-2</v>
      </c>
    </row>
    <row r="75" spans="1:10" x14ac:dyDescent="0.3">
      <c r="A75">
        <v>41</v>
      </c>
      <c r="B75" t="s">
        <v>481</v>
      </c>
      <c r="C75">
        <v>-82</v>
      </c>
      <c r="D75" t="s">
        <v>501</v>
      </c>
      <c r="E75">
        <v>-86</v>
      </c>
      <c r="F75">
        <v>51.209020410000001</v>
      </c>
      <c r="G75">
        <v>4.38598482</v>
      </c>
      <c r="H75">
        <v>10</v>
      </c>
      <c r="I75">
        <v>1.993629960817158E-2</v>
      </c>
      <c r="J75">
        <v>2.3744817045427771E-2</v>
      </c>
    </row>
    <row r="76" spans="1:10" x14ac:dyDescent="0.3">
      <c r="A76">
        <v>42</v>
      </c>
      <c r="B76" t="s">
        <v>482</v>
      </c>
      <c r="C76">
        <v>-88.5</v>
      </c>
      <c r="D76" t="s">
        <v>483</v>
      </c>
      <c r="E76">
        <v>-82</v>
      </c>
      <c r="F76">
        <v>51.208938770000003</v>
      </c>
      <c r="G76">
        <v>4.3857700199999998</v>
      </c>
      <c r="H76">
        <v>12</v>
      </c>
      <c r="I76">
        <v>2.6290945262692909E-2</v>
      </c>
      <c r="J76">
        <v>2.782815243334703E-2</v>
      </c>
    </row>
    <row r="77" spans="1:10" x14ac:dyDescent="0.3">
      <c r="A77">
        <v>43</v>
      </c>
      <c r="B77" t="s">
        <v>482</v>
      </c>
      <c r="C77">
        <v>-88.5</v>
      </c>
      <c r="D77" t="s">
        <v>484</v>
      </c>
      <c r="E77">
        <v>-83.5</v>
      </c>
      <c r="F77">
        <v>51.20892817</v>
      </c>
      <c r="G77">
        <v>4.3858347100000001</v>
      </c>
      <c r="H77">
        <v>15</v>
      </c>
      <c r="I77">
        <v>2.7113316193091309E-2</v>
      </c>
      <c r="J77">
        <v>2.9467895040466881E-2</v>
      </c>
    </row>
    <row r="78" spans="1:10" x14ac:dyDescent="0.3">
      <c r="A78">
        <v>44</v>
      </c>
      <c r="B78" t="s">
        <v>482</v>
      </c>
      <c r="C78">
        <v>-88.5</v>
      </c>
      <c r="D78" t="s">
        <v>485</v>
      </c>
      <c r="E78">
        <v>-87.5</v>
      </c>
      <c r="F78">
        <v>51.208825779999998</v>
      </c>
      <c r="G78">
        <v>4.3856053900000003</v>
      </c>
      <c r="H78">
        <v>10</v>
      </c>
      <c r="I78">
        <v>4.1608734945495988E-2</v>
      </c>
      <c r="J78">
        <v>4.7443485029097392E-2</v>
      </c>
    </row>
    <row r="79" spans="1:10" x14ac:dyDescent="0.3">
      <c r="A79">
        <v>45</v>
      </c>
      <c r="B79" t="s">
        <v>482</v>
      </c>
      <c r="C79">
        <v>-88.5</v>
      </c>
      <c r="D79" t="s">
        <v>486</v>
      </c>
      <c r="E79">
        <v>-85</v>
      </c>
      <c r="F79">
        <v>51.208943640000001</v>
      </c>
      <c r="G79">
        <v>4.3858256899999999</v>
      </c>
      <c r="H79">
        <v>15</v>
      </c>
      <c r="I79">
        <v>2.5396277763278709E-2</v>
      </c>
      <c r="J79">
        <v>2.7793758607643292E-2</v>
      </c>
    </row>
    <row r="80" spans="1:10" x14ac:dyDescent="0.3">
      <c r="A80">
        <v>46</v>
      </c>
      <c r="B80" t="s">
        <v>482</v>
      </c>
      <c r="C80">
        <v>-88.5</v>
      </c>
      <c r="D80" t="s">
        <v>487</v>
      </c>
      <c r="E80">
        <v>-85</v>
      </c>
      <c r="F80">
        <v>51.208870740000002</v>
      </c>
      <c r="G80">
        <v>4.3857374599999996</v>
      </c>
      <c r="H80">
        <v>10</v>
      </c>
      <c r="I80">
        <v>3.4139828140815343E-2</v>
      </c>
      <c r="J80">
        <v>3.6770469542924997E-2</v>
      </c>
    </row>
    <row r="81" spans="1:10" x14ac:dyDescent="0.3">
      <c r="A81">
        <v>47</v>
      </c>
      <c r="B81" t="s">
        <v>482</v>
      </c>
      <c r="C81">
        <v>-88.5</v>
      </c>
      <c r="D81" t="s">
        <v>488</v>
      </c>
      <c r="E81">
        <v>-78.5</v>
      </c>
      <c r="F81">
        <v>51.209034199999998</v>
      </c>
      <c r="G81">
        <v>4.3860069099999999</v>
      </c>
      <c r="H81">
        <v>31</v>
      </c>
      <c r="I81">
        <v>1.9576653474797631E-2</v>
      </c>
      <c r="J81">
        <v>2.0493285716732489E-2</v>
      </c>
    </row>
    <row r="82" spans="1:10" x14ac:dyDescent="0.3">
      <c r="A82">
        <v>48</v>
      </c>
      <c r="B82" t="s">
        <v>482</v>
      </c>
      <c r="C82">
        <v>-88.5</v>
      </c>
      <c r="D82" t="s">
        <v>489</v>
      </c>
      <c r="E82">
        <v>-85</v>
      </c>
      <c r="F82">
        <v>51.208863899999997</v>
      </c>
      <c r="G82">
        <v>4.3856468800000004</v>
      </c>
      <c r="H82">
        <v>40</v>
      </c>
      <c r="I82">
        <v>3.6605873550631211E-2</v>
      </c>
      <c r="J82">
        <v>4.2201528993650927E-2</v>
      </c>
    </row>
    <row r="83" spans="1:10" x14ac:dyDescent="0.3">
      <c r="A83">
        <v>49</v>
      </c>
      <c r="B83" t="s">
        <v>482</v>
      </c>
      <c r="C83">
        <v>-88.5</v>
      </c>
      <c r="D83" t="s">
        <v>490</v>
      </c>
      <c r="E83">
        <v>-80</v>
      </c>
      <c r="F83">
        <v>51.208863899999997</v>
      </c>
      <c r="G83">
        <v>4.3856468800000004</v>
      </c>
      <c r="H83">
        <v>40</v>
      </c>
      <c r="I83">
        <v>3.6605873550631211E-2</v>
      </c>
      <c r="J83">
        <v>4.2201528993650927E-2</v>
      </c>
    </row>
    <row r="84" spans="1:10" x14ac:dyDescent="0.3">
      <c r="A84">
        <v>50</v>
      </c>
      <c r="B84" t="s">
        <v>482</v>
      </c>
      <c r="C84">
        <v>-88.5</v>
      </c>
      <c r="D84" t="s">
        <v>491</v>
      </c>
      <c r="E84">
        <v>-84.5</v>
      </c>
      <c r="F84">
        <v>51.208670290000001</v>
      </c>
      <c r="G84">
        <v>4.3866634400000004</v>
      </c>
      <c r="H84">
        <v>74</v>
      </c>
      <c r="I84">
        <v>8.041719656734285E-2</v>
      </c>
      <c r="J84">
        <v>8.0815728733398012E-2</v>
      </c>
    </row>
    <row r="85" spans="1:10" x14ac:dyDescent="0.3">
      <c r="A85">
        <v>51</v>
      </c>
      <c r="B85" t="s">
        <v>482</v>
      </c>
      <c r="C85">
        <v>-88.5</v>
      </c>
      <c r="D85" t="s">
        <v>492</v>
      </c>
      <c r="E85">
        <v>-83.5</v>
      </c>
      <c r="F85">
        <v>51.209069759999998</v>
      </c>
      <c r="G85">
        <v>4.3859770100000004</v>
      </c>
      <c r="H85">
        <v>32</v>
      </c>
      <c r="I85">
        <v>1.5208109397858331E-2</v>
      </c>
      <c r="J85">
        <v>1.983191759028409E-2</v>
      </c>
    </row>
    <row r="86" spans="1:10" x14ac:dyDescent="0.3">
      <c r="A86">
        <v>52</v>
      </c>
      <c r="B86" t="s">
        <v>482</v>
      </c>
      <c r="C86">
        <v>-88.5</v>
      </c>
      <c r="D86" t="s">
        <v>493</v>
      </c>
      <c r="E86">
        <v>-86</v>
      </c>
      <c r="F86">
        <v>51.209116170000001</v>
      </c>
      <c r="G86">
        <v>4.3859939199999998</v>
      </c>
      <c r="H86">
        <v>37</v>
      </c>
      <c r="I86">
        <v>1.2875090969526E-2</v>
      </c>
      <c r="J86">
        <v>1.790184645586998E-2</v>
      </c>
    </row>
    <row r="87" spans="1:10" x14ac:dyDescent="0.3">
      <c r="A87">
        <v>53</v>
      </c>
      <c r="B87" t="s">
        <v>482</v>
      </c>
      <c r="C87">
        <v>-88.5</v>
      </c>
      <c r="D87" t="s">
        <v>494</v>
      </c>
      <c r="E87">
        <v>-87</v>
      </c>
      <c r="F87">
        <v>51.2089128</v>
      </c>
      <c r="G87">
        <v>4.3857778700000001</v>
      </c>
      <c r="H87">
        <v>11</v>
      </c>
      <c r="I87">
        <v>2.9067345686662149E-2</v>
      </c>
      <c r="J87">
        <v>3.1622069762637109E-2</v>
      </c>
    </row>
    <row r="88" spans="1:10" x14ac:dyDescent="0.3">
      <c r="A88">
        <v>54</v>
      </c>
      <c r="B88" t="s">
        <v>482</v>
      </c>
      <c r="C88">
        <v>-88.5</v>
      </c>
      <c r="D88" t="s">
        <v>495</v>
      </c>
      <c r="E88">
        <v>-77.5</v>
      </c>
      <c r="F88">
        <v>51.209208510000003</v>
      </c>
      <c r="G88">
        <v>4.3860311699999999</v>
      </c>
      <c r="H88">
        <v>47</v>
      </c>
      <c r="I88">
        <v>1.4456185473397051E-2</v>
      </c>
      <c r="J88">
        <v>4.2201528993650927E-2</v>
      </c>
    </row>
    <row r="89" spans="1:10" x14ac:dyDescent="0.3">
      <c r="A89">
        <v>55</v>
      </c>
      <c r="B89" t="s">
        <v>482</v>
      </c>
      <c r="C89">
        <v>-88.5</v>
      </c>
      <c r="D89" t="s">
        <v>496</v>
      </c>
      <c r="E89">
        <v>-79.5</v>
      </c>
      <c r="F89">
        <v>51.208863899999997</v>
      </c>
      <c r="G89">
        <v>4.3856468800000004</v>
      </c>
      <c r="H89">
        <v>40</v>
      </c>
      <c r="I89">
        <v>3.6605873550631211E-2</v>
      </c>
      <c r="J89">
        <v>4.2201528993650927E-2</v>
      </c>
    </row>
    <row r="90" spans="1:10" x14ac:dyDescent="0.3">
      <c r="A90">
        <v>56</v>
      </c>
      <c r="B90" t="s">
        <v>482</v>
      </c>
      <c r="C90">
        <v>-88.5</v>
      </c>
      <c r="D90" t="s">
        <v>497</v>
      </c>
      <c r="E90">
        <v>-80</v>
      </c>
      <c r="F90">
        <v>51.208863899999997</v>
      </c>
      <c r="G90">
        <v>4.3856468800000004</v>
      </c>
      <c r="H90">
        <v>40</v>
      </c>
      <c r="I90">
        <v>3.6605873550631211E-2</v>
      </c>
      <c r="J90">
        <v>4.2201528993650927E-2</v>
      </c>
    </row>
    <row r="91" spans="1:10" x14ac:dyDescent="0.3">
      <c r="A91">
        <v>57</v>
      </c>
      <c r="B91" t="s">
        <v>482</v>
      </c>
      <c r="C91">
        <v>-88.5</v>
      </c>
      <c r="D91" t="s">
        <v>498</v>
      </c>
      <c r="E91">
        <v>-85</v>
      </c>
      <c r="F91">
        <v>51.208863899999997</v>
      </c>
      <c r="G91">
        <v>4.3856468800000004</v>
      </c>
      <c r="H91">
        <v>40</v>
      </c>
      <c r="I91">
        <v>3.6605873550631211E-2</v>
      </c>
      <c r="J91">
        <v>4.2201528993650927E-2</v>
      </c>
    </row>
    <row r="92" spans="1:10" x14ac:dyDescent="0.3">
      <c r="A92">
        <v>58</v>
      </c>
      <c r="B92" t="s">
        <v>482</v>
      </c>
      <c r="C92">
        <v>-88.5</v>
      </c>
      <c r="D92" t="s">
        <v>499</v>
      </c>
      <c r="E92">
        <v>-81</v>
      </c>
      <c r="F92">
        <v>51.20918666</v>
      </c>
      <c r="G92">
        <v>4.3862046299999999</v>
      </c>
      <c r="H92">
        <v>53</v>
      </c>
      <c r="I92">
        <v>2.6009017084241009E-2</v>
      </c>
      <c r="J92">
        <v>2.4219743095845968E-2</v>
      </c>
    </row>
    <row r="93" spans="1:10" x14ac:dyDescent="0.3">
      <c r="A93">
        <v>59</v>
      </c>
      <c r="B93" t="s">
        <v>482</v>
      </c>
      <c r="C93">
        <v>-88.5</v>
      </c>
      <c r="D93" t="s">
        <v>500</v>
      </c>
      <c r="E93">
        <v>-77</v>
      </c>
      <c r="F93">
        <v>51.208863899999997</v>
      </c>
      <c r="G93">
        <v>4.3856468800000004</v>
      </c>
      <c r="H93">
        <v>40</v>
      </c>
      <c r="I93">
        <v>3.6605873550631211E-2</v>
      </c>
      <c r="J93">
        <v>4.2201528993650927E-2</v>
      </c>
    </row>
    <row r="94" spans="1:10" x14ac:dyDescent="0.3">
      <c r="A94">
        <v>60</v>
      </c>
      <c r="B94" t="s">
        <v>482</v>
      </c>
      <c r="C94">
        <v>-88.5</v>
      </c>
      <c r="D94" t="s">
        <v>501</v>
      </c>
      <c r="E94">
        <v>-86</v>
      </c>
      <c r="F94">
        <v>51.20895986</v>
      </c>
      <c r="G94">
        <v>4.3857965700000001</v>
      </c>
      <c r="H94">
        <v>15</v>
      </c>
      <c r="I94">
        <v>2.3717659179209882E-2</v>
      </c>
      <c r="J94">
        <v>2.9665200908378441E-2</v>
      </c>
    </row>
    <row r="95" spans="1:10" x14ac:dyDescent="0.3">
      <c r="A95">
        <v>61</v>
      </c>
      <c r="B95" t="s">
        <v>483</v>
      </c>
      <c r="C95">
        <v>-82</v>
      </c>
      <c r="D95" t="s">
        <v>484</v>
      </c>
      <c r="E95">
        <v>-83.5</v>
      </c>
      <c r="F95">
        <v>51.209003039999999</v>
      </c>
      <c r="G95">
        <v>4.3859578499999996</v>
      </c>
      <c r="H95">
        <v>10</v>
      </c>
      <c r="I95">
        <v>2.0732301240336301E-2</v>
      </c>
      <c r="J95">
        <v>2.1487743215314822E-2</v>
      </c>
    </row>
    <row r="96" spans="1:10" x14ac:dyDescent="0.3">
      <c r="A96">
        <v>62</v>
      </c>
      <c r="B96" t="s">
        <v>483</v>
      </c>
      <c r="C96">
        <v>-82</v>
      </c>
      <c r="D96" t="s">
        <v>485</v>
      </c>
      <c r="E96">
        <v>-87.5</v>
      </c>
      <c r="F96">
        <v>51.208900649999997</v>
      </c>
      <c r="G96">
        <v>4.3857285299999997</v>
      </c>
      <c r="H96">
        <v>17</v>
      </c>
      <c r="I96">
        <v>3.1021732769720849E-2</v>
      </c>
      <c r="J96">
        <v>3.3051064637231009E-2</v>
      </c>
    </row>
    <row r="97" spans="1:10" x14ac:dyDescent="0.3">
      <c r="A97">
        <v>63</v>
      </c>
      <c r="B97" t="s">
        <v>483</v>
      </c>
      <c r="C97">
        <v>-82</v>
      </c>
      <c r="D97" t="s">
        <v>486</v>
      </c>
      <c r="E97">
        <v>-85</v>
      </c>
      <c r="F97">
        <v>51.20901851</v>
      </c>
      <c r="G97">
        <v>4.3859488300000002</v>
      </c>
      <c r="H97">
        <v>10</v>
      </c>
      <c r="I97">
        <v>1.8908435059958519E-2</v>
      </c>
      <c r="J97">
        <v>1.9701724231719311E-2</v>
      </c>
    </row>
    <row r="98" spans="1:10" x14ac:dyDescent="0.3">
      <c r="A98">
        <v>64</v>
      </c>
      <c r="B98" t="s">
        <v>483</v>
      </c>
      <c r="C98">
        <v>-82</v>
      </c>
      <c r="D98" t="s">
        <v>487</v>
      </c>
      <c r="E98">
        <v>-85</v>
      </c>
      <c r="F98">
        <v>51.208945610000001</v>
      </c>
      <c r="G98">
        <v>4.3858606</v>
      </c>
      <c r="H98">
        <v>10</v>
      </c>
      <c r="I98">
        <v>2.525213608409926E-2</v>
      </c>
      <c r="J98">
        <v>2.4997361782283858E-2</v>
      </c>
    </row>
    <row r="99" spans="1:10" x14ac:dyDescent="0.3">
      <c r="A99">
        <v>65</v>
      </c>
      <c r="B99" t="s">
        <v>483</v>
      </c>
      <c r="C99">
        <v>-82</v>
      </c>
      <c r="D99" t="s">
        <v>488</v>
      </c>
      <c r="E99">
        <v>-78.5</v>
      </c>
      <c r="F99">
        <v>51.209109069999997</v>
      </c>
      <c r="G99">
        <v>4.3861300500000002</v>
      </c>
      <c r="H99">
        <v>20</v>
      </c>
      <c r="I99">
        <v>2.1910019319452041E-2</v>
      </c>
      <c r="J99">
        <v>2.432466225298394E-2</v>
      </c>
    </row>
    <row r="100" spans="1:10" x14ac:dyDescent="0.3">
      <c r="A100">
        <v>66</v>
      </c>
      <c r="B100" t="s">
        <v>483</v>
      </c>
      <c r="C100">
        <v>-82</v>
      </c>
      <c r="D100" t="s">
        <v>489</v>
      </c>
      <c r="E100">
        <v>-85</v>
      </c>
      <c r="F100">
        <v>51.209013640000002</v>
      </c>
      <c r="G100">
        <v>4.3858931600000002</v>
      </c>
      <c r="H100">
        <v>35</v>
      </c>
      <c r="I100">
        <v>1.8116915726601832E-2</v>
      </c>
      <c r="J100">
        <v>1.9014075487750921E-2</v>
      </c>
    </row>
    <row r="101" spans="1:10" x14ac:dyDescent="0.3">
      <c r="A101">
        <v>67</v>
      </c>
      <c r="B101" t="s">
        <v>483</v>
      </c>
      <c r="C101">
        <v>-82</v>
      </c>
      <c r="D101" t="s">
        <v>490</v>
      </c>
      <c r="E101">
        <v>-80</v>
      </c>
      <c r="F101">
        <v>51.209013640000002</v>
      </c>
      <c r="G101">
        <v>4.3858931600000002</v>
      </c>
      <c r="H101">
        <v>35</v>
      </c>
      <c r="I101">
        <v>1.8116915726601832E-2</v>
      </c>
      <c r="J101">
        <v>1.9014075487750921E-2</v>
      </c>
    </row>
    <row r="102" spans="1:10" x14ac:dyDescent="0.3">
      <c r="A102">
        <v>68</v>
      </c>
      <c r="B102" t="s">
        <v>483</v>
      </c>
      <c r="C102">
        <v>-82</v>
      </c>
      <c r="D102" t="s">
        <v>491</v>
      </c>
      <c r="E102">
        <v>-84.5</v>
      </c>
      <c r="F102">
        <v>51.208745159999999</v>
      </c>
      <c r="G102">
        <v>4.3867865899999998</v>
      </c>
      <c r="H102">
        <v>69</v>
      </c>
      <c r="I102">
        <v>8.169886627165987E-2</v>
      </c>
      <c r="J102">
        <v>8.3569839195422019E-2</v>
      </c>
    </row>
    <row r="103" spans="1:10" x14ac:dyDescent="0.3">
      <c r="A103">
        <v>69</v>
      </c>
      <c r="B103" t="s">
        <v>483</v>
      </c>
      <c r="C103">
        <v>-82</v>
      </c>
      <c r="D103" t="s">
        <v>492</v>
      </c>
      <c r="E103">
        <v>-83.5</v>
      </c>
      <c r="F103">
        <v>51.209144629999997</v>
      </c>
      <c r="G103">
        <v>4.3861001499999999</v>
      </c>
      <c r="H103">
        <v>20</v>
      </c>
      <c r="I103">
        <v>1.8925981940725801E-2</v>
      </c>
      <c r="J103">
        <v>2.4600386819605111E-2</v>
      </c>
    </row>
    <row r="104" spans="1:10" x14ac:dyDescent="0.3">
      <c r="A104">
        <v>70</v>
      </c>
      <c r="B104" t="s">
        <v>483</v>
      </c>
      <c r="C104">
        <v>-82</v>
      </c>
      <c r="D104" t="s">
        <v>493</v>
      </c>
      <c r="E104">
        <v>-86</v>
      </c>
      <c r="F104">
        <v>51.20919104</v>
      </c>
      <c r="G104">
        <v>4.3861170600000001</v>
      </c>
      <c r="H104">
        <v>25</v>
      </c>
      <c r="I104">
        <v>1.9970186321231251E-2</v>
      </c>
      <c r="J104">
        <v>3.0330875916279611E-2</v>
      </c>
    </row>
    <row r="105" spans="1:10" x14ac:dyDescent="0.3">
      <c r="A105">
        <v>71</v>
      </c>
      <c r="B105" t="s">
        <v>483</v>
      </c>
      <c r="C105">
        <v>-82</v>
      </c>
      <c r="D105" t="s">
        <v>494</v>
      </c>
      <c r="E105">
        <v>-87</v>
      </c>
      <c r="F105">
        <v>51.208987669999999</v>
      </c>
      <c r="G105">
        <v>4.3859010200000004</v>
      </c>
      <c r="H105">
        <v>10</v>
      </c>
      <c r="I105">
        <v>2.1052937495304631E-2</v>
      </c>
      <c r="J105">
        <v>2.124876149971873E-2</v>
      </c>
    </row>
    <row r="106" spans="1:10" x14ac:dyDescent="0.3">
      <c r="A106">
        <v>72</v>
      </c>
      <c r="B106" t="s">
        <v>483</v>
      </c>
      <c r="C106">
        <v>-82</v>
      </c>
      <c r="D106" t="s">
        <v>495</v>
      </c>
      <c r="E106">
        <v>-77.5</v>
      </c>
      <c r="F106">
        <v>51.209283380000002</v>
      </c>
      <c r="G106">
        <v>4.3861543100000002</v>
      </c>
      <c r="H106">
        <v>35</v>
      </c>
      <c r="I106">
        <v>2.5641771519775321E-2</v>
      </c>
      <c r="J106">
        <v>1.9014075487750921E-2</v>
      </c>
    </row>
    <row r="107" spans="1:10" x14ac:dyDescent="0.3">
      <c r="A107">
        <v>73</v>
      </c>
      <c r="B107" t="s">
        <v>483</v>
      </c>
      <c r="C107">
        <v>-82</v>
      </c>
      <c r="D107" t="s">
        <v>496</v>
      </c>
      <c r="E107">
        <v>-79.5</v>
      </c>
      <c r="F107">
        <v>51.209013640000002</v>
      </c>
      <c r="G107">
        <v>4.3858931600000002</v>
      </c>
      <c r="H107">
        <v>35</v>
      </c>
      <c r="I107">
        <v>1.8116915726601832E-2</v>
      </c>
      <c r="J107">
        <v>1.9014075487750921E-2</v>
      </c>
    </row>
    <row r="108" spans="1:10" x14ac:dyDescent="0.3">
      <c r="A108">
        <v>74</v>
      </c>
      <c r="B108" t="s">
        <v>483</v>
      </c>
      <c r="C108">
        <v>-82</v>
      </c>
      <c r="D108" t="s">
        <v>497</v>
      </c>
      <c r="E108">
        <v>-80</v>
      </c>
      <c r="F108">
        <v>51.209013640000002</v>
      </c>
      <c r="G108">
        <v>4.3858931600000002</v>
      </c>
      <c r="H108">
        <v>35</v>
      </c>
      <c r="I108">
        <v>1.8116915726601832E-2</v>
      </c>
      <c r="J108">
        <v>1.9014075487750921E-2</v>
      </c>
    </row>
    <row r="109" spans="1:10" x14ac:dyDescent="0.3">
      <c r="A109">
        <v>75</v>
      </c>
      <c r="B109" t="s">
        <v>483</v>
      </c>
      <c r="C109">
        <v>-82</v>
      </c>
      <c r="D109" t="s">
        <v>498</v>
      </c>
      <c r="E109">
        <v>-85</v>
      </c>
      <c r="F109">
        <v>51.209013640000002</v>
      </c>
      <c r="G109">
        <v>4.3858931600000002</v>
      </c>
      <c r="H109">
        <v>35</v>
      </c>
      <c r="I109">
        <v>1.8116915726601832E-2</v>
      </c>
      <c r="J109">
        <v>1.9014075487750921E-2</v>
      </c>
    </row>
    <row r="110" spans="1:10" x14ac:dyDescent="0.3">
      <c r="A110">
        <v>76</v>
      </c>
      <c r="B110" t="s">
        <v>483</v>
      </c>
      <c r="C110">
        <v>-82</v>
      </c>
      <c r="D110" t="s">
        <v>499</v>
      </c>
      <c r="E110">
        <v>-81</v>
      </c>
      <c r="F110">
        <v>51.209261529999999</v>
      </c>
      <c r="G110">
        <v>4.3863277700000003</v>
      </c>
      <c r="H110">
        <v>41</v>
      </c>
      <c r="I110">
        <v>3.5942163645775259E-2</v>
      </c>
      <c r="J110">
        <v>3.8720745812621048E-2</v>
      </c>
    </row>
    <row r="111" spans="1:10" x14ac:dyDescent="0.3">
      <c r="A111">
        <v>77</v>
      </c>
      <c r="B111" t="s">
        <v>483</v>
      </c>
      <c r="C111">
        <v>-82</v>
      </c>
      <c r="D111" t="s">
        <v>500</v>
      </c>
      <c r="E111">
        <v>-77</v>
      </c>
      <c r="F111">
        <v>51.209013640000002</v>
      </c>
      <c r="G111">
        <v>4.3858931600000002</v>
      </c>
      <c r="H111">
        <v>35</v>
      </c>
      <c r="I111">
        <v>1.8116915726601832E-2</v>
      </c>
      <c r="J111">
        <v>1.9014075487750921E-2</v>
      </c>
    </row>
    <row r="112" spans="1:10" x14ac:dyDescent="0.3">
      <c r="A112">
        <v>78</v>
      </c>
      <c r="B112" t="s">
        <v>483</v>
      </c>
      <c r="C112">
        <v>-82</v>
      </c>
      <c r="D112" t="s">
        <v>501</v>
      </c>
      <c r="E112">
        <v>-86</v>
      </c>
      <c r="F112">
        <v>51.209034729999999</v>
      </c>
      <c r="G112">
        <v>4.3859197099999996</v>
      </c>
      <c r="H112">
        <v>10</v>
      </c>
      <c r="I112">
        <v>1.6441213206930431E-2</v>
      </c>
      <c r="J112">
        <v>2.1139801826890819E-2</v>
      </c>
    </row>
    <row r="113" spans="1:10" x14ac:dyDescent="0.3">
      <c r="A113">
        <v>79</v>
      </c>
      <c r="B113" t="s">
        <v>484</v>
      </c>
      <c r="C113">
        <v>-83.5</v>
      </c>
      <c r="D113" t="s">
        <v>485</v>
      </c>
      <c r="E113">
        <v>-87.5</v>
      </c>
      <c r="F113">
        <v>51.208890050000001</v>
      </c>
      <c r="G113">
        <v>4.38579322</v>
      </c>
      <c r="H113">
        <v>20</v>
      </c>
      <c r="I113">
        <v>3.1467583941145953E-2</v>
      </c>
      <c r="J113">
        <v>3.4632941124240688E-2</v>
      </c>
    </row>
    <row r="114" spans="1:10" x14ac:dyDescent="0.3">
      <c r="A114">
        <v>80</v>
      </c>
      <c r="B114" t="s">
        <v>484</v>
      </c>
      <c r="C114">
        <v>-83.5</v>
      </c>
      <c r="D114" t="s">
        <v>486</v>
      </c>
      <c r="E114">
        <v>-85</v>
      </c>
      <c r="F114">
        <v>51.209007909999997</v>
      </c>
      <c r="G114">
        <v>4.3860135199999997</v>
      </c>
      <c r="H114">
        <v>10</v>
      </c>
      <c r="I114">
        <v>2.2199327337472739E-2</v>
      </c>
      <c r="J114">
        <v>2.2199327337472739E-2</v>
      </c>
    </row>
    <row r="115" spans="1:10" x14ac:dyDescent="0.3">
      <c r="A115">
        <v>81</v>
      </c>
      <c r="B115" t="s">
        <v>484</v>
      </c>
      <c r="C115">
        <v>-83.5</v>
      </c>
      <c r="D115" t="s">
        <v>487</v>
      </c>
      <c r="E115">
        <v>-85</v>
      </c>
      <c r="F115">
        <v>51.208935009999998</v>
      </c>
      <c r="G115">
        <v>4.3859252900000003</v>
      </c>
      <c r="H115">
        <v>10</v>
      </c>
      <c r="I115">
        <v>2.7141587324875972E-2</v>
      </c>
      <c r="J115">
        <v>2.7141587324875972E-2</v>
      </c>
    </row>
    <row r="116" spans="1:10" x14ac:dyDescent="0.3">
      <c r="A116">
        <v>82</v>
      </c>
      <c r="B116" t="s">
        <v>484</v>
      </c>
      <c r="C116">
        <v>-83.5</v>
      </c>
      <c r="D116" t="s">
        <v>488</v>
      </c>
      <c r="E116">
        <v>-78.5</v>
      </c>
      <c r="F116">
        <v>51.209098470000001</v>
      </c>
      <c r="G116">
        <v>4.3861947399999996</v>
      </c>
      <c r="H116">
        <v>17</v>
      </c>
      <c r="I116">
        <v>2.655879951505569E-2</v>
      </c>
      <c r="J116">
        <v>2.655879951505569E-2</v>
      </c>
    </row>
    <row r="117" spans="1:10" x14ac:dyDescent="0.3">
      <c r="A117">
        <v>83</v>
      </c>
      <c r="B117" t="s">
        <v>484</v>
      </c>
      <c r="C117">
        <v>-83.5</v>
      </c>
      <c r="D117" t="s">
        <v>489</v>
      </c>
      <c r="E117">
        <v>-85</v>
      </c>
      <c r="F117">
        <v>51.208992440000003</v>
      </c>
      <c r="G117">
        <v>4.3860225399999999</v>
      </c>
      <c r="H117">
        <v>41</v>
      </c>
      <c r="I117">
        <v>2.3975566108018539E-2</v>
      </c>
      <c r="J117">
        <v>2.3975566108018539E-2</v>
      </c>
    </row>
    <row r="118" spans="1:10" x14ac:dyDescent="0.3">
      <c r="A118">
        <v>84</v>
      </c>
      <c r="B118" t="s">
        <v>484</v>
      </c>
      <c r="C118">
        <v>-83.5</v>
      </c>
      <c r="D118" t="s">
        <v>490</v>
      </c>
      <c r="E118">
        <v>-80</v>
      </c>
      <c r="F118">
        <v>51.208992440000003</v>
      </c>
      <c r="G118">
        <v>4.3860225399999999</v>
      </c>
      <c r="H118">
        <v>41</v>
      </c>
      <c r="I118">
        <v>2.3975566108018539E-2</v>
      </c>
      <c r="J118">
        <v>2.3975566108018539E-2</v>
      </c>
    </row>
    <row r="119" spans="1:10" x14ac:dyDescent="0.3">
      <c r="A119">
        <v>85</v>
      </c>
      <c r="B119" t="s">
        <v>484</v>
      </c>
      <c r="C119">
        <v>-83.5</v>
      </c>
      <c r="D119" t="s">
        <v>491</v>
      </c>
      <c r="E119">
        <v>-84.5</v>
      </c>
      <c r="F119">
        <v>51.208734560000003</v>
      </c>
      <c r="G119">
        <v>4.3868512700000002</v>
      </c>
      <c r="H119">
        <v>64</v>
      </c>
      <c r="I119">
        <v>8.6066983994659618E-2</v>
      </c>
      <c r="J119">
        <v>8.6066983994659618E-2</v>
      </c>
    </row>
    <row r="120" spans="1:10" x14ac:dyDescent="0.3">
      <c r="A120">
        <v>86</v>
      </c>
      <c r="B120" t="s">
        <v>484</v>
      </c>
      <c r="C120">
        <v>-83.5</v>
      </c>
      <c r="D120" t="s">
        <v>492</v>
      </c>
      <c r="E120">
        <v>-83.5</v>
      </c>
      <c r="F120">
        <v>51.209134030000001</v>
      </c>
      <c r="G120">
        <v>4.3861648400000002</v>
      </c>
      <c r="H120">
        <v>19</v>
      </c>
      <c r="I120">
        <v>2.3567348308285649E-2</v>
      </c>
      <c r="J120">
        <v>2.677350508244555E-2</v>
      </c>
    </row>
    <row r="121" spans="1:10" x14ac:dyDescent="0.3">
      <c r="A121">
        <v>87</v>
      </c>
      <c r="B121" t="s">
        <v>484</v>
      </c>
      <c r="C121">
        <v>-83.5</v>
      </c>
      <c r="D121" t="s">
        <v>493</v>
      </c>
      <c r="E121">
        <v>-86</v>
      </c>
      <c r="F121">
        <v>51.209180439999997</v>
      </c>
      <c r="G121">
        <v>4.3861817500000004</v>
      </c>
      <c r="H121">
        <v>24</v>
      </c>
      <c r="I121">
        <v>2.438210266846759E-2</v>
      </c>
      <c r="J121">
        <v>3.1858118906261522E-2</v>
      </c>
    </row>
    <row r="122" spans="1:10" x14ac:dyDescent="0.3">
      <c r="A122">
        <v>88</v>
      </c>
      <c r="B122" t="s">
        <v>484</v>
      </c>
      <c r="C122">
        <v>-83.5</v>
      </c>
      <c r="D122" t="s">
        <v>494</v>
      </c>
      <c r="E122">
        <v>-87</v>
      </c>
      <c r="F122">
        <v>51.208977070000003</v>
      </c>
      <c r="G122">
        <v>4.3859656999999999</v>
      </c>
      <c r="H122">
        <v>10</v>
      </c>
      <c r="I122">
        <v>2.3591547553592471E-2</v>
      </c>
      <c r="J122">
        <v>2.3591547553592471E-2</v>
      </c>
    </row>
    <row r="123" spans="1:10" x14ac:dyDescent="0.3">
      <c r="A123">
        <v>89</v>
      </c>
      <c r="B123" t="s">
        <v>484</v>
      </c>
      <c r="C123">
        <v>-83.5</v>
      </c>
      <c r="D123" t="s">
        <v>495</v>
      </c>
      <c r="E123">
        <v>-77.5</v>
      </c>
      <c r="F123">
        <v>51.209272779999999</v>
      </c>
      <c r="G123">
        <v>4.3862189999999996</v>
      </c>
      <c r="H123">
        <v>34</v>
      </c>
      <c r="I123">
        <v>2.919522631532773E-2</v>
      </c>
      <c r="J123">
        <v>2.3975566108018539E-2</v>
      </c>
    </row>
    <row r="124" spans="1:10" x14ac:dyDescent="0.3">
      <c r="A124">
        <v>90</v>
      </c>
      <c r="B124" t="s">
        <v>484</v>
      </c>
      <c r="C124">
        <v>-83.5</v>
      </c>
      <c r="D124" t="s">
        <v>496</v>
      </c>
      <c r="E124">
        <v>-79.5</v>
      </c>
      <c r="F124">
        <v>51.208992440000003</v>
      </c>
      <c r="G124">
        <v>4.3860225399999999</v>
      </c>
      <c r="H124">
        <v>41</v>
      </c>
      <c r="I124">
        <v>2.3975566108018539E-2</v>
      </c>
      <c r="J124">
        <v>2.3975566108018539E-2</v>
      </c>
    </row>
    <row r="125" spans="1:10" x14ac:dyDescent="0.3">
      <c r="A125">
        <v>91</v>
      </c>
      <c r="B125" t="s">
        <v>484</v>
      </c>
      <c r="C125">
        <v>-83.5</v>
      </c>
      <c r="D125" t="s">
        <v>497</v>
      </c>
      <c r="E125">
        <v>-80</v>
      </c>
      <c r="F125">
        <v>51.208992440000003</v>
      </c>
      <c r="G125">
        <v>4.3860225399999999</v>
      </c>
      <c r="H125">
        <v>41</v>
      </c>
      <c r="I125">
        <v>2.3975566108018539E-2</v>
      </c>
      <c r="J125">
        <v>2.3975566108018539E-2</v>
      </c>
    </row>
    <row r="126" spans="1:10" x14ac:dyDescent="0.3">
      <c r="A126">
        <v>92</v>
      </c>
      <c r="B126" t="s">
        <v>484</v>
      </c>
      <c r="C126">
        <v>-83.5</v>
      </c>
      <c r="D126" t="s">
        <v>498</v>
      </c>
      <c r="E126">
        <v>-85</v>
      </c>
      <c r="F126">
        <v>51.208992440000003</v>
      </c>
      <c r="G126">
        <v>4.3860225399999999</v>
      </c>
      <c r="H126">
        <v>41</v>
      </c>
      <c r="I126">
        <v>2.3975566108018539E-2</v>
      </c>
      <c r="J126">
        <v>2.3975566108018539E-2</v>
      </c>
    </row>
    <row r="127" spans="1:10" x14ac:dyDescent="0.3">
      <c r="A127">
        <v>93</v>
      </c>
      <c r="B127" t="s">
        <v>484</v>
      </c>
      <c r="C127">
        <v>-83.5</v>
      </c>
      <c r="D127" t="s">
        <v>499</v>
      </c>
      <c r="E127">
        <v>-81</v>
      </c>
      <c r="F127">
        <v>51.209250930000003</v>
      </c>
      <c r="G127">
        <v>4.3863924599999997</v>
      </c>
      <c r="H127">
        <v>39</v>
      </c>
      <c r="I127">
        <v>4.0016656834137479E-2</v>
      </c>
      <c r="J127">
        <v>4.0016656834137479E-2</v>
      </c>
    </row>
    <row r="128" spans="1:10" x14ac:dyDescent="0.3">
      <c r="A128">
        <v>94</v>
      </c>
      <c r="B128" t="s">
        <v>484</v>
      </c>
      <c r="C128">
        <v>-83.5</v>
      </c>
      <c r="D128" t="s">
        <v>500</v>
      </c>
      <c r="E128">
        <v>-77</v>
      </c>
      <c r="F128">
        <v>51.208992440000003</v>
      </c>
      <c r="G128">
        <v>4.3860225399999999</v>
      </c>
      <c r="H128">
        <v>41</v>
      </c>
      <c r="I128">
        <v>2.3975566108018539E-2</v>
      </c>
      <c r="J128">
        <v>2.3975566108018539E-2</v>
      </c>
    </row>
    <row r="129" spans="1:10" x14ac:dyDescent="0.3">
      <c r="A129">
        <v>95</v>
      </c>
      <c r="B129" t="s">
        <v>484</v>
      </c>
      <c r="C129">
        <v>-83.5</v>
      </c>
      <c r="D129" t="s">
        <v>501</v>
      </c>
      <c r="E129">
        <v>-86</v>
      </c>
      <c r="F129">
        <v>51.209024130000003</v>
      </c>
      <c r="G129">
        <v>4.3859844099999998</v>
      </c>
      <c r="H129">
        <v>10</v>
      </c>
      <c r="I129">
        <v>1.9572302095438279E-2</v>
      </c>
      <c r="J129">
        <v>2.3606502518304061E-2</v>
      </c>
    </row>
    <row r="130" spans="1:10" x14ac:dyDescent="0.3">
      <c r="A130">
        <v>96</v>
      </c>
      <c r="B130" t="s">
        <v>485</v>
      </c>
      <c r="C130">
        <v>-87.5</v>
      </c>
      <c r="D130" t="s">
        <v>486</v>
      </c>
      <c r="E130">
        <v>-85</v>
      </c>
      <c r="F130">
        <v>51.208905520000002</v>
      </c>
      <c r="G130">
        <v>4.3857841999999998</v>
      </c>
      <c r="H130">
        <v>20</v>
      </c>
      <c r="I130">
        <v>2.9817731903640489E-2</v>
      </c>
      <c r="J130">
        <v>3.2983885962759939E-2</v>
      </c>
    </row>
    <row r="131" spans="1:10" x14ac:dyDescent="0.3">
      <c r="A131">
        <v>97</v>
      </c>
      <c r="B131" t="s">
        <v>485</v>
      </c>
      <c r="C131">
        <v>-87.5</v>
      </c>
      <c r="D131" t="s">
        <v>487</v>
      </c>
      <c r="E131">
        <v>-85</v>
      </c>
      <c r="F131">
        <v>51.208832620000003</v>
      </c>
      <c r="G131">
        <v>4.3856959800000004</v>
      </c>
      <c r="H131">
        <v>10</v>
      </c>
      <c r="I131">
        <v>3.8908725393958947E-2</v>
      </c>
      <c r="J131">
        <v>4.2041851868052753E-2</v>
      </c>
    </row>
    <row r="132" spans="1:10" x14ac:dyDescent="0.3">
      <c r="A132">
        <v>98</v>
      </c>
      <c r="B132" t="s">
        <v>485</v>
      </c>
      <c r="C132">
        <v>-87.5</v>
      </c>
      <c r="D132" t="s">
        <v>488</v>
      </c>
      <c r="E132">
        <v>-78.5</v>
      </c>
      <c r="F132">
        <v>51.208996079999999</v>
      </c>
      <c r="G132">
        <v>4.3859654299999997</v>
      </c>
      <c r="H132">
        <v>36</v>
      </c>
      <c r="I132">
        <v>2.1657433589645919E-2</v>
      </c>
      <c r="J132">
        <v>2.4429133119908832E-2</v>
      </c>
    </row>
    <row r="133" spans="1:10" x14ac:dyDescent="0.3">
      <c r="A133">
        <v>99</v>
      </c>
      <c r="B133" t="s">
        <v>485</v>
      </c>
      <c r="C133">
        <v>-87.5</v>
      </c>
      <c r="D133" t="s">
        <v>489</v>
      </c>
      <c r="E133">
        <v>-85</v>
      </c>
      <c r="F133">
        <v>51.208787659999999</v>
      </c>
      <c r="G133">
        <v>4.3855639100000001</v>
      </c>
      <c r="H133">
        <v>35</v>
      </c>
      <c r="I133">
        <v>4.6639028662047347E-2</v>
      </c>
      <c r="J133">
        <v>5.2692162367644853E-2</v>
      </c>
    </row>
    <row r="134" spans="1:10" x14ac:dyDescent="0.3">
      <c r="A134">
        <v>100</v>
      </c>
      <c r="B134" t="s">
        <v>485</v>
      </c>
      <c r="C134">
        <v>-87.5</v>
      </c>
      <c r="D134" t="s">
        <v>490</v>
      </c>
      <c r="E134">
        <v>-80</v>
      </c>
      <c r="F134">
        <v>51.208787659999999</v>
      </c>
      <c r="G134">
        <v>4.3855639100000001</v>
      </c>
      <c r="H134">
        <v>35</v>
      </c>
      <c r="I134">
        <v>4.6639028662047347E-2</v>
      </c>
      <c r="J134">
        <v>5.2692162367644853E-2</v>
      </c>
    </row>
    <row r="135" spans="1:10" x14ac:dyDescent="0.3">
      <c r="A135">
        <v>101</v>
      </c>
      <c r="B135" t="s">
        <v>485</v>
      </c>
      <c r="C135">
        <v>-87.5</v>
      </c>
      <c r="D135" t="s">
        <v>491</v>
      </c>
      <c r="E135">
        <v>-84.5</v>
      </c>
      <c r="F135">
        <v>51.208632170000001</v>
      </c>
      <c r="G135">
        <v>4.3866219600000003</v>
      </c>
      <c r="H135">
        <v>76</v>
      </c>
      <c r="I135">
        <v>8.1433774717711488E-2</v>
      </c>
      <c r="J135">
        <v>8.3588109785164705E-2</v>
      </c>
    </row>
    <row r="136" spans="1:10" x14ac:dyDescent="0.3">
      <c r="A136">
        <v>102</v>
      </c>
      <c r="B136" t="s">
        <v>485</v>
      </c>
      <c r="C136">
        <v>-87.5</v>
      </c>
      <c r="D136" t="s">
        <v>492</v>
      </c>
      <c r="E136">
        <v>-83.5</v>
      </c>
      <c r="F136">
        <v>51.209031639999999</v>
      </c>
      <c r="G136">
        <v>4.3859355300000002</v>
      </c>
      <c r="H136">
        <v>37</v>
      </c>
      <c r="I136">
        <v>1.7193080599735851E-2</v>
      </c>
      <c r="J136">
        <v>2.3600096508343771E-2</v>
      </c>
    </row>
    <row r="137" spans="1:10" x14ac:dyDescent="0.3">
      <c r="A137">
        <v>103</v>
      </c>
      <c r="B137" t="s">
        <v>485</v>
      </c>
      <c r="C137">
        <v>-87.5</v>
      </c>
      <c r="D137" t="s">
        <v>493</v>
      </c>
      <c r="E137">
        <v>-86</v>
      </c>
      <c r="F137">
        <v>51.209078050000002</v>
      </c>
      <c r="G137">
        <v>4.3859524299999997</v>
      </c>
      <c r="H137">
        <v>42</v>
      </c>
      <c r="I137">
        <v>1.339834017408321E-2</v>
      </c>
      <c r="J137">
        <v>1.900817920308278E-2</v>
      </c>
    </row>
    <row r="138" spans="1:10" x14ac:dyDescent="0.3">
      <c r="A138">
        <v>104</v>
      </c>
      <c r="B138" t="s">
        <v>485</v>
      </c>
      <c r="C138">
        <v>-87.5</v>
      </c>
      <c r="D138" t="s">
        <v>494</v>
      </c>
      <c r="E138">
        <v>-87</v>
      </c>
      <c r="F138">
        <v>51.208874680000001</v>
      </c>
      <c r="G138">
        <v>4.3857363899999999</v>
      </c>
      <c r="H138">
        <v>15</v>
      </c>
      <c r="I138">
        <v>3.3724696335929963E-2</v>
      </c>
      <c r="J138">
        <v>3.6875610114784289E-2</v>
      </c>
    </row>
    <row r="139" spans="1:10" x14ac:dyDescent="0.3">
      <c r="A139">
        <v>105</v>
      </c>
      <c r="B139" t="s">
        <v>485</v>
      </c>
      <c r="C139">
        <v>-87.5</v>
      </c>
      <c r="D139" t="s">
        <v>495</v>
      </c>
      <c r="E139">
        <v>-77.5</v>
      </c>
      <c r="F139">
        <v>51.209170389999997</v>
      </c>
      <c r="G139">
        <v>4.3859896899999997</v>
      </c>
      <c r="H139">
        <v>52</v>
      </c>
      <c r="I139">
        <v>1.098634795705623E-2</v>
      </c>
      <c r="J139">
        <v>5.2692162367644853E-2</v>
      </c>
    </row>
    <row r="140" spans="1:10" x14ac:dyDescent="0.3">
      <c r="A140">
        <v>106</v>
      </c>
      <c r="B140" t="s">
        <v>485</v>
      </c>
      <c r="C140">
        <v>-87.5</v>
      </c>
      <c r="D140" t="s">
        <v>496</v>
      </c>
      <c r="E140">
        <v>-79.5</v>
      </c>
      <c r="F140">
        <v>51.208787659999999</v>
      </c>
      <c r="G140">
        <v>4.3855639100000001</v>
      </c>
      <c r="H140">
        <v>35</v>
      </c>
      <c r="I140">
        <v>4.6639028662047347E-2</v>
      </c>
      <c r="J140">
        <v>5.2692162367644853E-2</v>
      </c>
    </row>
    <row r="141" spans="1:10" x14ac:dyDescent="0.3">
      <c r="A141">
        <v>107</v>
      </c>
      <c r="B141" t="s">
        <v>485</v>
      </c>
      <c r="C141">
        <v>-87.5</v>
      </c>
      <c r="D141" t="s">
        <v>497</v>
      </c>
      <c r="E141">
        <v>-80</v>
      </c>
      <c r="F141">
        <v>51.208787659999999</v>
      </c>
      <c r="G141">
        <v>4.3855639100000001</v>
      </c>
      <c r="H141">
        <v>35</v>
      </c>
      <c r="I141">
        <v>4.6639028662047347E-2</v>
      </c>
      <c r="J141">
        <v>5.2692162367644853E-2</v>
      </c>
    </row>
    <row r="142" spans="1:10" x14ac:dyDescent="0.3">
      <c r="A142">
        <v>108</v>
      </c>
      <c r="B142" t="s">
        <v>485</v>
      </c>
      <c r="C142">
        <v>-87.5</v>
      </c>
      <c r="D142" t="s">
        <v>498</v>
      </c>
      <c r="E142">
        <v>-85</v>
      </c>
      <c r="F142">
        <v>51.208787659999999</v>
      </c>
      <c r="G142">
        <v>4.3855639100000001</v>
      </c>
      <c r="H142">
        <v>35</v>
      </c>
      <c r="I142">
        <v>4.6639028662047347E-2</v>
      </c>
      <c r="J142">
        <v>5.2692162367644853E-2</v>
      </c>
    </row>
    <row r="143" spans="1:10" x14ac:dyDescent="0.3">
      <c r="A143">
        <v>109</v>
      </c>
      <c r="B143" t="s">
        <v>485</v>
      </c>
      <c r="C143">
        <v>-87.5</v>
      </c>
      <c r="D143" t="s">
        <v>499</v>
      </c>
      <c r="E143">
        <v>-81</v>
      </c>
      <c r="F143">
        <v>51.209148540000001</v>
      </c>
      <c r="G143">
        <v>4.3861631499999998</v>
      </c>
      <c r="H143">
        <v>58</v>
      </c>
      <c r="I143">
        <v>2.3215369795086881E-2</v>
      </c>
      <c r="J143">
        <v>2.3485383073764299E-2</v>
      </c>
    </row>
    <row r="144" spans="1:10" x14ac:dyDescent="0.3">
      <c r="A144">
        <v>110</v>
      </c>
      <c r="B144" t="s">
        <v>485</v>
      </c>
      <c r="C144">
        <v>-87.5</v>
      </c>
      <c r="D144" t="s">
        <v>500</v>
      </c>
      <c r="E144">
        <v>-77</v>
      </c>
      <c r="F144">
        <v>51.208787659999999</v>
      </c>
      <c r="G144">
        <v>4.3855639100000001</v>
      </c>
      <c r="H144">
        <v>35</v>
      </c>
      <c r="I144">
        <v>4.6639028662047347E-2</v>
      </c>
      <c r="J144">
        <v>5.2692162367644853E-2</v>
      </c>
    </row>
    <row r="145" spans="1:10" x14ac:dyDescent="0.3">
      <c r="A145">
        <v>111</v>
      </c>
      <c r="B145" t="s">
        <v>485</v>
      </c>
      <c r="C145">
        <v>-87.5</v>
      </c>
      <c r="D145" t="s">
        <v>501</v>
      </c>
      <c r="E145">
        <v>-86</v>
      </c>
      <c r="F145">
        <v>51.208921740000001</v>
      </c>
      <c r="G145">
        <v>4.38575509</v>
      </c>
      <c r="H145">
        <v>20</v>
      </c>
      <c r="I145">
        <v>2.833870581239083E-2</v>
      </c>
      <c r="J145">
        <v>3.485802694336744E-2</v>
      </c>
    </row>
    <row r="146" spans="1:10" x14ac:dyDescent="0.3">
      <c r="A146">
        <v>112</v>
      </c>
      <c r="B146" t="s">
        <v>486</v>
      </c>
      <c r="C146">
        <v>-85</v>
      </c>
      <c r="D146" t="s">
        <v>487</v>
      </c>
      <c r="E146">
        <v>-85</v>
      </c>
      <c r="F146">
        <v>51.208950469999998</v>
      </c>
      <c r="G146">
        <v>4.3859162700000001</v>
      </c>
      <c r="H146">
        <v>10</v>
      </c>
      <c r="I146">
        <v>2.5322846258944039E-2</v>
      </c>
      <c r="J146">
        <v>2.5322846258944039E-2</v>
      </c>
    </row>
    <row r="147" spans="1:10" x14ac:dyDescent="0.3">
      <c r="A147">
        <v>113</v>
      </c>
      <c r="B147" t="s">
        <v>486</v>
      </c>
      <c r="C147">
        <v>-85</v>
      </c>
      <c r="D147" t="s">
        <v>488</v>
      </c>
      <c r="E147">
        <v>-78.5</v>
      </c>
      <c r="F147">
        <v>51.209113940000002</v>
      </c>
      <c r="G147">
        <v>4.3861857200000003</v>
      </c>
      <c r="H147">
        <v>16</v>
      </c>
      <c r="I147">
        <v>2.5472321963937759E-2</v>
      </c>
      <c r="J147">
        <v>2.5472321963937759E-2</v>
      </c>
    </row>
    <row r="148" spans="1:10" x14ac:dyDescent="0.3">
      <c r="A148">
        <v>114</v>
      </c>
      <c r="B148" t="s">
        <v>486</v>
      </c>
      <c r="C148">
        <v>-85</v>
      </c>
      <c r="D148" t="s">
        <v>489</v>
      </c>
      <c r="E148">
        <v>-85</v>
      </c>
      <c r="F148">
        <v>51.209023369999997</v>
      </c>
      <c r="G148">
        <v>4.3860045000000003</v>
      </c>
      <c r="H148">
        <v>41</v>
      </c>
      <c r="I148">
        <v>2.0433721530873122E-2</v>
      </c>
      <c r="J148">
        <v>2.0433721530873122E-2</v>
      </c>
    </row>
    <row r="149" spans="1:10" x14ac:dyDescent="0.3">
      <c r="A149">
        <v>115</v>
      </c>
      <c r="B149" t="s">
        <v>486</v>
      </c>
      <c r="C149">
        <v>-85</v>
      </c>
      <c r="D149" t="s">
        <v>490</v>
      </c>
      <c r="E149">
        <v>-80</v>
      </c>
      <c r="F149">
        <v>51.209023369999997</v>
      </c>
      <c r="G149">
        <v>4.3860045000000003</v>
      </c>
      <c r="H149">
        <v>41</v>
      </c>
      <c r="I149">
        <v>2.0433721530873122E-2</v>
      </c>
      <c r="J149">
        <v>2.0433721530873122E-2</v>
      </c>
    </row>
    <row r="150" spans="1:10" x14ac:dyDescent="0.3">
      <c r="A150">
        <v>116</v>
      </c>
      <c r="B150" t="s">
        <v>486</v>
      </c>
      <c r="C150">
        <v>-85</v>
      </c>
      <c r="D150" t="s">
        <v>491</v>
      </c>
      <c r="E150">
        <v>-84.5</v>
      </c>
      <c r="F150">
        <v>51.208750019999997</v>
      </c>
      <c r="G150">
        <v>4.3868422499999999</v>
      </c>
      <c r="H150">
        <v>66</v>
      </c>
      <c r="I150">
        <v>8.4583736003871479E-2</v>
      </c>
      <c r="J150">
        <v>8.4583736003871479E-2</v>
      </c>
    </row>
    <row r="151" spans="1:10" x14ac:dyDescent="0.3">
      <c r="A151">
        <v>117</v>
      </c>
      <c r="B151" t="s">
        <v>486</v>
      </c>
      <c r="C151">
        <v>-85</v>
      </c>
      <c r="D151" t="s">
        <v>492</v>
      </c>
      <c r="E151">
        <v>-83.5</v>
      </c>
      <c r="F151">
        <v>51.209149490000001</v>
      </c>
      <c r="G151">
        <v>4.3861558199999999</v>
      </c>
      <c r="H151">
        <v>18</v>
      </c>
      <c r="I151">
        <v>2.2696166025319871E-2</v>
      </c>
      <c r="J151">
        <v>2.5758515959953768E-2</v>
      </c>
    </row>
    <row r="152" spans="1:10" x14ac:dyDescent="0.3">
      <c r="A152">
        <v>118</v>
      </c>
      <c r="B152" t="s">
        <v>486</v>
      </c>
      <c r="C152">
        <v>-85</v>
      </c>
      <c r="D152" t="s">
        <v>493</v>
      </c>
      <c r="E152">
        <v>-86</v>
      </c>
      <c r="F152">
        <v>51.209195899999997</v>
      </c>
      <c r="G152">
        <v>4.3861727300000002</v>
      </c>
      <c r="H152">
        <v>22</v>
      </c>
      <c r="I152">
        <v>2.3883998707962279E-2</v>
      </c>
      <c r="J152">
        <v>3.1467073228978203E-2</v>
      </c>
    </row>
    <row r="153" spans="1:10" x14ac:dyDescent="0.3">
      <c r="A153">
        <v>119</v>
      </c>
      <c r="B153" t="s">
        <v>486</v>
      </c>
      <c r="C153">
        <v>-85</v>
      </c>
      <c r="D153" t="s">
        <v>494</v>
      </c>
      <c r="E153">
        <v>-87</v>
      </c>
      <c r="F153">
        <v>51.208992530000003</v>
      </c>
      <c r="G153">
        <v>4.3859566799999996</v>
      </c>
      <c r="H153">
        <v>10</v>
      </c>
      <c r="I153">
        <v>2.1764282780279719E-2</v>
      </c>
      <c r="J153">
        <v>2.1764282780279719E-2</v>
      </c>
    </row>
    <row r="154" spans="1:10" x14ac:dyDescent="0.3">
      <c r="A154">
        <v>120</v>
      </c>
      <c r="B154" t="s">
        <v>486</v>
      </c>
      <c r="C154">
        <v>-85</v>
      </c>
      <c r="D154" t="s">
        <v>495</v>
      </c>
      <c r="E154">
        <v>-77.5</v>
      </c>
      <c r="F154">
        <v>51.20928825</v>
      </c>
      <c r="G154">
        <v>4.3862099800000003</v>
      </c>
      <c r="H154">
        <v>33</v>
      </c>
      <c r="I154">
        <v>2.933239692635101E-2</v>
      </c>
      <c r="J154">
        <v>2.0433721530873122E-2</v>
      </c>
    </row>
    <row r="155" spans="1:10" x14ac:dyDescent="0.3">
      <c r="A155">
        <v>121</v>
      </c>
      <c r="B155" t="s">
        <v>486</v>
      </c>
      <c r="C155">
        <v>-85</v>
      </c>
      <c r="D155" t="s">
        <v>496</v>
      </c>
      <c r="E155">
        <v>-79.5</v>
      </c>
      <c r="F155">
        <v>51.209023369999997</v>
      </c>
      <c r="G155">
        <v>4.3860045000000003</v>
      </c>
      <c r="H155">
        <v>41</v>
      </c>
      <c r="I155">
        <v>2.0433721530873122E-2</v>
      </c>
      <c r="J155">
        <v>2.0433721530873122E-2</v>
      </c>
    </row>
    <row r="156" spans="1:10" x14ac:dyDescent="0.3">
      <c r="A156">
        <v>122</v>
      </c>
      <c r="B156" t="s">
        <v>486</v>
      </c>
      <c r="C156">
        <v>-85</v>
      </c>
      <c r="D156" t="s">
        <v>497</v>
      </c>
      <c r="E156">
        <v>-80</v>
      </c>
      <c r="F156">
        <v>51.209023369999997</v>
      </c>
      <c r="G156">
        <v>4.3860045000000003</v>
      </c>
      <c r="H156">
        <v>41</v>
      </c>
      <c r="I156">
        <v>2.0433721530873122E-2</v>
      </c>
      <c r="J156">
        <v>2.0433721530873122E-2</v>
      </c>
    </row>
    <row r="157" spans="1:10" x14ac:dyDescent="0.3">
      <c r="A157">
        <v>123</v>
      </c>
      <c r="B157" t="s">
        <v>486</v>
      </c>
      <c r="C157">
        <v>-85</v>
      </c>
      <c r="D157" t="s">
        <v>498</v>
      </c>
      <c r="E157">
        <v>-85</v>
      </c>
      <c r="F157">
        <v>51.209023369999997</v>
      </c>
      <c r="G157">
        <v>4.3860045000000003</v>
      </c>
      <c r="H157">
        <v>41</v>
      </c>
      <c r="I157">
        <v>2.0433721530873122E-2</v>
      </c>
      <c r="J157">
        <v>2.0433721530873122E-2</v>
      </c>
    </row>
    <row r="158" spans="1:10" x14ac:dyDescent="0.3">
      <c r="A158">
        <v>124</v>
      </c>
      <c r="B158" t="s">
        <v>486</v>
      </c>
      <c r="C158">
        <v>-85</v>
      </c>
      <c r="D158" t="s">
        <v>499</v>
      </c>
      <c r="E158">
        <v>-81</v>
      </c>
      <c r="F158">
        <v>51.209266399999997</v>
      </c>
      <c r="G158">
        <v>4.3863834400000004</v>
      </c>
      <c r="H158">
        <v>38</v>
      </c>
      <c r="I158">
        <v>3.9822317113054E-2</v>
      </c>
      <c r="J158">
        <v>3.9822317113054E-2</v>
      </c>
    </row>
    <row r="159" spans="1:10" x14ac:dyDescent="0.3">
      <c r="A159">
        <v>125</v>
      </c>
      <c r="B159" t="s">
        <v>486</v>
      </c>
      <c r="C159">
        <v>-85</v>
      </c>
      <c r="D159" t="s">
        <v>500</v>
      </c>
      <c r="E159">
        <v>-77</v>
      </c>
      <c r="F159">
        <v>51.209023369999997</v>
      </c>
      <c r="G159">
        <v>4.3860045000000003</v>
      </c>
      <c r="H159">
        <v>41</v>
      </c>
      <c r="I159">
        <v>2.0433721530873122E-2</v>
      </c>
      <c r="J159">
        <v>2.0433721530873122E-2</v>
      </c>
    </row>
    <row r="160" spans="1:10" x14ac:dyDescent="0.3">
      <c r="A160">
        <v>126</v>
      </c>
      <c r="B160" t="s">
        <v>486</v>
      </c>
      <c r="C160">
        <v>-85</v>
      </c>
      <c r="D160" t="s">
        <v>501</v>
      </c>
      <c r="E160">
        <v>-86</v>
      </c>
      <c r="F160">
        <v>51.209039590000003</v>
      </c>
      <c r="G160">
        <v>4.3859753899999996</v>
      </c>
      <c r="H160">
        <v>10</v>
      </c>
      <c r="I160">
        <v>1.779188647870935E-2</v>
      </c>
      <c r="J160">
        <v>2.181628238419716E-2</v>
      </c>
    </row>
    <row r="161" spans="1:10" x14ac:dyDescent="0.3">
      <c r="A161">
        <v>127</v>
      </c>
      <c r="B161" t="s">
        <v>487</v>
      </c>
      <c r="C161">
        <v>-85</v>
      </c>
      <c r="D161" t="s">
        <v>488</v>
      </c>
      <c r="E161">
        <v>-78.5</v>
      </c>
      <c r="F161">
        <v>51.209041040000002</v>
      </c>
      <c r="G161">
        <v>4.3860975</v>
      </c>
      <c r="H161">
        <v>26</v>
      </c>
      <c r="I161">
        <v>2.3539819230931361E-2</v>
      </c>
      <c r="J161">
        <v>2.3539819230931361E-2</v>
      </c>
    </row>
    <row r="162" spans="1:10" x14ac:dyDescent="0.3">
      <c r="A162">
        <v>128</v>
      </c>
      <c r="B162" t="s">
        <v>487</v>
      </c>
      <c r="C162">
        <v>-85</v>
      </c>
      <c r="D162" t="s">
        <v>489</v>
      </c>
      <c r="E162">
        <v>-85</v>
      </c>
      <c r="F162">
        <v>51.208877569999999</v>
      </c>
      <c r="G162">
        <v>4.3858280499999998</v>
      </c>
      <c r="H162">
        <v>40</v>
      </c>
      <c r="I162">
        <v>3.2740278565342527E-2</v>
      </c>
      <c r="J162">
        <v>3.2740278565342527E-2</v>
      </c>
    </row>
    <row r="163" spans="1:10" x14ac:dyDescent="0.3">
      <c r="A163">
        <v>129</v>
      </c>
      <c r="B163" t="s">
        <v>487</v>
      </c>
      <c r="C163">
        <v>-85</v>
      </c>
      <c r="D163" t="s">
        <v>490</v>
      </c>
      <c r="E163">
        <v>-80</v>
      </c>
      <c r="F163">
        <v>51.208877569999999</v>
      </c>
      <c r="G163">
        <v>4.3858280499999998</v>
      </c>
      <c r="H163">
        <v>40</v>
      </c>
      <c r="I163">
        <v>3.2740278565342527E-2</v>
      </c>
      <c r="J163">
        <v>3.2740278565342527E-2</v>
      </c>
    </row>
    <row r="164" spans="1:10" x14ac:dyDescent="0.3">
      <c r="A164">
        <v>130</v>
      </c>
      <c r="B164" t="s">
        <v>487</v>
      </c>
      <c r="C164">
        <v>-85</v>
      </c>
      <c r="D164" t="s">
        <v>491</v>
      </c>
      <c r="E164">
        <v>-84.5</v>
      </c>
      <c r="F164">
        <v>51.208677119999997</v>
      </c>
      <c r="G164">
        <v>4.3867540299999996</v>
      </c>
      <c r="H164">
        <v>68</v>
      </c>
      <c r="I164">
        <v>8.4579006829499467E-2</v>
      </c>
      <c r="J164">
        <v>8.4579006829499467E-2</v>
      </c>
    </row>
    <row r="165" spans="1:10" x14ac:dyDescent="0.3">
      <c r="A165">
        <v>131</v>
      </c>
      <c r="B165" t="s">
        <v>487</v>
      </c>
      <c r="C165">
        <v>-85</v>
      </c>
      <c r="D165" t="s">
        <v>492</v>
      </c>
      <c r="E165">
        <v>-83.5</v>
      </c>
      <c r="F165">
        <v>51.209076590000002</v>
      </c>
      <c r="G165">
        <v>4.3860675999999996</v>
      </c>
      <c r="H165">
        <v>28</v>
      </c>
      <c r="I165">
        <v>1.9542621311749601E-2</v>
      </c>
      <c r="J165">
        <v>2.3312255590188961E-2</v>
      </c>
    </row>
    <row r="166" spans="1:10" x14ac:dyDescent="0.3">
      <c r="A166">
        <v>132</v>
      </c>
      <c r="B166" t="s">
        <v>487</v>
      </c>
      <c r="C166">
        <v>-85</v>
      </c>
      <c r="D166" t="s">
        <v>493</v>
      </c>
      <c r="E166">
        <v>-86</v>
      </c>
      <c r="F166">
        <v>51.209122999999998</v>
      </c>
      <c r="G166">
        <v>4.3860844999999999</v>
      </c>
      <c r="H166">
        <v>33</v>
      </c>
      <c r="I166">
        <v>1.8414035719202401E-2</v>
      </c>
      <c r="J166">
        <v>2.508112405697846E-2</v>
      </c>
    </row>
    <row r="167" spans="1:10" x14ac:dyDescent="0.3">
      <c r="A167">
        <v>133</v>
      </c>
      <c r="B167" t="s">
        <v>487</v>
      </c>
      <c r="C167">
        <v>-85</v>
      </c>
      <c r="D167" t="s">
        <v>494</v>
      </c>
      <c r="E167">
        <v>-87</v>
      </c>
      <c r="F167">
        <v>51.208919629999997</v>
      </c>
      <c r="G167">
        <v>4.3858684600000002</v>
      </c>
      <c r="H167">
        <v>10</v>
      </c>
      <c r="I167">
        <v>2.817696785238933E-2</v>
      </c>
      <c r="J167">
        <v>2.817696785238933E-2</v>
      </c>
    </row>
    <row r="168" spans="1:10" x14ac:dyDescent="0.3">
      <c r="A168">
        <v>134</v>
      </c>
      <c r="B168" t="s">
        <v>487</v>
      </c>
      <c r="C168">
        <v>-85</v>
      </c>
      <c r="D168" t="s">
        <v>495</v>
      </c>
      <c r="E168">
        <v>-77.5</v>
      </c>
      <c r="F168">
        <v>51.209215350000001</v>
      </c>
      <c r="G168">
        <v>4.38612176</v>
      </c>
      <c r="H168">
        <v>43</v>
      </c>
      <c r="I168">
        <v>2.075262364651034E-2</v>
      </c>
      <c r="J168">
        <v>3.2740278565342527E-2</v>
      </c>
    </row>
    <row r="169" spans="1:10" x14ac:dyDescent="0.3">
      <c r="A169">
        <v>135</v>
      </c>
      <c r="B169" t="s">
        <v>487</v>
      </c>
      <c r="C169">
        <v>-85</v>
      </c>
      <c r="D169" t="s">
        <v>496</v>
      </c>
      <c r="E169">
        <v>-79.5</v>
      </c>
      <c r="F169">
        <v>51.208877569999999</v>
      </c>
      <c r="G169">
        <v>4.3858280499999998</v>
      </c>
      <c r="H169">
        <v>40</v>
      </c>
      <c r="I169">
        <v>3.2740278565342527E-2</v>
      </c>
      <c r="J169">
        <v>3.2740278565342527E-2</v>
      </c>
    </row>
    <row r="170" spans="1:10" x14ac:dyDescent="0.3">
      <c r="A170">
        <v>136</v>
      </c>
      <c r="B170" t="s">
        <v>487</v>
      </c>
      <c r="C170">
        <v>-85</v>
      </c>
      <c r="D170" t="s">
        <v>497</v>
      </c>
      <c r="E170">
        <v>-80</v>
      </c>
      <c r="F170">
        <v>51.208877569999999</v>
      </c>
      <c r="G170">
        <v>4.3858280499999998</v>
      </c>
      <c r="H170">
        <v>40</v>
      </c>
      <c r="I170">
        <v>3.2740278565342527E-2</v>
      </c>
      <c r="J170">
        <v>3.2740278565342527E-2</v>
      </c>
    </row>
    <row r="171" spans="1:10" x14ac:dyDescent="0.3">
      <c r="A171">
        <v>137</v>
      </c>
      <c r="B171" t="s">
        <v>487</v>
      </c>
      <c r="C171">
        <v>-85</v>
      </c>
      <c r="D171" t="s">
        <v>498</v>
      </c>
      <c r="E171">
        <v>-85</v>
      </c>
      <c r="F171">
        <v>51.208877569999999</v>
      </c>
      <c r="G171">
        <v>4.3858280499999998</v>
      </c>
      <c r="H171">
        <v>40</v>
      </c>
      <c r="I171">
        <v>3.2740278565342527E-2</v>
      </c>
      <c r="J171">
        <v>3.2740278565342527E-2</v>
      </c>
    </row>
    <row r="172" spans="1:10" x14ac:dyDescent="0.3">
      <c r="A172">
        <v>138</v>
      </c>
      <c r="B172" t="s">
        <v>487</v>
      </c>
      <c r="C172">
        <v>-85</v>
      </c>
      <c r="D172" t="s">
        <v>499</v>
      </c>
      <c r="E172">
        <v>-81</v>
      </c>
      <c r="F172">
        <v>51.209193499999998</v>
      </c>
      <c r="G172">
        <v>4.3862952200000001</v>
      </c>
      <c r="H172">
        <v>48</v>
      </c>
      <c r="I172">
        <v>3.2356934845490688E-2</v>
      </c>
      <c r="J172">
        <v>3.2356934845490688E-2</v>
      </c>
    </row>
    <row r="173" spans="1:10" x14ac:dyDescent="0.3">
      <c r="A173">
        <v>139</v>
      </c>
      <c r="B173" t="s">
        <v>487</v>
      </c>
      <c r="C173">
        <v>-85</v>
      </c>
      <c r="D173" t="s">
        <v>500</v>
      </c>
      <c r="E173">
        <v>-77</v>
      </c>
      <c r="F173">
        <v>51.208877569999999</v>
      </c>
      <c r="G173">
        <v>4.3858280499999998</v>
      </c>
      <c r="H173">
        <v>40</v>
      </c>
      <c r="I173">
        <v>3.2740278565342527E-2</v>
      </c>
      <c r="J173">
        <v>3.2740278565342527E-2</v>
      </c>
    </row>
    <row r="174" spans="1:10" x14ac:dyDescent="0.3">
      <c r="A174">
        <v>140</v>
      </c>
      <c r="B174" t="s">
        <v>487</v>
      </c>
      <c r="C174">
        <v>-85</v>
      </c>
      <c r="D174" t="s">
        <v>501</v>
      </c>
      <c r="E174">
        <v>-86</v>
      </c>
      <c r="F174">
        <v>51.208966689999997</v>
      </c>
      <c r="G174">
        <v>4.3858871600000002</v>
      </c>
      <c r="H174">
        <v>11</v>
      </c>
      <c r="I174">
        <v>2.3150548447485819E-2</v>
      </c>
      <c r="J174">
        <v>2.707478222750221E-2</v>
      </c>
    </row>
    <row r="175" spans="1:10" x14ac:dyDescent="0.3">
      <c r="A175">
        <v>141</v>
      </c>
      <c r="B175" t="s">
        <v>488</v>
      </c>
      <c r="C175">
        <v>-78.5</v>
      </c>
      <c r="D175" t="s">
        <v>489</v>
      </c>
      <c r="E175">
        <v>-85</v>
      </c>
      <c r="F175">
        <v>51.209204499999998</v>
      </c>
      <c r="G175">
        <v>4.3863669500000002</v>
      </c>
      <c r="H175">
        <v>39</v>
      </c>
      <c r="I175">
        <v>3.7440112142890641E-2</v>
      </c>
      <c r="J175">
        <v>3.7440112142890641E-2</v>
      </c>
    </row>
    <row r="176" spans="1:10" x14ac:dyDescent="0.3">
      <c r="A176">
        <v>142</v>
      </c>
      <c r="B176" t="s">
        <v>488</v>
      </c>
      <c r="C176">
        <v>-78.5</v>
      </c>
      <c r="D176" t="s">
        <v>490</v>
      </c>
      <c r="E176">
        <v>-80</v>
      </c>
      <c r="F176">
        <v>51.209204499999998</v>
      </c>
      <c r="G176">
        <v>4.3863669500000002</v>
      </c>
      <c r="H176">
        <v>39</v>
      </c>
      <c r="I176">
        <v>3.7440112142890641E-2</v>
      </c>
      <c r="J176">
        <v>3.7440112142890641E-2</v>
      </c>
    </row>
    <row r="177" spans="1:10" x14ac:dyDescent="0.3">
      <c r="A177">
        <v>143</v>
      </c>
      <c r="B177" t="s">
        <v>488</v>
      </c>
      <c r="C177">
        <v>-78.5</v>
      </c>
      <c r="D177" t="s">
        <v>491</v>
      </c>
      <c r="E177">
        <v>-84.5</v>
      </c>
      <c r="F177">
        <v>51.208840590000001</v>
      </c>
      <c r="G177">
        <v>4.3870234799999999</v>
      </c>
      <c r="H177">
        <v>61</v>
      </c>
      <c r="I177">
        <v>9.0813324165364376E-2</v>
      </c>
      <c r="J177">
        <v>9.0813324165364376E-2</v>
      </c>
    </row>
    <row r="178" spans="1:10" x14ac:dyDescent="0.3">
      <c r="A178">
        <v>144</v>
      </c>
      <c r="B178" t="s">
        <v>488</v>
      </c>
      <c r="C178">
        <v>-78.5</v>
      </c>
      <c r="D178" t="s">
        <v>492</v>
      </c>
      <c r="E178">
        <v>-83.5</v>
      </c>
      <c r="F178">
        <v>51.209240059999999</v>
      </c>
      <c r="G178">
        <v>4.3863370499999998</v>
      </c>
      <c r="H178">
        <v>10</v>
      </c>
      <c r="I178">
        <v>3.5987156569278811E-2</v>
      </c>
      <c r="J178">
        <v>3.812372078439296E-2</v>
      </c>
    </row>
    <row r="179" spans="1:10" x14ac:dyDescent="0.3">
      <c r="A179">
        <v>145</v>
      </c>
      <c r="B179" t="s">
        <v>488</v>
      </c>
      <c r="C179">
        <v>-78.5</v>
      </c>
      <c r="D179" t="s">
        <v>493</v>
      </c>
      <c r="E179">
        <v>-86</v>
      </c>
      <c r="F179">
        <v>51.209286470000002</v>
      </c>
      <c r="G179">
        <v>4.3863539600000001</v>
      </c>
      <c r="H179">
        <v>10</v>
      </c>
      <c r="I179">
        <v>3.8523891932595103E-2</v>
      </c>
      <c r="J179">
        <v>4.6238323705604149E-2</v>
      </c>
    </row>
    <row r="180" spans="1:10" x14ac:dyDescent="0.3">
      <c r="A180">
        <v>146</v>
      </c>
      <c r="B180" t="s">
        <v>488</v>
      </c>
      <c r="C180">
        <v>-78.5</v>
      </c>
      <c r="D180" t="s">
        <v>494</v>
      </c>
      <c r="E180">
        <v>-87</v>
      </c>
      <c r="F180">
        <v>51.209083100000001</v>
      </c>
      <c r="G180">
        <v>4.3861379100000004</v>
      </c>
      <c r="H180">
        <v>21</v>
      </c>
      <c r="I180">
        <v>2.3491240511849108E-2</v>
      </c>
      <c r="J180">
        <v>2.3491240511849108E-2</v>
      </c>
    </row>
    <row r="181" spans="1:10" x14ac:dyDescent="0.3">
      <c r="A181">
        <v>147</v>
      </c>
      <c r="B181" t="s">
        <v>488</v>
      </c>
      <c r="C181">
        <v>-78.5</v>
      </c>
      <c r="D181" t="s">
        <v>495</v>
      </c>
      <c r="E181">
        <v>-77.5</v>
      </c>
      <c r="F181">
        <v>51.209378809999997</v>
      </c>
      <c r="G181">
        <v>4.3863912100000002</v>
      </c>
      <c r="H181">
        <v>19</v>
      </c>
      <c r="I181">
        <v>4.5236424828632597E-2</v>
      </c>
      <c r="J181">
        <v>3.7440112142890641E-2</v>
      </c>
    </row>
    <row r="182" spans="1:10" x14ac:dyDescent="0.3">
      <c r="A182">
        <v>148</v>
      </c>
      <c r="B182" t="s">
        <v>488</v>
      </c>
      <c r="C182">
        <v>-78.5</v>
      </c>
      <c r="D182" t="s">
        <v>496</v>
      </c>
      <c r="E182">
        <v>-79.5</v>
      </c>
      <c r="F182">
        <v>51.209204499999998</v>
      </c>
      <c r="G182">
        <v>4.3863669500000002</v>
      </c>
      <c r="H182">
        <v>39</v>
      </c>
      <c r="I182">
        <v>3.7440112142890641E-2</v>
      </c>
      <c r="J182">
        <v>3.7440112142890641E-2</v>
      </c>
    </row>
    <row r="183" spans="1:10" x14ac:dyDescent="0.3">
      <c r="A183">
        <v>149</v>
      </c>
      <c r="B183" t="s">
        <v>488</v>
      </c>
      <c r="C183">
        <v>-78.5</v>
      </c>
      <c r="D183" t="s">
        <v>497</v>
      </c>
      <c r="E183">
        <v>-80</v>
      </c>
      <c r="F183">
        <v>51.209204499999998</v>
      </c>
      <c r="G183">
        <v>4.3863669500000002</v>
      </c>
      <c r="H183">
        <v>39</v>
      </c>
      <c r="I183">
        <v>3.7440112142890641E-2</v>
      </c>
      <c r="J183">
        <v>3.7440112142890641E-2</v>
      </c>
    </row>
    <row r="184" spans="1:10" x14ac:dyDescent="0.3">
      <c r="A184">
        <v>150</v>
      </c>
      <c r="B184" t="s">
        <v>488</v>
      </c>
      <c r="C184">
        <v>-78.5</v>
      </c>
      <c r="D184" t="s">
        <v>498</v>
      </c>
      <c r="E184">
        <v>-85</v>
      </c>
      <c r="F184">
        <v>51.209204499999998</v>
      </c>
      <c r="G184">
        <v>4.3863669500000002</v>
      </c>
      <c r="H184">
        <v>39</v>
      </c>
      <c r="I184">
        <v>3.7440112142890641E-2</v>
      </c>
      <c r="J184">
        <v>3.7440112142890641E-2</v>
      </c>
    </row>
    <row r="185" spans="1:10" x14ac:dyDescent="0.3">
      <c r="A185">
        <v>151</v>
      </c>
      <c r="B185" t="s">
        <v>488</v>
      </c>
      <c r="C185">
        <v>-78.5</v>
      </c>
      <c r="D185" t="s">
        <v>499</v>
      </c>
      <c r="E185">
        <v>-81</v>
      </c>
      <c r="F185">
        <v>51.209356960000001</v>
      </c>
      <c r="G185">
        <v>4.3865646700000003</v>
      </c>
      <c r="H185">
        <v>22</v>
      </c>
      <c r="I185">
        <v>5.5026611360483049E-2</v>
      </c>
      <c r="J185">
        <v>5.5026611360483049E-2</v>
      </c>
    </row>
    <row r="186" spans="1:10" x14ac:dyDescent="0.3">
      <c r="A186">
        <v>152</v>
      </c>
      <c r="B186" t="s">
        <v>488</v>
      </c>
      <c r="C186">
        <v>-78.5</v>
      </c>
      <c r="D186" t="s">
        <v>500</v>
      </c>
      <c r="E186">
        <v>-77</v>
      </c>
      <c r="F186">
        <v>51.209204499999998</v>
      </c>
      <c r="G186">
        <v>4.3863669500000002</v>
      </c>
      <c r="H186">
        <v>39</v>
      </c>
      <c r="I186">
        <v>3.7440112142890641E-2</v>
      </c>
      <c r="J186">
        <v>3.7440112142890641E-2</v>
      </c>
    </row>
    <row r="187" spans="1:10" x14ac:dyDescent="0.3">
      <c r="A187">
        <v>153</v>
      </c>
      <c r="B187" t="s">
        <v>488</v>
      </c>
      <c r="C187">
        <v>-78.5</v>
      </c>
      <c r="D187" t="s">
        <v>501</v>
      </c>
      <c r="E187">
        <v>-86</v>
      </c>
      <c r="F187">
        <v>51.209130160000001</v>
      </c>
      <c r="G187">
        <v>4.3861566099999996</v>
      </c>
      <c r="H187">
        <v>17</v>
      </c>
      <c r="I187">
        <v>2.3086398517521631E-2</v>
      </c>
      <c r="J187">
        <v>2.5750747924663909E-2</v>
      </c>
    </row>
    <row r="188" spans="1:10" x14ac:dyDescent="0.3">
      <c r="A188">
        <v>154</v>
      </c>
      <c r="B188" t="s">
        <v>489</v>
      </c>
      <c r="C188">
        <v>-85</v>
      </c>
      <c r="D188" t="s">
        <v>490</v>
      </c>
      <c r="E188">
        <v>-80</v>
      </c>
      <c r="F188">
        <v>51.208476670000003</v>
      </c>
      <c r="G188">
        <v>4.3876799999999996</v>
      </c>
      <c r="H188">
        <v>10</v>
      </c>
      <c r="I188">
        <v>0.15016875402019689</v>
      </c>
    </row>
    <row r="189" spans="1:10" x14ac:dyDescent="0.3">
      <c r="A189">
        <v>155</v>
      </c>
      <c r="B189" t="s">
        <v>489</v>
      </c>
      <c r="C189">
        <v>-85</v>
      </c>
      <c r="D189" t="s">
        <v>491</v>
      </c>
      <c r="E189">
        <v>-84.5</v>
      </c>
      <c r="F189">
        <v>51.208476670000003</v>
      </c>
      <c r="G189">
        <v>4.3876799999999996</v>
      </c>
      <c r="H189">
        <v>10</v>
      </c>
      <c r="I189">
        <v>0.15016875402019689</v>
      </c>
      <c r="J189">
        <v>0.15016875402019689</v>
      </c>
    </row>
    <row r="190" spans="1:10" x14ac:dyDescent="0.3">
      <c r="A190">
        <v>156</v>
      </c>
      <c r="B190" t="s">
        <v>489</v>
      </c>
      <c r="C190">
        <v>-85</v>
      </c>
      <c r="D190" t="s">
        <v>492</v>
      </c>
      <c r="E190">
        <v>-83.5</v>
      </c>
      <c r="F190">
        <v>51.209275609999999</v>
      </c>
      <c r="G190">
        <v>4.3863071500000004</v>
      </c>
      <c r="H190">
        <v>35</v>
      </c>
      <c r="I190">
        <v>3.5047251919421193E-2</v>
      </c>
      <c r="J190">
        <v>3.8837132560789682E-2</v>
      </c>
    </row>
    <row r="191" spans="1:10" x14ac:dyDescent="0.3">
      <c r="A191">
        <v>157</v>
      </c>
      <c r="B191" t="s">
        <v>489</v>
      </c>
      <c r="C191">
        <v>-85</v>
      </c>
      <c r="D191" t="s">
        <v>493</v>
      </c>
      <c r="E191">
        <v>-86</v>
      </c>
      <c r="F191">
        <v>51.209368429999998</v>
      </c>
      <c r="G191">
        <v>4.3863409600000001</v>
      </c>
      <c r="H191">
        <v>79</v>
      </c>
      <c r="I191">
        <v>4.1642671262872757E-2</v>
      </c>
      <c r="J191">
        <v>5.6782382977368123E-2</v>
      </c>
    </row>
    <row r="192" spans="1:10" x14ac:dyDescent="0.3">
      <c r="A192">
        <v>158</v>
      </c>
      <c r="B192" t="s">
        <v>489</v>
      </c>
      <c r="C192">
        <v>-85</v>
      </c>
      <c r="D192" t="s">
        <v>494</v>
      </c>
      <c r="E192">
        <v>-87</v>
      </c>
      <c r="F192">
        <v>51.208961690000002</v>
      </c>
      <c r="G192">
        <v>4.3859088699999997</v>
      </c>
      <c r="H192">
        <v>40</v>
      </c>
      <c r="I192">
        <v>2.399066197292736E-2</v>
      </c>
      <c r="J192">
        <v>2.399066197292736E-2</v>
      </c>
    </row>
    <row r="193" spans="1:10" x14ac:dyDescent="0.3">
      <c r="A193">
        <v>159</v>
      </c>
      <c r="B193" t="s">
        <v>489</v>
      </c>
      <c r="C193">
        <v>-85</v>
      </c>
      <c r="D193" t="s">
        <v>495</v>
      </c>
      <c r="E193">
        <v>-77.5</v>
      </c>
      <c r="F193" s="10">
        <v>51.209553120000002</v>
      </c>
      <c r="G193" s="10">
        <v>4.3864154700000002</v>
      </c>
      <c r="H193">
        <v>57</v>
      </c>
      <c r="I193">
        <v>5.8719428050553413E-2</v>
      </c>
      <c r="J193">
        <v>38.77784636023506</v>
      </c>
    </row>
    <row r="194" spans="1:10" x14ac:dyDescent="0.3">
      <c r="A194">
        <v>160</v>
      </c>
      <c r="B194" t="s">
        <v>489</v>
      </c>
      <c r="C194">
        <v>-85</v>
      </c>
      <c r="D194" t="s">
        <v>496</v>
      </c>
      <c r="E194">
        <v>-79.5</v>
      </c>
    </row>
    <row r="195" spans="1:10" x14ac:dyDescent="0.3">
      <c r="A195">
        <v>161</v>
      </c>
      <c r="B195" t="s">
        <v>489</v>
      </c>
      <c r="C195">
        <v>-85</v>
      </c>
      <c r="D195" t="s">
        <v>497</v>
      </c>
      <c r="E195">
        <v>-80</v>
      </c>
    </row>
    <row r="196" spans="1:10" x14ac:dyDescent="0.3">
      <c r="A196">
        <v>162</v>
      </c>
      <c r="B196" t="s">
        <v>489</v>
      </c>
      <c r="C196">
        <v>-85</v>
      </c>
      <c r="D196" t="s">
        <v>498</v>
      </c>
      <c r="E196">
        <v>-85</v>
      </c>
      <c r="F196">
        <v>51.209509420000003</v>
      </c>
      <c r="G196">
        <v>4.3867623900000003</v>
      </c>
      <c r="H196">
        <v>10</v>
      </c>
      <c r="I196">
        <v>7.4888525576505979E-2</v>
      </c>
    </row>
    <row r="197" spans="1:10" x14ac:dyDescent="0.3">
      <c r="A197">
        <v>163</v>
      </c>
      <c r="B197" t="s">
        <v>489</v>
      </c>
      <c r="C197">
        <v>-85</v>
      </c>
      <c r="D197" t="s">
        <v>499</v>
      </c>
      <c r="E197">
        <v>-81</v>
      </c>
      <c r="F197">
        <v>51.209509420000003</v>
      </c>
      <c r="G197">
        <v>4.3867623900000003</v>
      </c>
      <c r="H197">
        <v>10</v>
      </c>
      <c r="I197">
        <v>7.4888525576505979E-2</v>
      </c>
      <c r="J197">
        <v>7.4888525576505979E-2</v>
      </c>
    </row>
    <row r="198" spans="1:10" x14ac:dyDescent="0.3">
      <c r="A198">
        <v>164</v>
      </c>
      <c r="B198" t="s">
        <v>489</v>
      </c>
      <c r="C198">
        <v>-85</v>
      </c>
      <c r="D198" t="s">
        <v>500</v>
      </c>
      <c r="E198">
        <v>-77</v>
      </c>
      <c r="F198">
        <v>51.209055810000002</v>
      </c>
      <c r="G198">
        <v>4.3859462699999998</v>
      </c>
      <c r="H198">
        <v>33</v>
      </c>
      <c r="I198">
        <v>1.517512834802357E-2</v>
      </c>
    </row>
    <row r="199" spans="1:10" x14ac:dyDescent="0.3">
      <c r="A199">
        <v>165</v>
      </c>
      <c r="B199" t="s">
        <v>489</v>
      </c>
      <c r="C199">
        <v>-85</v>
      </c>
      <c r="D199" t="s">
        <v>501</v>
      </c>
      <c r="E199">
        <v>-86</v>
      </c>
      <c r="F199">
        <v>51.209055810000002</v>
      </c>
      <c r="G199">
        <v>4.3859462699999998</v>
      </c>
      <c r="H199">
        <v>33</v>
      </c>
      <c r="I199">
        <v>1.517512834802357E-2</v>
      </c>
      <c r="J199">
        <v>2.326790797569343E-2</v>
      </c>
    </row>
    <row r="200" spans="1:10" x14ac:dyDescent="0.3">
      <c r="A200">
        <v>166</v>
      </c>
      <c r="B200" t="s">
        <v>490</v>
      </c>
      <c r="C200">
        <v>-80</v>
      </c>
      <c r="D200" t="s">
        <v>491</v>
      </c>
      <c r="E200">
        <v>-84.5</v>
      </c>
      <c r="F200">
        <v>51.208476670000003</v>
      </c>
      <c r="G200">
        <v>4.3876799999999996</v>
      </c>
      <c r="H200">
        <v>10</v>
      </c>
      <c r="I200">
        <v>0.15016875402019689</v>
      </c>
      <c r="J200">
        <v>0.15016875402019689</v>
      </c>
    </row>
    <row r="201" spans="1:10" x14ac:dyDescent="0.3">
      <c r="A201">
        <v>167</v>
      </c>
      <c r="B201" t="s">
        <v>490</v>
      </c>
      <c r="C201">
        <v>-80</v>
      </c>
      <c r="D201" t="s">
        <v>492</v>
      </c>
      <c r="E201">
        <v>-83.5</v>
      </c>
      <c r="F201">
        <v>51.209275609999999</v>
      </c>
      <c r="G201">
        <v>4.3863071500000004</v>
      </c>
      <c r="H201">
        <v>35</v>
      </c>
      <c r="I201">
        <v>3.5047251919421193E-2</v>
      </c>
      <c r="J201">
        <v>3.8837132560789682E-2</v>
      </c>
    </row>
    <row r="202" spans="1:10" x14ac:dyDescent="0.3">
      <c r="A202">
        <v>168</v>
      </c>
      <c r="B202" t="s">
        <v>490</v>
      </c>
      <c r="C202">
        <v>-80</v>
      </c>
      <c r="D202" t="s">
        <v>493</v>
      </c>
      <c r="E202">
        <v>-86</v>
      </c>
      <c r="F202">
        <v>51.209368429999998</v>
      </c>
      <c r="G202">
        <v>4.3863409600000001</v>
      </c>
      <c r="H202">
        <v>79</v>
      </c>
      <c r="I202">
        <v>4.1642671262872757E-2</v>
      </c>
      <c r="J202">
        <v>5.6782382977368123E-2</v>
      </c>
    </row>
    <row r="203" spans="1:10" x14ac:dyDescent="0.3">
      <c r="A203">
        <v>169</v>
      </c>
      <c r="B203" t="s">
        <v>490</v>
      </c>
      <c r="C203">
        <v>-80</v>
      </c>
      <c r="D203" t="s">
        <v>494</v>
      </c>
      <c r="E203">
        <v>-87</v>
      </c>
      <c r="F203">
        <v>51.208961690000002</v>
      </c>
      <c r="G203">
        <v>4.3859088699999997</v>
      </c>
      <c r="H203">
        <v>40</v>
      </c>
      <c r="I203">
        <v>2.399066197292736E-2</v>
      </c>
      <c r="J203">
        <v>2.399066197292736E-2</v>
      </c>
    </row>
    <row r="204" spans="1:10" x14ac:dyDescent="0.3">
      <c r="A204">
        <v>170</v>
      </c>
      <c r="B204" t="s">
        <v>490</v>
      </c>
      <c r="C204">
        <v>-80</v>
      </c>
      <c r="D204" t="s">
        <v>495</v>
      </c>
      <c r="E204">
        <v>-77.5</v>
      </c>
      <c r="F204" s="10">
        <v>51.209553120000002</v>
      </c>
      <c r="G204" s="10">
        <v>4.3864154700000002</v>
      </c>
      <c r="H204">
        <v>57</v>
      </c>
      <c r="I204">
        <v>5.8719428050553413E-2</v>
      </c>
      <c r="J204">
        <v>38.77784636023506</v>
      </c>
    </row>
    <row r="205" spans="1:10" x14ac:dyDescent="0.3">
      <c r="A205">
        <v>171</v>
      </c>
      <c r="B205" t="s">
        <v>490</v>
      </c>
      <c r="C205">
        <v>-80</v>
      </c>
      <c r="D205" t="s">
        <v>496</v>
      </c>
      <c r="E205">
        <v>-79.5</v>
      </c>
    </row>
    <row r="206" spans="1:10" x14ac:dyDescent="0.3">
      <c r="A206">
        <v>172</v>
      </c>
      <c r="B206" t="s">
        <v>490</v>
      </c>
      <c r="C206">
        <v>-80</v>
      </c>
      <c r="D206" t="s">
        <v>497</v>
      </c>
      <c r="E206">
        <v>-80</v>
      </c>
    </row>
    <row r="207" spans="1:10" x14ac:dyDescent="0.3">
      <c r="A207">
        <v>173</v>
      </c>
      <c r="B207" t="s">
        <v>490</v>
      </c>
      <c r="C207">
        <v>-80</v>
      </c>
      <c r="D207" t="s">
        <v>498</v>
      </c>
      <c r="E207">
        <v>-85</v>
      </c>
      <c r="F207">
        <v>51.209509420000003</v>
      </c>
      <c r="G207">
        <v>4.3867623900000003</v>
      </c>
      <c r="H207">
        <v>10</v>
      </c>
      <c r="I207">
        <v>7.4888525576505979E-2</v>
      </c>
    </row>
    <row r="208" spans="1:10" x14ac:dyDescent="0.3">
      <c r="A208">
        <v>174</v>
      </c>
      <c r="B208" t="s">
        <v>490</v>
      </c>
      <c r="C208">
        <v>-80</v>
      </c>
      <c r="D208" t="s">
        <v>499</v>
      </c>
      <c r="E208">
        <v>-81</v>
      </c>
      <c r="F208">
        <v>51.209509420000003</v>
      </c>
      <c r="G208">
        <v>4.3867623900000003</v>
      </c>
      <c r="H208">
        <v>10</v>
      </c>
      <c r="I208">
        <v>7.4888525576505979E-2</v>
      </c>
      <c r="J208">
        <v>7.4888525576505979E-2</v>
      </c>
    </row>
    <row r="209" spans="1:10" x14ac:dyDescent="0.3">
      <c r="A209">
        <v>175</v>
      </c>
      <c r="B209" t="s">
        <v>490</v>
      </c>
      <c r="C209">
        <v>-80</v>
      </c>
      <c r="D209" t="s">
        <v>500</v>
      </c>
      <c r="E209">
        <v>-77</v>
      </c>
      <c r="F209">
        <v>51.209055810000002</v>
      </c>
      <c r="G209">
        <v>4.3859462699999998</v>
      </c>
      <c r="H209">
        <v>33</v>
      </c>
      <c r="I209">
        <v>1.517512834802357E-2</v>
      </c>
    </row>
    <row r="210" spans="1:10" x14ac:dyDescent="0.3">
      <c r="A210">
        <v>176</v>
      </c>
      <c r="B210" t="s">
        <v>490</v>
      </c>
      <c r="C210">
        <v>-80</v>
      </c>
      <c r="D210" t="s">
        <v>501</v>
      </c>
      <c r="E210">
        <v>-86</v>
      </c>
      <c r="F210">
        <v>51.209055810000002</v>
      </c>
      <c r="G210">
        <v>4.3859462699999998</v>
      </c>
      <c r="H210">
        <v>33</v>
      </c>
      <c r="I210">
        <v>1.517512834802357E-2</v>
      </c>
      <c r="J210">
        <v>2.326790797569343E-2</v>
      </c>
    </row>
    <row r="211" spans="1:10" x14ac:dyDescent="0.3">
      <c r="A211">
        <v>177</v>
      </c>
      <c r="B211" t="s">
        <v>491</v>
      </c>
      <c r="C211">
        <v>-84.5</v>
      </c>
      <c r="D211" t="s">
        <v>492</v>
      </c>
      <c r="E211">
        <v>-83.5</v>
      </c>
      <c r="F211">
        <v>51.208876140000001</v>
      </c>
      <c r="G211">
        <v>4.3869935800000004</v>
      </c>
      <c r="H211">
        <v>65</v>
      </c>
      <c r="I211">
        <v>8.734939242983826E-2</v>
      </c>
      <c r="J211">
        <v>9.0875678228079459E-2</v>
      </c>
    </row>
    <row r="212" spans="1:10" x14ac:dyDescent="0.3">
      <c r="A212">
        <v>178</v>
      </c>
      <c r="B212" t="s">
        <v>491</v>
      </c>
      <c r="C212">
        <v>-84.5</v>
      </c>
      <c r="D212" t="s">
        <v>493</v>
      </c>
      <c r="E212">
        <v>-86</v>
      </c>
      <c r="F212">
        <v>51.208922549999997</v>
      </c>
      <c r="G212">
        <v>4.3870104899999998</v>
      </c>
      <c r="H212">
        <v>68</v>
      </c>
      <c r="I212">
        <v>8.665460638535688E-2</v>
      </c>
      <c r="J212">
        <v>9.2912083866026465E-2</v>
      </c>
    </row>
    <row r="213" spans="1:10" x14ac:dyDescent="0.3">
      <c r="A213">
        <v>179</v>
      </c>
      <c r="B213" t="s">
        <v>491</v>
      </c>
      <c r="C213">
        <v>-84.5</v>
      </c>
      <c r="D213" t="s">
        <v>494</v>
      </c>
      <c r="E213">
        <v>-87</v>
      </c>
      <c r="F213">
        <v>51.208719180000003</v>
      </c>
      <c r="G213">
        <v>4.3867944400000001</v>
      </c>
      <c r="H213">
        <v>67</v>
      </c>
      <c r="I213">
        <v>8.3846903790723126E-2</v>
      </c>
      <c r="J213">
        <v>8.3846903790723126E-2</v>
      </c>
    </row>
    <row r="214" spans="1:10" x14ac:dyDescent="0.3">
      <c r="A214">
        <v>180</v>
      </c>
      <c r="B214" t="s">
        <v>491</v>
      </c>
      <c r="C214">
        <v>-84.5</v>
      </c>
      <c r="D214" t="s">
        <v>495</v>
      </c>
      <c r="E214">
        <v>-77.5</v>
      </c>
      <c r="F214">
        <v>51.2090149</v>
      </c>
      <c r="G214">
        <v>4.3870477399999999</v>
      </c>
      <c r="H214">
        <v>74</v>
      </c>
      <c r="I214">
        <v>8.6473001531718482E-2</v>
      </c>
      <c r="J214">
        <v>0.15016875402019689</v>
      </c>
    </row>
    <row r="215" spans="1:10" x14ac:dyDescent="0.3">
      <c r="A215">
        <v>181</v>
      </c>
      <c r="B215" t="s">
        <v>491</v>
      </c>
      <c r="C215">
        <v>-84.5</v>
      </c>
      <c r="D215" t="s">
        <v>496</v>
      </c>
      <c r="E215">
        <v>-79.5</v>
      </c>
      <c r="F215">
        <v>51.208476670000003</v>
      </c>
      <c r="G215">
        <v>4.3876799999999996</v>
      </c>
      <c r="H215">
        <v>10</v>
      </c>
      <c r="I215">
        <v>0.15016875402019689</v>
      </c>
      <c r="J215">
        <v>0.15016875402019689</v>
      </c>
    </row>
    <row r="216" spans="1:10" x14ac:dyDescent="0.3">
      <c r="A216">
        <v>182</v>
      </c>
      <c r="B216" t="s">
        <v>491</v>
      </c>
      <c r="C216">
        <v>-84.5</v>
      </c>
      <c r="D216" t="s">
        <v>497</v>
      </c>
      <c r="E216">
        <v>-80</v>
      </c>
      <c r="F216">
        <v>51.208476670000003</v>
      </c>
      <c r="G216">
        <v>4.3876799999999996</v>
      </c>
      <c r="H216">
        <v>10</v>
      </c>
      <c r="I216">
        <v>0.15016875402019689</v>
      </c>
      <c r="J216">
        <v>0.15016875402019689</v>
      </c>
    </row>
    <row r="217" spans="1:10" x14ac:dyDescent="0.3">
      <c r="A217">
        <v>183</v>
      </c>
      <c r="B217" t="s">
        <v>491</v>
      </c>
      <c r="C217">
        <v>-84.5</v>
      </c>
      <c r="D217" t="s">
        <v>498</v>
      </c>
      <c r="E217">
        <v>-85</v>
      </c>
      <c r="F217">
        <v>51.208476670000003</v>
      </c>
      <c r="G217">
        <v>4.3876799999999996</v>
      </c>
      <c r="H217">
        <v>10</v>
      </c>
      <c r="I217">
        <v>0.15016875402019689</v>
      </c>
      <c r="J217">
        <v>0.15016875402019689</v>
      </c>
    </row>
    <row r="218" spans="1:10" x14ac:dyDescent="0.3">
      <c r="A218">
        <v>184</v>
      </c>
      <c r="B218" t="s">
        <v>491</v>
      </c>
      <c r="C218">
        <v>-84.5</v>
      </c>
      <c r="D218" t="s">
        <v>499</v>
      </c>
      <c r="E218">
        <v>-81</v>
      </c>
      <c r="F218">
        <v>51.208993049999997</v>
      </c>
      <c r="G218">
        <v>4.3872211999999999</v>
      </c>
      <c r="H218">
        <v>66</v>
      </c>
      <c r="I218">
        <v>9.8798197203590565E-2</v>
      </c>
      <c r="J218">
        <v>9.8798197203590565E-2</v>
      </c>
    </row>
    <row r="219" spans="1:10" x14ac:dyDescent="0.3">
      <c r="A219">
        <v>185</v>
      </c>
      <c r="B219" t="s">
        <v>491</v>
      </c>
      <c r="C219">
        <v>-84.5</v>
      </c>
      <c r="D219" t="s">
        <v>500</v>
      </c>
      <c r="E219">
        <v>-77</v>
      </c>
      <c r="F219">
        <v>51.208476670000003</v>
      </c>
      <c r="G219">
        <v>4.3876799999999996</v>
      </c>
      <c r="H219">
        <v>10</v>
      </c>
      <c r="I219">
        <v>0.15016875402019689</v>
      </c>
      <c r="J219">
        <v>0.15016875402019689</v>
      </c>
    </row>
    <row r="220" spans="1:10" x14ac:dyDescent="0.3">
      <c r="A220">
        <v>186</v>
      </c>
      <c r="B220" t="s">
        <v>491</v>
      </c>
      <c r="C220">
        <v>-84.5</v>
      </c>
      <c r="D220" t="s">
        <v>501</v>
      </c>
      <c r="E220">
        <v>-86</v>
      </c>
      <c r="F220">
        <v>51.208766240000003</v>
      </c>
      <c r="G220">
        <v>4.3868131400000001</v>
      </c>
      <c r="H220">
        <v>68</v>
      </c>
      <c r="I220">
        <v>8.1896849529971741E-2</v>
      </c>
      <c r="J220">
        <v>8.5406891131678611E-2</v>
      </c>
    </row>
    <row r="221" spans="1:10" x14ac:dyDescent="0.3">
      <c r="A221">
        <v>187</v>
      </c>
      <c r="B221" t="s">
        <v>492</v>
      </c>
      <c r="C221">
        <v>-83.5</v>
      </c>
      <c r="D221" t="s">
        <v>493</v>
      </c>
      <c r="E221">
        <v>-86</v>
      </c>
      <c r="F221">
        <v>51.209322020000002</v>
      </c>
      <c r="G221">
        <v>4.3863240499999998</v>
      </c>
      <c r="H221">
        <v>10</v>
      </c>
      <c r="I221">
        <v>3.812045427590529E-2</v>
      </c>
      <c r="J221">
        <v>4.7149911736595787E-2</v>
      </c>
    </row>
    <row r="222" spans="1:10" x14ac:dyDescent="0.3">
      <c r="A222">
        <v>188</v>
      </c>
      <c r="B222" t="s">
        <v>492</v>
      </c>
      <c r="C222">
        <v>-83.5</v>
      </c>
      <c r="D222" t="s">
        <v>494</v>
      </c>
      <c r="E222">
        <v>-87</v>
      </c>
      <c r="F222">
        <v>51.209118650000001</v>
      </c>
      <c r="G222">
        <v>4.3861080100000001</v>
      </c>
      <c r="H222">
        <v>22</v>
      </c>
      <c r="I222">
        <v>2.0121573822194691E-2</v>
      </c>
      <c r="J222">
        <v>2.3557302054416519E-2</v>
      </c>
    </row>
    <row r="223" spans="1:10" x14ac:dyDescent="0.3">
      <c r="A223">
        <v>189</v>
      </c>
      <c r="B223" t="s">
        <v>492</v>
      </c>
      <c r="C223">
        <v>-83.5</v>
      </c>
      <c r="D223" t="s">
        <v>495</v>
      </c>
      <c r="E223">
        <v>-77.5</v>
      </c>
      <c r="F223">
        <v>51.209414369999998</v>
      </c>
      <c r="G223">
        <v>4.3863613099999998</v>
      </c>
      <c r="H223">
        <v>16</v>
      </c>
      <c r="I223">
        <v>4.5671517541261641E-2</v>
      </c>
      <c r="J223">
        <v>3.8837132560789682E-2</v>
      </c>
    </row>
    <row r="224" spans="1:10" x14ac:dyDescent="0.3">
      <c r="A224">
        <v>190</v>
      </c>
      <c r="B224" t="s">
        <v>492</v>
      </c>
      <c r="C224">
        <v>-83.5</v>
      </c>
      <c r="D224" t="s">
        <v>496</v>
      </c>
      <c r="E224">
        <v>-79.5</v>
      </c>
      <c r="F224">
        <v>51.209275609999999</v>
      </c>
      <c r="G224">
        <v>4.3863071500000004</v>
      </c>
      <c r="H224">
        <v>35</v>
      </c>
      <c r="I224">
        <v>3.5047251919421193E-2</v>
      </c>
      <c r="J224">
        <v>3.8837132560789682E-2</v>
      </c>
    </row>
    <row r="225" spans="1:10" x14ac:dyDescent="0.3">
      <c r="A225">
        <v>191</v>
      </c>
      <c r="B225" t="s">
        <v>492</v>
      </c>
      <c r="C225">
        <v>-83.5</v>
      </c>
      <c r="D225" t="s">
        <v>497</v>
      </c>
      <c r="E225">
        <v>-80</v>
      </c>
      <c r="F225">
        <v>51.209275609999999</v>
      </c>
      <c r="G225">
        <v>4.3863071500000004</v>
      </c>
      <c r="H225">
        <v>35</v>
      </c>
      <c r="I225">
        <v>3.5047251919421193E-2</v>
      </c>
      <c r="J225">
        <v>3.8837132560789682E-2</v>
      </c>
    </row>
    <row r="226" spans="1:10" x14ac:dyDescent="0.3">
      <c r="A226">
        <v>192</v>
      </c>
      <c r="B226" t="s">
        <v>492</v>
      </c>
      <c r="C226">
        <v>-83.5</v>
      </c>
      <c r="D226" t="s">
        <v>498</v>
      </c>
      <c r="E226">
        <v>-85</v>
      </c>
      <c r="F226">
        <v>51.209275609999999</v>
      </c>
      <c r="G226">
        <v>4.3863071500000004</v>
      </c>
      <c r="H226">
        <v>35</v>
      </c>
      <c r="I226">
        <v>3.5047251919421193E-2</v>
      </c>
      <c r="J226">
        <v>3.8837132560789682E-2</v>
      </c>
    </row>
    <row r="227" spans="1:10" x14ac:dyDescent="0.3">
      <c r="A227">
        <v>193</v>
      </c>
      <c r="B227" t="s">
        <v>492</v>
      </c>
      <c r="C227">
        <v>-83.5</v>
      </c>
      <c r="D227" t="s">
        <v>499</v>
      </c>
      <c r="E227">
        <v>-81</v>
      </c>
      <c r="F227">
        <v>51.209392520000002</v>
      </c>
      <c r="G227">
        <v>4.3865347699999999</v>
      </c>
      <c r="H227">
        <v>21</v>
      </c>
      <c r="I227">
        <v>5.475335888243308E-2</v>
      </c>
      <c r="J227">
        <v>5.5978060830377041E-2</v>
      </c>
    </row>
    <row r="228" spans="1:10" x14ac:dyDescent="0.3">
      <c r="A228">
        <v>194</v>
      </c>
      <c r="B228" t="s">
        <v>492</v>
      </c>
      <c r="C228">
        <v>-83.5</v>
      </c>
      <c r="D228" t="s">
        <v>500</v>
      </c>
      <c r="E228">
        <v>-77</v>
      </c>
      <c r="F228">
        <v>51.209275609999999</v>
      </c>
      <c r="G228">
        <v>4.3863071500000004</v>
      </c>
      <c r="H228">
        <v>35</v>
      </c>
      <c r="I228">
        <v>3.5047251919421193E-2</v>
      </c>
      <c r="J228">
        <v>3.8837132560789682E-2</v>
      </c>
    </row>
    <row r="229" spans="1:10" x14ac:dyDescent="0.3">
      <c r="A229">
        <v>195</v>
      </c>
      <c r="B229" t="s">
        <v>492</v>
      </c>
      <c r="C229">
        <v>-83.5</v>
      </c>
      <c r="D229" t="s">
        <v>501</v>
      </c>
      <c r="E229">
        <v>-86</v>
      </c>
      <c r="F229">
        <v>51.209165710000001</v>
      </c>
      <c r="G229">
        <v>4.3861267100000001</v>
      </c>
      <c r="H229">
        <v>18</v>
      </c>
      <c r="I229">
        <v>2.0541791096986901E-2</v>
      </c>
      <c r="J229">
        <v>2.5947094182376541E-2</v>
      </c>
    </row>
    <row r="230" spans="1:10" x14ac:dyDescent="0.3">
      <c r="A230">
        <v>196</v>
      </c>
      <c r="B230" t="s">
        <v>493</v>
      </c>
      <c r="C230">
        <v>-86</v>
      </c>
      <c r="D230" t="s">
        <v>494</v>
      </c>
      <c r="E230">
        <v>-87</v>
      </c>
      <c r="F230">
        <v>51.209165059999997</v>
      </c>
      <c r="G230">
        <v>4.3861249100000004</v>
      </c>
      <c r="H230">
        <v>27</v>
      </c>
      <c r="I230">
        <v>2.041907783993838E-2</v>
      </c>
      <c r="J230">
        <v>2.7768942728121662E-2</v>
      </c>
    </row>
    <row r="231" spans="1:10" x14ac:dyDescent="0.3">
      <c r="A231">
        <v>197</v>
      </c>
      <c r="B231" t="s">
        <v>493</v>
      </c>
      <c r="C231">
        <v>-86</v>
      </c>
      <c r="D231" t="s">
        <v>495</v>
      </c>
      <c r="E231">
        <v>-77.5</v>
      </c>
      <c r="F231">
        <v>51.209460780000001</v>
      </c>
      <c r="G231">
        <v>4.3863782100000002</v>
      </c>
      <c r="H231">
        <v>11</v>
      </c>
      <c r="I231">
        <v>4.9788333666289472E-2</v>
      </c>
      <c r="J231">
        <v>5.6782382977368123E-2</v>
      </c>
    </row>
    <row r="232" spans="1:10" x14ac:dyDescent="0.3">
      <c r="A232">
        <v>198</v>
      </c>
      <c r="B232" t="s">
        <v>493</v>
      </c>
      <c r="C232">
        <v>-86</v>
      </c>
      <c r="D232" t="s">
        <v>496</v>
      </c>
      <c r="E232">
        <v>-79.5</v>
      </c>
      <c r="F232">
        <v>51.209368429999998</v>
      </c>
      <c r="G232">
        <v>4.3863409600000001</v>
      </c>
      <c r="H232">
        <v>79</v>
      </c>
      <c r="I232">
        <v>4.1642671262872757E-2</v>
      </c>
      <c r="J232">
        <v>5.6782382977368123E-2</v>
      </c>
    </row>
    <row r="233" spans="1:10" x14ac:dyDescent="0.3">
      <c r="A233">
        <v>199</v>
      </c>
      <c r="B233" t="s">
        <v>493</v>
      </c>
      <c r="C233">
        <v>-86</v>
      </c>
      <c r="D233" t="s">
        <v>497</v>
      </c>
      <c r="E233">
        <v>-80</v>
      </c>
      <c r="F233">
        <v>51.209368429999998</v>
      </c>
      <c r="G233">
        <v>4.3863409600000001</v>
      </c>
      <c r="H233">
        <v>79</v>
      </c>
      <c r="I233">
        <v>4.1642671262872757E-2</v>
      </c>
      <c r="J233">
        <v>5.6782382977368123E-2</v>
      </c>
    </row>
    <row r="234" spans="1:10" x14ac:dyDescent="0.3">
      <c r="A234">
        <v>200</v>
      </c>
      <c r="B234" t="s">
        <v>493</v>
      </c>
      <c r="C234">
        <v>-86</v>
      </c>
      <c r="D234" t="s">
        <v>498</v>
      </c>
      <c r="E234">
        <v>-85</v>
      </c>
      <c r="F234">
        <v>51.209368429999998</v>
      </c>
      <c r="G234">
        <v>4.3863409600000001</v>
      </c>
      <c r="H234">
        <v>79</v>
      </c>
      <c r="I234">
        <v>4.1642671262872757E-2</v>
      </c>
      <c r="J234">
        <v>5.6782382977368123E-2</v>
      </c>
    </row>
    <row r="235" spans="1:10" x14ac:dyDescent="0.3">
      <c r="A235">
        <v>201</v>
      </c>
      <c r="B235" t="s">
        <v>493</v>
      </c>
      <c r="C235">
        <v>-86</v>
      </c>
      <c r="D235" t="s">
        <v>499</v>
      </c>
      <c r="E235">
        <v>-81</v>
      </c>
      <c r="F235">
        <v>51.209438929999997</v>
      </c>
      <c r="G235">
        <v>4.3865516700000002</v>
      </c>
      <c r="H235">
        <v>17</v>
      </c>
      <c r="I235">
        <v>5.8260575230617978E-2</v>
      </c>
      <c r="J235">
        <v>6.582613757089871E-2</v>
      </c>
    </row>
    <row r="236" spans="1:10" x14ac:dyDescent="0.3">
      <c r="A236">
        <v>202</v>
      </c>
      <c r="B236" t="s">
        <v>493</v>
      </c>
      <c r="C236">
        <v>-86</v>
      </c>
      <c r="D236" t="s">
        <v>500</v>
      </c>
      <c r="E236">
        <v>-77</v>
      </c>
      <c r="F236">
        <v>51.209368429999998</v>
      </c>
      <c r="G236">
        <v>4.3863409600000001</v>
      </c>
      <c r="H236">
        <v>79</v>
      </c>
      <c r="I236">
        <v>4.1642671262872757E-2</v>
      </c>
      <c r="J236">
        <v>5.6782382977368123E-2</v>
      </c>
    </row>
    <row r="237" spans="1:10" x14ac:dyDescent="0.3">
      <c r="A237">
        <v>203</v>
      </c>
      <c r="B237" t="s">
        <v>493</v>
      </c>
      <c r="C237">
        <v>-86</v>
      </c>
      <c r="D237" t="s">
        <v>501</v>
      </c>
      <c r="E237">
        <v>-86</v>
      </c>
      <c r="F237">
        <v>51.209212119999997</v>
      </c>
      <c r="G237">
        <v>4.3861436100000004</v>
      </c>
      <c r="H237">
        <v>22</v>
      </c>
      <c r="I237">
        <v>2.2160820024466451E-2</v>
      </c>
      <c r="J237">
        <v>3.0952248525705672E-2</v>
      </c>
    </row>
    <row r="238" spans="1:10" x14ac:dyDescent="0.3">
      <c r="A238">
        <v>204</v>
      </c>
      <c r="B238" t="s">
        <v>494</v>
      </c>
      <c r="C238">
        <v>-87</v>
      </c>
      <c r="D238" t="s">
        <v>495</v>
      </c>
      <c r="E238">
        <v>-77.5</v>
      </c>
      <c r="F238">
        <v>51.209257409999999</v>
      </c>
      <c r="G238">
        <v>4.3861621700000004</v>
      </c>
      <c r="H238">
        <v>37</v>
      </c>
      <c r="I238">
        <v>2.488369342879479E-2</v>
      </c>
      <c r="J238">
        <v>2.399066197292736E-2</v>
      </c>
    </row>
    <row r="239" spans="1:10" x14ac:dyDescent="0.3">
      <c r="A239">
        <v>205</v>
      </c>
      <c r="B239" t="s">
        <v>494</v>
      </c>
      <c r="C239">
        <v>-87</v>
      </c>
      <c r="D239" t="s">
        <v>496</v>
      </c>
      <c r="E239">
        <v>-79.5</v>
      </c>
      <c r="F239">
        <v>51.208961690000002</v>
      </c>
      <c r="G239">
        <v>4.3859088699999997</v>
      </c>
      <c r="H239">
        <v>40</v>
      </c>
      <c r="I239">
        <v>2.399066197292736E-2</v>
      </c>
      <c r="J239">
        <v>2.399066197292736E-2</v>
      </c>
    </row>
    <row r="240" spans="1:10" x14ac:dyDescent="0.3">
      <c r="A240">
        <v>206</v>
      </c>
      <c r="B240" t="s">
        <v>494</v>
      </c>
      <c r="C240">
        <v>-87</v>
      </c>
      <c r="D240" t="s">
        <v>497</v>
      </c>
      <c r="E240">
        <v>-80</v>
      </c>
      <c r="F240">
        <v>51.208961690000002</v>
      </c>
      <c r="G240">
        <v>4.3859088699999997</v>
      </c>
      <c r="H240">
        <v>40</v>
      </c>
      <c r="I240">
        <v>2.399066197292736E-2</v>
      </c>
      <c r="J240">
        <v>2.399066197292736E-2</v>
      </c>
    </row>
    <row r="241" spans="1:10" x14ac:dyDescent="0.3">
      <c r="A241">
        <v>207</v>
      </c>
      <c r="B241" t="s">
        <v>494</v>
      </c>
      <c r="C241">
        <v>-87</v>
      </c>
      <c r="D241" t="s">
        <v>498</v>
      </c>
      <c r="E241">
        <v>-85</v>
      </c>
      <c r="F241">
        <v>51.208961690000002</v>
      </c>
      <c r="G241">
        <v>4.3859088699999997</v>
      </c>
      <c r="H241">
        <v>40</v>
      </c>
      <c r="I241">
        <v>2.399066197292736E-2</v>
      </c>
      <c r="J241">
        <v>2.399066197292736E-2</v>
      </c>
    </row>
    <row r="242" spans="1:10" x14ac:dyDescent="0.3">
      <c r="A242">
        <v>208</v>
      </c>
      <c r="B242" t="s">
        <v>494</v>
      </c>
      <c r="C242">
        <v>-87</v>
      </c>
      <c r="D242" t="s">
        <v>499</v>
      </c>
      <c r="E242">
        <v>-81</v>
      </c>
      <c r="F242">
        <v>51.209235560000003</v>
      </c>
      <c r="G242">
        <v>4.3863356299999996</v>
      </c>
      <c r="H242">
        <v>43</v>
      </c>
      <c r="I242">
        <v>3.5788289568891442E-2</v>
      </c>
      <c r="J242">
        <v>3.5788289568891442E-2</v>
      </c>
    </row>
    <row r="243" spans="1:10" x14ac:dyDescent="0.3">
      <c r="A243">
        <v>209</v>
      </c>
      <c r="B243" t="s">
        <v>494</v>
      </c>
      <c r="C243">
        <v>-87</v>
      </c>
      <c r="D243" t="s">
        <v>500</v>
      </c>
      <c r="E243">
        <v>-77</v>
      </c>
      <c r="F243">
        <v>51.208961690000002</v>
      </c>
      <c r="G243">
        <v>4.3859088699999997</v>
      </c>
      <c r="H243">
        <v>40</v>
      </c>
      <c r="I243">
        <v>2.399066197292736E-2</v>
      </c>
      <c r="J243">
        <v>2.399066197292736E-2</v>
      </c>
    </row>
    <row r="244" spans="1:10" x14ac:dyDescent="0.3">
      <c r="A244">
        <v>210</v>
      </c>
      <c r="B244" t="s">
        <v>494</v>
      </c>
      <c r="C244">
        <v>-87</v>
      </c>
      <c r="D244" t="s">
        <v>501</v>
      </c>
      <c r="E244">
        <v>-86</v>
      </c>
      <c r="F244">
        <v>51.209008750000002</v>
      </c>
      <c r="G244">
        <v>4.3859275699999998</v>
      </c>
      <c r="H244">
        <v>10</v>
      </c>
      <c r="I244">
        <v>1.9334909360022631E-2</v>
      </c>
      <c r="J244">
        <v>2.337974170889617E-2</v>
      </c>
    </row>
    <row r="245" spans="1:10" x14ac:dyDescent="0.3">
      <c r="A245">
        <v>211</v>
      </c>
      <c r="B245" t="s">
        <v>495</v>
      </c>
      <c r="C245">
        <v>-77.5</v>
      </c>
      <c r="D245" t="s">
        <v>496</v>
      </c>
      <c r="E245">
        <v>-79.5</v>
      </c>
      <c r="F245" s="10">
        <v>51.209553120000002</v>
      </c>
      <c r="G245" s="10">
        <v>4.3864154700000002</v>
      </c>
      <c r="H245">
        <v>57</v>
      </c>
      <c r="I245">
        <v>5.8719428050553413E-2</v>
      </c>
      <c r="J245">
        <v>38.77784636023506</v>
      </c>
    </row>
    <row r="246" spans="1:10" x14ac:dyDescent="0.3">
      <c r="A246">
        <v>212</v>
      </c>
      <c r="B246" t="s">
        <v>495</v>
      </c>
      <c r="C246">
        <v>-77.5</v>
      </c>
      <c r="D246" t="s">
        <v>497</v>
      </c>
      <c r="E246">
        <v>-80</v>
      </c>
      <c r="F246" s="10">
        <v>51.209553120000002</v>
      </c>
      <c r="G246" s="10">
        <v>4.3864154700000002</v>
      </c>
      <c r="H246">
        <v>57</v>
      </c>
      <c r="I246">
        <v>5.8719428050553413E-2</v>
      </c>
      <c r="J246">
        <v>38.77784636023506</v>
      </c>
    </row>
    <row r="247" spans="1:10" x14ac:dyDescent="0.3">
      <c r="A247">
        <v>213</v>
      </c>
      <c r="B247" t="s">
        <v>495</v>
      </c>
      <c r="C247">
        <v>-77.5</v>
      </c>
      <c r="D247" t="s">
        <v>498</v>
      </c>
      <c r="E247">
        <v>-85</v>
      </c>
      <c r="F247" s="10">
        <v>51.209553120000002</v>
      </c>
      <c r="G247" s="10">
        <v>4.3864154700000002</v>
      </c>
      <c r="H247">
        <v>57</v>
      </c>
      <c r="I247">
        <v>5.8719428050553413E-2</v>
      </c>
      <c r="J247">
        <v>38.77784636023506</v>
      </c>
    </row>
    <row r="248" spans="1:10" x14ac:dyDescent="0.3">
      <c r="A248">
        <v>214</v>
      </c>
      <c r="B248" t="s">
        <v>495</v>
      </c>
      <c r="C248">
        <v>-77.5</v>
      </c>
      <c r="D248" t="s">
        <v>499</v>
      </c>
      <c r="E248">
        <v>-81</v>
      </c>
      <c r="F248" s="10">
        <v>51.209531269999999</v>
      </c>
      <c r="G248" s="10">
        <v>4.3865889300000003</v>
      </c>
      <c r="H248">
        <v>12</v>
      </c>
      <c r="I248">
        <v>6.6152997468485242E-2</v>
      </c>
      <c r="J248">
        <v>38.77784636023506</v>
      </c>
    </row>
    <row r="249" spans="1:10" x14ac:dyDescent="0.3">
      <c r="A249">
        <v>215</v>
      </c>
      <c r="B249" t="s">
        <v>495</v>
      </c>
      <c r="C249">
        <v>-77.5</v>
      </c>
      <c r="D249" t="s">
        <v>500</v>
      </c>
      <c r="E249">
        <v>-77</v>
      </c>
      <c r="F249" s="10">
        <v>51.209553120000002</v>
      </c>
      <c r="G249" s="10">
        <v>4.3864154700000002</v>
      </c>
      <c r="H249">
        <v>57</v>
      </c>
      <c r="I249">
        <v>5.8719428050553413E-2</v>
      </c>
      <c r="J249">
        <v>38.77784636023506</v>
      </c>
    </row>
    <row r="250" spans="1:10" x14ac:dyDescent="0.3">
      <c r="A250">
        <v>216</v>
      </c>
      <c r="B250" t="s">
        <v>495</v>
      </c>
      <c r="C250">
        <v>-77.5</v>
      </c>
      <c r="D250" t="s">
        <v>501</v>
      </c>
      <c r="E250">
        <v>-86</v>
      </c>
      <c r="F250" s="10">
        <v>51.209304469999999</v>
      </c>
      <c r="G250" s="10">
        <v>4.3861808699999996</v>
      </c>
      <c r="H250">
        <v>32</v>
      </c>
      <c r="I250">
        <v>2.8418196299807082E-2</v>
      </c>
      <c r="J250">
        <v>38.77784636023506</v>
      </c>
    </row>
    <row r="251" spans="1:10" x14ac:dyDescent="0.3">
      <c r="A251">
        <v>217</v>
      </c>
      <c r="B251" t="s">
        <v>496</v>
      </c>
      <c r="C251">
        <v>-79.5</v>
      </c>
      <c r="D251" t="s">
        <v>497</v>
      </c>
      <c r="E251">
        <v>-80</v>
      </c>
    </row>
    <row r="252" spans="1:10" x14ac:dyDescent="0.3">
      <c r="A252">
        <v>218</v>
      </c>
      <c r="B252" t="s">
        <v>496</v>
      </c>
      <c r="C252">
        <v>-79.5</v>
      </c>
      <c r="D252" t="s">
        <v>498</v>
      </c>
      <c r="E252">
        <v>-85</v>
      </c>
      <c r="F252">
        <v>51.209509420000003</v>
      </c>
      <c r="G252">
        <v>4.3867623900000003</v>
      </c>
      <c r="H252">
        <v>10</v>
      </c>
      <c r="I252">
        <v>7.4888525576505979E-2</v>
      </c>
    </row>
    <row r="253" spans="1:10" x14ac:dyDescent="0.3">
      <c r="A253">
        <v>219</v>
      </c>
      <c r="B253" t="s">
        <v>496</v>
      </c>
      <c r="C253">
        <v>-79.5</v>
      </c>
      <c r="D253" t="s">
        <v>499</v>
      </c>
      <c r="E253">
        <v>-81</v>
      </c>
      <c r="F253">
        <v>51.209509420000003</v>
      </c>
      <c r="G253">
        <v>4.3867623900000003</v>
      </c>
      <c r="H253">
        <v>10</v>
      </c>
      <c r="I253">
        <v>7.4888525576505979E-2</v>
      </c>
      <c r="J253">
        <v>7.4888525576505979E-2</v>
      </c>
    </row>
    <row r="254" spans="1:10" x14ac:dyDescent="0.3">
      <c r="A254">
        <v>220</v>
      </c>
      <c r="B254" t="s">
        <v>496</v>
      </c>
      <c r="C254">
        <v>-79.5</v>
      </c>
      <c r="D254" t="s">
        <v>500</v>
      </c>
      <c r="E254">
        <v>-77</v>
      </c>
      <c r="F254">
        <v>51.209055810000002</v>
      </c>
      <c r="G254">
        <v>4.3859462699999998</v>
      </c>
      <c r="H254">
        <v>33</v>
      </c>
      <c r="I254">
        <v>1.517512834802357E-2</v>
      </c>
    </row>
    <row r="255" spans="1:10" x14ac:dyDescent="0.3">
      <c r="A255">
        <v>221</v>
      </c>
      <c r="B255" t="s">
        <v>496</v>
      </c>
      <c r="C255">
        <v>-79.5</v>
      </c>
      <c r="D255" t="s">
        <v>501</v>
      </c>
      <c r="E255">
        <v>-86</v>
      </c>
      <c r="F255">
        <v>51.209055810000002</v>
      </c>
      <c r="G255">
        <v>4.3859462699999998</v>
      </c>
      <c r="H255">
        <v>33</v>
      </c>
      <c r="I255">
        <v>1.517512834802357E-2</v>
      </c>
      <c r="J255">
        <v>2.326790797569343E-2</v>
      </c>
    </row>
    <row r="256" spans="1:10" x14ac:dyDescent="0.3">
      <c r="A256">
        <v>222</v>
      </c>
      <c r="B256" t="s">
        <v>497</v>
      </c>
      <c r="C256">
        <v>-80</v>
      </c>
      <c r="D256" t="s">
        <v>498</v>
      </c>
      <c r="E256">
        <v>-85</v>
      </c>
      <c r="F256">
        <v>51.209509420000003</v>
      </c>
      <c r="G256">
        <v>4.3867623900000003</v>
      </c>
      <c r="H256">
        <v>10</v>
      </c>
      <c r="I256">
        <v>7.4888525576505979E-2</v>
      </c>
    </row>
    <row r="257" spans="1:10" x14ac:dyDescent="0.3">
      <c r="A257">
        <v>223</v>
      </c>
      <c r="B257" t="s">
        <v>497</v>
      </c>
      <c r="C257">
        <v>-80</v>
      </c>
      <c r="D257" t="s">
        <v>499</v>
      </c>
      <c r="E257">
        <v>-81</v>
      </c>
      <c r="F257">
        <v>51.209509420000003</v>
      </c>
      <c r="G257">
        <v>4.3867623900000003</v>
      </c>
      <c r="H257">
        <v>10</v>
      </c>
      <c r="I257">
        <v>7.4888525576505979E-2</v>
      </c>
      <c r="J257">
        <v>7.4888525576505979E-2</v>
      </c>
    </row>
    <row r="258" spans="1:10" x14ac:dyDescent="0.3">
      <c r="A258">
        <v>224</v>
      </c>
      <c r="B258" t="s">
        <v>497</v>
      </c>
      <c r="C258">
        <v>-80</v>
      </c>
      <c r="D258" t="s">
        <v>500</v>
      </c>
      <c r="E258">
        <v>-77</v>
      </c>
      <c r="F258">
        <v>51.209055810000002</v>
      </c>
      <c r="G258">
        <v>4.3859462699999998</v>
      </c>
      <c r="H258">
        <v>33</v>
      </c>
      <c r="I258">
        <v>1.517512834802357E-2</v>
      </c>
    </row>
    <row r="259" spans="1:10" x14ac:dyDescent="0.3">
      <c r="A259">
        <v>225</v>
      </c>
      <c r="B259" t="s">
        <v>497</v>
      </c>
      <c r="C259">
        <v>-80</v>
      </c>
      <c r="D259" t="s">
        <v>501</v>
      </c>
      <c r="E259">
        <v>-86</v>
      </c>
      <c r="F259">
        <v>51.209055810000002</v>
      </c>
      <c r="G259">
        <v>4.3859462699999998</v>
      </c>
      <c r="H259">
        <v>33</v>
      </c>
      <c r="I259">
        <v>1.517512834802357E-2</v>
      </c>
      <c r="J259">
        <v>2.326790797569343E-2</v>
      </c>
    </row>
    <row r="260" spans="1:10" x14ac:dyDescent="0.3">
      <c r="A260">
        <v>226</v>
      </c>
      <c r="B260" t="s">
        <v>498</v>
      </c>
      <c r="C260">
        <v>-85</v>
      </c>
      <c r="D260" t="s">
        <v>499</v>
      </c>
      <c r="E260">
        <v>-81</v>
      </c>
      <c r="F260">
        <v>51.209509420000003</v>
      </c>
      <c r="G260">
        <v>4.3867623900000003</v>
      </c>
      <c r="H260">
        <v>10</v>
      </c>
      <c r="I260">
        <v>7.4888525576505979E-2</v>
      </c>
      <c r="J260">
        <v>7.4888525576505979E-2</v>
      </c>
    </row>
    <row r="261" spans="1:10" x14ac:dyDescent="0.3">
      <c r="A261">
        <v>227</v>
      </c>
      <c r="B261" t="s">
        <v>498</v>
      </c>
      <c r="C261">
        <v>-85</v>
      </c>
      <c r="D261" t="s">
        <v>500</v>
      </c>
      <c r="E261">
        <v>-77</v>
      </c>
      <c r="F261">
        <v>51.209055810000002</v>
      </c>
      <c r="G261">
        <v>4.3859462699999998</v>
      </c>
      <c r="H261">
        <v>33</v>
      </c>
      <c r="I261">
        <v>1.517512834802357E-2</v>
      </c>
    </row>
    <row r="262" spans="1:10" x14ac:dyDescent="0.3">
      <c r="A262">
        <v>228</v>
      </c>
      <c r="B262" t="s">
        <v>498</v>
      </c>
      <c r="C262">
        <v>-85</v>
      </c>
      <c r="D262" t="s">
        <v>501</v>
      </c>
      <c r="E262">
        <v>-86</v>
      </c>
      <c r="F262">
        <v>51.209055810000002</v>
      </c>
      <c r="G262">
        <v>4.3859462699999998</v>
      </c>
      <c r="H262">
        <v>33</v>
      </c>
      <c r="I262">
        <v>1.517512834802357E-2</v>
      </c>
      <c r="J262">
        <v>2.326790797569343E-2</v>
      </c>
    </row>
    <row r="263" spans="1:10" x14ac:dyDescent="0.3">
      <c r="A263">
        <v>229</v>
      </c>
      <c r="B263" t="s">
        <v>499</v>
      </c>
      <c r="C263">
        <v>-81</v>
      </c>
      <c r="D263" t="s">
        <v>500</v>
      </c>
      <c r="E263">
        <v>-77</v>
      </c>
      <c r="F263">
        <v>51.209509420000003</v>
      </c>
      <c r="G263">
        <v>4.3867623900000003</v>
      </c>
      <c r="H263">
        <v>10</v>
      </c>
      <c r="I263">
        <v>7.4888525576505979E-2</v>
      </c>
      <c r="J263">
        <v>7.4888525576505979E-2</v>
      </c>
    </row>
    <row r="264" spans="1:10" x14ac:dyDescent="0.3">
      <c r="A264">
        <v>230</v>
      </c>
      <c r="B264" t="s">
        <v>499</v>
      </c>
      <c r="C264">
        <v>-81</v>
      </c>
      <c r="D264" t="s">
        <v>501</v>
      </c>
      <c r="E264">
        <v>-86</v>
      </c>
      <c r="F264">
        <v>51.209282620000003</v>
      </c>
      <c r="G264">
        <v>4.3863543299999996</v>
      </c>
      <c r="H264">
        <v>38</v>
      </c>
      <c r="I264">
        <v>3.8408989915479627E-2</v>
      </c>
      <c r="J264">
        <v>3.9112245966076327E-2</v>
      </c>
    </row>
    <row r="265" spans="1:10" x14ac:dyDescent="0.3">
      <c r="A265">
        <v>231</v>
      </c>
      <c r="B265" t="s">
        <v>500</v>
      </c>
      <c r="C265">
        <v>-77</v>
      </c>
      <c r="D265" t="s">
        <v>501</v>
      </c>
      <c r="E265">
        <v>-86</v>
      </c>
      <c r="F265">
        <v>51.209055810000002</v>
      </c>
      <c r="G265">
        <v>4.3859462699999998</v>
      </c>
      <c r="H265">
        <v>33</v>
      </c>
      <c r="I265">
        <v>1.517512834802357E-2</v>
      </c>
      <c r="J265">
        <v>2.326790797569343E-2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9" workbookViewId="0">
      <selection activeCell="D28" sqref="D2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9" ht="15" customHeight="1" x14ac:dyDescent="0.3">
      <c r="A17" t="s">
        <v>516</v>
      </c>
      <c r="B17">
        <v>68</v>
      </c>
    </row>
    <row r="18" spans="1:9" ht="15" customHeight="1" x14ac:dyDescent="0.3">
      <c r="A18" t="s">
        <v>517</v>
      </c>
      <c r="B18">
        <v>68</v>
      </c>
    </row>
    <row r="19" spans="1:9" ht="15" customHeight="1" x14ac:dyDescent="0.3">
      <c r="A19" t="s">
        <v>518</v>
      </c>
      <c r="B19">
        <v>30</v>
      </c>
    </row>
    <row r="20" spans="1:9" ht="15" customHeight="1" x14ac:dyDescent="0.3">
      <c r="A20" t="s">
        <v>519</v>
      </c>
      <c r="B20">
        <v>35</v>
      </c>
    </row>
    <row r="21" spans="1:9" ht="15" customHeight="1" x14ac:dyDescent="0.3">
      <c r="A21" t="s">
        <v>520</v>
      </c>
      <c r="B21">
        <v>38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36.32167832167832</v>
      </c>
    </row>
    <row r="26" spans="1:9" x14ac:dyDescent="0.3">
      <c r="A26" s="14" t="s">
        <v>874</v>
      </c>
      <c r="B26" s="1"/>
      <c r="C26" s="13"/>
      <c r="D26" s="13">
        <v>3.9541356031615189E-2</v>
      </c>
    </row>
    <row r="27" spans="1:9" x14ac:dyDescent="0.3">
      <c r="A27" s="14" t="s">
        <v>887</v>
      </c>
      <c r="B27" s="1"/>
      <c r="C27" s="13"/>
      <c r="D27" s="13">
        <f>MEDIAN(Tabel76100[Distance error (km)])</f>
        <v>3.5628454750964662E-2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6.5359477124183014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502</v>
      </c>
      <c r="C31">
        <v>-79.5</v>
      </c>
      <c r="D31" t="s">
        <v>504</v>
      </c>
      <c r="E31">
        <v>-70</v>
      </c>
    </row>
    <row r="32" spans="1:9" x14ac:dyDescent="0.3">
      <c r="A32">
        <v>2</v>
      </c>
      <c r="B32" t="s">
        <v>502</v>
      </c>
      <c r="C32">
        <v>-79.5</v>
      </c>
      <c r="D32" t="s">
        <v>505</v>
      </c>
      <c r="E32">
        <v>-77</v>
      </c>
      <c r="F32">
        <v>51.210713329999997</v>
      </c>
      <c r="G32">
        <v>4.3902599999999996</v>
      </c>
      <c r="H32">
        <v>10</v>
      </c>
      <c r="I32">
        <v>0.1239332170337183</v>
      </c>
    </row>
    <row r="33" spans="1:9" x14ac:dyDescent="0.3">
      <c r="A33">
        <v>3</v>
      </c>
      <c r="B33" t="s">
        <v>502</v>
      </c>
      <c r="C33">
        <v>-79.5</v>
      </c>
      <c r="D33" t="s">
        <v>506</v>
      </c>
      <c r="E33">
        <v>-67.5</v>
      </c>
    </row>
    <row r="34" spans="1:9" x14ac:dyDescent="0.3">
      <c r="A34">
        <v>4</v>
      </c>
      <c r="B34" t="s">
        <v>502</v>
      </c>
      <c r="C34">
        <v>-79.5</v>
      </c>
      <c r="D34" t="s">
        <v>507</v>
      </c>
      <c r="E34">
        <v>-76</v>
      </c>
      <c r="F34">
        <v>51.209736909999997</v>
      </c>
      <c r="G34">
        <v>4.3906305000000003</v>
      </c>
      <c r="H34">
        <v>39</v>
      </c>
      <c r="I34">
        <v>2.7894740449235501E-2</v>
      </c>
    </row>
    <row r="35" spans="1:9" x14ac:dyDescent="0.3">
      <c r="A35">
        <v>5</v>
      </c>
      <c r="B35" t="s">
        <v>502</v>
      </c>
      <c r="C35">
        <v>-79.5</v>
      </c>
      <c r="D35" t="s">
        <v>508</v>
      </c>
      <c r="E35">
        <v>-73.5</v>
      </c>
      <c r="F35">
        <v>51.209312300000001</v>
      </c>
      <c r="G35">
        <v>4.3900676299999999</v>
      </c>
      <c r="H35">
        <v>41</v>
      </c>
      <c r="I35">
        <v>3.5628454750964662E-2</v>
      </c>
    </row>
    <row r="36" spans="1:9" x14ac:dyDescent="0.3">
      <c r="A36">
        <v>6</v>
      </c>
      <c r="B36" t="s">
        <v>502</v>
      </c>
      <c r="C36">
        <v>-79.5</v>
      </c>
      <c r="D36" t="s">
        <v>509</v>
      </c>
      <c r="E36">
        <v>-74.5</v>
      </c>
      <c r="F36">
        <v>51.209084410000003</v>
      </c>
      <c r="G36">
        <v>4.3899448699999999</v>
      </c>
      <c r="H36">
        <v>41</v>
      </c>
      <c r="I36">
        <v>6.2228616210986007E-2</v>
      </c>
    </row>
    <row r="37" spans="1:9" x14ac:dyDescent="0.3">
      <c r="A37">
        <v>7</v>
      </c>
      <c r="B37" t="s">
        <v>502</v>
      </c>
      <c r="C37">
        <v>-79.5</v>
      </c>
      <c r="D37" t="s">
        <v>510</v>
      </c>
      <c r="E37">
        <v>-81</v>
      </c>
      <c r="F37">
        <v>51.209741690000001</v>
      </c>
      <c r="G37">
        <v>4.3907819400000001</v>
      </c>
      <c r="H37">
        <v>40</v>
      </c>
      <c r="I37">
        <v>3.7384786497120702E-2</v>
      </c>
    </row>
    <row r="38" spans="1:9" x14ac:dyDescent="0.3">
      <c r="A38">
        <v>8</v>
      </c>
      <c r="B38" t="s">
        <v>502</v>
      </c>
      <c r="C38">
        <v>-79.5</v>
      </c>
      <c r="D38" t="s">
        <v>511</v>
      </c>
      <c r="E38">
        <v>-87.5</v>
      </c>
      <c r="F38">
        <v>51.210124759999999</v>
      </c>
      <c r="G38">
        <v>4.3908050699999999</v>
      </c>
      <c r="H38">
        <v>55</v>
      </c>
      <c r="I38">
        <v>6.8376433357555541E-2</v>
      </c>
    </row>
    <row r="39" spans="1:9" x14ac:dyDescent="0.3">
      <c r="A39">
        <v>9</v>
      </c>
      <c r="B39" t="s">
        <v>502</v>
      </c>
      <c r="C39">
        <v>-79.5</v>
      </c>
      <c r="D39" t="s">
        <v>512</v>
      </c>
      <c r="E39">
        <v>-77</v>
      </c>
    </row>
    <row r="40" spans="1:9" x14ac:dyDescent="0.3">
      <c r="A40">
        <v>10</v>
      </c>
      <c r="B40" t="s">
        <v>502</v>
      </c>
      <c r="C40">
        <v>-79.5</v>
      </c>
      <c r="D40" t="s">
        <v>513</v>
      </c>
      <c r="E40">
        <v>-76</v>
      </c>
      <c r="F40">
        <v>51.209636580000002</v>
      </c>
      <c r="G40">
        <v>4.3906303900000001</v>
      </c>
      <c r="H40">
        <v>40</v>
      </c>
      <c r="I40">
        <v>2.3665657373166081E-2</v>
      </c>
    </row>
    <row r="41" spans="1:9" x14ac:dyDescent="0.3">
      <c r="A41">
        <v>11</v>
      </c>
      <c r="B41" t="s">
        <v>502</v>
      </c>
      <c r="C41">
        <v>-79.5</v>
      </c>
      <c r="D41" t="s">
        <v>514</v>
      </c>
      <c r="E41">
        <v>-81</v>
      </c>
    </row>
    <row r="42" spans="1:9" x14ac:dyDescent="0.3">
      <c r="A42">
        <v>12</v>
      </c>
      <c r="B42" t="s">
        <v>502</v>
      </c>
      <c r="C42">
        <v>-79.5</v>
      </c>
      <c r="D42" t="s">
        <v>515</v>
      </c>
      <c r="E42">
        <v>-72</v>
      </c>
      <c r="F42">
        <v>51.209642899999999</v>
      </c>
      <c r="G42">
        <v>4.39025409</v>
      </c>
      <c r="H42">
        <v>43</v>
      </c>
      <c r="I42">
        <v>5.6878789403909148E-3</v>
      </c>
    </row>
    <row r="43" spans="1:9" x14ac:dyDescent="0.3">
      <c r="A43">
        <v>13</v>
      </c>
      <c r="B43" t="s">
        <v>502</v>
      </c>
      <c r="C43">
        <v>-79.5</v>
      </c>
      <c r="D43" t="s">
        <v>516</v>
      </c>
      <c r="E43">
        <v>-66</v>
      </c>
      <c r="F43">
        <v>51.209485119999997</v>
      </c>
      <c r="G43">
        <v>4.39025131</v>
      </c>
      <c r="H43">
        <v>45</v>
      </c>
      <c r="I43">
        <v>1.303994303425947E-2</v>
      </c>
    </row>
    <row r="44" spans="1:9" x14ac:dyDescent="0.3">
      <c r="A44">
        <v>14</v>
      </c>
      <c r="B44" t="s">
        <v>502</v>
      </c>
      <c r="C44">
        <v>-79.5</v>
      </c>
      <c r="D44" t="s">
        <v>517</v>
      </c>
      <c r="E44">
        <v>-66</v>
      </c>
      <c r="F44">
        <v>51.209973720000001</v>
      </c>
      <c r="G44">
        <v>4.3903397100000001</v>
      </c>
      <c r="H44">
        <v>64</v>
      </c>
      <c r="I44">
        <v>4.1778067653581989E-2</v>
      </c>
    </row>
    <row r="45" spans="1:9" x14ac:dyDescent="0.3">
      <c r="A45">
        <v>15</v>
      </c>
      <c r="B45" t="s">
        <v>502</v>
      </c>
      <c r="C45">
        <v>-79.5</v>
      </c>
      <c r="D45" t="s">
        <v>518</v>
      </c>
      <c r="E45">
        <v>-85</v>
      </c>
      <c r="F45">
        <v>51.209640839999999</v>
      </c>
      <c r="G45">
        <v>4.3909207600000002</v>
      </c>
      <c r="H45">
        <v>41</v>
      </c>
      <c r="I45">
        <v>4.3769128447045107E-2</v>
      </c>
    </row>
    <row r="46" spans="1:9" x14ac:dyDescent="0.3">
      <c r="A46">
        <v>16</v>
      </c>
      <c r="B46" t="s">
        <v>502</v>
      </c>
      <c r="C46">
        <v>-79.5</v>
      </c>
      <c r="D46" t="s">
        <v>519</v>
      </c>
      <c r="E46">
        <v>-82.5</v>
      </c>
      <c r="F46">
        <v>51.210179429999997</v>
      </c>
      <c r="G46">
        <v>4.3904247099999996</v>
      </c>
      <c r="H46">
        <v>70</v>
      </c>
      <c r="I46">
        <v>6.5160667556409868E-2</v>
      </c>
    </row>
    <row r="47" spans="1:9" x14ac:dyDescent="0.3">
      <c r="A47">
        <v>17</v>
      </c>
      <c r="B47" t="s">
        <v>502</v>
      </c>
      <c r="C47">
        <v>-79.5</v>
      </c>
      <c r="D47" t="s">
        <v>520</v>
      </c>
      <c r="E47">
        <v>-81</v>
      </c>
      <c r="F47">
        <v>51.209776519999998</v>
      </c>
      <c r="G47">
        <v>4.39078078</v>
      </c>
      <c r="H47">
        <v>41</v>
      </c>
      <c r="I47">
        <v>3.9115921567067759E-2</v>
      </c>
    </row>
    <row r="48" spans="1:9" x14ac:dyDescent="0.3">
      <c r="A48">
        <v>18</v>
      </c>
      <c r="B48" t="s">
        <v>504</v>
      </c>
      <c r="C48">
        <v>-70</v>
      </c>
      <c r="D48" t="s">
        <v>505</v>
      </c>
      <c r="E48">
        <v>-77</v>
      </c>
      <c r="F48">
        <v>51.210713329999997</v>
      </c>
      <c r="G48">
        <v>4.3902599999999996</v>
      </c>
      <c r="H48">
        <v>10</v>
      </c>
      <c r="I48">
        <v>0.1239332170337183</v>
      </c>
    </row>
    <row r="49" spans="1:9" x14ac:dyDescent="0.3">
      <c r="A49">
        <v>19</v>
      </c>
      <c r="B49" t="s">
        <v>504</v>
      </c>
      <c r="C49">
        <v>-70</v>
      </c>
      <c r="D49" t="s">
        <v>506</v>
      </c>
      <c r="E49">
        <v>-67.5</v>
      </c>
    </row>
    <row r="50" spans="1:9" x14ac:dyDescent="0.3">
      <c r="A50">
        <v>20</v>
      </c>
      <c r="B50" t="s">
        <v>504</v>
      </c>
      <c r="C50">
        <v>-70</v>
      </c>
      <c r="D50" t="s">
        <v>507</v>
      </c>
      <c r="E50">
        <v>-76</v>
      </c>
      <c r="F50">
        <v>51.209736909999997</v>
      </c>
      <c r="G50">
        <v>4.3906305000000003</v>
      </c>
      <c r="H50">
        <v>39</v>
      </c>
      <c r="I50">
        <v>2.7894740449235501E-2</v>
      </c>
    </row>
    <row r="51" spans="1:9" x14ac:dyDescent="0.3">
      <c r="A51">
        <v>21</v>
      </c>
      <c r="B51" t="s">
        <v>504</v>
      </c>
      <c r="C51">
        <v>-70</v>
      </c>
      <c r="D51" t="s">
        <v>508</v>
      </c>
      <c r="E51">
        <v>-73.5</v>
      </c>
      <c r="F51">
        <v>51.209312300000001</v>
      </c>
      <c r="G51">
        <v>4.3900676299999999</v>
      </c>
      <c r="H51">
        <v>41</v>
      </c>
      <c r="I51">
        <v>3.5628454750964662E-2</v>
      </c>
    </row>
    <row r="52" spans="1:9" x14ac:dyDescent="0.3">
      <c r="A52">
        <v>22</v>
      </c>
      <c r="B52" t="s">
        <v>504</v>
      </c>
      <c r="C52">
        <v>-70</v>
      </c>
      <c r="D52" t="s">
        <v>509</v>
      </c>
      <c r="E52">
        <v>-74.5</v>
      </c>
      <c r="F52">
        <v>51.209084410000003</v>
      </c>
      <c r="G52">
        <v>4.3899448699999999</v>
      </c>
      <c r="H52">
        <v>41</v>
      </c>
      <c r="I52">
        <v>6.2228616210986007E-2</v>
      </c>
    </row>
    <row r="53" spans="1:9" x14ac:dyDescent="0.3">
      <c r="A53">
        <v>23</v>
      </c>
      <c r="B53" t="s">
        <v>504</v>
      </c>
      <c r="C53">
        <v>-70</v>
      </c>
      <c r="D53" t="s">
        <v>510</v>
      </c>
      <c r="E53">
        <v>-81</v>
      </c>
      <c r="F53">
        <v>51.209741690000001</v>
      </c>
      <c r="G53">
        <v>4.3907819400000001</v>
      </c>
      <c r="H53">
        <v>40</v>
      </c>
      <c r="I53">
        <v>3.7384786497120702E-2</v>
      </c>
    </row>
    <row r="54" spans="1:9" x14ac:dyDescent="0.3">
      <c r="A54">
        <v>24</v>
      </c>
      <c r="B54" t="s">
        <v>504</v>
      </c>
      <c r="C54">
        <v>-70</v>
      </c>
      <c r="D54" t="s">
        <v>511</v>
      </c>
      <c r="E54">
        <v>-87.5</v>
      </c>
      <c r="F54">
        <v>51.210124759999999</v>
      </c>
      <c r="G54">
        <v>4.3908050699999999</v>
      </c>
      <c r="H54">
        <v>55</v>
      </c>
      <c r="I54">
        <v>6.8376433357555541E-2</v>
      </c>
    </row>
    <row r="55" spans="1:9" x14ac:dyDescent="0.3">
      <c r="A55">
        <v>25</v>
      </c>
      <c r="B55" t="s">
        <v>504</v>
      </c>
      <c r="C55">
        <v>-70</v>
      </c>
      <c r="D55" t="s">
        <v>512</v>
      </c>
      <c r="E55">
        <v>-77</v>
      </c>
    </row>
    <row r="56" spans="1:9" x14ac:dyDescent="0.3">
      <c r="A56">
        <v>26</v>
      </c>
      <c r="B56" t="s">
        <v>504</v>
      </c>
      <c r="C56">
        <v>-70</v>
      </c>
      <c r="D56" t="s">
        <v>513</v>
      </c>
      <c r="E56">
        <v>-76</v>
      </c>
      <c r="F56">
        <v>51.209636580000002</v>
      </c>
      <c r="G56">
        <v>4.3906303900000001</v>
      </c>
      <c r="H56">
        <v>40</v>
      </c>
      <c r="I56">
        <v>2.3665657373166081E-2</v>
      </c>
    </row>
    <row r="57" spans="1:9" x14ac:dyDescent="0.3">
      <c r="A57">
        <v>27</v>
      </c>
      <c r="B57" t="s">
        <v>504</v>
      </c>
      <c r="C57">
        <v>-70</v>
      </c>
      <c r="D57" t="s">
        <v>514</v>
      </c>
      <c r="E57">
        <v>-81</v>
      </c>
    </row>
    <row r="58" spans="1:9" x14ac:dyDescent="0.3">
      <c r="A58">
        <v>28</v>
      </c>
      <c r="B58" t="s">
        <v>504</v>
      </c>
      <c r="C58">
        <v>-70</v>
      </c>
      <c r="D58" t="s">
        <v>515</v>
      </c>
      <c r="E58">
        <v>-72</v>
      </c>
      <c r="F58">
        <v>51.209642899999999</v>
      </c>
      <c r="G58">
        <v>4.39025409</v>
      </c>
      <c r="H58">
        <v>43</v>
      </c>
      <c r="I58">
        <v>5.6878789403909148E-3</v>
      </c>
    </row>
    <row r="59" spans="1:9" x14ac:dyDescent="0.3">
      <c r="A59">
        <v>29</v>
      </c>
      <c r="B59" t="s">
        <v>504</v>
      </c>
      <c r="C59">
        <v>-70</v>
      </c>
      <c r="D59" t="s">
        <v>516</v>
      </c>
      <c r="E59">
        <v>-66</v>
      </c>
      <c r="F59">
        <v>51.209485119999997</v>
      </c>
      <c r="G59">
        <v>4.39025131</v>
      </c>
      <c r="H59">
        <v>45</v>
      </c>
      <c r="I59">
        <v>1.303994303425947E-2</v>
      </c>
    </row>
    <row r="60" spans="1:9" x14ac:dyDescent="0.3">
      <c r="A60">
        <v>30</v>
      </c>
      <c r="B60" t="s">
        <v>504</v>
      </c>
      <c r="C60">
        <v>-70</v>
      </c>
      <c r="D60" t="s">
        <v>517</v>
      </c>
      <c r="E60">
        <v>-66</v>
      </c>
      <c r="F60">
        <v>51.209973720000001</v>
      </c>
      <c r="G60">
        <v>4.3903397100000001</v>
      </c>
      <c r="H60">
        <v>64</v>
      </c>
      <c r="I60">
        <v>4.1778067653581989E-2</v>
      </c>
    </row>
    <row r="61" spans="1:9" x14ac:dyDescent="0.3">
      <c r="A61">
        <v>31</v>
      </c>
      <c r="B61" t="s">
        <v>504</v>
      </c>
      <c r="C61">
        <v>-70</v>
      </c>
      <c r="D61" t="s">
        <v>518</v>
      </c>
      <c r="E61">
        <v>-85</v>
      </c>
      <c r="F61">
        <v>51.209640839999999</v>
      </c>
      <c r="G61">
        <v>4.3909207600000002</v>
      </c>
      <c r="H61">
        <v>41</v>
      </c>
      <c r="I61">
        <v>4.3769128447045107E-2</v>
      </c>
    </row>
    <row r="62" spans="1:9" x14ac:dyDescent="0.3">
      <c r="A62">
        <v>32</v>
      </c>
      <c r="B62" t="s">
        <v>504</v>
      </c>
      <c r="C62">
        <v>-70</v>
      </c>
      <c r="D62" t="s">
        <v>519</v>
      </c>
      <c r="E62">
        <v>-82.5</v>
      </c>
      <c r="F62">
        <v>51.210179429999997</v>
      </c>
      <c r="G62">
        <v>4.3904247099999996</v>
      </c>
      <c r="H62">
        <v>70</v>
      </c>
      <c r="I62">
        <v>6.5160667556409868E-2</v>
      </c>
    </row>
    <row r="63" spans="1:9" x14ac:dyDescent="0.3">
      <c r="A63">
        <v>33</v>
      </c>
      <c r="B63" t="s">
        <v>504</v>
      </c>
      <c r="C63">
        <v>-70</v>
      </c>
      <c r="D63" t="s">
        <v>520</v>
      </c>
      <c r="E63">
        <v>-81</v>
      </c>
      <c r="F63">
        <v>51.209776519999998</v>
      </c>
      <c r="G63">
        <v>4.39078078</v>
      </c>
      <c r="H63">
        <v>41</v>
      </c>
      <c r="I63">
        <v>3.9115921567067759E-2</v>
      </c>
    </row>
    <row r="64" spans="1:9" x14ac:dyDescent="0.3">
      <c r="A64">
        <v>34</v>
      </c>
      <c r="B64" t="s">
        <v>505</v>
      </c>
      <c r="C64">
        <v>-77</v>
      </c>
      <c r="D64" t="s">
        <v>506</v>
      </c>
      <c r="E64">
        <v>-67.5</v>
      </c>
      <c r="F64">
        <v>51.210713329999997</v>
      </c>
      <c r="G64">
        <v>4.3902599999999996</v>
      </c>
      <c r="H64">
        <v>10</v>
      </c>
      <c r="I64">
        <v>0.1239332170337183</v>
      </c>
    </row>
    <row r="65" spans="1:9" x14ac:dyDescent="0.3">
      <c r="A65">
        <v>35</v>
      </c>
      <c r="B65" t="s">
        <v>505</v>
      </c>
      <c r="C65">
        <v>-77</v>
      </c>
      <c r="D65" t="s">
        <v>507</v>
      </c>
      <c r="E65">
        <v>-76</v>
      </c>
      <c r="F65">
        <v>51.210225119999997</v>
      </c>
      <c r="G65">
        <v>4.39044525</v>
      </c>
      <c r="H65">
        <v>56</v>
      </c>
      <c r="I65">
        <v>7.0393379354778601E-2</v>
      </c>
    </row>
    <row r="66" spans="1:9" x14ac:dyDescent="0.3">
      <c r="A66">
        <v>36</v>
      </c>
      <c r="B66" t="s">
        <v>505</v>
      </c>
      <c r="C66">
        <v>-77</v>
      </c>
      <c r="D66" t="s">
        <v>508</v>
      </c>
      <c r="E66">
        <v>-73.5</v>
      </c>
      <c r="F66">
        <v>51.210012820000003</v>
      </c>
      <c r="G66">
        <v>4.3901638099999998</v>
      </c>
      <c r="H66">
        <v>78</v>
      </c>
      <c r="I66">
        <v>4.6927026463074638E-2</v>
      </c>
    </row>
    <row r="67" spans="1:9" x14ac:dyDescent="0.3">
      <c r="A67">
        <v>37</v>
      </c>
      <c r="B67" t="s">
        <v>505</v>
      </c>
      <c r="C67">
        <v>-77</v>
      </c>
      <c r="D67" t="s">
        <v>509</v>
      </c>
      <c r="E67">
        <v>-74.5</v>
      </c>
      <c r="F67">
        <v>51.209898870000004</v>
      </c>
      <c r="G67">
        <v>4.3901024299999998</v>
      </c>
      <c r="H67">
        <v>91</v>
      </c>
      <c r="I67">
        <v>3.5967299226388652E-2</v>
      </c>
    </row>
    <row r="68" spans="1:9" x14ac:dyDescent="0.3">
      <c r="A68">
        <v>38</v>
      </c>
      <c r="B68" t="s">
        <v>505</v>
      </c>
      <c r="C68">
        <v>-77</v>
      </c>
      <c r="D68" t="s">
        <v>510</v>
      </c>
      <c r="E68">
        <v>-81</v>
      </c>
      <c r="F68">
        <v>51.210227510000003</v>
      </c>
      <c r="G68">
        <v>4.3905209699999999</v>
      </c>
      <c r="H68">
        <v>57</v>
      </c>
      <c r="I68">
        <v>7.1622652196549536E-2</v>
      </c>
    </row>
    <row r="69" spans="1:9" x14ac:dyDescent="0.3">
      <c r="A69">
        <v>39</v>
      </c>
      <c r="B69" t="s">
        <v>505</v>
      </c>
      <c r="C69">
        <v>-77</v>
      </c>
      <c r="D69" t="s">
        <v>511</v>
      </c>
      <c r="E69">
        <v>-87.5</v>
      </c>
      <c r="F69">
        <v>51.210419049999999</v>
      </c>
      <c r="G69">
        <v>4.3905325399999997</v>
      </c>
      <c r="H69">
        <v>38</v>
      </c>
      <c r="I69">
        <v>9.2662188782907176E-2</v>
      </c>
    </row>
    <row r="70" spans="1:9" x14ac:dyDescent="0.3">
      <c r="A70">
        <v>40</v>
      </c>
      <c r="B70" t="s">
        <v>505</v>
      </c>
      <c r="C70">
        <v>-77</v>
      </c>
      <c r="D70" t="s">
        <v>512</v>
      </c>
      <c r="E70">
        <v>-77</v>
      </c>
      <c r="F70">
        <v>51.210713329999997</v>
      </c>
      <c r="G70">
        <v>4.3902599999999996</v>
      </c>
      <c r="H70">
        <v>10</v>
      </c>
      <c r="I70">
        <v>0.1239332170337183</v>
      </c>
    </row>
    <row r="71" spans="1:9" x14ac:dyDescent="0.3">
      <c r="A71">
        <v>41</v>
      </c>
      <c r="B71" t="s">
        <v>505</v>
      </c>
      <c r="C71">
        <v>-77</v>
      </c>
      <c r="D71" t="s">
        <v>513</v>
      </c>
      <c r="E71">
        <v>-76</v>
      </c>
      <c r="F71">
        <v>51.210174960000003</v>
      </c>
      <c r="G71">
        <v>4.3904452000000003</v>
      </c>
      <c r="H71">
        <v>61</v>
      </c>
      <c r="I71">
        <v>6.4881683924272057E-2</v>
      </c>
    </row>
    <row r="72" spans="1:9" x14ac:dyDescent="0.3">
      <c r="A72">
        <v>42</v>
      </c>
      <c r="B72" t="s">
        <v>505</v>
      </c>
      <c r="C72">
        <v>-77</v>
      </c>
      <c r="D72" t="s">
        <v>514</v>
      </c>
      <c r="E72">
        <v>-81</v>
      </c>
      <c r="F72">
        <v>51.210713329999997</v>
      </c>
      <c r="G72">
        <v>4.3902599999999996</v>
      </c>
      <c r="H72">
        <v>10</v>
      </c>
      <c r="I72">
        <v>0.1239332170337183</v>
      </c>
    </row>
    <row r="73" spans="1:9" x14ac:dyDescent="0.3">
      <c r="A73">
        <v>43</v>
      </c>
      <c r="B73" t="s">
        <v>505</v>
      </c>
      <c r="C73">
        <v>-77</v>
      </c>
      <c r="D73" t="s">
        <v>515</v>
      </c>
      <c r="E73">
        <v>-72</v>
      </c>
      <c r="F73">
        <v>51.210178120000002</v>
      </c>
      <c r="G73">
        <v>4.3902570399999998</v>
      </c>
      <c r="H73">
        <v>60</v>
      </c>
      <c r="I73">
        <v>6.4452371045597145E-2</v>
      </c>
    </row>
    <row r="74" spans="1:9" x14ac:dyDescent="0.3">
      <c r="A74">
        <v>44</v>
      </c>
      <c r="B74" t="s">
        <v>505</v>
      </c>
      <c r="C74">
        <v>-77</v>
      </c>
      <c r="D74" t="s">
        <v>516</v>
      </c>
      <c r="E74">
        <v>-66</v>
      </c>
      <c r="F74">
        <v>51.210099229999997</v>
      </c>
      <c r="G74">
        <v>4.3902556500000003</v>
      </c>
      <c r="H74">
        <v>68</v>
      </c>
      <c r="I74">
        <v>5.5694011563748827E-2</v>
      </c>
    </row>
    <row r="75" spans="1:9" x14ac:dyDescent="0.3">
      <c r="A75">
        <v>45</v>
      </c>
      <c r="B75" t="s">
        <v>505</v>
      </c>
      <c r="C75">
        <v>-77</v>
      </c>
      <c r="D75" t="s">
        <v>517</v>
      </c>
      <c r="E75">
        <v>-66</v>
      </c>
      <c r="F75">
        <v>51.210343530000003</v>
      </c>
      <c r="G75">
        <v>4.3902998599999998</v>
      </c>
      <c r="H75">
        <v>41</v>
      </c>
      <c r="I75">
        <v>8.2788395395722872E-2</v>
      </c>
    </row>
    <row r="76" spans="1:9" x14ac:dyDescent="0.3">
      <c r="A76">
        <v>46</v>
      </c>
      <c r="B76" t="s">
        <v>505</v>
      </c>
      <c r="C76">
        <v>-77</v>
      </c>
      <c r="D76" t="s">
        <v>518</v>
      </c>
      <c r="E76">
        <v>-85</v>
      </c>
      <c r="F76">
        <v>51.210177090000002</v>
      </c>
      <c r="G76">
        <v>4.3905903799999999</v>
      </c>
      <c r="H76">
        <v>64</v>
      </c>
      <c r="I76">
        <v>6.7472399528210172E-2</v>
      </c>
    </row>
    <row r="77" spans="1:9" x14ac:dyDescent="0.3">
      <c r="A77">
        <v>47</v>
      </c>
      <c r="B77" t="s">
        <v>505</v>
      </c>
      <c r="C77">
        <v>-77</v>
      </c>
      <c r="D77" t="s">
        <v>519</v>
      </c>
      <c r="E77">
        <v>-82.5</v>
      </c>
      <c r="F77">
        <v>51.21044638</v>
      </c>
      <c r="G77">
        <v>4.39034236</v>
      </c>
      <c r="H77">
        <v>30</v>
      </c>
      <c r="I77">
        <v>9.4279683439027609E-2</v>
      </c>
    </row>
    <row r="78" spans="1:9" x14ac:dyDescent="0.3">
      <c r="A78">
        <v>48</v>
      </c>
      <c r="B78" t="s">
        <v>505</v>
      </c>
      <c r="C78">
        <v>-77</v>
      </c>
      <c r="D78" t="s">
        <v>520</v>
      </c>
      <c r="E78">
        <v>-81</v>
      </c>
      <c r="F78">
        <v>51.210244930000002</v>
      </c>
      <c r="G78">
        <v>4.3905203899999998</v>
      </c>
      <c r="H78">
        <v>55</v>
      </c>
      <c r="I78">
        <v>7.3505349687171623E-2</v>
      </c>
    </row>
    <row r="79" spans="1:9" x14ac:dyDescent="0.3">
      <c r="A79">
        <v>49</v>
      </c>
      <c r="B79" t="s">
        <v>506</v>
      </c>
      <c r="C79">
        <v>-67.5</v>
      </c>
      <c r="D79" t="s">
        <v>507</v>
      </c>
      <c r="E79">
        <v>-76</v>
      </c>
      <c r="F79">
        <v>51.209736909999997</v>
      </c>
      <c r="G79">
        <v>4.3906305000000003</v>
      </c>
      <c r="H79">
        <v>39</v>
      </c>
      <c r="I79">
        <v>2.7894740449235501E-2</v>
      </c>
    </row>
    <row r="80" spans="1:9" x14ac:dyDescent="0.3">
      <c r="A80">
        <v>50</v>
      </c>
      <c r="B80" t="s">
        <v>506</v>
      </c>
      <c r="C80">
        <v>-67.5</v>
      </c>
      <c r="D80" t="s">
        <v>508</v>
      </c>
      <c r="E80">
        <v>-73.5</v>
      </c>
      <c r="F80">
        <v>51.209312300000001</v>
      </c>
      <c r="G80">
        <v>4.3900676299999999</v>
      </c>
      <c r="H80">
        <v>41</v>
      </c>
      <c r="I80">
        <v>3.5628454750964662E-2</v>
      </c>
    </row>
    <row r="81" spans="1:9" x14ac:dyDescent="0.3">
      <c r="A81">
        <v>51</v>
      </c>
      <c r="B81" t="s">
        <v>506</v>
      </c>
      <c r="C81">
        <v>-67.5</v>
      </c>
      <c r="D81" t="s">
        <v>509</v>
      </c>
      <c r="E81">
        <v>-74.5</v>
      </c>
      <c r="F81">
        <v>51.209084410000003</v>
      </c>
      <c r="G81">
        <v>4.3899448699999999</v>
      </c>
      <c r="H81">
        <v>41</v>
      </c>
      <c r="I81">
        <v>6.2228616210986007E-2</v>
      </c>
    </row>
    <row r="82" spans="1:9" x14ac:dyDescent="0.3">
      <c r="A82">
        <v>52</v>
      </c>
      <c r="B82" t="s">
        <v>506</v>
      </c>
      <c r="C82">
        <v>-67.5</v>
      </c>
      <c r="D82" t="s">
        <v>510</v>
      </c>
      <c r="E82">
        <v>-81</v>
      </c>
      <c r="F82">
        <v>51.209741690000001</v>
      </c>
      <c r="G82">
        <v>4.3907819400000001</v>
      </c>
      <c r="H82">
        <v>40</v>
      </c>
      <c r="I82">
        <v>3.7384786497120702E-2</v>
      </c>
    </row>
    <row r="83" spans="1:9" x14ac:dyDescent="0.3">
      <c r="A83">
        <v>53</v>
      </c>
      <c r="B83" t="s">
        <v>506</v>
      </c>
      <c r="C83">
        <v>-67.5</v>
      </c>
      <c r="D83" t="s">
        <v>511</v>
      </c>
      <c r="E83">
        <v>-87.5</v>
      </c>
      <c r="F83">
        <v>51.210124759999999</v>
      </c>
      <c r="G83">
        <v>4.3908050699999999</v>
      </c>
      <c r="H83">
        <v>55</v>
      </c>
      <c r="I83">
        <v>6.8376433357555541E-2</v>
      </c>
    </row>
    <row r="84" spans="1:9" x14ac:dyDescent="0.3">
      <c r="A84">
        <v>54</v>
      </c>
      <c r="B84" t="s">
        <v>506</v>
      </c>
      <c r="C84">
        <v>-67.5</v>
      </c>
      <c r="D84" t="s">
        <v>512</v>
      </c>
      <c r="E84">
        <v>-77</v>
      </c>
    </row>
    <row r="85" spans="1:9" x14ac:dyDescent="0.3">
      <c r="A85">
        <v>55</v>
      </c>
      <c r="B85" t="s">
        <v>506</v>
      </c>
      <c r="C85">
        <v>-67.5</v>
      </c>
      <c r="D85" t="s">
        <v>513</v>
      </c>
      <c r="E85">
        <v>-76</v>
      </c>
      <c r="F85">
        <v>51.209636580000002</v>
      </c>
      <c r="G85">
        <v>4.3906303900000001</v>
      </c>
      <c r="H85">
        <v>40</v>
      </c>
      <c r="I85">
        <v>2.3665657373166081E-2</v>
      </c>
    </row>
    <row r="86" spans="1:9" x14ac:dyDescent="0.3">
      <c r="A86">
        <v>56</v>
      </c>
      <c r="B86" t="s">
        <v>506</v>
      </c>
      <c r="C86">
        <v>-67.5</v>
      </c>
      <c r="D86" t="s">
        <v>514</v>
      </c>
      <c r="E86">
        <v>-81</v>
      </c>
    </row>
    <row r="87" spans="1:9" x14ac:dyDescent="0.3">
      <c r="A87">
        <v>57</v>
      </c>
      <c r="B87" t="s">
        <v>506</v>
      </c>
      <c r="C87">
        <v>-67.5</v>
      </c>
      <c r="D87" t="s">
        <v>515</v>
      </c>
      <c r="E87">
        <v>-72</v>
      </c>
      <c r="F87">
        <v>51.209642899999999</v>
      </c>
      <c r="G87">
        <v>4.39025409</v>
      </c>
      <c r="H87">
        <v>43</v>
      </c>
      <c r="I87">
        <v>5.6878789403909148E-3</v>
      </c>
    </row>
    <row r="88" spans="1:9" x14ac:dyDescent="0.3">
      <c r="A88">
        <v>58</v>
      </c>
      <c r="B88" t="s">
        <v>506</v>
      </c>
      <c r="C88">
        <v>-67.5</v>
      </c>
      <c r="D88" t="s">
        <v>516</v>
      </c>
      <c r="E88">
        <v>-66</v>
      </c>
      <c r="F88">
        <v>51.209485119999997</v>
      </c>
      <c r="G88">
        <v>4.39025131</v>
      </c>
      <c r="H88">
        <v>45</v>
      </c>
      <c r="I88">
        <v>1.303994303425947E-2</v>
      </c>
    </row>
    <row r="89" spans="1:9" x14ac:dyDescent="0.3">
      <c r="A89">
        <v>59</v>
      </c>
      <c r="B89" t="s">
        <v>506</v>
      </c>
      <c r="C89">
        <v>-67.5</v>
      </c>
      <c r="D89" t="s">
        <v>517</v>
      </c>
      <c r="E89">
        <v>-66</v>
      </c>
      <c r="F89">
        <v>51.209973720000001</v>
      </c>
      <c r="G89">
        <v>4.3903397100000001</v>
      </c>
      <c r="H89">
        <v>64</v>
      </c>
      <c r="I89">
        <v>4.1778067653581989E-2</v>
      </c>
    </row>
    <row r="90" spans="1:9" x14ac:dyDescent="0.3">
      <c r="A90">
        <v>60</v>
      </c>
      <c r="B90" t="s">
        <v>506</v>
      </c>
      <c r="C90">
        <v>-67.5</v>
      </c>
      <c r="D90" t="s">
        <v>518</v>
      </c>
      <c r="E90">
        <v>-85</v>
      </c>
      <c r="F90">
        <v>51.209640839999999</v>
      </c>
      <c r="G90">
        <v>4.3909207600000002</v>
      </c>
      <c r="H90">
        <v>41</v>
      </c>
      <c r="I90">
        <v>4.3769128447045107E-2</v>
      </c>
    </row>
    <row r="91" spans="1:9" x14ac:dyDescent="0.3">
      <c r="A91">
        <v>61</v>
      </c>
      <c r="B91" t="s">
        <v>506</v>
      </c>
      <c r="C91">
        <v>-67.5</v>
      </c>
      <c r="D91" t="s">
        <v>519</v>
      </c>
      <c r="E91">
        <v>-82.5</v>
      </c>
      <c r="F91">
        <v>51.210179429999997</v>
      </c>
      <c r="G91">
        <v>4.3904247099999996</v>
      </c>
      <c r="H91">
        <v>70</v>
      </c>
      <c r="I91">
        <v>6.5160667556409868E-2</v>
      </c>
    </row>
    <row r="92" spans="1:9" x14ac:dyDescent="0.3">
      <c r="A92">
        <v>62</v>
      </c>
      <c r="B92" t="s">
        <v>506</v>
      </c>
      <c r="C92">
        <v>-67.5</v>
      </c>
      <c r="D92" t="s">
        <v>520</v>
      </c>
      <c r="E92">
        <v>-81</v>
      </c>
      <c r="F92">
        <v>51.209776519999998</v>
      </c>
      <c r="G92">
        <v>4.39078078</v>
      </c>
      <c r="H92">
        <v>41</v>
      </c>
      <c r="I92">
        <v>3.9115921567067759E-2</v>
      </c>
    </row>
    <row r="93" spans="1:9" x14ac:dyDescent="0.3">
      <c r="A93">
        <v>63</v>
      </c>
      <c r="B93" t="s">
        <v>507</v>
      </c>
      <c r="C93">
        <v>-76</v>
      </c>
      <c r="D93" t="s">
        <v>508</v>
      </c>
      <c r="E93">
        <v>-73.5</v>
      </c>
      <c r="F93">
        <v>51.209524610000003</v>
      </c>
      <c r="G93">
        <v>4.3903490600000001</v>
      </c>
      <c r="H93">
        <v>31</v>
      </c>
      <c r="I93">
        <v>9.0600436368981629E-3</v>
      </c>
    </row>
    <row r="94" spans="1:9" x14ac:dyDescent="0.3">
      <c r="A94">
        <v>64</v>
      </c>
      <c r="B94" t="s">
        <v>507</v>
      </c>
      <c r="C94">
        <v>-76</v>
      </c>
      <c r="D94" t="s">
        <v>509</v>
      </c>
      <c r="E94">
        <v>-74.5</v>
      </c>
      <c r="F94">
        <v>51.209410660000003</v>
      </c>
      <c r="G94">
        <v>4.3902876800000001</v>
      </c>
      <c r="H94">
        <v>43</v>
      </c>
      <c r="I94">
        <v>2.0950470792229468E-2</v>
      </c>
    </row>
    <row r="95" spans="1:9" x14ac:dyDescent="0.3">
      <c r="A95">
        <v>65</v>
      </c>
      <c r="B95" t="s">
        <v>507</v>
      </c>
      <c r="C95">
        <v>-76</v>
      </c>
      <c r="D95" t="s">
        <v>510</v>
      </c>
      <c r="E95">
        <v>-81</v>
      </c>
      <c r="F95">
        <v>51.209739300000003</v>
      </c>
      <c r="G95">
        <v>4.3907062200000002</v>
      </c>
      <c r="H95">
        <v>10</v>
      </c>
      <c r="I95">
        <v>3.2557278358841382E-2</v>
      </c>
    </row>
    <row r="96" spans="1:9" x14ac:dyDescent="0.3">
      <c r="A96">
        <v>66</v>
      </c>
      <c r="B96" t="s">
        <v>507</v>
      </c>
      <c r="C96">
        <v>-76</v>
      </c>
      <c r="D96" t="s">
        <v>511</v>
      </c>
      <c r="E96">
        <v>-87.5</v>
      </c>
      <c r="F96">
        <v>51.209930839999998</v>
      </c>
      <c r="G96">
        <v>4.3907177800000001</v>
      </c>
      <c r="H96">
        <v>22</v>
      </c>
      <c r="I96">
        <v>4.7167732772297737E-2</v>
      </c>
    </row>
    <row r="97" spans="1:9" x14ac:dyDescent="0.3">
      <c r="A97">
        <v>67</v>
      </c>
      <c r="B97" t="s">
        <v>507</v>
      </c>
      <c r="C97">
        <v>-76</v>
      </c>
      <c r="D97" t="s">
        <v>512</v>
      </c>
      <c r="E97">
        <v>-77</v>
      </c>
      <c r="F97">
        <v>51.209736909999997</v>
      </c>
      <c r="G97">
        <v>4.3906305000000003</v>
      </c>
      <c r="H97">
        <v>39</v>
      </c>
      <c r="I97">
        <v>2.7894740449235501E-2</v>
      </c>
    </row>
    <row r="98" spans="1:9" x14ac:dyDescent="0.3">
      <c r="A98">
        <v>68</v>
      </c>
      <c r="B98" t="s">
        <v>507</v>
      </c>
      <c r="C98">
        <v>-76</v>
      </c>
      <c r="D98" t="s">
        <v>513</v>
      </c>
      <c r="E98">
        <v>-76</v>
      </c>
      <c r="F98">
        <v>51.209686750000003</v>
      </c>
      <c r="G98">
        <v>4.3906304399999998</v>
      </c>
      <c r="H98">
        <v>10</v>
      </c>
      <c r="I98">
        <v>2.5258056545884418E-2</v>
      </c>
    </row>
    <row r="99" spans="1:9" x14ac:dyDescent="0.3">
      <c r="A99">
        <v>69</v>
      </c>
      <c r="B99" t="s">
        <v>507</v>
      </c>
      <c r="C99">
        <v>-76</v>
      </c>
      <c r="D99" t="s">
        <v>514</v>
      </c>
      <c r="E99">
        <v>-81</v>
      </c>
      <c r="F99">
        <v>51.209736909999997</v>
      </c>
      <c r="G99">
        <v>4.3906305000000003</v>
      </c>
      <c r="H99">
        <v>39</v>
      </c>
      <c r="I99">
        <v>2.7894740449235501E-2</v>
      </c>
    </row>
    <row r="100" spans="1:9" x14ac:dyDescent="0.3">
      <c r="A100">
        <v>70</v>
      </c>
      <c r="B100" t="s">
        <v>507</v>
      </c>
      <c r="C100">
        <v>-76</v>
      </c>
      <c r="D100" t="s">
        <v>515</v>
      </c>
      <c r="E100">
        <v>-72</v>
      </c>
      <c r="F100">
        <v>51.209689910000002</v>
      </c>
      <c r="G100">
        <v>4.3904422900000002</v>
      </c>
      <c r="H100">
        <v>14</v>
      </c>
      <c r="I100">
        <v>1.435394369476968E-2</v>
      </c>
    </row>
    <row r="101" spans="1:9" x14ac:dyDescent="0.3">
      <c r="A101">
        <v>71</v>
      </c>
      <c r="B101" t="s">
        <v>507</v>
      </c>
      <c r="C101">
        <v>-76</v>
      </c>
      <c r="D101" t="s">
        <v>516</v>
      </c>
      <c r="E101">
        <v>-66</v>
      </c>
      <c r="F101">
        <v>51.209611019999997</v>
      </c>
      <c r="G101">
        <v>4.3904408999999998</v>
      </c>
      <c r="H101">
        <v>19</v>
      </c>
      <c r="I101">
        <v>1.018193148232944E-2</v>
      </c>
    </row>
    <row r="102" spans="1:9" x14ac:dyDescent="0.3">
      <c r="A102">
        <v>72</v>
      </c>
      <c r="B102" t="s">
        <v>507</v>
      </c>
      <c r="C102">
        <v>-76</v>
      </c>
      <c r="D102" t="s">
        <v>517</v>
      </c>
      <c r="E102">
        <v>-66</v>
      </c>
      <c r="F102">
        <v>51.209855320000003</v>
      </c>
      <c r="G102">
        <v>4.3904851100000002</v>
      </c>
      <c r="H102">
        <v>17</v>
      </c>
      <c r="I102">
        <v>3.1398652107488698E-2</v>
      </c>
    </row>
    <row r="103" spans="1:9" x14ac:dyDescent="0.3">
      <c r="A103">
        <v>73</v>
      </c>
      <c r="B103" t="s">
        <v>507</v>
      </c>
      <c r="C103">
        <v>-76</v>
      </c>
      <c r="D103" t="s">
        <v>518</v>
      </c>
      <c r="E103">
        <v>-85</v>
      </c>
      <c r="F103">
        <v>51.209688880000002</v>
      </c>
      <c r="G103">
        <v>4.3907756300000003</v>
      </c>
      <c r="H103">
        <v>11</v>
      </c>
      <c r="I103">
        <v>3.4874047542590741E-2</v>
      </c>
    </row>
    <row r="104" spans="1:9" x14ac:dyDescent="0.3">
      <c r="A104">
        <v>74</v>
      </c>
      <c r="B104" t="s">
        <v>507</v>
      </c>
      <c r="C104">
        <v>-76</v>
      </c>
      <c r="D104" t="s">
        <v>519</v>
      </c>
      <c r="E104">
        <v>-82.5</v>
      </c>
      <c r="F104">
        <v>51.20995817</v>
      </c>
      <c r="G104">
        <v>4.3905276100000004</v>
      </c>
      <c r="H104">
        <v>26</v>
      </c>
      <c r="I104">
        <v>4.3073676697344417E-2</v>
      </c>
    </row>
    <row r="105" spans="1:9" x14ac:dyDescent="0.3">
      <c r="A105">
        <v>75</v>
      </c>
      <c r="B105" t="s">
        <v>507</v>
      </c>
      <c r="C105">
        <v>-76</v>
      </c>
      <c r="D105" t="s">
        <v>520</v>
      </c>
      <c r="E105">
        <v>-81</v>
      </c>
      <c r="F105">
        <v>51.209756720000001</v>
      </c>
      <c r="G105">
        <v>4.3907056400000002</v>
      </c>
      <c r="H105">
        <v>10</v>
      </c>
      <c r="I105">
        <v>3.349414868411639E-2</v>
      </c>
    </row>
    <row r="106" spans="1:9" x14ac:dyDescent="0.3">
      <c r="A106">
        <v>76</v>
      </c>
      <c r="B106" t="s">
        <v>508</v>
      </c>
      <c r="C106">
        <v>-73.5</v>
      </c>
      <c r="D106" t="s">
        <v>509</v>
      </c>
      <c r="E106">
        <v>-74.5</v>
      </c>
      <c r="F106">
        <v>51.209198360000002</v>
      </c>
      <c r="G106">
        <v>4.3900062499999999</v>
      </c>
      <c r="H106">
        <v>13</v>
      </c>
      <c r="I106">
        <v>4.8908381819286618E-2</v>
      </c>
    </row>
    <row r="107" spans="1:9" x14ac:dyDescent="0.3">
      <c r="A107">
        <v>77</v>
      </c>
      <c r="B107" t="s">
        <v>508</v>
      </c>
      <c r="C107">
        <v>-73.5</v>
      </c>
      <c r="D107" t="s">
        <v>510</v>
      </c>
      <c r="E107">
        <v>-81</v>
      </c>
      <c r="F107">
        <v>51.209527000000001</v>
      </c>
      <c r="G107">
        <v>4.39042478</v>
      </c>
      <c r="H107">
        <v>34</v>
      </c>
      <c r="I107">
        <v>1.2023881554033279E-2</v>
      </c>
    </row>
    <row r="108" spans="1:9" x14ac:dyDescent="0.3">
      <c r="A108">
        <v>78</v>
      </c>
      <c r="B108" t="s">
        <v>508</v>
      </c>
      <c r="C108">
        <v>-73.5</v>
      </c>
      <c r="D108" t="s">
        <v>511</v>
      </c>
      <c r="E108">
        <v>-87.5</v>
      </c>
      <c r="F108">
        <v>51.209718530000004</v>
      </c>
      <c r="G108">
        <v>4.3904363499999999</v>
      </c>
      <c r="H108">
        <v>52</v>
      </c>
      <c r="I108">
        <v>1.649973017932092E-2</v>
      </c>
    </row>
    <row r="109" spans="1:9" x14ac:dyDescent="0.3">
      <c r="A109">
        <v>79</v>
      </c>
      <c r="B109" t="s">
        <v>508</v>
      </c>
      <c r="C109">
        <v>-73.5</v>
      </c>
      <c r="D109" t="s">
        <v>512</v>
      </c>
      <c r="E109">
        <v>-77</v>
      </c>
      <c r="F109">
        <v>51.209312300000001</v>
      </c>
      <c r="G109">
        <v>4.3900676299999999</v>
      </c>
      <c r="H109">
        <v>41</v>
      </c>
      <c r="I109">
        <v>3.5628454750964662E-2</v>
      </c>
    </row>
    <row r="110" spans="1:9" x14ac:dyDescent="0.3">
      <c r="A110">
        <v>80</v>
      </c>
      <c r="B110" t="s">
        <v>508</v>
      </c>
      <c r="C110">
        <v>-73.5</v>
      </c>
      <c r="D110" t="s">
        <v>513</v>
      </c>
      <c r="E110">
        <v>-76</v>
      </c>
      <c r="F110">
        <v>51.209474440000001</v>
      </c>
      <c r="G110">
        <v>4.3903490100000004</v>
      </c>
      <c r="H110">
        <v>27</v>
      </c>
      <c r="I110">
        <v>1.4334254080205361E-2</v>
      </c>
    </row>
    <row r="111" spans="1:9" x14ac:dyDescent="0.3">
      <c r="A111">
        <v>81</v>
      </c>
      <c r="B111" t="s">
        <v>508</v>
      </c>
      <c r="C111">
        <v>-73.5</v>
      </c>
      <c r="D111" t="s">
        <v>514</v>
      </c>
      <c r="E111">
        <v>-81</v>
      </c>
      <c r="F111">
        <v>51.209312300000001</v>
      </c>
      <c r="G111">
        <v>4.3900676299999999</v>
      </c>
      <c r="H111">
        <v>41</v>
      </c>
      <c r="I111">
        <v>3.5628454750964662E-2</v>
      </c>
    </row>
    <row r="112" spans="1:9" x14ac:dyDescent="0.3">
      <c r="A112">
        <v>82</v>
      </c>
      <c r="B112" t="s">
        <v>508</v>
      </c>
      <c r="C112">
        <v>-73.5</v>
      </c>
      <c r="D112" t="s">
        <v>515</v>
      </c>
      <c r="E112">
        <v>-72</v>
      </c>
      <c r="F112">
        <v>51.2094776</v>
      </c>
      <c r="G112">
        <v>4.3901608599999999</v>
      </c>
      <c r="H112">
        <v>19</v>
      </c>
      <c r="I112">
        <v>1.645743676156599E-2</v>
      </c>
    </row>
    <row r="113" spans="1:9" x14ac:dyDescent="0.3">
      <c r="A113">
        <v>83</v>
      </c>
      <c r="B113" t="s">
        <v>508</v>
      </c>
      <c r="C113">
        <v>-73.5</v>
      </c>
      <c r="D113" t="s">
        <v>516</v>
      </c>
      <c r="E113">
        <v>-66</v>
      </c>
      <c r="F113">
        <v>51.209398710000002</v>
      </c>
      <c r="G113">
        <v>4.3901594700000004</v>
      </c>
      <c r="H113">
        <v>12</v>
      </c>
      <c r="I113">
        <v>2.4216995452854759E-2</v>
      </c>
    </row>
    <row r="114" spans="1:9" x14ac:dyDescent="0.3">
      <c r="A114">
        <v>84</v>
      </c>
      <c r="B114" t="s">
        <v>508</v>
      </c>
      <c r="C114">
        <v>-73.5</v>
      </c>
      <c r="D114" t="s">
        <v>517</v>
      </c>
      <c r="E114">
        <v>-66</v>
      </c>
      <c r="F114">
        <v>51.209643010000001</v>
      </c>
      <c r="G114">
        <v>4.39020367</v>
      </c>
      <c r="H114">
        <v>38</v>
      </c>
      <c r="I114">
        <v>8.0818179753295513E-3</v>
      </c>
    </row>
    <row r="115" spans="1:9" x14ac:dyDescent="0.3">
      <c r="A115">
        <v>85</v>
      </c>
      <c r="B115" t="s">
        <v>508</v>
      </c>
      <c r="C115">
        <v>-73.5</v>
      </c>
      <c r="D115" t="s">
        <v>518</v>
      </c>
      <c r="E115">
        <v>-85</v>
      </c>
      <c r="F115">
        <v>51.20947657</v>
      </c>
      <c r="G115">
        <v>4.3904941900000001</v>
      </c>
      <c r="H115">
        <v>35</v>
      </c>
      <c r="I115">
        <v>1.9389102741162512E-2</v>
      </c>
    </row>
    <row r="116" spans="1:9" x14ac:dyDescent="0.3">
      <c r="A116">
        <v>86</v>
      </c>
      <c r="B116" t="s">
        <v>508</v>
      </c>
      <c r="C116">
        <v>-73.5</v>
      </c>
      <c r="D116" t="s">
        <v>519</v>
      </c>
      <c r="E116">
        <v>-82.5</v>
      </c>
      <c r="F116">
        <v>51.209745869999999</v>
      </c>
      <c r="G116">
        <v>4.3902461700000002</v>
      </c>
      <c r="H116">
        <v>50</v>
      </c>
      <c r="I116">
        <v>1.6696022823672031E-2</v>
      </c>
    </row>
    <row r="117" spans="1:9" x14ac:dyDescent="0.3">
      <c r="A117">
        <v>87</v>
      </c>
      <c r="B117" t="s">
        <v>508</v>
      </c>
      <c r="C117">
        <v>-73.5</v>
      </c>
      <c r="D117" t="s">
        <v>520</v>
      </c>
      <c r="E117">
        <v>-81</v>
      </c>
      <c r="F117">
        <v>51.209544409999999</v>
      </c>
      <c r="G117">
        <v>4.3904242</v>
      </c>
      <c r="H117">
        <v>36</v>
      </c>
      <c r="I117">
        <v>1.0798162911059591E-2</v>
      </c>
    </row>
    <row r="118" spans="1:9" x14ac:dyDescent="0.3">
      <c r="A118">
        <v>88</v>
      </c>
      <c r="B118" t="s">
        <v>509</v>
      </c>
      <c r="C118">
        <v>-74.5</v>
      </c>
      <c r="D118" t="s">
        <v>510</v>
      </c>
      <c r="E118">
        <v>-81</v>
      </c>
      <c r="F118">
        <v>51.209413050000002</v>
      </c>
      <c r="G118">
        <v>4.3903634</v>
      </c>
      <c r="H118">
        <v>47</v>
      </c>
      <c r="I118">
        <v>2.1203068034286839E-2</v>
      </c>
    </row>
    <row r="119" spans="1:9" x14ac:dyDescent="0.3">
      <c r="A119">
        <v>89</v>
      </c>
      <c r="B119" t="s">
        <v>509</v>
      </c>
      <c r="C119">
        <v>-74.5</v>
      </c>
      <c r="D119" t="s">
        <v>511</v>
      </c>
      <c r="E119">
        <v>-87.5</v>
      </c>
      <c r="F119">
        <v>51.209604589999998</v>
      </c>
      <c r="G119">
        <v>4.3903749699999999</v>
      </c>
      <c r="H119">
        <v>65</v>
      </c>
      <c r="I119">
        <v>5.5361061961244542E-3</v>
      </c>
    </row>
    <row r="120" spans="1:9" x14ac:dyDescent="0.3">
      <c r="A120">
        <v>90</v>
      </c>
      <c r="B120" t="s">
        <v>509</v>
      </c>
      <c r="C120">
        <v>-74.5</v>
      </c>
      <c r="D120" t="s">
        <v>512</v>
      </c>
      <c r="E120">
        <v>-77</v>
      </c>
      <c r="F120">
        <v>51.209084410000003</v>
      </c>
      <c r="G120">
        <v>4.3899448699999999</v>
      </c>
      <c r="H120">
        <v>41</v>
      </c>
      <c r="I120">
        <v>6.2228616210986007E-2</v>
      </c>
    </row>
    <row r="121" spans="1:9" x14ac:dyDescent="0.3">
      <c r="A121">
        <v>91</v>
      </c>
      <c r="B121" t="s">
        <v>509</v>
      </c>
      <c r="C121">
        <v>-74.5</v>
      </c>
      <c r="D121" t="s">
        <v>513</v>
      </c>
      <c r="E121">
        <v>-76</v>
      </c>
      <c r="F121">
        <v>51.209360500000003</v>
      </c>
      <c r="G121">
        <v>4.3902876300000004</v>
      </c>
      <c r="H121">
        <v>39</v>
      </c>
      <c r="I121">
        <v>2.6526398739461499E-2</v>
      </c>
    </row>
    <row r="122" spans="1:9" x14ac:dyDescent="0.3">
      <c r="A122">
        <v>92</v>
      </c>
      <c r="B122" t="s">
        <v>509</v>
      </c>
      <c r="C122">
        <v>-74.5</v>
      </c>
      <c r="D122" t="s">
        <v>514</v>
      </c>
      <c r="E122">
        <v>-81</v>
      </c>
      <c r="F122">
        <v>51.209084410000003</v>
      </c>
      <c r="G122">
        <v>4.3899448699999999</v>
      </c>
      <c r="H122">
        <v>41</v>
      </c>
      <c r="I122">
        <v>6.2228616210986007E-2</v>
      </c>
    </row>
    <row r="123" spans="1:9" x14ac:dyDescent="0.3">
      <c r="A123">
        <v>93</v>
      </c>
      <c r="B123" t="s">
        <v>509</v>
      </c>
      <c r="C123">
        <v>-74.5</v>
      </c>
      <c r="D123" t="s">
        <v>515</v>
      </c>
      <c r="E123">
        <v>-72</v>
      </c>
      <c r="F123">
        <v>51.209363660000001</v>
      </c>
      <c r="G123">
        <v>4.3900994799999999</v>
      </c>
      <c r="H123">
        <v>33</v>
      </c>
      <c r="I123">
        <v>2.9533125135838011E-2</v>
      </c>
    </row>
    <row r="124" spans="1:9" x14ac:dyDescent="0.3">
      <c r="A124">
        <v>94</v>
      </c>
      <c r="B124" t="s">
        <v>509</v>
      </c>
      <c r="C124">
        <v>-74.5</v>
      </c>
      <c r="D124" t="s">
        <v>516</v>
      </c>
      <c r="E124">
        <v>-66</v>
      </c>
      <c r="F124">
        <v>51.209284769999996</v>
      </c>
      <c r="G124">
        <v>4.3900980900000004</v>
      </c>
      <c r="H124">
        <v>25</v>
      </c>
      <c r="I124">
        <v>3.7562323810215861E-2</v>
      </c>
    </row>
    <row r="125" spans="1:9" x14ac:dyDescent="0.3">
      <c r="A125">
        <v>95</v>
      </c>
      <c r="B125" t="s">
        <v>509</v>
      </c>
      <c r="C125">
        <v>-74.5</v>
      </c>
      <c r="D125" t="s">
        <v>517</v>
      </c>
      <c r="E125">
        <v>-66</v>
      </c>
      <c r="F125">
        <v>51.209529070000002</v>
      </c>
      <c r="G125">
        <v>4.39014229</v>
      </c>
      <c r="H125">
        <v>51</v>
      </c>
      <c r="I125">
        <v>1.323312352977127E-2</v>
      </c>
    </row>
    <row r="126" spans="1:9" x14ac:dyDescent="0.3">
      <c r="A126">
        <v>96</v>
      </c>
      <c r="B126" t="s">
        <v>509</v>
      </c>
      <c r="C126">
        <v>-74.5</v>
      </c>
      <c r="D126" t="s">
        <v>518</v>
      </c>
      <c r="E126">
        <v>-85</v>
      </c>
      <c r="F126">
        <v>51.209362630000001</v>
      </c>
      <c r="G126">
        <v>4.3904328100000001</v>
      </c>
      <c r="H126">
        <v>46</v>
      </c>
      <c r="I126">
        <v>2.7957651356909651E-2</v>
      </c>
    </row>
    <row r="127" spans="1:9" x14ac:dyDescent="0.3">
      <c r="A127">
        <v>97</v>
      </c>
      <c r="B127" t="s">
        <v>509</v>
      </c>
      <c r="C127">
        <v>-74.5</v>
      </c>
      <c r="D127" t="s">
        <v>519</v>
      </c>
      <c r="E127">
        <v>-82.5</v>
      </c>
      <c r="F127">
        <v>51.20963192</v>
      </c>
      <c r="G127">
        <v>4.3901847900000002</v>
      </c>
      <c r="H127">
        <v>63</v>
      </c>
      <c r="I127">
        <v>8.5682485690128773E-3</v>
      </c>
    </row>
    <row r="128" spans="1:9" x14ac:dyDescent="0.3">
      <c r="A128">
        <v>98</v>
      </c>
      <c r="B128" t="s">
        <v>509</v>
      </c>
      <c r="C128">
        <v>-74.5</v>
      </c>
      <c r="D128" t="s">
        <v>520</v>
      </c>
      <c r="E128">
        <v>-81</v>
      </c>
      <c r="F128">
        <v>51.209430470000001</v>
      </c>
      <c r="G128">
        <v>4.39036282</v>
      </c>
      <c r="H128">
        <v>48</v>
      </c>
      <c r="I128">
        <v>1.9309121716482289E-2</v>
      </c>
    </row>
    <row r="129" spans="1:9" x14ac:dyDescent="0.3">
      <c r="A129">
        <v>99</v>
      </c>
      <c r="B129" t="s">
        <v>510</v>
      </c>
      <c r="C129">
        <v>-81</v>
      </c>
      <c r="D129" t="s">
        <v>511</v>
      </c>
      <c r="E129">
        <v>-87.5</v>
      </c>
      <c r="F129">
        <v>51.209933229999997</v>
      </c>
      <c r="G129">
        <v>4.3907935</v>
      </c>
      <c r="H129">
        <v>21</v>
      </c>
      <c r="I129">
        <v>5.0815892681336627E-2</v>
      </c>
    </row>
    <row r="130" spans="1:9" x14ac:dyDescent="0.3">
      <c r="A130">
        <v>100</v>
      </c>
      <c r="B130" t="s">
        <v>510</v>
      </c>
      <c r="C130">
        <v>-81</v>
      </c>
      <c r="D130" t="s">
        <v>512</v>
      </c>
      <c r="E130">
        <v>-77</v>
      </c>
      <c r="F130">
        <v>51.209741690000001</v>
      </c>
      <c r="G130">
        <v>4.3907819400000001</v>
      </c>
      <c r="H130">
        <v>40</v>
      </c>
      <c r="I130">
        <v>3.7384786497120702E-2</v>
      </c>
    </row>
    <row r="131" spans="1:9" x14ac:dyDescent="0.3">
      <c r="A131">
        <v>101</v>
      </c>
      <c r="B131" t="s">
        <v>510</v>
      </c>
      <c r="C131">
        <v>-81</v>
      </c>
      <c r="D131" t="s">
        <v>513</v>
      </c>
      <c r="E131">
        <v>-76</v>
      </c>
      <c r="F131">
        <v>51.209689140000002</v>
      </c>
      <c r="G131">
        <v>4.3907061599999997</v>
      </c>
      <c r="H131">
        <v>10</v>
      </c>
      <c r="I131">
        <v>3.0279050984949839E-2</v>
      </c>
    </row>
    <row r="132" spans="1:9" x14ac:dyDescent="0.3">
      <c r="A132">
        <v>102</v>
      </c>
      <c r="B132" t="s">
        <v>510</v>
      </c>
      <c r="C132">
        <v>-81</v>
      </c>
      <c r="D132" t="s">
        <v>514</v>
      </c>
      <c r="E132">
        <v>-81</v>
      </c>
      <c r="F132">
        <v>51.209741690000001</v>
      </c>
      <c r="G132">
        <v>4.3907819400000001</v>
      </c>
      <c r="H132">
        <v>40</v>
      </c>
      <c r="I132">
        <v>3.7384786497120702E-2</v>
      </c>
    </row>
    <row r="133" spans="1:9" x14ac:dyDescent="0.3">
      <c r="A133">
        <v>103</v>
      </c>
      <c r="B133" t="s">
        <v>510</v>
      </c>
      <c r="C133">
        <v>-81</v>
      </c>
      <c r="D133" t="s">
        <v>515</v>
      </c>
      <c r="E133">
        <v>-72</v>
      </c>
      <c r="F133">
        <v>51.2096923</v>
      </c>
      <c r="G133">
        <v>4.3905180100000001</v>
      </c>
      <c r="H133">
        <v>19</v>
      </c>
      <c r="I133">
        <v>1.862275078112869E-2</v>
      </c>
    </row>
    <row r="134" spans="1:9" x14ac:dyDescent="0.3">
      <c r="A134">
        <v>104</v>
      </c>
      <c r="B134" t="s">
        <v>510</v>
      </c>
      <c r="C134">
        <v>-81</v>
      </c>
      <c r="D134" t="s">
        <v>516</v>
      </c>
      <c r="E134">
        <v>-66</v>
      </c>
      <c r="F134">
        <v>51.209613410000003</v>
      </c>
      <c r="G134">
        <v>4.3905166199999996</v>
      </c>
      <c r="H134">
        <v>23</v>
      </c>
      <c r="I134">
        <v>1.54518321426831E-2</v>
      </c>
    </row>
    <row r="135" spans="1:9" x14ac:dyDescent="0.3">
      <c r="A135">
        <v>105</v>
      </c>
      <c r="B135" t="s">
        <v>510</v>
      </c>
      <c r="C135">
        <v>-81</v>
      </c>
      <c r="D135" t="s">
        <v>517</v>
      </c>
      <c r="E135">
        <v>-66</v>
      </c>
      <c r="F135">
        <v>51.209857710000001</v>
      </c>
      <c r="G135">
        <v>4.3905608300000001</v>
      </c>
      <c r="H135">
        <v>20</v>
      </c>
      <c r="I135">
        <v>3.4174395385191458E-2</v>
      </c>
    </row>
    <row r="136" spans="1:9" x14ac:dyDescent="0.3">
      <c r="A136">
        <v>106</v>
      </c>
      <c r="B136" t="s">
        <v>510</v>
      </c>
      <c r="C136">
        <v>-81</v>
      </c>
      <c r="D136" t="s">
        <v>518</v>
      </c>
      <c r="E136">
        <v>-85</v>
      </c>
      <c r="F136">
        <v>51.20969127</v>
      </c>
      <c r="G136">
        <v>4.3908513500000002</v>
      </c>
      <c r="H136">
        <v>10</v>
      </c>
      <c r="I136">
        <v>4.002341004359692E-2</v>
      </c>
    </row>
    <row r="137" spans="1:9" x14ac:dyDescent="0.3">
      <c r="A137">
        <v>107</v>
      </c>
      <c r="B137" t="s">
        <v>510</v>
      </c>
      <c r="C137">
        <v>-81</v>
      </c>
      <c r="D137" t="s">
        <v>519</v>
      </c>
      <c r="E137">
        <v>-82.5</v>
      </c>
      <c r="F137">
        <v>51.209960559999999</v>
      </c>
      <c r="G137">
        <v>4.3906033300000002</v>
      </c>
      <c r="H137">
        <v>27</v>
      </c>
      <c r="I137">
        <v>4.5548500168530827E-2</v>
      </c>
    </row>
    <row r="138" spans="1:9" x14ac:dyDescent="0.3">
      <c r="A138">
        <v>108</v>
      </c>
      <c r="B138" t="s">
        <v>510</v>
      </c>
      <c r="C138">
        <v>-81</v>
      </c>
      <c r="D138" t="s">
        <v>520</v>
      </c>
      <c r="E138">
        <v>-81</v>
      </c>
      <c r="F138">
        <v>51.20975911</v>
      </c>
      <c r="G138">
        <v>4.3907813600000001</v>
      </c>
      <c r="H138">
        <v>10</v>
      </c>
      <c r="I138">
        <v>3.8211347495181618E-2</v>
      </c>
    </row>
    <row r="139" spans="1:9" x14ac:dyDescent="0.3">
      <c r="A139">
        <v>109</v>
      </c>
      <c r="B139" t="s">
        <v>511</v>
      </c>
      <c r="C139">
        <v>-87.5</v>
      </c>
      <c r="D139" t="s">
        <v>512</v>
      </c>
      <c r="E139">
        <v>-77</v>
      </c>
      <c r="F139">
        <v>51.210124759999999</v>
      </c>
      <c r="G139">
        <v>4.3908050699999999</v>
      </c>
      <c r="H139">
        <v>55</v>
      </c>
      <c r="I139">
        <v>6.8376433357555541E-2</v>
      </c>
    </row>
    <row r="140" spans="1:9" x14ac:dyDescent="0.3">
      <c r="A140">
        <v>110</v>
      </c>
      <c r="B140" t="s">
        <v>511</v>
      </c>
      <c r="C140">
        <v>-87.5</v>
      </c>
      <c r="D140" t="s">
        <v>513</v>
      </c>
      <c r="E140">
        <v>-76</v>
      </c>
      <c r="F140">
        <v>51.209880669999997</v>
      </c>
      <c r="G140">
        <v>4.3907177300000004</v>
      </c>
      <c r="H140">
        <v>28</v>
      </c>
      <c r="I140">
        <v>4.2942057411611501E-2</v>
      </c>
    </row>
    <row r="141" spans="1:9" x14ac:dyDescent="0.3">
      <c r="A141">
        <v>111</v>
      </c>
      <c r="B141" t="s">
        <v>511</v>
      </c>
      <c r="C141">
        <v>-87.5</v>
      </c>
      <c r="D141" t="s">
        <v>514</v>
      </c>
      <c r="E141">
        <v>-81</v>
      </c>
      <c r="F141">
        <v>51.210124759999999</v>
      </c>
      <c r="G141">
        <v>4.3908050699999999</v>
      </c>
      <c r="H141">
        <v>55</v>
      </c>
      <c r="I141">
        <v>6.8376433357555541E-2</v>
      </c>
    </row>
    <row r="142" spans="1:9" x14ac:dyDescent="0.3">
      <c r="A142">
        <v>112</v>
      </c>
      <c r="B142" t="s">
        <v>511</v>
      </c>
      <c r="C142">
        <v>-87.5</v>
      </c>
      <c r="D142" t="s">
        <v>515</v>
      </c>
      <c r="E142">
        <v>-72</v>
      </c>
      <c r="F142">
        <v>51.209883830000003</v>
      </c>
      <c r="G142">
        <v>4.3905295799999999</v>
      </c>
      <c r="H142">
        <v>33</v>
      </c>
      <c r="I142">
        <v>3.56068551543244E-2</v>
      </c>
    </row>
    <row r="143" spans="1:9" x14ac:dyDescent="0.3">
      <c r="A143">
        <v>113</v>
      </c>
      <c r="B143" t="s">
        <v>511</v>
      </c>
      <c r="C143">
        <v>-87.5</v>
      </c>
      <c r="D143" t="s">
        <v>516</v>
      </c>
      <c r="E143">
        <v>-66</v>
      </c>
      <c r="F143">
        <v>51.209804939999998</v>
      </c>
      <c r="G143">
        <v>4.3905281900000004</v>
      </c>
      <c r="H143">
        <v>40</v>
      </c>
      <c r="I143">
        <v>2.8035687658003398E-2</v>
      </c>
    </row>
    <row r="144" spans="1:9" x14ac:dyDescent="0.3">
      <c r="A144">
        <v>114</v>
      </c>
      <c r="B144" t="s">
        <v>511</v>
      </c>
      <c r="C144">
        <v>-87.5</v>
      </c>
      <c r="D144" t="s">
        <v>517</v>
      </c>
      <c r="E144">
        <v>-66</v>
      </c>
      <c r="F144">
        <v>51.210061260000003</v>
      </c>
      <c r="G144">
        <v>4.3907237800000001</v>
      </c>
      <c r="H144">
        <v>28</v>
      </c>
      <c r="I144">
        <v>5.9414279092518528E-2</v>
      </c>
    </row>
    <row r="145" spans="1:9" x14ac:dyDescent="0.3">
      <c r="A145">
        <v>115</v>
      </c>
      <c r="B145" t="s">
        <v>511</v>
      </c>
      <c r="C145">
        <v>-87.5</v>
      </c>
      <c r="D145" t="s">
        <v>518</v>
      </c>
      <c r="E145">
        <v>-85</v>
      </c>
      <c r="F145">
        <v>51.209894820000002</v>
      </c>
      <c r="G145">
        <v>4.3910143000000001</v>
      </c>
      <c r="H145">
        <v>29</v>
      </c>
      <c r="I145">
        <v>5.9880747095761792E-2</v>
      </c>
    </row>
    <row r="146" spans="1:9" x14ac:dyDescent="0.3">
      <c r="A146">
        <v>116</v>
      </c>
      <c r="B146" t="s">
        <v>511</v>
      </c>
      <c r="C146">
        <v>-87.5</v>
      </c>
      <c r="D146" t="s">
        <v>519</v>
      </c>
      <c r="E146">
        <v>-82.5</v>
      </c>
      <c r="F146">
        <v>51.210164110000001</v>
      </c>
      <c r="G146">
        <v>4.3907662800000002</v>
      </c>
      <c r="H146">
        <v>24</v>
      </c>
      <c r="I146">
        <v>7.0864232314142225E-2</v>
      </c>
    </row>
    <row r="147" spans="1:9" x14ac:dyDescent="0.3">
      <c r="A147">
        <v>117</v>
      </c>
      <c r="B147" t="s">
        <v>511</v>
      </c>
      <c r="C147">
        <v>-87.5</v>
      </c>
      <c r="D147" t="s">
        <v>520</v>
      </c>
      <c r="E147">
        <v>-81</v>
      </c>
      <c r="F147">
        <v>51.209962660000002</v>
      </c>
      <c r="G147">
        <v>4.3909443100000001</v>
      </c>
      <c r="H147">
        <v>24</v>
      </c>
      <c r="I147">
        <v>6.061951238764994E-2</v>
      </c>
    </row>
    <row r="148" spans="1:9" x14ac:dyDescent="0.3">
      <c r="A148">
        <v>118</v>
      </c>
      <c r="B148" t="s">
        <v>512</v>
      </c>
      <c r="C148">
        <v>-77</v>
      </c>
      <c r="D148" t="s">
        <v>513</v>
      </c>
      <c r="E148">
        <v>-76</v>
      </c>
      <c r="F148">
        <v>51.209636580000002</v>
      </c>
      <c r="G148">
        <v>4.3906303900000001</v>
      </c>
      <c r="H148">
        <v>40</v>
      </c>
      <c r="I148">
        <v>2.3665657373166081E-2</v>
      </c>
    </row>
    <row r="149" spans="1:9" x14ac:dyDescent="0.3">
      <c r="A149">
        <v>119</v>
      </c>
      <c r="B149" t="s">
        <v>512</v>
      </c>
      <c r="C149">
        <v>-77</v>
      </c>
      <c r="D149" t="s">
        <v>514</v>
      </c>
      <c r="E149">
        <v>-81</v>
      </c>
    </row>
    <row r="150" spans="1:9" x14ac:dyDescent="0.3">
      <c r="A150">
        <v>120</v>
      </c>
      <c r="B150" t="s">
        <v>512</v>
      </c>
      <c r="C150">
        <v>-77</v>
      </c>
      <c r="D150" t="s">
        <v>515</v>
      </c>
      <c r="E150">
        <v>-72</v>
      </c>
      <c r="F150">
        <v>51.209642899999999</v>
      </c>
      <c r="G150">
        <v>4.39025409</v>
      </c>
      <c r="H150">
        <v>43</v>
      </c>
      <c r="I150">
        <v>5.6878789403909148E-3</v>
      </c>
    </row>
    <row r="151" spans="1:9" x14ac:dyDescent="0.3">
      <c r="A151">
        <v>121</v>
      </c>
      <c r="B151" t="s">
        <v>512</v>
      </c>
      <c r="C151">
        <v>-77</v>
      </c>
      <c r="D151" t="s">
        <v>516</v>
      </c>
      <c r="E151">
        <v>-66</v>
      </c>
      <c r="F151">
        <v>51.209711900000002</v>
      </c>
      <c r="G151">
        <v>4.3903297200000004</v>
      </c>
      <c r="H151">
        <v>46</v>
      </c>
      <c r="I151">
        <v>1.277177246012684E-2</v>
      </c>
    </row>
    <row r="152" spans="1:9" x14ac:dyDescent="0.3">
      <c r="A152">
        <v>122</v>
      </c>
      <c r="B152" t="s">
        <v>512</v>
      </c>
      <c r="C152">
        <v>-77</v>
      </c>
      <c r="D152" t="s">
        <v>517</v>
      </c>
      <c r="E152">
        <v>-66</v>
      </c>
      <c r="F152">
        <v>51.209917009999998</v>
      </c>
      <c r="G152">
        <v>4.3904651799999996</v>
      </c>
      <c r="H152">
        <v>59</v>
      </c>
      <c r="I152">
        <v>3.7273274519839562E-2</v>
      </c>
    </row>
    <row r="153" spans="1:9" x14ac:dyDescent="0.3">
      <c r="A153">
        <v>123</v>
      </c>
      <c r="B153" t="s">
        <v>512</v>
      </c>
      <c r="C153">
        <v>-77</v>
      </c>
      <c r="D153" t="s">
        <v>518</v>
      </c>
      <c r="E153">
        <v>-85</v>
      </c>
      <c r="F153">
        <v>51.209640839999999</v>
      </c>
      <c r="G153">
        <v>4.3909207600000002</v>
      </c>
      <c r="H153">
        <v>41</v>
      </c>
      <c r="I153">
        <v>4.3769128447045107E-2</v>
      </c>
    </row>
    <row r="154" spans="1:9" x14ac:dyDescent="0.3">
      <c r="A154">
        <v>124</v>
      </c>
      <c r="B154" t="s">
        <v>512</v>
      </c>
      <c r="C154">
        <v>-77</v>
      </c>
      <c r="D154" t="s">
        <v>519</v>
      </c>
      <c r="E154">
        <v>-82.5</v>
      </c>
      <c r="F154">
        <v>51.210179429999997</v>
      </c>
      <c r="G154">
        <v>4.3904247099999996</v>
      </c>
      <c r="H154">
        <v>70</v>
      </c>
      <c r="I154">
        <v>6.5160667556409868E-2</v>
      </c>
    </row>
    <row r="155" spans="1:9" x14ac:dyDescent="0.3">
      <c r="A155">
        <v>125</v>
      </c>
      <c r="B155" t="s">
        <v>512</v>
      </c>
      <c r="C155">
        <v>-77</v>
      </c>
      <c r="D155" t="s">
        <v>520</v>
      </c>
      <c r="E155">
        <v>-81</v>
      </c>
      <c r="F155">
        <v>51.209802060000001</v>
      </c>
      <c r="G155">
        <v>4.3907091899999999</v>
      </c>
      <c r="H155">
        <v>40</v>
      </c>
      <c r="I155">
        <v>3.6582568610377432E-2</v>
      </c>
    </row>
    <row r="156" spans="1:9" x14ac:dyDescent="0.3">
      <c r="A156">
        <v>126</v>
      </c>
      <c r="B156" t="s">
        <v>513</v>
      </c>
      <c r="C156">
        <v>-76</v>
      </c>
      <c r="D156" t="s">
        <v>514</v>
      </c>
      <c r="E156">
        <v>-81</v>
      </c>
      <c r="F156">
        <v>51.209636580000002</v>
      </c>
      <c r="G156">
        <v>4.3906303900000001</v>
      </c>
      <c r="H156">
        <v>40</v>
      </c>
      <c r="I156">
        <v>2.3665657373166081E-2</v>
      </c>
    </row>
    <row r="157" spans="1:9" x14ac:dyDescent="0.3">
      <c r="A157">
        <v>127</v>
      </c>
      <c r="B157" t="s">
        <v>513</v>
      </c>
      <c r="C157">
        <v>-76</v>
      </c>
      <c r="D157" t="s">
        <v>515</v>
      </c>
      <c r="E157">
        <v>-72</v>
      </c>
      <c r="F157">
        <v>51.20963974</v>
      </c>
      <c r="G157">
        <v>4.3904422399999996</v>
      </c>
      <c r="H157">
        <v>13</v>
      </c>
      <c r="I157">
        <v>1.114899254813575E-2</v>
      </c>
    </row>
    <row r="158" spans="1:9" x14ac:dyDescent="0.3">
      <c r="A158">
        <v>128</v>
      </c>
      <c r="B158" t="s">
        <v>513</v>
      </c>
      <c r="C158">
        <v>-76</v>
      </c>
      <c r="D158" t="s">
        <v>516</v>
      </c>
      <c r="E158">
        <v>-66</v>
      </c>
      <c r="F158">
        <v>51.209674239999998</v>
      </c>
      <c r="G158">
        <v>4.3904800599999998</v>
      </c>
      <c r="H158">
        <v>11</v>
      </c>
      <c r="I158">
        <v>1.5309859195906829E-2</v>
      </c>
    </row>
    <row r="159" spans="1:9" x14ac:dyDescent="0.3">
      <c r="A159">
        <v>129</v>
      </c>
      <c r="B159" t="s">
        <v>513</v>
      </c>
      <c r="C159">
        <v>-76</v>
      </c>
      <c r="D159" t="s">
        <v>517</v>
      </c>
      <c r="E159">
        <v>-66</v>
      </c>
      <c r="F159">
        <v>51.2097768</v>
      </c>
      <c r="G159">
        <v>4.3905477900000003</v>
      </c>
      <c r="H159">
        <v>17</v>
      </c>
      <c r="I159">
        <v>2.6429458885447801E-2</v>
      </c>
    </row>
    <row r="160" spans="1:9" x14ac:dyDescent="0.3">
      <c r="A160">
        <v>130</v>
      </c>
      <c r="B160" t="s">
        <v>513</v>
      </c>
      <c r="C160">
        <v>-76</v>
      </c>
      <c r="D160" t="s">
        <v>518</v>
      </c>
      <c r="E160">
        <v>-85</v>
      </c>
      <c r="F160">
        <v>51.20965399</v>
      </c>
      <c r="G160">
        <v>4.3907261999999996</v>
      </c>
      <c r="H160">
        <v>10</v>
      </c>
      <c r="I160">
        <v>3.058543736841976E-2</v>
      </c>
    </row>
    <row r="161" spans="1:9" x14ac:dyDescent="0.3">
      <c r="A161">
        <v>131</v>
      </c>
      <c r="B161" t="s">
        <v>513</v>
      </c>
      <c r="C161">
        <v>-76</v>
      </c>
      <c r="D161" t="s">
        <v>519</v>
      </c>
      <c r="E161">
        <v>-82.5</v>
      </c>
      <c r="F161">
        <v>51.209908009999999</v>
      </c>
      <c r="G161">
        <v>4.3905275499999998</v>
      </c>
      <c r="H161">
        <v>31</v>
      </c>
      <c r="I161">
        <v>3.7957949273065651E-2</v>
      </c>
    </row>
    <row r="162" spans="1:9" x14ac:dyDescent="0.3">
      <c r="A162">
        <v>132</v>
      </c>
      <c r="B162" t="s">
        <v>513</v>
      </c>
      <c r="C162">
        <v>-76</v>
      </c>
      <c r="D162" t="s">
        <v>520</v>
      </c>
      <c r="E162">
        <v>-81</v>
      </c>
      <c r="F162">
        <v>51.209719319999998</v>
      </c>
      <c r="G162">
        <v>4.3906697899999996</v>
      </c>
      <c r="H162">
        <v>10</v>
      </c>
      <c r="I162">
        <v>2.927449713888421E-2</v>
      </c>
    </row>
    <row r="163" spans="1:9" x14ac:dyDescent="0.3">
      <c r="A163">
        <v>133</v>
      </c>
      <c r="B163" t="s">
        <v>514</v>
      </c>
      <c r="C163">
        <v>-81</v>
      </c>
      <c r="D163" t="s">
        <v>515</v>
      </c>
      <c r="E163">
        <v>-72</v>
      </c>
      <c r="F163">
        <v>51.209642899999999</v>
      </c>
      <c r="G163">
        <v>4.39025409</v>
      </c>
      <c r="H163">
        <v>43</v>
      </c>
      <c r="I163">
        <v>5.6878789403909148E-3</v>
      </c>
    </row>
    <row r="164" spans="1:9" x14ac:dyDescent="0.3">
      <c r="A164">
        <v>134</v>
      </c>
      <c r="B164" t="s">
        <v>514</v>
      </c>
      <c r="C164">
        <v>-81</v>
      </c>
      <c r="D164" t="s">
        <v>516</v>
      </c>
      <c r="E164">
        <v>-66</v>
      </c>
      <c r="F164">
        <v>51.209711900000002</v>
      </c>
      <c r="G164">
        <v>4.3903297200000004</v>
      </c>
      <c r="H164">
        <v>46</v>
      </c>
      <c r="I164">
        <v>1.277177246012684E-2</v>
      </c>
    </row>
    <row r="165" spans="1:9" x14ac:dyDescent="0.3">
      <c r="A165">
        <v>135</v>
      </c>
      <c r="B165" t="s">
        <v>514</v>
      </c>
      <c r="C165">
        <v>-81</v>
      </c>
      <c r="D165" t="s">
        <v>517</v>
      </c>
      <c r="E165">
        <v>-66</v>
      </c>
      <c r="F165">
        <v>51.209917009999998</v>
      </c>
      <c r="G165">
        <v>4.3904651799999996</v>
      </c>
      <c r="H165">
        <v>59</v>
      </c>
      <c r="I165">
        <v>3.7273274519839562E-2</v>
      </c>
    </row>
    <row r="166" spans="1:9" x14ac:dyDescent="0.3">
      <c r="A166">
        <v>136</v>
      </c>
      <c r="B166" t="s">
        <v>514</v>
      </c>
      <c r="C166">
        <v>-81</v>
      </c>
      <c r="D166" t="s">
        <v>518</v>
      </c>
      <c r="E166">
        <v>-85</v>
      </c>
      <c r="F166">
        <v>51.209671399999998</v>
      </c>
      <c r="G166">
        <v>4.3908220199999999</v>
      </c>
      <c r="H166">
        <v>40</v>
      </c>
      <c r="I166">
        <v>3.7516799394951048E-2</v>
      </c>
    </row>
    <row r="167" spans="1:9" x14ac:dyDescent="0.3">
      <c r="A167">
        <v>137</v>
      </c>
      <c r="B167" t="s">
        <v>514</v>
      </c>
      <c r="C167">
        <v>-81</v>
      </c>
      <c r="D167" t="s">
        <v>519</v>
      </c>
      <c r="E167">
        <v>-82.5</v>
      </c>
      <c r="F167">
        <v>51.210179429999997</v>
      </c>
      <c r="G167">
        <v>4.3904247099999996</v>
      </c>
      <c r="H167">
        <v>70</v>
      </c>
      <c r="I167">
        <v>6.5160667556409868E-2</v>
      </c>
    </row>
    <row r="168" spans="1:9" x14ac:dyDescent="0.3">
      <c r="A168">
        <v>138</v>
      </c>
      <c r="B168" t="s">
        <v>514</v>
      </c>
      <c r="C168">
        <v>-81</v>
      </c>
      <c r="D168" t="s">
        <v>520</v>
      </c>
      <c r="E168">
        <v>-81</v>
      </c>
      <c r="F168">
        <v>51.209802060000001</v>
      </c>
      <c r="G168">
        <v>4.3907091899999999</v>
      </c>
      <c r="H168">
        <v>40</v>
      </c>
      <c r="I168">
        <v>3.6582568610377432E-2</v>
      </c>
    </row>
    <row r="169" spans="1:9" x14ac:dyDescent="0.3">
      <c r="A169">
        <v>139</v>
      </c>
      <c r="B169" t="s">
        <v>515</v>
      </c>
      <c r="C169">
        <v>-72</v>
      </c>
      <c r="D169" t="s">
        <v>516</v>
      </c>
      <c r="E169">
        <v>-66</v>
      </c>
      <c r="F169">
        <v>51.209677399999997</v>
      </c>
      <c r="G169">
        <v>4.3902919000000002</v>
      </c>
      <c r="H169">
        <v>10</v>
      </c>
      <c r="I169">
        <v>8.7223595405940841E-3</v>
      </c>
    </row>
    <row r="170" spans="1:9" x14ac:dyDescent="0.3">
      <c r="A170">
        <v>140</v>
      </c>
      <c r="B170" t="s">
        <v>515</v>
      </c>
      <c r="C170">
        <v>-72</v>
      </c>
      <c r="D170" t="s">
        <v>517</v>
      </c>
      <c r="E170">
        <v>-66</v>
      </c>
      <c r="F170">
        <v>51.209779959999999</v>
      </c>
      <c r="G170">
        <v>4.3903596299999998</v>
      </c>
      <c r="H170">
        <v>17</v>
      </c>
      <c r="I170">
        <v>2.060425297277613E-2</v>
      </c>
    </row>
    <row r="171" spans="1:9" x14ac:dyDescent="0.3">
      <c r="A171">
        <v>141</v>
      </c>
      <c r="B171" t="s">
        <v>515</v>
      </c>
      <c r="C171">
        <v>-72</v>
      </c>
      <c r="D171" t="s">
        <v>518</v>
      </c>
      <c r="E171">
        <v>-85</v>
      </c>
      <c r="F171">
        <v>51.209657149999998</v>
      </c>
      <c r="G171">
        <v>4.39053805</v>
      </c>
      <c r="H171">
        <v>20</v>
      </c>
      <c r="I171">
        <v>1.805862783516439E-2</v>
      </c>
    </row>
    <row r="172" spans="1:9" x14ac:dyDescent="0.3">
      <c r="A172">
        <v>142</v>
      </c>
      <c r="B172" t="s">
        <v>515</v>
      </c>
      <c r="C172">
        <v>-72</v>
      </c>
      <c r="D172" t="s">
        <v>519</v>
      </c>
      <c r="E172">
        <v>-82.5</v>
      </c>
      <c r="F172">
        <v>51.209911169999998</v>
      </c>
      <c r="G172">
        <v>4.3903394000000002</v>
      </c>
      <c r="H172">
        <v>30</v>
      </c>
      <c r="I172">
        <v>3.4843128942339721E-2</v>
      </c>
    </row>
    <row r="173" spans="1:9" x14ac:dyDescent="0.3">
      <c r="A173">
        <v>143</v>
      </c>
      <c r="B173" t="s">
        <v>515</v>
      </c>
      <c r="C173">
        <v>-72</v>
      </c>
      <c r="D173" t="s">
        <v>520</v>
      </c>
      <c r="E173">
        <v>-81</v>
      </c>
      <c r="F173">
        <v>51.209722480000003</v>
      </c>
      <c r="G173">
        <v>4.39048164</v>
      </c>
      <c r="H173">
        <v>18</v>
      </c>
      <c r="I173">
        <v>1.8861430476842422E-2</v>
      </c>
    </row>
    <row r="174" spans="1:9" x14ac:dyDescent="0.3">
      <c r="A174">
        <v>144</v>
      </c>
      <c r="B174" t="s">
        <v>516</v>
      </c>
      <c r="C174">
        <v>-66</v>
      </c>
      <c r="D174" t="s">
        <v>517</v>
      </c>
      <c r="E174">
        <v>-66</v>
      </c>
      <c r="F174">
        <v>51.209814459999997</v>
      </c>
      <c r="G174">
        <v>4.39039745</v>
      </c>
      <c r="H174">
        <v>12</v>
      </c>
      <c r="I174">
        <v>2.497862818492954E-2</v>
      </c>
    </row>
    <row r="175" spans="1:9" x14ac:dyDescent="0.3">
      <c r="A175">
        <v>145</v>
      </c>
      <c r="B175" t="s">
        <v>516</v>
      </c>
      <c r="C175">
        <v>-66</v>
      </c>
      <c r="D175" t="s">
        <v>518</v>
      </c>
      <c r="E175">
        <v>-85</v>
      </c>
      <c r="F175">
        <v>51.209691650000003</v>
      </c>
      <c r="G175">
        <v>4.3905758700000002</v>
      </c>
      <c r="H175">
        <v>17</v>
      </c>
      <c r="I175">
        <v>2.2050529528706921E-2</v>
      </c>
    </row>
    <row r="176" spans="1:9" x14ac:dyDescent="0.3">
      <c r="A176">
        <v>146</v>
      </c>
      <c r="B176" t="s">
        <v>516</v>
      </c>
      <c r="C176">
        <v>-66</v>
      </c>
      <c r="D176" t="s">
        <v>519</v>
      </c>
      <c r="E176">
        <v>-82.5</v>
      </c>
      <c r="F176">
        <v>51.209945670000003</v>
      </c>
      <c r="G176">
        <v>4.3903772099999996</v>
      </c>
      <c r="H176">
        <v>26</v>
      </c>
      <c r="I176">
        <v>3.8960840396536273E-2</v>
      </c>
    </row>
    <row r="177" spans="1:9" x14ac:dyDescent="0.3">
      <c r="A177">
        <v>147</v>
      </c>
      <c r="B177" t="s">
        <v>516</v>
      </c>
      <c r="C177">
        <v>-66</v>
      </c>
      <c r="D177" t="s">
        <v>520</v>
      </c>
      <c r="E177">
        <v>-81</v>
      </c>
      <c r="F177">
        <v>51.209756980000002</v>
      </c>
      <c r="G177">
        <v>4.3905194500000002</v>
      </c>
      <c r="H177">
        <v>14</v>
      </c>
      <c r="I177">
        <v>2.3470701539588041E-2</v>
      </c>
    </row>
    <row r="178" spans="1:9" x14ac:dyDescent="0.3">
      <c r="A178">
        <v>148</v>
      </c>
      <c r="B178" t="s">
        <v>517</v>
      </c>
      <c r="C178">
        <v>-66</v>
      </c>
      <c r="D178" t="s">
        <v>518</v>
      </c>
      <c r="E178">
        <v>-85</v>
      </c>
      <c r="F178">
        <v>51.209794209999998</v>
      </c>
      <c r="G178">
        <v>4.3906435999999998</v>
      </c>
      <c r="H178">
        <v>18</v>
      </c>
      <c r="I178">
        <v>3.2518969895757137E-2</v>
      </c>
    </row>
    <row r="179" spans="1:9" x14ac:dyDescent="0.3">
      <c r="A179">
        <v>149</v>
      </c>
      <c r="B179" t="s">
        <v>517</v>
      </c>
      <c r="C179">
        <v>-66</v>
      </c>
      <c r="D179" t="s">
        <v>519</v>
      </c>
      <c r="E179">
        <v>-82.5</v>
      </c>
      <c r="F179">
        <v>51.210048219999997</v>
      </c>
      <c r="G179">
        <v>4.39044495</v>
      </c>
      <c r="H179">
        <v>15</v>
      </c>
      <c r="I179">
        <v>5.1017254444423649E-2</v>
      </c>
    </row>
    <row r="180" spans="1:9" x14ac:dyDescent="0.3">
      <c r="A180">
        <v>150</v>
      </c>
      <c r="B180" t="s">
        <v>517</v>
      </c>
      <c r="C180">
        <v>-66</v>
      </c>
      <c r="D180" t="s">
        <v>520</v>
      </c>
      <c r="E180">
        <v>-81</v>
      </c>
      <c r="F180">
        <v>51.209859539999997</v>
      </c>
      <c r="G180">
        <v>4.3905871899999998</v>
      </c>
      <c r="H180">
        <v>11</v>
      </c>
      <c r="I180">
        <v>3.5366098380058907E-2</v>
      </c>
    </row>
    <row r="181" spans="1:9" x14ac:dyDescent="0.3">
      <c r="A181">
        <v>151</v>
      </c>
      <c r="B181" t="s">
        <v>518</v>
      </c>
      <c r="C181">
        <v>-85</v>
      </c>
      <c r="D181" t="s">
        <v>519</v>
      </c>
      <c r="E181">
        <v>-82.5</v>
      </c>
      <c r="F181">
        <v>51.209925419999998</v>
      </c>
      <c r="G181">
        <v>4.3906233700000001</v>
      </c>
      <c r="H181">
        <v>31</v>
      </c>
      <c r="I181">
        <v>4.2865756563174533E-2</v>
      </c>
    </row>
    <row r="182" spans="1:9" x14ac:dyDescent="0.3">
      <c r="A182">
        <v>152</v>
      </c>
      <c r="B182" t="s">
        <v>518</v>
      </c>
      <c r="C182">
        <v>-85</v>
      </c>
      <c r="D182" t="s">
        <v>520</v>
      </c>
      <c r="E182">
        <v>-81</v>
      </c>
      <c r="F182">
        <v>51.209736730000003</v>
      </c>
      <c r="G182">
        <v>4.3907656099999999</v>
      </c>
      <c r="H182">
        <v>10</v>
      </c>
      <c r="I182">
        <v>3.6120694937770363E-2</v>
      </c>
    </row>
    <row r="183" spans="1:9" x14ac:dyDescent="0.3">
      <c r="A183">
        <v>153</v>
      </c>
      <c r="B183" t="s">
        <v>519</v>
      </c>
      <c r="C183">
        <v>-82.5</v>
      </c>
      <c r="D183" t="s">
        <v>520</v>
      </c>
      <c r="E183">
        <v>-81</v>
      </c>
      <c r="F183">
        <v>51.209990750000003</v>
      </c>
      <c r="G183">
        <v>4.3905669500000002</v>
      </c>
      <c r="H183">
        <v>23</v>
      </c>
      <c r="I183">
        <v>4.7473915390718477E-2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3"/>
  <sheetViews>
    <sheetView topLeftCell="A40" workbookViewId="0">
      <selection activeCell="D46" sqref="D46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22.33203125" style="18" bestFit="1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31.29454545454545</v>
      </c>
    </row>
    <row r="46" spans="1:4" x14ac:dyDescent="0.3">
      <c r="A46" s="14" t="s">
        <v>874</v>
      </c>
      <c r="B46" s="1"/>
      <c r="C46" s="13"/>
      <c r="D46" s="13">
        <v>4.1108137227847541</v>
      </c>
    </row>
    <row r="47" spans="1:4" x14ac:dyDescent="0.3">
      <c r="A47" s="14" t="s">
        <v>887</v>
      </c>
      <c r="B47" s="1"/>
      <c r="C47" s="13"/>
      <c r="D47" s="13">
        <f>MEDIAN(Tabel76101[Distance error (km)])</f>
        <v>4.3063385848842825E-2</v>
      </c>
    </row>
    <row r="48" spans="1:4" x14ac:dyDescent="0.3">
      <c r="A48" s="12" t="s">
        <v>875</v>
      </c>
      <c r="B48" s="11"/>
      <c r="C48" s="11"/>
      <c r="D48" s="11">
        <v>21.763869132290189</v>
      </c>
    </row>
    <row r="50" spans="1:9" x14ac:dyDescent="0.3">
      <c r="A50" s="7" t="s">
        <v>876</v>
      </c>
      <c r="B50" s="3" t="s">
        <v>877</v>
      </c>
      <c r="C50" s="3" t="s">
        <v>878</v>
      </c>
      <c r="D50" s="3" t="s">
        <v>879</v>
      </c>
      <c r="E50" s="3" t="s">
        <v>880</v>
      </c>
      <c r="F50" s="3" t="s">
        <v>881</v>
      </c>
      <c r="G50" s="3" t="s">
        <v>882</v>
      </c>
      <c r="H50" s="3" t="s">
        <v>883</v>
      </c>
      <c r="I50" s="3" t="s">
        <v>884</v>
      </c>
    </row>
    <row r="51" spans="1:9" x14ac:dyDescent="0.3">
      <c r="A51">
        <v>38</v>
      </c>
      <c r="B51" t="s">
        <v>523</v>
      </c>
      <c r="C51">
        <v>-70</v>
      </c>
      <c r="D51" t="s">
        <v>524</v>
      </c>
      <c r="E51">
        <v>-70</v>
      </c>
      <c r="F51" s="10">
        <v>51.197616889999999</v>
      </c>
      <c r="G51" s="10">
        <v>3.8145583900000002</v>
      </c>
      <c r="H51">
        <v>41</v>
      </c>
      <c r="I51">
        <v>40.66217486835653</v>
      </c>
    </row>
    <row r="52" spans="1:9" x14ac:dyDescent="0.3">
      <c r="A52">
        <v>39</v>
      </c>
      <c r="B52" t="s">
        <v>523</v>
      </c>
      <c r="C52">
        <v>-70</v>
      </c>
      <c r="D52" t="s">
        <v>525</v>
      </c>
      <c r="E52">
        <v>-59.5</v>
      </c>
      <c r="F52" s="10">
        <v>51.197616889999999</v>
      </c>
      <c r="G52" s="10">
        <v>3.8145583900000002</v>
      </c>
      <c r="H52">
        <v>41</v>
      </c>
      <c r="I52">
        <v>40.66217486835653</v>
      </c>
    </row>
    <row r="53" spans="1:9" x14ac:dyDescent="0.3">
      <c r="A53">
        <v>40</v>
      </c>
      <c r="B53" t="s">
        <v>523</v>
      </c>
      <c r="C53">
        <v>-70</v>
      </c>
      <c r="D53" t="s">
        <v>526</v>
      </c>
      <c r="E53">
        <v>-67.5</v>
      </c>
      <c r="F53" s="10">
        <v>51.197616889999999</v>
      </c>
      <c r="G53" s="10">
        <v>3.8145583900000002</v>
      </c>
      <c r="H53">
        <v>41</v>
      </c>
      <c r="I53">
        <v>40.66217486835653</v>
      </c>
    </row>
    <row r="54" spans="1:9" x14ac:dyDescent="0.3">
      <c r="A54">
        <v>41</v>
      </c>
      <c r="B54" t="s">
        <v>523</v>
      </c>
      <c r="C54">
        <v>-70</v>
      </c>
      <c r="D54" t="s">
        <v>527</v>
      </c>
      <c r="E54">
        <v>-82</v>
      </c>
      <c r="F54" s="10">
        <v>51.197616889999999</v>
      </c>
      <c r="G54" s="10">
        <v>3.8145583900000002</v>
      </c>
      <c r="H54">
        <v>41</v>
      </c>
      <c r="I54">
        <v>40.66217486835653</v>
      </c>
    </row>
    <row r="55" spans="1:9" x14ac:dyDescent="0.3">
      <c r="A55">
        <v>42</v>
      </c>
      <c r="B55" t="s">
        <v>523</v>
      </c>
      <c r="C55">
        <v>-70</v>
      </c>
      <c r="D55" t="s">
        <v>528</v>
      </c>
      <c r="E55">
        <v>-82.5</v>
      </c>
      <c r="F55" s="10">
        <v>51.197616889999999</v>
      </c>
      <c r="G55" s="10">
        <v>3.8145583900000002</v>
      </c>
      <c r="H55">
        <v>41</v>
      </c>
      <c r="I55">
        <v>40.66217486835653</v>
      </c>
    </row>
    <row r="56" spans="1:9" x14ac:dyDescent="0.3">
      <c r="A56">
        <v>43</v>
      </c>
      <c r="B56" t="s">
        <v>523</v>
      </c>
      <c r="C56">
        <v>-70</v>
      </c>
      <c r="D56" t="s">
        <v>529</v>
      </c>
      <c r="E56">
        <v>-55</v>
      </c>
      <c r="F56" s="10">
        <v>51.197616889999999</v>
      </c>
      <c r="G56" s="10">
        <v>3.8145583900000002</v>
      </c>
      <c r="H56">
        <v>41</v>
      </c>
      <c r="I56">
        <v>40.66217486835653</v>
      </c>
    </row>
    <row r="57" spans="1:9" x14ac:dyDescent="0.3">
      <c r="A57">
        <v>44</v>
      </c>
      <c r="B57" t="s">
        <v>523</v>
      </c>
      <c r="C57">
        <v>-70</v>
      </c>
      <c r="D57" t="s">
        <v>530</v>
      </c>
      <c r="E57">
        <v>-68.5</v>
      </c>
      <c r="F57" s="10">
        <v>51.197616889999999</v>
      </c>
      <c r="G57" s="10">
        <v>3.8145583900000002</v>
      </c>
      <c r="H57">
        <v>41</v>
      </c>
      <c r="I57">
        <v>40.66217486835653</v>
      </c>
    </row>
    <row r="58" spans="1:9" x14ac:dyDescent="0.3">
      <c r="A58">
        <v>45</v>
      </c>
      <c r="B58" t="s">
        <v>523</v>
      </c>
      <c r="C58">
        <v>-70</v>
      </c>
      <c r="D58" t="s">
        <v>531</v>
      </c>
      <c r="E58">
        <v>-82</v>
      </c>
      <c r="F58" s="10">
        <v>51.197616889999999</v>
      </c>
      <c r="G58" s="10">
        <v>3.8145583900000002</v>
      </c>
      <c r="H58">
        <v>41</v>
      </c>
      <c r="I58">
        <v>40.66217486835653</v>
      </c>
    </row>
    <row r="59" spans="1:9" x14ac:dyDescent="0.3">
      <c r="A59">
        <v>46</v>
      </c>
      <c r="B59" t="s">
        <v>523</v>
      </c>
      <c r="C59">
        <v>-70</v>
      </c>
      <c r="D59" t="s">
        <v>532</v>
      </c>
      <c r="E59">
        <v>-77</v>
      </c>
      <c r="F59" s="10">
        <v>51.197616889999999</v>
      </c>
      <c r="G59" s="10">
        <v>3.8145583900000002</v>
      </c>
      <c r="H59">
        <v>41</v>
      </c>
      <c r="I59">
        <v>40.66217486835653</v>
      </c>
    </row>
    <row r="60" spans="1:9" x14ac:dyDescent="0.3">
      <c r="A60">
        <v>47</v>
      </c>
      <c r="B60" t="s">
        <v>523</v>
      </c>
      <c r="C60">
        <v>-70</v>
      </c>
      <c r="D60" t="s">
        <v>533</v>
      </c>
      <c r="E60">
        <v>-77</v>
      </c>
      <c r="F60" s="10">
        <v>51.197616889999999</v>
      </c>
      <c r="G60" s="10">
        <v>3.8145583900000002</v>
      </c>
      <c r="H60">
        <v>41</v>
      </c>
      <c r="I60">
        <v>40.66217486835653</v>
      </c>
    </row>
    <row r="61" spans="1:9" x14ac:dyDescent="0.3">
      <c r="A61">
        <v>48</v>
      </c>
      <c r="B61" t="s">
        <v>523</v>
      </c>
      <c r="C61">
        <v>-70</v>
      </c>
      <c r="D61" t="s">
        <v>534</v>
      </c>
      <c r="E61">
        <v>-68.5</v>
      </c>
      <c r="F61" s="10">
        <v>51.197616889999999</v>
      </c>
      <c r="G61" s="10">
        <v>3.8145583900000002</v>
      </c>
      <c r="H61">
        <v>41</v>
      </c>
      <c r="I61">
        <v>40.66217486835653</v>
      </c>
    </row>
    <row r="62" spans="1:9" x14ac:dyDescent="0.3">
      <c r="A62">
        <v>49</v>
      </c>
      <c r="B62" t="s">
        <v>523</v>
      </c>
      <c r="C62">
        <v>-70</v>
      </c>
      <c r="D62" t="s">
        <v>535</v>
      </c>
      <c r="E62">
        <v>-65</v>
      </c>
      <c r="F62" s="10">
        <v>51.197616889999999</v>
      </c>
      <c r="G62" s="10">
        <v>3.8145583900000002</v>
      </c>
      <c r="H62">
        <v>41</v>
      </c>
      <c r="I62">
        <v>40.66217486835653</v>
      </c>
    </row>
    <row r="63" spans="1:9" x14ac:dyDescent="0.3">
      <c r="A63">
        <v>50</v>
      </c>
      <c r="B63" t="s">
        <v>523</v>
      </c>
      <c r="C63">
        <v>-70</v>
      </c>
      <c r="D63" t="s">
        <v>536</v>
      </c>
      <c r="E63">
        <v>-76</v>
      </c>
      <c r="F63" s="10">
        <v>51.197616889999999</v>
      </c>
      <c r="G63" s="10">
        <v>3.8145583900000002</v>
      </c>
      <c r="H63">
        <v>41</v>
      </c>
      <c r="I63">
        <v>40.66217486835653</v>
      </c>
    </row>
    <row r="64" spans="1:9" x14ac:dyDescent="0.3">
      <c r="A64">
        <v>51</v>
      </c>
      <c r="B64" t="s">
        <v>523</v>
      </c>
      <c r="C64">
        <v>-70</v>
      </c>
      <c r="D64" t="s">
        <v>537</v>
      </c>
      <c r="E64">
        <v>-71</v>
      </c>
      <c r="F64" s="10">
        <v>51.197616889999999</v>
      </c>
      <c r="G64" s="10">
        <v>3.8145583900000002</v>
      </c>
      <c r="H64">
        <v>41</v>
      </c>
      <c r="I64">
        <v>40.66217486835653</v>
      </c>
    </row>
    <row r="65" spans="1:9" x14ac:dyDescent="0.3">
      <c r="A65">
        <v>52</v>
      </c>
      <c r="B65" t="s">
        <v>523</v>
      </c>
      <c r="C65">
        <v>-70</v>
      </c>
      <c r="D65" t="s">
        <v>538</v>
      </c>
      <c r="E65">
        <v>-81</v>
      </c>
      <c r="F65" s="10">
        <v>51.197616889999999</v>
      </c>
      <c r="G65" s="10">
        <v>3.8145583900000002</v>
      </c>
      <c r="H65">
        <v>41</v>
      </c>
      <c r="I65">
        <v>40.66217486835653</v>
      </c>
    </row>
    <row r="66" spans="1:9" x14ac:dyDescent="0.3">
      <c r="A66">
        <v>53</v>
      </c>
      <c r="B66" t="s">
        <v>523</v>
      </c>
      <c r="C66">
        <v>-70</v>
      </c>
      <c r="D66" t="s">
        <v>539</v>
      </c>
      <c r="E66">
        <v>-77.5</v>
      </c>
      <c r="F66" s="10">
        <v>51.197616889999999</v>
      </c>
      <c r="G66" s="10">
        <v>3.8145583900000002</v>
      </c>
      <c r="H66">
        <v>41</v>
      </c>
      <c r="I66">
        <v>40.66217486835653</v>
      </c>
    </row>
    <row r="67" spans="1:9" x14ac:dyDescent="0.3">
      <c r="A67">
        <v>54</v>
      </c>
      <c r="B67" t="s">
        <v>523</v>
      </c>
      <c r="C67">
        <v>-70</v>
      </c>
      <c r="D67" t="s">
        <v>540</v>
      </c>
      <c r="E67">
        <v>-69.5</v>
      </c>
      <c r="F67" s="10">
        <v>51.197616889999999</v>
      </c>
      <c r="G67" s="10">
        <v>3.8145583900000002</v>
      </c>
      <c r="H67">
        <v>41</v>
      </c>
      <c r="I67">
        <v>40.66217486835653</v>
      </c>
    </row>
    <row r="68" spans="1:9" x14ac:dyDescent="0.3">
      <c r="A68">
        <v>55</v>
      </c>
      <c r="B68" t="s">
        <v>523</v>
      </c>
      <c r="C68">
        <v>-70</v>
      </c>
      <c r="D68" t="s">
        <v>541</v>
      </c>
      <c r="E68">
        <v>-77.5</v>
      </c>
      <c r="F68" s="10">
        <v>51.197616889999999</v>
      </c>
      <c r="G68" s="10">
        <v>3.8145583900000002</v>
      </c>
      <c r="H68">
        <v>41</v>
      </c>
      <c r="I68">
        <v>40.66217486835653</v>
      </c>
    </row>
    <row r="69" spans="1:9" x14ac:dyDescent="0.3">
      <c r="A69">
        <v>56</v>
      </c>
      <c r="B69" t="s">
        <v>523</v>
      </c>
      <c r="C69">
        <v>-70</v>
      </c>
      <c r="D69" t="s">
        <v>542</v>
      </c>
      <c r="E69">
        <v>-67.5</v>
      </c>
      <c r="F69" s="10">
        <v>51.197616889999999</v>
      </c>
      <c r="G69" s="10">
        <v>3.8145583900000002</v>
      </c>
      <c r="H69">
        <v>41</v>
      </c>
      <c r="I69">
        <v>40.66217486835653</v>
      </c>
    </row>
    <row r="70" spans="1:9" x14ac:dyDescent="0.3">
      <c r="A70">
        <v>57</v>
      </c>
      <c r="B70" t="s">
        <v>523</v>
      </c>
      <c r="C70">
        <v>-70</v>
      </c>
      <c r="D70" t="s">
        <v>543</v>
      </c>
      <c r="E70">
        <v>-74.5</v>
      </c>
      <c r="F70" s="10">
        <v>51.197616889999999</v>
      </c>
      <c r="G70" s="10">
        <v>3.8145583900000002</v>
      </c>
      <c r="H70">
        <v>41</v>
      </c>
      <c r="I70">
        <v>40.66217486835653</v>
      </c>
    </row>
    <row r="71" spans="1:9" x14ac:dyDescent="0.3">
      <c r="A71">
        <v>58</v>
      </c>
      <c r="B71" t="s">
        <v>523</v>
      </c>
      <c r="C71">
        <v>-70</v>
      </c>
      <c r="D71" t="s">
        <v>544</v>
      </c>
      <c r="E71">
        <v>-55</v>
      </c>
      <c r="F71" s="10">
        <v>51.197616889999999</v>
      </c>
      <c r="G71" s="10">
        <v>3.8145583900000002</v>
      </c>
      <c r="H71">
        <v>41</v>
      </c>
      <c r="I71">
        <v>40.66217486835653</v>
      </c>
    </row>
    <row r="72" spans="1:9" x14ac:dyDescent="0.3">
      <c r="A72">
        <v>59</v>
      </c>
      <c r="B72" t="s">
        <v>523</v>
      </c>
      <c r="C72">
        <v>-70</v>
      </c>
      <c r="D72" t="s">
        <v>545</v>
      </c>
      <c r="E72">
        <v>-79.5</v>
      </c>
      <c r="F72" s="10">
        <v>51.197616889999999</v>
      </c>
      <c r="G72" s="10">
        <v>3.8145583900000002</v>
      </c>
      <c r="H72">
        <v>41</v>
      </c>
      <c r="I72">
        <v>40.66217486835653</v>
      </c>
    </row>
    <row r="73" spans="1:9" x14ac:dyDescent="0.3">
      <c r="A73">
        <v>60</v>
      </c>
      <c r="B73" t="s">
        <v>523</v>
      </c>
      <c r="C73">
        <v>-70</v>
      </c>
      <c r="D73" t="s">
        <v>546</v>
      </c>
      <c r="E73">
        <v>-77</v>
      </c>
      <c r="F73" s="10">
        <v>51.197616889999999</v>
      </c>
      <c r="G73" s="10">
        <v>3.8145583900000002</v>
      </c>
      <c r="H73">
        <v>41</v>
      </c>
      <c r="I73">
        <v>40.66217486835653</v>
      </c>
    </row>
    <row r="74" spans="1:9" x14ac:dyDescent="0.3">
      <c r="A74">
        <v>61</v>
      </c>
      <c r="B74" t="s">
        <v>523</v>
      </c>
      <c r="C74">
        <v>-70</v>
      </c>
      <c r="D74" t="s">
        <v>547</v>
      </c>
      <c r="E74">
        <v>-67</v>
      </c>
      <c r="F74" s="10">
        <v>51.197616889999999</v>
      </c>
      <c r="G74" s="10">
        <v>3.8145583900000002</v>
      </c>
      <c r="H74">
        <v>41</v>
      </c>
      <c r="I74">
        <v>40.66217486835653</v>
      </c>
    </row>
    <row r="75" spans="1:9" x14ac:dyDescent="0.3">
      <c r="A75">
        <v>62</v>
      </c>
      <c r="B75" t="s">
        <v>523</v>
      </c>
      <c r="C75">
        <v>-70</v>
      </c>
      <c r="D75" t="s">
        <v>548</v>
      </c>
      <c r="E75">
        <v>-77</v>
      </c>
      <c r="F75" s="10">
        <v>51.197616889999999</v>
      </c>
      <c r="G75" s="10">
        <v>3.8145583900000002</v>
      </c>
      <c r="H75">
        <v>41</v>
      </c>
      <c r="I75">
        <v>40.66217486835653</v>
      </c>
    </row>
    <row r="76" spans="1:9" x14ac:dyDescent="0.3">
      <c r="A76">
        <v>63</v>
      </c>
      <c r="B76" t="s">
        <v>523</v>
      </c>
      <c r="C76">
        <v>-70</v>
      </c>
      <c r="D76" t="s">
        <v>549</v>
      </c>
      <c r="E76">
        <v>-69.5</v>
      </c>
      <c r="F76" s="10">
        <v>51.197616889999999</v>
      </c>
      <c r="G76" s="10">
        <v>3.8145583900000002</v>
      </c>
      <c r="H76">
        <v>41</v>
      </c>
      <c r="I76">
        <v>40.66217486835653</v>
      </c>
    </row>
    <row r="77" spans="1:9" x14ac:dyDescent="0.3">
      <c r="A77">
        <v>64</v>
      </c>
      <c r="B77" t="s">
        <v>523</v>
      </c>
      <c r="C77">
        <v>-70</v>
      </c>
      <c r="D77" t="s">
        <v>550</v>
      </c>
      <c r="E77">
        <v>-70</v>
      </c>
      <c r="F77" s="10">
        <v>51.197616889999999</v>
      </c>
      <c r="G77" s="10">
        <v>3.8145583900000002</v>
      </c>
      <c r="H77">
        <v>41</v>
      </c>
      <c r="I77">
        <v>40.66217486835653</v>
      </c>
    </row>
    <row r="78" spans="1:9" x14ac:dyDescent="0.3">
      <c r="A78">
        <v>65</v>
      </c>
      <c r="B78" t="s">
        <v>523</v>
      </c>
      <c r="C78">
        <v>-70</v>
      </c>
      <c r="D78" t="s">
        <v>551</v>
      </c>
      <c r="E78">
        <v>-74.5</v>
      </c>
      <c r="F78" s="10">
        <v>51.197616889999999</v>
      </c>
      <c r="G78" s="10">
        <v>3.8145583900000002</v>
      </c>
      <c r="H78">
        <v>41</v>
      </c>
      <c r="I78">
        <v>40.66217486835653</v>
      </c>
    </row>
    <row r="79" spans="1:9" x14ac:dyDescent="0.3">
      <c r="A79">
        <v>66</v>
      </c>
      <c r="B79" t="s">
        <v>523</v>
      </c>
      <c r="C79">
        <v>-70</v>
      </c>
      <c r="D79" t="s">
        <v>552</v>
      </c>
      <c r="E79">
        <v>-82</v>
      </c>
      <c r="F79" s="10">
        <v>51.197616889999999</v>
      </c>
      <c r="G79" s="10">
        <v>3.8145583900000002</v>
      </c>
      <c r="H79">
        <v>41</v>
      </c>
      <c r="I79">
        <v>40.66217486835653</v>
      </c>
    </row>
    <row r="80" spans="1:9" x14ac:dyDescent="0.3">
      <c r="A80">
        <v>67</v>
      </c>
      <c r="B80" t="s">
        <v>523</v>
      </c>
      <c r="C80">
        <v>-70</v>
      </c>
      <c r="D80" t="s">
        <v>553</v>
      </c>
      <c r="E80">
        <v>-67</v>
      </c>
      <c r="F80" s="10">
        <v>51.197616889999999</v>
      </c>
      <c r="G80" s="10">
        <v>3.8145583900000002</v>
      </c>
      <c r="H80">
        <v>41</v>
      </c>
      <c r="I80">
        <v>40.66217486835653</v>
      </c>
    </row>
    <row r="81" spans="1:9" x14ac:dyDescent="0.3">
      <c r="A81">
        <v>68</v>
      </c>
      <c r="B81" t="s">
        <v>523</v>
      </c>
      <c r="C81">
        <v>-70</v>
      </c>
      <c r="D81" t="s">
        <v>554</v>
      </c>
      <c r="E81">
        <v>-67.5</v>
      </c>
      <c r="F81" s="10">
        <v>51.197616889999999</v>
      </c>
      <c r="G81" s="10">
        <v>3.8145583900000002</v>
      </c>
      <c r="H81">
        <v>41</v>
      </c>
      <c r="I81">
        <v>40.66217486835653</v>
      </c>
    </row>
    <row r="82" spans="1:9" x14ac:dyDescent="0.3">
      <c r="A82">
        <v>69</v>
      </c>
      <c r="B82" t="s">
        <v>523</v>
      </c>
      <c r="C82">
        <v>-70</v>
      </c>
      <c r="D82" t="s">
        <v>555</v>
      </c>
      <c r="E82">
        <v>-83.5</v>
      </c>
      <c r="F82" s="10">
        <v>51.197616889999999</v>
      </c>
      <c r="G82" s="10">
        <v>3.8145583900000002</v>
      </c>
      <c r="H82">
        <v>41</v>
      </c>
      <c r="I82">
        <v>40.66217486835653</v>
      </c>
    </row>
    <row r="83" spans="1:9" x14ac:dyDescent="0.3">
      <c r="A83">
        <v>70</v>
      </c>
      <c r="B83" t="s">
        <v>523</v>
      </c>
      <c r="C83">
        <v>-70</v>
      </c>
      <c r="D83" t="s">
        <v>556</v>
      </c>
      <c r="E83">
        <v>-75</v>
      </c>
      <c r="F83" s="10">
        <v>51.197616889999999</v>
      </c>
      <c r="G83" s="10">
        <v>3.8145583900000002</v>
      </c>
      <c r="H83">
        <v>41</v>
      </c>
      <c r="I83">
        <v>40.66217486835653</v>
      </c>
    </row>
    <row r="84" spans="1:9" x14ac:dyDescent="0.3">
      <c r="A84">
        <v>71</v>
      </c>
      <c r="B84" t="s">
        <v>523</v>
      </c>
      <c r="C84">
        <v>-70</v>
      </c>
      <c r="D84" t="s">
        <v>557</v>
      </c>
      <c r="E84">
        <v>-65</v>
      </c>
      <c r="F84" s="10">
        <v>51.197616889999999</v>
      </c>
      <c r="G84" s="10">
        <v>3.8145583900000002</v>
      </c>
      <c r="H84">
        <v>41</v>
      </c>
      <c r="I84">
        <v>40.66217486835653</v>
      </c>
    </row>
    <row r="85" spans="1:9" x14ac:dyDescent="0.3">
      <c r="A85">
        <v>72</v>
      </c>
      <c r="B85" t="s">
        <v>523</v>
      </c>
      <c r="C85">
        <v>-70</v>
      </c>
      <c r="D85" t="s">
        <v>558</v>
      </c>
      <c r="E85">
        <v>-76</v>
      </c>
      <c r="F85" s="10">
        <v>51.197616889999999</v>
      </c>
      <c r="G85" s="10">
        <v>3.8145583900000002</v>
      </c>
      <c r="H85">
        <v>41</v>
      </c>
      <c r="I85">
        <v>40.66217486835653</v>
      </c>
    </row>
    <row r="86" spans="1:9" x14ac:dyDescent="0.3">
      <c r="A86">
        <v>73</v>
      </c>
      <c r="B86" t="s">
        <v>523</v>
      </c>
      <c r="C86">
        <v>-70</v>
      </c>
      <c r="D86" t="s">
        <v>559</v>
      </c>
      <c r="E86">
        <v>-79.5</v>
      </c>
      <c r="F86" s="10">
        <v>51.197616889999999</v>
      </c>
      <c r="G86" s="10">
        <v>3.8145583900000002</v>
      </c>
      <c r="H86">
        <v>41</v>
      </c>
      <c r="I86">
        <v>40.66217486835653</v>
      </c>
    </row>
    <row r="87" spans="1:9" x14ac:dyDescent="0.3">
      <c r="A87">
        <v>173</v>
      </c>
      <c r="B87" t="s">
        <v>526</v>
      </c>
      <c r="C87">
        <v>-67.5</v>
      </c>
      <c r="D87" t="s">
        <v>557</v>
      </c>
      <c r="E87">
        <v>-65</v>
      </c>
      <c r="F87" s="10">
        <v>50.949574669999997</v>
      </c>
      <c r="G87" s="10">
        <v>4.0325477200000002</v>
      </c>
      <c r="H87">
        <v>34</v>
      </c>
      <c r="I87">
        <v>38.849159937711597</v>
      </c>
    </row>
    <row r="88" spans="1:9" x14ac:dyDescent="0.3">
      <c r="A88">
        <v>236</v>
      </c>
      <c r="B88" t="s">
        <v>528</v>
      </c>
      <c r="C88">
        <v>-82.5</v>
      </c>
      <c r="D88" t="s">
        <v>557</v>
      </c>
      <c r="E88">
        <v>-65</v>
      </c>
      <c r="F88" s="10">
        <v>50.949574669999997</v>
      </c>
      <c r="G88" s="10">
        <v>4.0325477200000002</v>
      </c>
      <c r="H88">
        <v>34</v>
      </c>
      <c r="I88">
        <v>38.849159937711597</v>
      </c>
    </row>
    <row r="89" spans="1:9" x14ac:dyDescent="0.3">
      <c r="A89">
        <v>266</v>
      </c>
      <c r="B89" t="s">
        <v>529</v>
      </c>
      <c r="C89">
        <v>-55</v>
      </c>
      <c r="D89" t="s">
        <v>557</v>
      </c>
      <c r="E89">
        <v>-65</v>
      </c>
      <c r="F89" s="10">
        <v>50.949574669999997</v>
      </c>
      <c r="G89" s="10">
        <v>4.0325477200000002</v>
      </c>
      <c r="H89">
        <v>34</v>
      </c>
      <c r="I89">
        <v>38.849159937711597</v>
      </c>
    </row>
    <row r="90" spans="1:9" x14ac:dyDescent="0.3">
      <c r="A90">
        <v>295</v>
      </c>
      <c r="B90" t="s">
        <v>530</v>
      </c>
      <c r="C90">
        <v>-68.5</v>
      </c>
      <c r="D90" t="s">
        <v>557</v>
      </c>
      <c r="E90">
        <v>-65</v>
      </c>
      <c r="F90" s="10">
        <v>50.949574669999997</v>
      </c>
      <c r="G90" s="10">
        <v>4.0325477200000002</v>
      </c>
      <c r="H90">
        <v>34</v>
      </c>
      <c r="I90">
        <v>38.849159937711597</v>
      </c>
    </row>
    <row r="91" spans="1:9" x14ac:dyDescent="0.3">
      <c r="A91">
        <v>323</v>
      </c>
      <c r="B91" t="s">
        <v>531</v>
      </c>
      <c r="C91">
        <v>-82</v>
      </c>
      <c r="D91" t="s">
        <v>557</v>
      </c>
      <c r="E91">
        <v>-65</v>
      </c>
      <c r="F91" s="10">
        <v>50.949574669999997</v>
      </c>
      <c r="G91" s="10">
        <v>4.0325477200000002</v>
      </c>
      <c r="H91">
        <v>34</v>
      </c>
      <c r="I91">
        <v>38.849159937711597</v>
      </c>
    </row>
    <row r="92" spans="1:9" x14ac:dyDescent="0.3">
      <c r="A92">
        <v>350</v>
      </c>
      <c r="B92" t="s">
        <v>532</v>
      </c>
      <c r="C92">
        <v>-77</v>
      </c>
      <c r="D92" t="s">
        <v>557</v>
      </c>
      <c r="E92">
        <v>-65</v>
      </c>
      <c r="F92" s="10">
        <v>50.949574669999997</v>
      </c>
      <c r="G92" s="10">
        <v>4.0325477200000002</v>
      </c>
      <c r="H92">
        <v>34</v>
      </c>
      <c r="I92">
        <v>38.849159937711597</v>
      </c>
    </row>
    <row r="93" spans="1:9" x14ac:dyDescent="0.3">
      <c r="A93">
        <v>376</v>
      </c>
      <c r="B93" t="s">
        <v>533</v>
      </c>
      <c r="C93">
        <v>-77</v>
      </c>
      <c r="D93" t="s">
        <v>557</v>
      </c>
      <c r="E93">
        <v>-65</v>
      </c>
      <c r="F93" s="10">
        <v>50.949574669999997</v>
      </c>
      <c r="G93" s="10">
        <v>4.0325477200000002</v>
      </c>
      <c r="H93">
        <v>34</v>
      </c>
      <c r="I93">
        <v>38.849159937711597</v>
      </c>
    </row>
    <row r="94" spans="1:9" x14ac:dyDescent="0.3">
      <c r="A94">
        <v>425</v>
      </c>
      <c r="B94" t="s">
        <v>535</v>
      </c>
      <c r="C94">
        <v>-65</v>
      </c>
      <c r="D94" t="s">
        <v>557</v>
      </c>
      <c r="E94">
        <v>-65</v>
      </c>
      <c r="F94" s="10">
        <v>50.949574669999997</v>
      </c>
      <c r="G94" s="10">
        <v>4.0325477200000002</v>
      </c>
      <c r="H94">
        <v>34</v>
      </c>
      <c r="I94">
        <v>38.849159937711597</v>
      </c>
    </row>
    <row r="95" spans="1:9" x14ac:dyDescent="0.3">
      <c r="A95">
        <v>448</v>
      </c>
      <c r="B95" t="s">
        <v>536</v>
      </c>
      <c r="C95">
        <v>-76</v>
      </c>
      <c r="D95" t="s">
        <v>557</v>
      </c>
      <c r="E95">
        <v>-65</v>
      </c>
      <c r="F95" s="10">
        <v>50.949574669999997</v>
      </c>
      <c r="G95" s="10">
        <v>4.0325477200000002</v>
      </c>
      <c r="H95">
        <v>34</v>
      </c>
      <c r="I95">
        <v>38.849159937711597</v>
      </c>
    </row>
    <row r="96" spans="1:9" x14ac:dyDescent="0.3">
      <c r="A96">
        <v>470</v>
      </c>
      <c r="B96" t="s">
        <v>537</v>
      </c>
      <c r="C96">
        <v>-71</v>
      </c>
      <c r="D96" t="s">
        <v>557</v>
      </c>
      <c r="E96">
        <v>-65</v>
      </c>
      <c r="F96" s="10">
        <v>50.949574669999997</v>
      </c>
      <c r="G96" s="10">
        <v>4.0325477200000002</v>
      </c>
      <c r="H96">
        <v>34</v>
      </c>
      <c r="I96">
        <v>38.849159937711597</v>
      </c>
    </row>
    <row r="97" spans="1:9" x14ac:dyDescent="0.3">
      <c r="A97">
        <v>511</v>
      </c>
      <c r="B97" t="s">
        <v>539</v>
      </c>
      <c r="C97">
        <v>-77.5</v>
      </c>
      <c r="D97" t="s">
        <v>557</v>
      </c>
      <c r="E97">
        <v>-65</v>
      </c>
      <c r="F97" s="10">
        <v>50.949574669999997</v>
      </c>
      <c r="G97" s="10">
        <v>4.0325477200000002</v>
      </c>
      <c r="H97">
        <v>34</v>
      </c>
      <c r="I97">
        <v>38.849159937711597</v>
      </c>
    </row>
    <row r="98" spans="1:9" x14ac:dyDescent="0.3">
      <c r="A98">
        <v>530</v>
      </c>
      <c r="B98" t="s">
        <v>540</v>
      </c>
      <c r="C98">
        <v>-69.5</v>
      </c>
      <c r="D98" t="s">
        <v>557</v>
      </c>
      <c r="E98">
        <v>-65</v>
      </c>
      <c r="F98" s="10">
        <v>50.949574669999997</v>
      </c>
      <c r="G98" s="10">
        <v>4.0325477200000002</v>
      </c>
      <c r="H98">
        <v>34</v>
      </c>
      <c r="I98">
        <v>38.849159937711597</v>
      </c>
    </row>
    <row r="99" spans="1:9" x14ac:dyDescent="0.3">
      <c r="A99">
        <v>548</v>
      </c>
      <c r="B99" t="s">
        <v>541</v>
      </c>
      <c r="C99">
        <v>-77.5</v>
      </c>
      <c r="D99" t="s">
        <v>557</v>
      </c>
      <c r="E99">
        <v>-65</v>
      </c>
      <c r="F99" s="10">
        <v>50.949574669999997</v>
      </c>
      <c r="G99" s="10">
        <v>4.0325477200000002</v>
      </c>
      <c r="H99">
        <v>34</v>
      </c>
      <c r="I99">
        <v>38.849159937711597</v>
      </c>
    </row>
    <row r="100" spans="1:9" x14ac:dyDescent="0.3">
      <c r="A100">
        <v>565</v>
      </c>
      <c r="B100" t="s">
        <v>542</v>
      </c>
      <c r="C100">
        <v>-67.5</v>
      </c>
      <c r="D100" t="s">
        <v>557</v>
      </c>
      <c r="E100">
        <v>-65</v>
      </c>
      <c r="F100" s="10">
        <v>50.949574669999997</v>
      </c>
      <c r="G100" s="10">
        <v>4.0325477200000002</v>
      </c>
      <c r="H100">
        <v>34</v>
      </c>
      <c r="I100">
        <v>38.849159937711597</v>
      </c>
    </row>
    <row r="101" spans="1:9" x14ac:dyDescent="0.3">
      <c r="A101">
        <v>581</v>
      </c>
      <c r="B101" t="s">
        <v>543</v>
      </c>
      <c r="C101">
        <v>-74.5</v>
      </c>
      <c r="D101" t="s">
        <v>557</v>
      </c>
      <c r="E101">
        <v>-65</v>
      </c>
      <c r="F101" s="10">
        <v>50.949574669999997</v>
      </c>
      <c r="G101" s="10">
        <v>4.0325477200000002</v>
      </c>
      <c r="H101">
        <v>34</v>
      </c>
      <c r="I101">
        <v>38.849159937711597</v>
      </c>
    </row>
    <row r="102" spans="1:9" x14ac:dyDescent="0.3">
      <c r="A102">
        <v>596</v>
      </c>
      <c r="B102" t="s">
        <v>544</v>
      </c>
      <c r="C102">
        <v>-55</v>
      </c>
      <c r="D102" t="s">
        <v>557</v>
      </c>
      <c r="E102">
        <v>-65</v>
      </c>
      <c r="F102" s="10">
        <v>50.949574669999997</v>
      </c>
      <c r="G102" s="10">
        <v>4.0325477200000002</v>
      </c>
      <c r="H102">
        <v>34</v>
      </c>
      <c r="I102">
        <v>38.849159937711597</v>
      </c>
    </row>
    <row r="103" spans="1:9" x14ac:dyDescent="0.3">
      <c r="A103">
        <v>610</v>
      </c>
      <c r="B103" t="s">
        <v>545</v>
      </c>
      <c r="C103">
        <v>-79.5</v>
      </c>
      <c r="D103" t="s">
        <v>557</v>
      </c>
      <c r="E103">
        <v>-65</v>
      </c>
      <c r="F103" s="10">
        <v>50.949574669999997</v>
      </c>
      <c r="G103" s="10">
        <v>4.0325477200000002</v>
      </c>
      <c r="H103">
        <v>34</v>
      </c>
      <c r="I103">
        <v>38.849159937711597</v>
      </c>
    </row>
    <row r="104" spans="1:9" x14ac:dyDescent="0.3">
      <c r="A104">
        <v>623</v>
      </c>
      <c r="B104" t="s">
        <v>546</v>
      </c>
      <c r="C104">
        <v>-77</v>
      </c>
      <c r="D104" t="s">
        <v>557</v>
      </c>
      <c r="E104">
        <v>-65</v>
      </c>
      <c r="F104" s="10">
        <v>50.949574669999997</v>
      </c>
      <c r="G104" s="10">
        <v>4.0325477200000002</v>
      </c>
      <c r="H104">
        <v>34</v>
      </c>
      <c r="I104">
        <v>38.849159937711597</v>
      </c>
    </row>
    <row r="105" spans="1:9" x14ac:dyDescent="0.3">
      <c r="A105">
        <v>701</v>
      </c>
      <c r="B105" t="s">
        <v>557</v>
      </c>
      <c r="C105">
        <v>-65</v>
      </c>
      <c r="D105" t="s">
        <v>558</v>
      </c>
      <c r="E105">
        <v>-76</v>
      </c>
      <c r="F105" s="10">
        <v>50.949574669999997</v>
      </c>
      <c r="G105" s="10">
        <v>4.0325477200000002</v>
      </c>
      <c r="H105">
        <v>34</v>
      </c>
      <c r="I105">
        <v>38.849159937711597</v>
      </c>
    </row>
    <row r="106" spans="1:9" x14ac:dyDescent="0.3">
      <c r="A106">
        <v>702</v>
      </c>
      <c r="B106" t="s">
        <v>557</v>
      </c>
      <c r="C106">
        <v>-65</v>
      </c>
      <c r="D106" t="s">
        <v>559</v>
      </c>
      <c r="E106">
        <v>-79.5</v>
      </c>
      <c r="F106" s="10">
        <v>50.949574669999997</v>
      </c>
      <c r="G106" s="10">
        <v>4.0325477200000002</v>
      </c>
      <c r="H106">
        <v>34</v>
      </c>
      <c r="I106">
        <v>38.849159937711597</v>
      </c>
    </row>
    <row r="107" spans="1:9" x14ac:dyDescent="0.3">
      <c r="A107">
        <v>168</v>
      </c>
      <c r="B107" t="s">
        <v>526</v>
      </c>
      <c r="C107">
        <v>-67.5</v>
      </c>
      <c r="D107" t="s">
        <v>552</v>
      </c>
      <c r="E107">
        <v>-82</v>
      </c>
      <c r="F107">
        <v>51.214015089999997</v>
      </c>
      <c r="G107">
        <v>4.3980929</v>
      </c>
      <c r="H107">
        <v>41</v>
      </c>
      <c r="I107">
        <v>0.1056735903879485</v>
      </c>
    </row>
    <row r="108" spans="1:9" x14ac:dyDescent="0.3">
      <c r="A108">
        <v>231</v>
      </c>
      <c r="B108" t="s">
        <v>528</v>
      </c>
      <c r="C108">
        <v>-82.5</v>
      </c>
      <c r="D108" t="s">
        <v>552</v>
      </c>
      <c r="E108">
        <v>-82</v>
      </c>
      <c r="F108">
        <v>51.214015089999997</v>
      </c>
      <c r="G108">
        <v>4.3980929</v>
      </c>
      <c r="H108">
        <v>41</v>
      </c>
      <c r="I108">
        <v>0.1056735903879485</v>
      </c>
    </row>
    <row r="109" spans="1:9" x14ac:dyDescent="0.3">
      <c r="A109">
        <v>261</v>
      </c>
      <c r="B109" t="s">
        <v>529</v>
      </c>
      <c r="C109">
        <v>-55</v>
      </c>
      <c r="D109" t="s">
        <v>552</v>
      </c>
      <c r="E109">
        <v>-82</v>
      </c>
      <c r="F109">
        <v>51.214015089999997</v>
      </c>
      <c r="G109">
        <v>4.3980929</v>
      </c>
      <c r="H109">
        <v>41</v>
      </c>
      <c r="I109">
        <v>0.1056735903879485</v>
      </c>
    </row>
    <row r="110" spans="1:9" x14ac:dyDescent="0.3">
      <c r="A110">
        <v>290</v>
      </c>
      <c r="B110" t="s">
        <v>530</v>
      </c>
      <c r="C110">
        <v>-68.5</v>
      </c>
      <c r="D110" t="s">
        <v>552</v>
      </c>
      <c r="E110">
        <v>-82</v>
      </c>
      <c r="F110">
        <v>51.214015089999997</v>
      </c>
      <c r="G110">
        <v>4.3980929</v>
      </c>
      <c r="H110">
        <v>41</v>
      </c>
      <c r="I110">
        <v>0.1056735903879485</v>
      </c>
    </row>
    <row r="111" spans="1:9" x14ac:dyDescent="0.3">
      <c r="A111">
        <v>318</v>
      </c>
      <c r="B111" t="s">
        <v>531</v>
      </c>
      <c r="C111">
        <v>-82</v>
      </c>
      <c r="D111" t="s">
        <v>552</v>
      </c>
      <c r="E111">
        <v>-82</v>
      </c>
      <c r="F111">
        <v>51.214015089999997</v>
      </c>
      <c r="G111">
        <v>4.3980929</v>
      </c>
      <c r="H111">
        <v>41</v>
      </c>
      <c r="I111">
        <v>0.1056735903879485</v>
      </c>
    </row>
    <row r="112" spans="1:9" x14ac:dyDescent="0.3">
      <c r="A112">
        <v>345</v>
      </c>
      <c r="B112" t="s">
        <v>532</v>
      </c>
      <c r="C112">
        <v>-77</v>
      </c>
      <c r="D112" t="s">
        <v>552</v>
      </c>
      <c r="E112">
        <v>-82</v>
      </c>
      <c r="F112">
        <v>51.214015089999997</v>
      </c>
      <c r="G112">
        <v>4.3980929</v>
      </c>
      <c r="H112">
        <v>41</v>
      </c>
      <c r="I112">
        <v>0.1056735903879485</v>
      </c>
    </row>
    <row r="113" spans="1:9" x14ac:dyDescent="0.3">
      <c r="A113">
        <v>371</v>
      </c>
      <c r="B113" t="s">
        <v>533</v>
      </c>
      <c r="C113">
        <v>-77</v>
      </c>
      <c r="D113" t="s">
        <v>552</v>
      </c>
      <c r="E113">
        <v>-82</v>
      </c>
      <c r="F113">
        <v>51.214015089999997</v>
      </c>
      <c r="G113">
        <v>4.3980929</v>
      </c>
      <c r="H113">
        <v>41</v>
      </c>
      <c r="I113">
        <v>0.1056735903879485</v>
      </c>
    </row>
    <row r="114" spans="1:9" x14ac:dyDescent="0.3">
      <c r="A114">
        <v>420</v>
      </c>
      <c r="B114" t="s">
        <v>535</v>
      </c>
      <c r="C114">
        <v>-65</v>
      </c>
      <c r="D114" t="s">
        <v>552</v>
      </c>
      <c r="E114">
        <v>-82</v>
      </c>
      <c r="F114">
        <v>51.214015089999997</v>
      </c>
      <c r="G114">
        <v>4.3980929</v>
      </c>
      <c r="H114">
        <v>41</v>
      </c>
      <c r="I114">
        <v>0.1056735903879485</v>
      </c>
    </row>
    <row r="115" spans="1:9" x14ac:dyDescent="0.3">
      <c r="A115">
        <v>443</v>
      </c>
      <c r="B115" t="s">
        <v>536</v>
      </c>
      <c r="C115">
        <v>-76</v>
      </c>
      <c r="D115" t="s">
        <v>552</v>
      </c>
      <c r="E115">
        <v>-82</v>
      </c>
      <c r="F115">
        <v>51.214015089999997</v>
      </c>
      <c r="G115">
        <v>4.3980929</v>
      </c>
      <c r="H115">
        <v>41</v>
      </c>
      <c r="I115">
        <v>0.1056735903879485</v>
      </c>
    </row>
    <row r="116" spans="1:9" x14ac:dyDescent="0.3">
      <c r="A116">
        <v>465</v>
      </c>
      <c r="B116" t="s">
        <v>537</v>
      </c>
      <c r="C116">
        <v>-71</v>
      </c>
      <c r="D116" t="s">
        <v>552</v>
      </c>
      <c r="E116">
        <v>-82</v>
      </c>
      <c r="F116">
        <v>51.214015089999997</v>
      </c>
      <c r="G116">
        <v>4.3980929</v>
      </c>
      <c r="H116">
        <v>41</v>
      </c>
      <c r="I116">
        <v>0.1056735903879485</v>
      </c>
    </row>
    <row r="117" spans="1:9" x14ac:dyDescent="0.3">
      <c r="A117">
        <v>506</v>
      </c>
      <c r="B117" t="s">
        <v>539</v>
      </c>
      <c r="C117">
        <v>-77.5</v>
      </c>
      <c r="D117" t="s">
        <v>552</v>
      </c>
      <c r="E117">
        <v>-82</v>
      </c>
      <c r="F117">
        <v>51.214015089999997</v>
      </c>
      <c r="G117">
        <v>4.3980929</v>
      </c>
      <c r="H117">
        <v>41</v>
      </c>
      <c r="I117">
        <v>0.1056735903879485</v>
      </c>
    </row>
    <row r="118" spans="1:9" x14ac:dyDescent="0.3">
      <c r="A118">
        <v>525</v>
      </c>
      <c r="B118" t="s">
        <v>540</v>
      </c>
      <c r="C118">
        <v>-69.5</v>
      </c>
      <c r="D118" t="s">
        <v>552</v>
      </c>
      <c r="E118">
        <v>-82</v>
      </c>
      <c r="F118">
        <v>51.214015089999997</v>
      </c>
      <c r="G118">
        <v>4.3980929</v>
      </c>
      <c r="H118">
        <v>41</v>
      </c>
      <c r="I118">
        <v>0.1056735903879485</v>
      </c>
    </row>
    <row r="119" spans="1:9" x14ac:dyDescent="0.3">
      <c r="A119">
        <v>543</v>
      </c>
      <c r="B119" t="s">
        <v>541</v>
      </c>
      <c r="C119">
        <v>-77.5</v>
      </c>
      <c r="D119" t="s">
        <v>552</v>
      </c>
      <c r="E119">
        <v>-82</v>
      </c>
      <c r="F119">
        <v>51.214015089999997</v>
      </c>
      <c r="G119">
        <v>4.3980929</v>
      </c>
      <c r="H119">
        <v>41</v>
      </c>
      <c r="I119">
        <v>0.1056735903879485</v>
      </c>
    </row>
    <row r="120" spans="1:9" x14ac:dyDescent="0.3">
      <c r="A120">
        <v>560</v>
      </c>
      <c r="B120" t="s">
        <v>542</v>
      </c>
      <c r="C120">
        <v>-67.5</v>
      </c>
      <c r="D120" t="s">
        <v>552</v>
      </c>
      <c r="E120">
        <v>-82</v>
      </c>
      <c r="F120">
        <v>51.214015089999997</v>
      </c>
      <c r="G120">
        <v>4.3980929</v>
      </c>
      <c r="H120">
        <v>41</v>
      </c>
      <c r="I120">
        <v>0.1056735903879485</v>
      </c>
    </row>
    <row r="121" spans="1:9" x14ac:dyDescent="0.3">
      <c r="A121">
        <v>576</v>
      </c>
      <c r="B121" t="s">
        <v>543</v>
      </c>
      <c r="C121">
        <v>-74.5</v>
      </c>
      <c r="D121" t="s">
        <v>552</v>
      </c>
      <c r="E121">
        <v>-82</v>
      </c>
      <c r="F121">
        <v>51.214015089999997</v>
      </c>
      <c r="G121">
        <v>4.3980929</v>
      </c>
      <c r="H121">
        <v>41</v>
      </c>
      <c r="I121">
        <v>0.1056735903879485</v>
      </c>
    </row>
    <row r="122" spans="1:9" x14ac:dyDescent="0.3">
      <c r="A122">
        <v>591</v>
      </c>
      <c r="B122" t="s">
        <v>544</v>
      </c>
      <c r="C122">
        <v>-55</v>
      </c>
      <c r="D122" t="s">
        <v>552</v>
      </c>
      <c r="E122">
        <v>-82</v>
      </c>
      <c r="F122">
        <v>51.214015089999997</v>
      </c>
      <c r="G122">
        <v>4.3980929</v>
      </c>
      <c r="H122">
        <v>41</v>
      </c>
      <c r="I122">
        <v>0.1056735903879485</v>
      </c>
    </row>
    <row r="123" spans="1:9" x14ac:dyDescent="0.3">
      <c r="A123">
        <v>605</v>
      </c>
      <c r="B123" t="s">
        <v>545</v>
      </c>
      <c r="C123">
        <v>-79.5</v>
      </c>
      <c r="D123" t="s">
        <v>552</v>
      </c>
      <c r="E123">
        <v>-82</v>
      </c>
      <c r="F123">
        <v>51.214015089999997</v>
      </c>
      <c r="G123">
        <v>4.3980929</v>
      </c>
      <c r="H123">
        <v>41</v>
      </c>
      <c r="I123">
        <v>0.1056735903879485</v>
      </c>
    </row>
    <row r="124" spans="1:9" x14ac:dyDescent="0.3">
      <c r="A124">
        <v>618</v>
      </c>
      <c r="B124" t="s">
        <v>546</v>
      </c>
      <c r="C124">
        <v>-77</v>
      </c>
      <c r="D124" t="s">
        <v>552</v>
      </c>
      <c r="E124">
        <v>-82</v>
      </c>
      <c r="F124">
        <v>51.214015089999997</v>
      </c>
      <c r="G124">
        <v>4.3980929</v>
      </c>
      <c r="H124">
        <v>41</v>
      </c>
      <c r="I124">
        <v>0.1056735903879485</v>
      </c>
    </row>
    <row r="125" spans="1:9" x14ac:dyDescent="0.3">
      <c r="A125">
        <v>680</v>
      </c>
      <c r="B125" t="s">
        <v>552</v>
      </c>
      <c r="C125">
        <v>-82</v>
      </c>
      <c r="D125" t="s">
        <v>557</v>
      </c>
      <c r="E125">
        <v>-65</v>
      </c>
      <c r="F125">
        <v>51.214015089999997</v>
      </c>
      <c r="G125">
        <v>4.3980929</v>
      </c>
      <c r="H125">
        <v>41</v>
      </c>
      <c r="I125">
        <v>0.1056735903879485</v>
      </c>
    </row>
    <row r="126" spans="1:9" x14ac:dyDescent="0.3">
      <c r="A126">
        <v>486</v>
      </c>
      <c r="B126" t="s">
        <v>538</v>
      </c>
      <c r="C126">
        <v>-81</v>
      </c>
      <c r="D126" t="s">
        <v>552</v>
      </c>
      <c r="E126">
        <v>-82</v>
      </c>
      <c r="F126">
        <v>51.214004529999997</v>
      </c>
      <c r="G126">
        <v>4.3979934600000004</v>
      </c>
      <c r="H126">
        <v>10</v>
      </c>
      <c r="I126">
        <v>0.10294836274558029</v>
      </c>
    </row>
    <row r="127" spans="1:9" x14ac:dyDescent="0.3">
      <c r="A127">
        <v>154</v>
      </c>
      <c r="B127" t="s">
        <v>526</v>
      </c>
      <c r="C127">
        <v>-67.5</v>
      </c>
      <c r="D127" t="s">
        <v>538</v>
      </c>
      <c r="E127">
        <v>-81</v>
      </c>
      <c r="F127">
        <v>51.213993969999997</v>
      </c>
      <c r="G127">
        <v>4.3978940199999998</v>
      </c>
      <c r="H127">
        <v>10</v>
      </c>
      <c r="I127">
        <v>0.100640609235634</v>
      </c>
    </row>
    <row r="128" spans="1:9" x14ac:dyDescent="0.3">
      <c r="A128">
        <v>217</v>
      </c>
      <c r="B128" t="s">
        <v>528</v>
      </c>
      <c r="C128">
        <v>-82.5</v>
      </c>
      <c r="D128" t="s">
        <v>538</v>
      </c>
      <c r="E128">
        <v>-81</v>
      </c>
      <c r="F128">
        <v>51.213993969999997</v>
      </c>
      <c r="G128">
        <v>4.3978940199999998</v>
      </c>
      <c r="H128">
        <v>10</v>
      </c>
      <c r="I128">
        <v>0.100640609235634</v>
      </c>
    </row>
    <row r="129" spans="1:9" x14ac:dyDescent="0.3">
      <c r="A129">
        <v>247</v>
      </c>
      <c r="B129" t="s">
        <v>529</v>
      </c>
      <c r="C129">
        <v>-55</v>
      </c>
      <c r="D129" t="s">
        <v>538</v>
      </c>
      <c r="E129">
        <v>-81</v>
      </c>
      <c r="F129">
        <v>51.213993969999997</v>
      </c>
      <c r="G129">
        <v>4.3978940199999998</v>
      </c>
      <c r="H129">
        <v>10</v>
      </c>
      <c r="I129">
        <v>0.100640609235634</v>
      </c>
    </row>
    <row r="130" spans="1:9" x14ac:dyDescent="0.3">
      <c r="A130">
        <v>276</v>
      </c>
      <c r="B130" t="s">
        <v>530</v>
      </c>
      <c r="C130">
        <v>-68.5</v>
      </c>
      <c r="D130" t="s">
        <v>538</v>
      </c>
      <c r="E130">
        <v>-81</v>
      </c>
      <c r="F130">
        <v>51.213993969999997</v>
      </c>
      <c r="G130">
        <v>4.3978940199999998</v>
      </c>
      <c r="H130">
        <v>10</v>
      </c>
      <c r="I130">
        <v>0.100640609235634</v>
      </c>
    </row>
    <row r="131" spans="1:9" x14ac:dyDescent="0.3">
      <c r="A131">
        <v>304</v>
      </c>
      <c r="B131" t="s">
        <v>531</v>
      </c>
      <c r="C131">
        <v>-82</v>
      </c>
      <c r="D131" t="s">
        <v>538</v>
      </c>
      <c r="E131">
        <v>-81</v>
      </c>
      <c r="F131">
        <v>51.213993969999997</v>
      </c>
      <c r="G131">
        <v>4.3978940199999998</v>
      </c>
      <c r="H131">
        <v>10</v>
      </c>
      <c r="I131">
        <v>0.100640609235634</v>
      </c>
    </row>
    <row r="132" spans="1:9" x14ac:dyDescent="0.3">
      <c r="A132">
        <v>331</v>
      </c>
      <c r="B132" t="s">
        <v>532</v>
      </c>
      <c r="C132">
        <v>-77</v>
      </c>
      <c r="D132" t="s">
        <v>538</v>
      </c>
      <c r="E132">
        <v>-81</v>
      </c>
      <c r="F132">
        <v>51.213993969999997</v>
      </c>
      <c r="G132">
        <v>4.3978940199999998</v>
      </c>
      <c r="H132">
        <v>10</v>
      </c>
      <c r="I132">
        <v>0.100640609235634</v>
      </c>
    </row>
    <row r="133" spans="1:9" x14ac:dyDescent="0.3">
      <c r="A133">
        <v>357</v>
      </c>
      <c r="B133" t="s">
        <v>533</v>
      </c>
      <c r="C133">
        <v>-77</v>
      </c>
      <c r="D133" t="s">
        <v>538</v>
      </c>
      <c r="E133">
        <v>-81</v>
      </c>
      <c r="F133">
        <v>51.213993969999997</v>
      </c>
      <c r="G133">
        <v>4.3978940199999998</v>
      </c>
      <c r="H133">
        <v>10</v>
      </c>
      <c r="I133">
        <v>0.100640609235634</v>
      </c>
    </row>
    <row r="134" spans="1:9" x14ac:dyDescent="0.3">
      <c r="A134">
        <v>406</v>
      </c>
      <c r="B134" t="s">
        <v>535</v>
      </c>
      <c r="C134">
        <v>-65</v>
      </c>
      <c r="D134" t="s">
        <v>538</v>
      </c>
      <c r="E134">
        <v>-81</v>
      </c>
      <c r="F134">
        <v>51.213993969999997</v>
      </c>
      <c r="G134">
        <v>4.3978940199999998</v>
      </c>
      <c r="H134">
        <v>10</v>
      </c>
      <c r="I134">
        <v>0.100640609235634</v>
      </c>
    </row>
    <row r="135" spans="1:9" x14ac:dyDescent="0.3">
      <c r="A135">
        <v>429</v>
      </c>
      <c r="B135" t="s">
        <v>536</v>
      </c>
      <c r="C135">
        <v>-76</v>
      </c>
      <c r="D135" t="s">
        <v>538</v>
      </c>
      <c r="E135">
        <v>-81</v>
      </c>
      <c r="F135">
        <v>51.213993969999997</v>
      </c>
      <c r="G135">
        <v>4.3978940199999998</v>
      </c>
      <c r="H135">
        <v>10</v>
      </c>
      <c r="I135">
        <v>0.100640609235634</v>
      </c>
    </row>
    <row r="136" spans="1:9" x14ac:dyDescent="0.3">
      <c r="A136">
        <v>451</v>
      </c>
      <c r="B136" t="s">
        <v>537</v>
      </c>
      <c r="C136">
        <v>-71</v>
      </c>
      <c r="D136" t="s">
        <v>538</v>
      </c>
      <c r="E136">
        <v>-81</v>
      </c>
      <c r="F136">
        <v>51.213993969999997</v>
      </c>
      <c r="G136">
        <v>4.3978940199999998</v>
      </c>
      <c r="H136">
        <v>10</v>
      </c>
      <c r="I136">
        <v>0.100640609235634</v>
      </c>
    </row>
    <row r="137" spans="1:9" x14ac:dyDescent="0.3">
      <c r="A137">
        <v>473</v>
      </c>
      <c r="B137" t="s">
        <v>538</v>
      </c>
      <c r="C137">
        <v>-81</v>
      </c>
      <c r="D137" t="s">
        <v>539</v>
      </c>
      <c r="E137">
        <v>-77.5</v>
      </c>
      <c r="F137">
        <v>51.213993969999997</v>
      </c>
      <c r="G137">
        <v>4.3978940199999998</v>
      </c>
      <c r="H137">
        <v>10</v>
      </c>
      <c r="I137">
        <v>0.100640609235634</v>
      </c>
    </row>
    <row r="138" spans="1:9" x14ac:dyDescent="0.3">
      <c r="A138">
        <v>474</v>
      </c>
      <c r="B138" t="s">
        <v>538</v>
      </c>
      <c r="C138">
        <v>-81</v>
      </c>
      <c r="D138" t="s">
        <v>540</v>
      </c>
      <c r="E138">
        <v>-69.5</v>
      </c>
      <c r="F138">
        <v>51.213993969999997</v>
      </c>
      <c r="G138">
        <v>4.3978940199999998</v>
      </c>
      <c r="H138">
        <v>10</v>
      </c>
      <c r="I138">
        <v>0.100640609235634</v>
      </c>
    </row>
    <row r="139" spans="1:9" x14ac:dyDescent="0.3">
      <c r="A139">
        <v>475</v>
      </c>
      <c r="B139" t="s">
        <v>538</v>
      </c>
      <c r="C139">
        <v>-81</v>
      </c>
      <c r="D139" t="s">
        <v>541</v>
      </c>
      <c r="E139">
        <v>-77.5</v>
      </c>
      <c r="F139">
        <v>51.213993969999997</v>
      </c>
      <c r="G139">
        <v>4.3978940199999998</v>
      </c>
      <c r="H139">
        <v>10</v>
      </c>
      <c r="I139">
        <v>0.100640609235634</v>
      </c>
    </row>
    <row r="140" spans="1:9" x14ac:dyDescent="0.3">
      <c r="A140">
        <v>476</v>
      </c>
      <c r="B140" t="s">
        <v>538</v>
      </c>
      <c r="C140">
        <v>-81</v>
      </c>
      <c r="D140" t="s">
        <v>542</v>
      </c>
      <c r="E140">
        <v>-67.5</v>
      </c>
      <c r="F140">
        <v>51.213993969999997</v>
      </c>
      <c r="G140">
        <v>4.3978940199999998</v>
      </c>
      <c r="H140">
        <v>10</v>
      </c>
      <c r="I140">
        <v>0.100640609235634</v>
      </c>
    </row>
    <row r="141" spans="1:9" x14ac:dyDescent="0.3">
      <c r="A141">
        <v>477</v>
      </c>
      <c r="B141" t="s">
        <v>538</v>
      </c>
      <c r="C141">
        <v>-81</v>
      </c>
      <c r="D141" t="s">
        <v>543</v>
      </c>
      <c r="E141">
        <v>-74.5</v>
      </c>
      <c r="F141">
        <v>51.213993969999997</v>
      </c>
      <c r="G141">
        <v>4.3978940199999998</v>
      </c>
      <c r="H141">
        <v>10</v>
      </c>
      <c r="I141">
        <v>0.100640609235634</v>
      </c>
    </row>
    <row r="142" spans="1:9" x14ac:dyDescent="0.3">
      <c r="A142">
        <v>478</v>
      </c>
      <c r="B142" t="s">
        <v>538</v>
      </c>
      <c r="C142">
        <v>-81</v>
      </c>
      <c r="D142" t="s">
        <v>544</v>
      </c>
      <c r="E142">
        <v>-55</v>
      </c>
      <c r="F142">
        <v>51.213993969999997</v>
      </c>
      <c r="G142">
        <v>4.3978940199999998</v>
      </c>
      <c r="H142">
        <v>10</v>
      </c>
      <c r="I142">
        <v>0.100640609235634</v>
      </c>
    </row>
    <row r="143" spans="1:9" x14ac:dyDescent="0.3">
      <c r="A143">
        <v>479</v>
      </c>
      <c r="B143" t="s">
        <v>538</v>
      </c>
      <c r="C143">
        <v>-81</v>
      </c>
      <c r="D143" t="s">
        <v>545</v>
      </c>
      <c r="E143">
        <v>-79.5</v>
      </c>
      <c r="F143">
        <v>51.213993969999997</v>
      </c>
      <c r="G143">
        <v>4.3978940199999998</v>
      </c>
      <c r="H143">
        <v>10</v>
      </c>
      <c r="I143">
        <v>0.100640609235634</v>
      </c>
    </row>
    <row r="144" spans="1:9" x14ac:dyDescent="0.3">
      <c r="A144">
        <v>480</v>
      </c>
      <c r="B144" t="s">
        <v>538</v>
      </c>
      <c r="C144">
        <v>-81</v>
      </c>
      <c r="D144" t="s">
        <v>546</v>
      </c>
      <c r="E144">
        <v>-77</v>
      </c>
      <c r="F144">
        <v>51.213993969999997</v>
      </c>
      <c r="G144">
        <v>4.3978940199999998</v>
      </c>
      <c r="H144">
        <v>10</v>
      </c>
      <c r="I144">
        <v>0.100640609235634</v>
      </c>
    </row>
    <row r="145" spans="1:9" x14ac:dyDescent="0.3">
      <c r="A145">
        <v>491</v>
      </c>
      <c r="B145" t="s">
        <v>538</v>
      </c>
      <c r="C145">
        <v>-81</v>
      </c>
      <c r="D145" t="s">
        <v>557</v>
      </c>
      <c r="E145">
        <v>-65</v>
      </c>
      <c r="F145">
        <v>51.213993969999997</v>
      </c>
      <c r="G145">
        <v>4.3978940199999998</v>
      </c>
      <c r="H145">
        <v>10</v>
      </c>
      <c r="I145">
        <v>0.100640609235634</v>
      </c>
    </row>
    <row r="146" spans="1:9" x14ac:dyDescent="0.3">
      <c r="A146">
        <v>200</v>
      </c>
      <c r="B146" t="s">
        <v>527</v>
      </c>
      <c r="C146">
        <v>-82</v>
      </c>
      <c r="D146" t="s">
        <v>552</v>
      </c>
      <c r="E146">
        <v>-82</v>
      </c>
      <c r="F146">
        <v>51.213948799999997</v>
      </c>
      <c r="G146">
        <v>4.3980339500000003</v>
      </c>
      <c r="H146">
        <v>10</v>
      </c>
      <c r="I146">
        <v>9.7513780520167903E-2</v>
      </c>
    </row>
    <row r="147" spans="1:9" x14ac:dyDescent="0.3">
      <c r="A147">
        <v>630</v>
      </c>
      <c r="B147" t="s">
        <v>547</v>
      </c>
      <c r="C147">
        <v>-67</v>
      </c>
      <c r="D147" t="s">
        <v>552</v>
      </c>
      <c r="E147">
        <v>-82</v>
      </c>
      <c r="F147">
        <v>51.213938550000002</v>
      </c>
      <c r="G147">
        <v>4.3980271100000001</v>
      </c>
      <c r="H147">
        <v>10</v>
      </c>
      <c r="I147">
        <v>9.6293616002146171E-2</v>
      </c>
    </row>
    <row r="148" spans="1:9" x14ac:dyDescent="0.3">
      <c r="A148">
        <v>186</v>
      </c>
      <c r="B148" t="s">
        <v>527</v>
      </c>
      <c r="C148">
        <v>-82</v>
      </c>
      <c r="D148" t="s">
        <v>538</v>
      </c>
      <c r="E148">
        <v>-81</v>
      </c>
      <c r="F148">
        <v>51.213938239999997</v>
      </c>
      <c r="G148">
        <v>4.3979345099999998</v>
      </c>
      <c r="H148">
        <v>10</v>
      </c>
      <c r="I148">
        <v>9.4945180468599191E-2</v>
      </c>
    </row>
    <row r="149" spans="1:9" x14ac:dyDescent="0.3">
      <c r="A149">
        <v>396</v>
      </c>
      <c r="B149" t="s">
        <v>534</v>
      </c>
      <c r="C149">
        <v>-68.5</v>
      </c>
      <c r="D149" t="s">
        <v>552</v>
      </c>
      <c r="E149">
        <v>-82</v>
      </c>
      <c r="F149">
        <v>51.213918569999997</v>
      </c>
      <c r="G149">
        <v>4.3980632999999996</v>
      </c>
      <c r="H149">
        <v>11</v>
      </c>
      <c r="I149">
        <v>9.4775948626171391E-2</v>
      </c>
    </row>
    <row r="150" spans="1:9" x14ac:dyDescent="0.3">
      <c r="A150">
        <v>481</v>
      </c>
      <c r="B150" t="s">
        <v>538</v>
      </c>
      <c r="C150">
        <v>-81</v>
      </c>
      <c r="D150" t="s">
        <v>547</v>
      </c>
      <c r="E150">
        <v>-67</v>
      </c>
      <c r="F150">
        <v>51.213927990000002</v>
      </c>
      <c r="G150">
        <v>4.3979276799999996</v>
      </c>
      <c r="H150">
        <v>10</v>
      </c>
      <c r="I150">
        <v>9.374118096732037E-2</v>
      </c>
    </row>
    <row r="151" spans="1:9" x14ac:dyDescent="0.3">
      <c r="A151">
        <v>135</v>
      </c>
      <c r="B151" t="s">
        <v>525</v>
      </c>
      <c r="C151">
        <v>-59.5</v>
      </c>
      <c r="D151" t="s">
        <v>552</v>
      </c>
      <c r="E151">
        <v>-82</v>
      </c>
      <c r="F151">
        <v>51.213900459999998</v>
      </c>
      <c r="G151">
        <v>4.3980631099999998</v>
      </c>
      <c r="H151">
        <v>13</v>
      </c>
      <c r="I151">
        <v>9.2832860256179608E-2</v>
      </c>
    </row>
    <row r="152" spans="1:9" x14ac:dyDescent="0.3">
      <c r="A152">
        <v>382</v>
      </c>
      <c r="B152" t="s">
        <v>534</v>
      </c>
      <c r="C152">
        <v>-68.5</v>
      </c>
      <c r="D152" t="s">
        <v>538</v>
      </c>
      <c r="E152">
        <v>-81</v>
      </c>
      <c r="F152">
        <v>51.213908009999997</v>
      </c>
      <c r="G152">
        <v>4.3979638599999999</v>
      </c>
      <c r="H152">
        <v>11</v>
      </c>
      <c r="I152">
        <v>9.2020127118857098E-2</v>
      </c>
    </row>
    <row r="153" spans="1:9" x14ac:dyDescent="0.3">
      <c r="A153">
        <v>121</v>
      </c>
      <c r="B153" t="s">
        <v>525</v>
      </c>
      <c r="C153">
        <v>-59.5</v>
      </c>
      <c r="D153" t="s">
        <v>538</v>
      </c>
      <c r="E153">
        <v>-81</v>
      </c>
      <c r="F153">
        <v>51.213889899999998</v>
      </c>
      <c r="G153">
        <v>4.3979636800000002</v>
      </c>
      <c r="H153">
        <v>13</v>
      </c>
      <c r="I153">
        <v>9.0044995126130872E-2</v>
      </c>
    </row>
    <row r="154" spans="1:9" x14ac:dyDescent="0.3">
      <c r="A154">
        <v>143</v>
      </c>
      <c r="B154" t="s">
        <v>526</v>
      </c>
      <c r="C154">
        <v>-67.5</v>
      </c>
      <c r="D154" t="s">
        <v>527</v>
      </c>
      <c r="E154">
        <v>-82</v>
      </c>
      <c r="F154">
        <v>51.213882499999997</v>
      </c>
      <c r="G154">
        <v>4.3979749999999997</v>
      </c>
      <c r="H154">
        <v>10</v>
      </c>
      <c r="I154">
        <v>8.9404472568191534E-2</v>
      </c>
    </row>
    <row r="155" spans="1:9" x14ac:dyDescent="0.3">
      <c r="A155">
        <v>176</v>
      </c>
      <c r="B155" t="s">
        <v>527</v>
      </c>
      <c r="C155">
        <v>-82</v>
      </c>
      <c r="D155" t="s">
        <v>528</v>
      </c>
      <c r="E155">
        <v>-82.5</v>
      </c>
      <c r="F155">
        <v>51.213882499999997</v>
      </c>
      <c r="G155">
        <v>4.3979749999999997</v>
      </c>
      <c r="H155">
        <v>10</v>
      </c>
      <c r="I155">
        <v>8.9404472568191534E-2</v>
      </c>
    </row>
    <row r="156" spans="1:9" x14ac:dyDescent="0.3">
      <c r="A156">
        <v>177</v>
      </c>
      <c r="B156" t="s">
        <v>527</v>
      </c>
      <c r="C156">
        <v>-82</v>
      </c>
      <c r="D156" t="s">
        <v>529</v>
      </c>
      <c r="E156">
        <v>-55</v>
      </c>
      <c r="F156">
        <v>51.213882499999997</v>
      </c>
      <c r="G156">
        <v>4.3979749999999997</v>
      </c>
      <c r="H156">
        <v>10</v>
      </c>
      <c r="I156">
        <v>8.9404472568191534E-2</v>
      </c>
    </row>
    <row r="157" spans="1:9" x14ac:dyDescent="0.3">
      <c r="A157">
        <v>178</v>
      </c>
      <c r="B157" t="s">
        <v>527</v>
      </c>
      <c r="C157">
        <v>-82</v>
      </c>
      <c r="D157" t="s">
        <v>530</v>
      </c>
      <c r="E157">
        <v>-68.5</v>
      </c>
      <c r="F157">
        <v>51.213882499999997</v>
      </c>
      <c r="G157">
        <v>4.3979749999999997</v>
      </c>
      <c r="H157">
        <v>10</v>
      </c>
      <c r="I157">
        <v>8.9404472568191534E-2</v>
      </c>
    </row>
    <row r="158" spans="1:9" x14ac:dyDescent="0.3">
      <c r="A158">
        <v>179</v>
      </c>
      <c r="B158" t="s">
        <v>527</v>
      </c>
      <c r="C158">
        <v>-82</v>
      </c>
      <c r="D158" t="s">
        <v>531</v>
      </c>
      <c r="E158">
        <v>-82</v>
      </c>
      <c r="F158">
        <v>51.213882499999997</v>
      </c>
      <c r="G158">
        <v>4.3979749999999997</v>
      </c>
      <c r="H158">
        <v>10</v>
      </c>
      <c r="I158">
        <v>8.9404472568191534E-2</v>
      </c>
    </row>
    <row r="159" spans="1:9" x14ac:dyDescent="0.3">
      <c r="A159">
        <v>180</v>
      </c>
      <c r="B159" t="s">
        <v>527</v>
      </c>
      <c r="C159">
        <v>-82</v>
      </c>
      <c r="D159" t="s">
        <v>532</v>
      </c>
      <c r="E159">
        <v>-77</v>
      </c>
      <c r="F159">
        <v>51.213882499999997</v>
      </c>
      <c r="G159">
        <v>4.3979749999999997</v>
      </c>
      <c r="H159">
        <v>10</v>
      </c>
      <c r="I159">
        <v>8.9404472568191534E-2</v>
      </c>
    </row>
    <row r="160" spans="1:9" x14ac:dyDescent="0.3">
      <c r="A160">
        <v>181</v>
      </c>
      <c r="B160" t="s">
        <v>527</v>
      </c>
      <c r="C160">
        <v>-82</v>
      </c>
      <c r="D160" t="s">
        <v>533</v>
      </c>
      <c r="E160">
        <v>-77</v>
      </c>
      <c r="F160">
        <v>51.213882499999997</v>
      </c>
      <c r="G160">
        <v>4.3979749999999997</v>
      </c>
      <c r="H160">
        <v>10</v>
      </c>
      <c r="I160">
        <v>8.9404472568191534E-2</v>
      </c>
    </row>
    <row r="161" spans="1:9" x14ac:dyDescent="0.3">
      <c r="A161">
        <v>183</v>
      </c>
      <c r="B161" t="s">
        <v>527</v>
      </c>
      <c r="C161">
        <v>-82</v>
      </c>
      <c r="D161" t="s">
        <v>535</v>
      </c>
      <c r="E161">
        <v>-65</v>
      </c>
      <c r="F161">
        <v>51.213882499999997</v>
      </c>
      <c r="G161">
        <v>4.3979749999999997</v>
      </c>
      <c r="H161">
        <v>10</v>
      </c>
      <c r="I161">
        <v>8.9404472568191534E-2</v>
      </c>
    </row>
    <row r="162" spans="1:9" x14ac:dyDescent="0.3">
      <c r="A162">
        <v>184</v>
      </c>
      <c r="B162" t="s">
        <v>527</v>
      </c>
      <c r="C162">
        <v>-82</v>
      </c>
      <c r="D162" t="s">
        <v>536</v>
      </c>
      <c r="E162">
        <v>-76</v>
      </c>
      <c r="F162">
        <v>51.213882499999997</v>
      </c>
      <c r="G162">
        <v>4.3979749999999997</v>
      </c>
      <c r="H162">
        <v>10</v>
      </c>
      <c r="I162">
        <v>8.9404472568191534E-2</v>
      </c>
    </row>
    <row r="163" spans="1:9" x14ac:dyDescent="0.3">
      <c r="A163">
        <v>185</v>
      </c>
      <c r="B163" t="s">
        <v>527</v>
      </c>
      <c r="C163">
        <v>-82</v>
      </c>
      <c r="D163" t="s">
        <v>537</v>
      </c>
      <c r="E163">
        <v>-71</v>
      </c>
      <c r="F163">
        <v>51.213882499999997</v>
      </c>
      <c r="G163">
        <v>4.3979749999999997</v>
      </c>
      <c r="H163">
        <v>10</v>
      </c>
      <c r="I163">
        <v>8.9404472568191534E-2</v>
      </c>
    </row>
    <row r="164" spans="1:9" x14ac:dyDescent="0.3">
      <c r="A164">
        <v>187</v>
      </c>
      <c r="B164" t="s">
        <v>527</v>
      </c>
      <c r="C164">
        <v>-82</v>
      </c>
      <c r="D164" t="s">
        <v>539</v>
      </c>
      <c r="E164">
        <v>-77.5</v>
      </c>
      <c r="F164">
        <v>51.213882499999997</v>
      </c>
      <c r="G164">
        <v>4.3979749999999997</v>
      </c>
      <c r="H164">
        <v>10</v>
      </c>
      <c r="I164">
        <v>8.9404472568191534E-2</v>
      </c>
    </row>
    <row r="165" spans="1:9" x14ac:dyDescent="0.3">
      <c r="A165">
        <v>188</v>
      </c>
      <c r="B165" t="s">
        <v>527</v>
      </c>
      <c r="C165">
        <v>-82</v>
      </c>
      <c r="D165" t="s">
        <v>540</v>
      </c>
      <c r="E165">
        <v>-69.5</v>
      </c>
      <c r="F165">
        <v>51.213882499999997</v>
      </c>
      <c r="G165">
        <v>4.3979749999999997</v>
      </c>
      <c r="H165">
        <v>10</v>
      </c>
      <c r="I165">
        <v>8.9404472568191534E-2</v>
      </c>
    </row>
    <row r="166" spans="1:9" x14ac:dyDescent="0.3">
      <c r="A166">
        <v>189</v>
      </c>
      <c r="B166" t="s">
        <v>527</v>
      </c>
      <c r="C166">
        <v>-82</v>
      </c>
      <c r="D166" t="s">
        <v>541</v>
      </c>
      <c r="E166">
        <v>-77.5</v>
      </c>
      <c r="F166">
        <v>51.213882499999997</v>
      </c>
      <c r="G166">
        <v>4.3979749999999997</v>
      </c>
      <c r="H166">
        <v>10</v>
      </c>
      <c r="I166">
        <v>8.9404472568191534E-2</v>
      </c>
    </row>
    <row r="167" spans="1:9" x14ac:dyDescent="0.3">
      <c r="A167">
        <v>190</v>
      </c>
      <c r="B167" t="s">
        <v>527</v>
      </c>
      <c r="C167">
        <v>-82</v>
      </c>
      <c r="D167" t="s">
        <v>542</v>
      </c>
      <c r="E167">
        <v>-67.5</v>
      </c>
      <c r="F167">
        <v>51.213882499999997</v>
      </c>
      <c r="G167">
        <v>4.3979749999999997</v>
      </c>
      <c r="H167">
        <v>10</v>
      </c>
      <c r="I167">
        <v>8.9404472568191534E-2</v>
      </c>
    </row>
    <row r="168" spans="1:9" x14ac:dyDescent="0.3">
      <c r="A168">
        <v>191</v>
      </c>
      <c r="B168" t="s">
        <v>527</v>
      </c>
      <c r="C168">
        <v>-82</v>
      </c>
      <c r="D168" t="s">
        <v>543</v>
      </c>
      <c r="E168">
        <v>-74.5</v>
      </c>
      <c r="F168">
        <v>51.213882499999997</v>
      </c>
      <c r="G168">
        <v>4.3979749999999997</v>
      </c>
      <c r="H168">
        <v>10</v>
      </c>
      <c r="I168">
        <v>8.9404472568191534E-2</v>
      </c>
    </row>
    <row r="169" spans="1:9" x14ac:dyDescent="0.3">
      <c r="A169">
        <v>192</v>
      </c>
      <c r="B169" t="s">
        <v>527</v>
      </c>
      <c r="C169">
        <v>-82</v>
      </c>
      <c r="D169" t="s">
        <v>544</v>
      </c>
      <c r="E169">
        <v>-55</v>
      </c>
      <c r="F169">
        <v>51.213882499999997</v>
      </c>
      <c r="G169">
        <v>4.3979749999999997</v>
      </c>
      <c r="H169">
        <v>10</v>
      </c>
      <c r="I169">
        <v>8.9404472568191534E-2</v>
      </c>
    </row>
    <row r="170" spans="1:9" x14ac:dyDescent="0.3">
      <c r="A170">
        <v>193</v>
      </c>
      <c r="B170" t="s">
        <v>527</v>
      </c>
      <c r="C170">
        <v>-82</v>
      </c>
      <c r="D170" t="s">
        <v>545</v>
      </c>
      <c r="E170">
        <v>-79.5</v>
      </c>
      <c r="F170">
        <v>51.213882499999997</v>
      </c>
      <c r="G170">
        <v>4.3979749999999997</v>
      </c>
      <c r="H170">
        <v>10</v>
      </c>
      <c r="I170">
        <v>8.9404472568191534E-2</v>
      </c>
    </row>
    <row r="171" spans="1:9" x14ac:dyDescent="0.3">
      <c r="A171">
        <v>194</v>
      </c>
      <c r="B171" t="s">
        <v>527</v>
      </c>
      <c r="C171">
        <v>-82</v>
      </c>
      <c r="D171" t="s">
        <v>546</v>
      </c>
      <c r="E171">
        <v>-77</v>
      </c>
      <c r="F171">
        <v>51.213882499999997</v>
      </c>
      <c r="G171">
        <v>4.3979749999999997</v>
      </c>
      <c r="H171">
        <v>10</v>
      </c>
      <c r="I171">
        <v>8.9404472568191534E-2</v>
      </c>
    </row>
    <row r="172" spans="1:9" x14ac:dyDescent="0.3">
      <c r="A172">
        <v>205</v>
      </c>
      <c r="B172" t="s">
        <v>527</v>
      </c>
      <c r="C172">
        <v>-82</v>
      </c>
      <c r="D172" t="s">
        <v>557</v>
      </c>
      <c r="E172">
        <v>-65</v>
      </c>
      <c r="F172">
        <v>51.213882499999997</v>
      </c>
      <c r="G172">
        <v>4.3979749999999997</v>
      </c>
      <c r="H172">
        <v>10</v>
      </c>
      <c r="I172">
        <v>8.9404472568191534E-2</v>
      </c>
    </row>
    <row r="173" spans="1:9" x14ac:dyDescent="0.3">
      <c r="A173">
        <v>195</v>
      </c>
      <c r="B173" t="s">
        <v>527</v>
      </c>
      <c r="C173">
        <v>-82</v>
      </c>
      <c r="D173" t="s">
        <v>547</v>
      </c>
      <c r="E173">
        <v>-67</v>
      </c>
      <c r="F173">
        <v>51.213872250000001</v>
      </c>
      <c r="G173">
        <v>4.3979681599999996</v>
      </c>
      <c r="H173">
        <v>10</v>
      </c>
      <c r="I173">
        <v>8.8189570506855441E-2</v>
      </c>
    </row>
    <row r="174" spans="1:9" x14ac:dyDescent="0.3">
      <c r="A174">
        <v>163</v>
      </c>
      <c r="B174" t="s">
        <v>526</v>
      </c>
      <c r="C174">
        <v>-67.5</v>
      </c>
      <c r="D174" t="s">
        <v>547</v>
      </c>
      <c r="E174">
        <v>-67</v>
      </c>
      <c r="F174">
        <v>51.213861999999999</v>
      </c>
      <c r="G174">
        <v>4.3979613300000002</v>
      </c>
      <c r="H174">
        <v>10</v>
      </c>
      <c r="I174">
        <v>8.6975388866555578E-2</v>
      </c>
    </row>
    <row r="175" spans="1:9" x14ac:dyDescent="0.3">
      <c r="A175">
        <v>226</v>
      </c>
      <c r="B175" t="s">
        <v>528</v>
      </c>
      <c r="C175">
        <v>-82.5</v>
      </c>
      <c r="D175" t="s">
        <v>547</v>
      </c>
      <c r="E175">
        <v>-67</v>
      </c>
      <c r="F175">
        <v>51.213861999999999</v>
      </c>
      <c r="G175">
        <v>4.3979613300000002</v>
      </c>
      <c r="H175">
        <v>10</v>
      </c>
      <c r="I175">
        <v>8.6975388866555578E-2</v>
      </c>
    </row>
    <row r="176" spans="1:9" x14ac:dyDescent="0.3">
      <c r="A176">
        <v>256</v>
      </c>
      <c r="B176" t="s">
        <v>529</v>
      </c>
      <c r="C176">
        <v>-55</v>
      </c>
      <c r="D176" t="s">
        <v>547</v>
      </c>
      <c r="E176">
        <v>-67</v>
      </c>
      <c r="F176">
        <v>51.213861999999999</v>
      </c>
      <c r="G176">
        <v>4.3979613300000002</v>
      </c>
      <c r="H176">
        <v>10</v>
      </c>
      <c r="I176">
        <v>8.6975388866555578E-2</v>
      </c>
    </row>
    <row r="177" spans="1:9" x14ac:dyDescent="0.3">
      <c r="A177">
        <v>285</v>
      </c>
      <c r="B177" t="s">
        <v>530</v>
      </c>
      <c r="C177">
        <v>-68.5</v>
      </c>
      <c r="D177" t="s">
        <v>547</v>
      </c>
      <c r="E177">
        <v>-67</v>
      </c>
      <c r="F177">
        <v>51.213861999999999</v>
      </c>
      <c r="G177">
        <v>4.3979613300000002</v>
      </c>
      <c r="H177">
        <v>10</v>
      </c>
      <c r="I177">
        <v>8.6975388866555578E-2</v>
      </c>
    </row>
    <row r="178" spans="1:9" x14ac:dyDescent="0.3">
      <c r="A178">
        <v>313</v>
      </c>
      <c r="B178" t="s">
        <v>531</v>
      </c>
      <c r="C178">
        <v>-82</v>
      </c>
      <c r="D178" t="s">
        <v>547</v>
      </c>
      <c r="E178">
        <v>-67</v>
      </c>
      <c r="F178">
        <v>51.213861999999999</v>
      </c>
      <c r="G178">
        <v>4.3979613300000002</v>
      </c>
      <c r="H178">
        <v>10</v>
      </c>
      <c r="I178">
        <v>8.6975388866555578E-2</v>
      </c>
    </row>
    <row r="179" spans="1:9" x14ac:dyDescent="0.3">
      <c r="A179">
        <v>340</v>
      </c>
      <c r="B179" t="s">
        <v>532</v>
      </c>
      <c r="C179">
        <v>-77</v>
      </c>
      <c r="D179" t="s">
        <v>547</v>
      </c>
      <c r="E179">
        <v>-67</v>
      </c>
      <c r="F179">
        <v>51.213861999999999</v>
      </c>
      <c r="G179">
        <v>4.3979613300000002</v>
      </c>
      <c r="H179">
        <v>10</v>
      </c>
      <c r="I179">
        <v>8.6975388866555578E-2</v>
      </c>
    </row>
    <row r="180" spans="1:9" x14ac:dyDescent="0.3">
      <c r="A180">
        <v>366</v>
      </c>
      <c r="B180" t="s">
        <v>533</v>
      </c>
      <c r="C180">
        <v>-77</v>
      </c>
      <c r="D180" t="s">
        <v>547</v>
      </c>
      <c r="E180">
        <v>-67</v>
      </c>
      <c r="F180">
        <v>51.213861999999999</v>
      </c>
      <c r="G180">
        <v>4.3979613300000002</v>
      </c>
      <c r="H180">
        <v>10</v>
      </c>
      <c r="I180">
        <v>8.6975388866555578E-2</v>
      </c>
    </row>
    <row r="181" spans="1:9" x14ac:dyDescent="0.3">
      <c r="A181">
        <v>415</v>
      </c>
      <c r="B181" t="s">
        <v>535</v>
      </c>
      <c r="C181">
        <v>-65</v>
      </c>
      <c r="D181" t="s">
        <v>547</v>
      </c>
      <c r="E181">
        <v>-67</v>
      </c>
      <c r="F181">
        <v>51.213861999999999</v>
      </c>
      <c r="G181">
        <v>4.3979613300000002</v>
      </c>
      <c r="H181">
        <v>10</v>
      </c>
      <c r="I181">
        <v>8.6975388866555578E-2</v>
      </c>
    </row>
    <row r="182" spans="1:9" x14ac:dyDescent="0.3">
      <c r="A182">
        <v>438</v>
      </c>
      <c r="B182" t="s">
        <v>536</v>
      </c>
      <c r="C182">
        <v>-76</v>
      </c>
      <c r="D182" t="s">
        <v>547</v>
      </c>
      <c r="E182">
        <v>-67</v>
      </c>
      <c r="F182">
        <v>51.213861999999999</v>
      </c>
      <c r="G182">
        <v>4.3979613300000002</v>
      </c>
      <c r="H182">
        <v>10</v>
      </c>
      <c r="I182">
        <v>8.6975388866555578E-2</v>
      </c>
    </row>
    <row r="183" spans="1:9" x14ac:dyDescent="0.3">
      <c r="A183">
        <v>460</v>
      </c>
      <c r="B183" t="s">
        <v>537</v>
      </c>
      <c r="C183">
        <v>-71</v>
      </c>
      <c r="D183" t="s">
        <v>547</v>
      </c>
      <c r="E183">
        <v>-67</v>
      </c>
      <c r="F183">
        <v>51.213861999999999</v>
      </c>
      <c r="G183">
        <v>4.3979613300000002</v>
      </c>
      <c r="H183">
        <v>10</v>
      </c>
      <c r="I183">
        <v>8.6975388866555578E-2</v>
      </c>
    </row>
    <row r="184" spans="1:9" x14ac:dyDescent="0.3">
      <c r="A184">
        <v>501</v>
      </c>
      <c r="B184" t="s">
        <v>539</v>
      </c>
      <c r="C184">
        <v>-77.5</v>
      </c>
      <c r="D184" t="s">
        <v>547</v>
      </c>
      <c r="E184">
        <v>-67</v>
      </c>
      <c r="F184">
        <v>51.213861999999999</v>
      </c>
      <c r="G184">
        <v>4.3979613300000002</v>
      </c>
      <c r="H184">
        <v>10</v>
      </c>
      <c r="I184">
        <v>8.6975388866555578E-2</v>
      </c>
    </row>
    <row r="185" spans="1:9" x14ac:dyDescent="0.3">
      <c r="A185">
        <v>520</v>
      </c>
      <c r="B185" t="s">
        <v>540</v>
      </c>
      <c r="C185">
        <v>-69.5</v>
      </c>
      <c r="D185" t="s">
        <v>547</v>
      </c>
      <c r="E185">
        <v>-67</v>
      </c>
      <c r="F185">
        <v>51.213861999999999</v>
      </c>
      <c r="G185">
        <v>4.3979613300000002</v>
      </c>
      <c r="H185">
        <v>10</v>
      </c>
      <c r="I185">
        <v>8.6975388866555578E-2</v>
      </c>
    </row>
    <row r="186" spans="1:9" x14ac:dyDescent="0.3">
      <c r="A186">
        <v>538</v>
      </c>
      <c r="B186" t="s">
        <v>541</v>
      </c>
      <c r="C186">
        <v>-77.5</v>
      </c>
      <c r="D186" t="s">
        <v>547</v>
      </c>
      <c r="E186">
        <v>-67</v>
      </c>
      <c r="F186">
        <v>51.213861999999999</v>
      </c>
      <c r="G186">
        <v>4.3979613300000002</v>
      </c>
      <c r="H186">
        <v>10</v>
      </c>
      <c r="I186">
        <v>8.6975388866555578E-2</v>
      </c>
    </row>
    <row r="187" spans="1:9" x14ac:dyDescent="0.3">
      <c r="A187">
        <v>555</v>
      </c>
      <c r="B187" t="s">
        <v>542</v>
      </c>
      <c r="C187">
        <v>-67.5</v>
      </c>
      <c r="D187" t="s">
        <v>547</v>
      </c>
      <c r="E187">
        <v>-67</v>
      </c>
      <c r="F187">
        <v>51.213861999999999</v>
      </c>
      <c r="G187">
        <v>4.3979613300000002</v>
      </c>
      <c r="H187">
        <v>10</v>
      </c>
      <c r="I187">
        <v>8.6975388866555578E-2</v>
      </c>
    </row>
    <row r="188" spans="1:9" x14ac:dyDescent="0.3">
      <c r="A188">
        <v>571</v>
      </c>
      <c r="B188" t="s">
        <v>543</v>
      </c>
      <c r="C188">
        <v>-74.5</v>
      </c>
      <c r="D188" t="s">
        <v>547</v>
      </c>
      <c r="E188">
        <v>-67</v>
      </c>
      <c r="F188">
        <v>51.213861999999999</v>
      </c>
      <c r="G188">
        <v>4.3979613300000002</v>
      </c>
      <c r="H188">
        <v>10</v>
      </c>
      <c r="I188">
        <v>8.6975388866555578E-2</v>
      </c>
    </row>
    <row r="189" spans="1:9" x14ac:dyDescent="0.3">
      <c r="A189">
        <v>586</v>
      </c>
      <c r="B189" t="s">
        <v>544</v>
      </c>
      <c r="C189">
        <v>-55</v>
      </c>
      <c r="D189" t="s">
        <v>547</v>
      </c>
      <c r="E189">
        <v>-67</v>
      </c>
      <c r="F189">
        <v>51.213861999999999</v>
      </c>
      <c r="G189">
        <v>4.3979613300000002</v>
      </c>
      <c r="H189">
        <v>10</v>
      </c>
      <c r="I189">
        <v>8.6975388866555578E-2</v>
      </c>
    </row>
    <row r="190" spans="1:9" x14ac:dyDescent="0.3">
      <c r="A190">
        <v>600</v>
      </c>
      <c r="B190" t="s">
        <v>545</v>
      </c>
      <c r="C190">
        <v>-79.5</v>
      </c>
      <c r="D190" t="s">
        <v>547</v>
      </c>
      <c r="E190">
        <v>-67</v>
      </c>
      <c r="F190">
        <v>51.213861999999999</v>
      </c>
      <c r="G190">
        <v>4.3979613300000002</v>
      </c>
      <c r="H190">
        <v>10</v>
      </c>
      <c r="I190">
        <v>8.6975388866555578E-2</v>
      </c>
    </row>
    <row r="191" spans="1:9" x14ac:dyDescent="0.3">
      <c r="A191">
        <v>613</v>
      </c>
      <c r="B191" t="s">
        <v>546</v>
      </c>
      <c r="C191">
        <v>-77</v>
      </c>
      <c r="D191" t="s">
        <v>547</v>
      </c>
      <c r="E191">
        <v>-67</v>
      </c>
      <c r="F191">
        <v>51.213861999999999</v>
      </c>
      <c r="G191">
        <v>4.3979613300000002</v>
      </c>
      <c r="H191">
        <v>10</v>
      </c>
      <c r="I191">
        <v>8.6975388866555578E-2</v>
      </c>
    </row>
    <row r="192" spans="1:9" x14ac:dyDescent="0.3">
      <c r="A192">
        <v>635</v>
      </c>
      <c r="B192" t="s">
        <v>547</v>
      </c>
      <c r="C192">
        <v>-67</v>
      </c>
      <c r="D192" t="s">
        <v>557</v>
      </c>
      <c r="E192">
        <v>-65</v>
      </c>
      <c r="F192">
        <v>51.213861999999999</v>
      </c>
      <c r="G192">
        <v>4.3979613300000002</v>
      </c>
      <c r="H192">
        <v>10</v>
      </c>
      <c r="I192">
        <v>8.6975388866555578E-2</v>
      </c>
    </row>
    <row r="193" spans="1:9" x14ac:dyDescent="0.3">
      <c r="A193">
        <v>182</v>
      </c>
      <c r="B193" t="s">
        <v>527</v>
      </c>
      <c r="C193">
        <v>-82</v>
      </c>
      <c r="D193" t="s">
        <v>534</v>
      </c>
      <c r="E193">
        <v>-68.5</v>
      </c>
      <c r="F193">
        <v>51.213852269999997</v>
      </c>
      <c r="G193">
        <v>4.3980043499999999</v>
      </c>
      <c r="H193">
        <v>10</v>
      </c>
      <c r="I193">
        <v>8.6599515871240137E-2</v>
      </c>
    </row>
    <row r="194" spans="1:9" x14ac:dyDescent="0.3">
      <c r="A194">
        <v>391</v>
      </c>
      <c r="B194" t="s">
        <v>534</v>
      </c>
      <c r="C194">
        <v>-68.5</v>
      </c>
      <c r="D194" t="s">
        <v>547</v>
      </c>
      <c r="E194">
        <v>-67</v>
      </c>
      <c r="F194">
        <v>51.213842020000001</v>
      </c>
      <c r="G194">
        <v>4.3979975199999997</v>
      </c>
      <c r="H194">
        <v>10</v>
      </c>
      <c r="I194">
        <v>8.5378333763246897E-2</v>
      </c>
    </row>
    <row r="195" spans="1:9" x14ac:dyDescent="0.3">
      <c r="A195">
        <v>110</v>
      </c>
      <c r="B195" t="s">
        <v>525</v>
      </c>
      <c r="C195">
        <v>-59.5</v>
      </c>
      <c r="D195" t="s">
        <v>527</v>
      </c>
      <c r="E195">
        <v>-82</v>
      </c>
      <c r="F195">
        <v>51.213834169999998</v>
      </c>
      <c r="G195">
        <v>4.3980041700000001</v>
      </c>
      <c r="H195">
        <v>10</v>
      </c>
      <c r="I195">
        <v>8.4646012647906554E-2</v>
      </c>
    </row>
    <row r="196" spans="1:9" x14ac:dyDescent="0.3">
      <c r="A196">
        <v>150</v>
      </c>
      <c r="B196" t="s">
        <v>526</v>
      </c>
      <c r="C196">
        <v>-67.5</v>
      </c>
      <c r="D196" t="s">
        <v>534</v>
      </c>
      <c r="E196">
        <v>-68.5</v>
      </c>
      <c r="F196">
        <v>51.213822039999997</v>
      </c>
      <c r="G196">
        <v>4.3980337</v>
      </c>
      <c r="H196">
        <v>10</v>
      </c>
      <c r="I196">
        <v>8.3885337816909197E-2</v>
      </c>
    </row>
    <row r="197" spans="1:9" x14ac:dyDescent="0.3">
      <c r="A197">
        <v>213</v>
      </c>
      <c r="B197" t="s">
        <v>528</v>
      </c>
      <c r="C197">
        <v>-82.5</v>
      </c>
      <c r="D197" t="s">
        <v>534</v>
      </c>
      <c r="E197">
        <v>-68.5</v>
      </c>
      <c r="F197">
        <v>51.213822039999997</v>
      </c>
      <c r="G197">
        <v>4.3980337</v>
      </c>
      <c r="H197">
        <v>10</v>
      </c>
      <c r="I197">
        <v>8.3885337816909197E-2</v>
      </c>
    </row>
    <row r="198" spans="1:9" x14ac:dyDescent="0.3">
      <c r="A198">
        <v>243</v>
      </c>
      <c r="B198" t="s">
        <v>529</v>
      </c>
      <c r="C198">
        <v>-55</v>
      </c>
      <c r="D198" t="s">
        <v>534</v>
      </c>
      <c r="E198">
        <v>-68.5</v>
      </c>
      <c r="F198">
        <v>51.213822039999997</v>
      </c>
      <c r="G198">
        <v>4.3980337</v>
      </c>
      <c r="H198">
        <v>10</v>
      </c>
      <c r="I198">
        <v>8.3885337816909197E-2</v>
      </c>
    </row>
    <row r="199" spans="1:9" x14ac:dyDescent="0.3">
      <c r="A199">
        <v>272</v>
      </c>
      <c r="B199" t="s">
        <v>530</v>
      </c>
      <c r="C199">
        <v>-68.5</v>
      </c>
      <c r="D199" t="s">
        <v>534</v>
      </c>
      <c r="E199">
        <v>-68.5</v>
      </c>
      <c r="F199">
        <v>51.213822039999997</v>
      </c>
      <c r="G199">
        <v>4.3980337</v>
      </c>
      <c r="H199">
        <v>10</v>
      </c>
      <c r="I199">
        <v>8.3885337816909197E-2</v>
      </c>
    </row>
    <row r="200" spans="1:9" x14ac:dyDescent="0.3">
      <c r="A200">
        <v>300</v>
      </c>
      <c r="B200" t="s">
        <v>531</v>
      </c>
      <c r="C200">
        <v>-82</v>
      </c>
      <c r="D200" t="s">
        <v>534</v>
      </c>
      <c r="E200">
        <v>-68.5</v>
      </c>
      <c r="F200">
        <v>51.213822039999997</v>
      </c>
      <c r="G200">
        <v>4.3980337</v>
      </c>
      <c r="H200">
        <v>10</v>
      </c>
      <c r="I200">
        <v>8.3885337816909197E-2</v>
      </c>
    </row>
    <row r="201" spans="1:9" x14ac:dyDescent="0.3">
      <c r="A201">
        <v>327</v>
      </c>
      <c r="B201" t="s">
        <v>532</v>
      </c>
      <c r="C201">
        <v>-77</v>
      </c>
      <c r="D201" t="s">
        <v>534</v>
      </c>
      <c r="E201">
        <v>-68.5</v>
      </c>
      <c r="F201">
        <v>51.213822039999997</v>
      </c>
      <c r="G201">
        <v>4.3980337</v>
      </c>
      <c r="H201">
        <v>10</v>
      </c>
      <c r="I201">
        <v>8.3885337816909197E-2</v>
      </c>
    </row>
    <row r="202" spans="1:9" x14ac:dyDescent="0.3">
      <c r="A202">
        <v>353</v>
      </c>
      <c r="B202" t="s">
        <v>533</v>
      </c>
      <c r="C202">
        <v>-77</v>
      </c>
      <c r="D202" t="s">
        <v>534</v>
      </c>
      <c r="E202">
        <v>-68.5</v>
      </c>
      <c r="F202">
        <v>51.213822039999997</v>
      </c>
      <c r="G202">
        <v>4.3980337</v>
      </c>
      <c r="H202">
        <v>10</v>
      </c>
      <c r="I202">
        <v>8.3885337816909197E-2</v>
      </c>
    </row>
    <row r="203" spans="1:9" x14ac:dyDescent="0.3">
      <c r="A203">
        <v>379</v>
      </c>
      <c r="B203" t="s">
        <v>534</v>
      </c>
      <c r="C203">
        <v>-68.5</v>
      </c>
      <c r="D203" t="s">
        <v>535</v>
      </c>
      <c r="E203">
        <v>-65</v>
      </c>
      <c r="F203">
        <v>51.213822039999997</v>
      </c>
      <c r="G203">
        <v>4.3980337</v>
      </c>
      <c r="H203">
        <v>10</v>
      </c>
      <c r="I203">
        <v>8.3885337816909197E-2</v>
      </c>
    </row>
    <row r="204" spans="1:9" x14ac:dyDescent="0.3">
      <c r="A204">
        <v>380</v>
      </c>
      <c r="B204" t="s">
        <v>534</v>
      </c>
      <c r="C204">
        <v>-68.5</v>
      </c>
      <c r="D204" t="s">
        <v>536</v>
      </c>
      <c r="E204">
        <v>-76</v>
      </c>
      <c r="F204">
        <v>51.213822039999997</v>
      </c>
      <c r="G204">
        <v>4.3980337</v>
      </c>
      <c r="H204">
        <v>10</v>
      </c>
      <c r="I204">
        <v>8.3885337816909197E-2</v>
      </c>
    </row>
    <row r="205" spans="1:9" x14ac:dyDescent="0.3">
      <c r="A205">
        <v>381</v>
      </c>
      <c r="B205" t="s">
        <v>534</v>
      </c>
      <c r="C205">
        <v>-68.5</v>
      </c>
      <c r="D205" t="s">
        <v>537</v>
      </c>
      <c r="E205">
        <v>-71</v>
      </c>
      <c r="F205">
        <v>51.213822039999997</v>
      </c>
      <c r="G205">
        <v>4.3980337</v>
      </c>
      <c r="H205">
        <v>10</v>
      </c>
      <c r="I205">
        <v>8.3885337816909197E-2</v>
      </c>
    </row>
    <row r="206" spans="1:9" x14ac:dyDescent="0.3">
      <c r="A206">
        <v>383</v>
      </c>
      <c r="B206" t="s">
        <v>534</v>
      </c>
      <c r="C206">
        <v>-68.5</v>
      </c>
      <c r="D206" t="s">
        <v>539</v>
      </c>
      <c r="E206">
        <v>-77.5</v>
      </c>
      <c r="F206">
        <v>51.213822039999997</v>
      </c>
      <c r="G206">
        <v>4.3980337</v>
      </c>
      <c r="H206">
        <v>10</v>
      </c>
      <c r="I206">
        <v>8.3885337816909197E-2</v>
      </c>
    </row>
    <row r="207" spans="1:9" x14ac:dyDescent="0.3">
      <c r="A207">
        <v>384</v>
      </c>
      <c r="B207" t="s">
        <v>534</v>
      </c>
      <c r="C207">
        <v>-68.5</v>
      </c>
      <c r="D207" t="s">
        <v>540</v>
      </c>
      <c r="E207">
        <v>-69.5</v>
      </c>
      <c r="F207">
        <v>51.213822039999997</v>
      </c>
      <c r="G207">
        <v>4.3980337</v>
      </c>
      <c r="H207">
        <v>10</v>
      </c>
      <c r="I207">
        <v>8.3885337816909197E-2</v>
      </c>
    </row>
    <row r="208" spans="1:9" x14ac:dyDescent="0.3">
      <c r="A208">
        <v>385</v>
      </c>
      <c r="B208" t="s">
        <v>534</v>
      </c>
      <c r="C208">
        <v>-68.5</v>
      </c>
      <c r="D208" t="s">
        <v>541</v>
      </c>
      <c r="E208">
        <v>-77.5</v>
      </c>
      <c r="F208">
        <v>51.213822039999997</v>
      </c>
      <c r="G208">
        <v>4.3980337</v>
      </c>
      <c r="H208">
        <v>10</v>
      </c>
      <c r="I208">
        <v>8.3885337816909197E-2</v>
      </c>
    </row>
    <row r="209" spans="1:9" x14ac:dyDescent="0.3">
      <c r="A209">
        <v>386</v>
      </c>
      <c r="B209" t="s">
        <v>534</v>
      </c>
      <c r="C209">
        <v>-68.5</v>
      </c>
      <c r="D209" t="s">
        <v>542</v>
      </c>
      <c r="E209">
        <v>-67.5</v>
      </c>
      <c r="F209">
        <v>51.213822039999997</v>
      </c>
      <c r="G209">
        <v>4.3980337</v>
      </c>
      <c r="H209">
        <v>10</v>
      </c>
      <c r="I209">
        <v>8.3885337816909197E-2</v>
      </c>
    </row>
    <row r="210" spans="1:9" x14ac:dyDescent="0.3">
      <c r="A210">
        <v>387</v>
      </c>
      <c r="B210" t="s">
        <v>534</v>
      </c>
      <c r="C210">
        <v>-68.5</v>
      </c>
      <c r="D210" t="s">
        <v>543</v>
      </c>
      <c r="E210">
        <v>-74.5</v>
      </c>
      <c r="F210">
        <v>51.213822039999997</v>
      </c>
      <c r="G210">
        <v>4.3980337</v>
      </c>
      <c r="H210">
        <v>10</v>
      </c>
      <c r="I210">
        <v>8.3885337816909197E-2</v>
      </c>
    </row>
    <row r="211" spans="1:9" x14ac:dyDescent="0.3">
      <c r="A211">
        <v>388</v>
      </c>
      <c r="B211" t="s">
        <v>534</v>
      </c>
      <c r="C211">
        <v>-68.5</v>
      </c>
      <c r="D211" t="s">
        <v>544</v>
      </c>
      <c r="E211">
        <v>-55</v>
      </c>
      <c r="F211">
        <v>51.213822039999997</v>
      </c>
      <c r="G211">
        <v>4.3980337</v>
      </c>
      <c r="H211">
        <v>10</v>
      </c>
      <c r="I211">
        <v>8.3885337816909197E-2</v>
      </c>
    </row>
    <row r="212" spans="1:9" x14ac:dyDescent="0.3">
      <c r="A212">
        <v>389</v>
      </c>
      <c r="B212" t="s">
        <v>534</v>
      </c>
      <c r="C212">
        <v>-68.5</v>
      </c>
      <c r="D212" t="s">
        <v>545</v>
      </c>
      <c r="E212">
        <v>-79.5</v>
      </c>
      <c r="F212">
        <v>51.213822039999997</v>
      </c>
      <c r="G212">
        <v>4.3980337</v>
      </c>
      <c r="H212">
        <v>10</v>
      </c>
      <c r="I212">
        <v>8.3885337816909197E-2</v>
      </c>
    </row>
    <row r="213" spans="1:9" x14ac:dyDescent="0.3">
      <c r="A213">
        <v>390</v>
      </c>
      <c r="B213" t="s">
        <v>534</v>
      </c>
      <c r="C213">
        <v>-68.5</v>
      </c>
      <c r="D213" t="s">
        <v>546</v>
      </c>
      <c r="E213">
        <v>-77</v>
      </c>
      <c r="F213">
        <v>51.213822039999997</v>
      </c>
      <c r="G213">
        <v>4.3980337</v>
      </c>
      <c r="H213">
        <v>10</v>
      </c>
      <c r="I213">
        <v>8.3885337816909197E-2</v>
      </c>
    </row>
    <row r="214" spans="1:9" x14ac:dyDescent="0.3">
      <c r="A214">
        <v>401</v>
      </c>
      <c r="B214" t="s">
        <v>534</v>
      </c>
      <c r="C214">
        <v>-68.5</v>
      </c>
      <c r="D214" t="s">
        <v>557</v>
      </c>
      <c r="E214">
        <v>-65</v>
      </c>
      <c r="F214">
        <v>51.213822039999997</v>
      </c>
      <c r="G214">
        <v>4.3980337</v>
      </c>
      <c r="H214">
        <v>10</v>
      </c>
      <c r="I214">
        <v>8.3885337816909197E-2</v>
      </c>
    </row>
    <row r="215" spans="1:9" x14ac:dyDescent="0.3">
      <c r="A215">
        <v>130</v>
      </c>
      <c r="B215" t="s">
        <v>525</v>
      </c>
      <c r="C215">
        <v>-59.5</v>
      </c>
      <c r="D215" t="s">
        <v>547</v>
      </c>
      <c r="E215">
        <v>-67</v>
      </c>
      <c r="F215">
        <v>51.213823920000003</v>
      </c>
      <c r="G215">
        <v>4.3979973299999999</v>
      </c>
      <c r="H215">
        <v>10</v>
      </c>
      <c r="I215">
        <v>8.3423630517042796E-2</v>
      </c>
    </row>
    <row r="216" spans="1:9" x14ac:dyDescent="0.3">
      <c r="A216">
        <v>117</v>
      </c>
      <c r="B216" t="s">
        <v>525</v>
      </c>
      <c r="C216">
        <v>-59.5</v>
      </c>
      <c r="D216" t="s">
        <v>534</v>
      </c>
      <c r="E216">
        <v>-68.5</v>
      </c>
      <c r="F216">
        <v>51.213803939999998</v>
      </c>
      <c r="G216">
        <v>4.3980335100000003</v>
      </c>
      <c r="H216">
        <v>10</v>
      </c>
      <c r="I216">
        <v>8.1949181215000111E-2</v>
      </c>
    </row>
    <row r="217" spans="1:9" x14ac:dyDescent="0.3">
      <c r="A217">
        <v>109</v>
      </c>
      <c r="B217" t="s">
        <v>525</v>
      </c>
      <c r="C217">
        <v>-59.5</v>
      </c>
      <c r="D217" t="s">
        <v>526</v>
      </c>
      <c r="E217">
        <v>-67.5</v>
      </c>
      <c r="F217">
        <v>51.213785829999999</v>
      </c>
      <c r="G217">
        <v>4.3980333299999996</v>
      </c>
      <c r="H217">
        <v>10</v>
      </c>
      <c r="I217">
        <v>8.001593782016965E-2</v>
      </c>
    </row>
    <row r="218" spans="1:9" x14ac:dyDescent="0.3">
      <c r="A218">
        <v>111</v>
      </c>
      <c r="B218" t="s">
        <v>525</v>
      </c>
      <c r="C218">
        <v>-59.5</v>
      </c>
      <c r="D218" t="s">
        <v>528</v>
      </c>
      <c r="E218">
        <v>-82.5</v>
      </c>
      <c r="F218">
        <v>51.213785829999999</v>
      </c>
      <c r="G218">
        <v>4.3980333299999996</v>
      </c>
      <c r="H218">
        <v>10</v>
      </c>
      <c r="I218">
        <v>8.001593782016965E-2</v>
      </c>
    </row>
    <row r="219" spans="1:9" x14ac:dyDescent="0.3">
      <c r="A219">
        <v>112</v>
      </c>
      <c r="B219" t="s">
        <v>525</v>
      </c>
      <c r="C219">
        <v>-59.5</v>
      </c>
      <c r="D219" t="s">
        <v>529</v>
      </c>
      <c r="E219">
        <v>-55</v>
      </c>
      <c r="F219">
        <v>51.213785829999999</v>
      </c>
      <c r="G219">
        <v>4.3980333299999996</v>
      </c>
      <c r="H219">
        <v>10</v>
      </c>
      <c r="I219">
        <v>8.001593782016965E-2</v>
      </c>
    </row>
    <row r="220" spans="1:9" x14ac:dyDescent="0.3">
      <c r="A220">
        <v>113</v>
      </c>
      <c r="B220" t="s">
        <v>525</v>
      </c>
      <c r="C220">
        <v>-59.5</v>
      </c>
      <c r="D220" t="s">
        <v>530</v>
      </c>
      <c r="E220">
        <v>-68.5</v>
      </c>
      <c r="F220">
        <v>51.213785829999999</v>
      </c>
      <c r="G220">
        <v>4.3980333299999996</v>
      </c>
      <c r="H220">
        <v>10</v>
      </c>
      <c r="I220">
        <v>8.001593782016965E-2</v>
      </c>
    </row>
    <row r="221" spans="1:9" x14ac:dyDescent="0.3">
      <c r="A221">
        <v>114</v>
      </c>
      <c r="B221" t="s">
        <v>525</v>
      </c>
      <c r="C221">
        <v>-59.5</v>
      </c>
      <c r="D221" t="s">
        <v>531</v>
      </c>
      <c r="E221">
        <v>-82</v>
      </c>
      <c r="F221">
        <v>51.213785829999999</v>
      </c>
      <c r="G221">
        <v>4.3980333299999996</v>
      </c>
      <c r="H221">
        <v>10</v>
      </c>
      <c r="I221">
        <v>8.001593782016965E-2</v>
      </c>
    </row>
    <row r="222" spans="1:9" x14ac:dyDescent="0.3">
      <c r="A222">
        <v>115</v>
      </c>
      <c r="B222" t="s">
        <v>525</v>
      </c>
      <c r="C222">
        <v>-59.5</v>
      </c>
      <c r="D222" t="s">
        <v>532</v>
      </c>
      <c r="E222">
        <v>-77</v>
      </c>
      <c r="F222">
        <v>51.213785829999999</v>
      </c>
      <c r="G222">
        <v>4.3980333299999996</v>
      </c>
      <c r="H222">
        <v>10</v>
      </c>
      <c r="I222">
        <v>8.001593782016965E-2</v>
      </c>
    </row>
    <row r="223" spans="1:9" x14ac:dyDescent="0.3">
      <c r="A223">
        <v>116</v>
      </c>
      <c r="B223" t="s">
        <v>525</v>
      </c>
      <c r="C223">
        <v>-59.5</v>
      </c>
      <c r="D223" t="s">
        <v>533</v>
      </c>
      <c r="E223">
        <v>-77</v>
      </c>
      <c r="F223">
        <v>51.213785829999999</v>
      </c>
      <c r="G223">
        <v>4.3980333299999996</v>
      </c>
      <c r="H223">
        <v>10</v>
      </c>
      <c r="I223">
        <v>8.001593782016965E-2</v>
      </c>
    </row>
    <row r="224" spans="1:9" x14ac:dyDescent="0.3">
      <c r="A224">
        <v>118</v>
      </c>
      <c r="B224" t="s">
        <v>525</v>
      </c>
      <c r="C224">
        <v>-59.5</v>
      </c>
      <c r="D224" t="s">
        <v>535</v>
      </c>
      <c r="E224">
        <v>-65</v>
      </c>
      <c r="F224">
        <v>51.213785829999999</v>
      </c>
      <c r="G224">
        <v>4.3980333299999996</v>
      </c>
      <c r="H224">
        <v>10</v>
      </c>
      <c r="I224">
        <v>8.001593782016965E-2</v>
      </c>
    </row>
    <row r="225" spans="1:9" x14ac:dyDescent="0.3">
      <c r="A225">
        <v>119</v>
      </c>
      <c r="B225" t="s">
        <v>525</v>
      </c>
      <c r="C225">
        <v>-59.5</v>
      </c>
      <c r="D225" t="s">
        <v>536</v>
      </c>
      <c r="E225">
        <v>-76</v>
      </c>
      <c r="F225">
        <v>51.213785829999999</v>
      </c>
      <c r="G225">
        <v>4.3980333299999996</v>
      </c>
      <c r="H225">
        <v>10</v>
      </c>
      <c r="I225">
        <v>8.001593782016965E-2</v>
      </c>
    </row>
    <row r="226" spans="1:9" x14ac:dyDescent="0.3">
      <c r="A226">
        <v>120</v>
      </c>
      <c r="B226" t="s">
        <v>525</v>
      </c>
      <c r="C226">
        <v>-59.5</v>
      </c>
      <c r="D226" t="s">
        <v>537</v>
      </c>
      <c r="E226">
        <v>-71</v>
      </c>
      <c r="F226">
        <v>51.213785829999999</v>
      </c>
      <c r="G226">
        <v>4.3980333299999996</v>
      </c>
      <c r="H226">
        <v>10</v>
      </c>
      <c r="I226">
        <v>8.001593782016965E-2</v>
      </c>
    </row>
    <row r="227" spans="1:9" x14ac:dyDescent="0.3">
      <c r="A227">
        <v>122</v>
      </c>
      <c r="B227" t="s">
        <v>525</v>
      </c>
      <c r="C227">
        <v>-59.5</v>
      </c>
      <c r="D227" t="s">
        <v>539</v>
      </c>
      <c r="E227">
        <v>-77.5</v>
      </c>
      <c r="F227">
        <v>51.213785829999999</v>
      </c>
      <c r="G227">
        <v>4.3980333299999996</v>
      </c>
      <c r="H227">
        <v>10</v>
      </c>
      <c r="I227">
        <v>8.001593782016965E-2</v>
      </c>
    </row>
    <row r="228" spans="1:9" x14ac:dyDescent="0.3">
      <c r="A228">
        <v>123</v>
      </c>
      <c r="B228" t="s">
        <v>525</v>
      </c>
      <c r="C228">
        <v>-59.5</v>
      </c>
      <c r="D228" t="s">
        <v>540</v>
      </c>
      <c r="E228">
        <v>-69.5</v>
      </c>
      <c r="F228">
        <v>51.213785829999999</v>
      </c>
      <c r="G228">
        <v>4.3980333299999996</v>
      </c>
      <c r="H228">
        <v>10</v>
      </c>
      <c r="I228">
        <v>8.001593782016965E-2</v>
      </c>
    </row>
    <row r="229" spans="1:9" x14ac:dyDescent="0.3">
      <c r="A229">
        <v>124</v>
      </c>
      <c r="B229" t="s">
        <v>525</v>
      </c>
      <c r="C229">
        <v>-59.5</v>
      </c>
      <c r="D229" t="s">
        <v>541</v>
      </c>
      <c r="E229">
        <v>-77.5</v>
      </c>
      <c r="F229">
        <v>51.213785829999999</v>
      </c>
      <c r="G229">
        <v>4.3980333299999996</v>
      </c>
      <c r="H229">
        <v>10</v>
      </c>
      <c r="I229">
        <v>8.001593782016965E-2</v>
      </c>
    </row>
    <row r="230" spans="1:9" x14ac:dyDescent="0.3">
      <c r="A230">
        <v>125</v>
      </c>
      <c r="B230" t="s">
        <v>525</v>
      </c>
      <c r="C230">
        <v>-59.5</v>
      </c>
      <c r="D230" t="s">
        <v>542</v>
      </c>
      <c r="E230">
        <v>-67.5</v>
      </c>
      <c r="F230">
        <v>51.213785829999999</v>
      </c>
      <c r="G230">
        <v>4.3980333299999996</v>
      </c>
      <c r="H230">
        <v>10</v>
      </c>
      <c r="I230">
        <v>8.001593782016965E-2</v>
      </c>
    </row>
    <row r="231" spans="1:9" x14ac:dyDescent="0.3">
      <c r="A231">
        <v>126</v>
      </c>
      <c r="B231" t="s">
        <v>525</v>
      </c>
      <c r="C231">
        <v>-59.5</v>
      </c>
      <c r="D231" t="s">
        <v>543</v>
      </c>
      <c r="E231">
        <v>-74.5</v>
      </c>
      <c r="F231">
        <v>51.213785829999999</v>
      </c>
      <c r="G231">
        <v>4.3980333299999996</v>
      </c>
      <c r="H231">
        <v>10</v>
      </c>
      <c r="I231">
        <v>8.001593782016965E-2</v>
      </c>
    </row>
    <row r="232" spans="1:9" x14ac:dyDescent="0.3">
      <c r="A232">
        <v>127</v>
      </c>
      <c r="B232" t="s">
        <v>525</v>
      </c>
      <c r="C232">
        <v>-59.5</v>
      </c>
      <c r="D232" t="s">
        <v>544</v>
      </c>
      <c r="E232">
        <v>-55</v>
      </c>
      <c r="F232">
        <v>51.213785829999999</v>
      </c>
      <c r="G232">
        <v>4.3980333299999996</v>
      </c>
      <c r="H232">
        <v>10</v>
      </c>
      <c r="I232">
        <v>8.001593782016965E-2</v>
      </c>
    </row>
    <row r="233" spans="1:9" x14ac:dyDescent="0.3">
      <c r="A233">
        <v>128</v>
      </c>
      <c r="B233" t="s">
        <v>525</v>
      </c>
      <c r="C233">
        <v>-59.5</v>
      </c>
      <c r="D233" t="s">
        <v>545</v>
      </c>
      <c r="E233">
        <v>-79.5</v>
      </c>
      <c r="F233">
        <v>51.213785829999999</v>
      </c>
      <c r="G233">
        <v>4.3980333299999996</v>
      </c>
      <c r="H233">
        <v>10</v>
      </c>
      <c r="I233">
        <v>8.001593782016965E-2</v>
      </c>
    </row>
    <row r="234" spans="1:9" x14ac:dyDescent="0.3">
      <c r="A234">
        <v>129</v>
      </c>
      <c r="B234" t="s">
        <v>525</v>
      </c>
      <c r="C234">
        <v>-59.5</v>
      </c>
      <c r="D234" t="s">
        <v>546</v>
      </c>
      <c r="E234">
        <v>-77</v>
      </c>
      <c r="F234">
        <v>51.213785829999999</v>
      </c>
      <c r="G234">
        <v>4.3980333299999996</v>
      </c>
      <c r="H234">
        <v>10</v>
      </c>
      <c r="I234">
        <v>8.001593782016965E-2</v>
      </c>
    </row>
    <row r="235" spans="1:9" x14ac:dyDescent="0.3">
      <c r="A235">
        <v>140</v>
      </c>
      <c r="B235" t="s">
        <v>525</v>
      </c>
      <c r="C235">
        <v>-59.5</v>
      </c>
      <c r="D235" t="s">
        <v>557</v>
      </c>
      <c r="E235">
        <v>-65</v>
      </c>
      <c r="F235">
        <v>51.213785829999999</v>
      </c>
      <c r="G235">
        <v>4.3980333299999996</v>
      </c>
      <c r="H235">
        <v>10</v>
      </c>
      <c r="I235">
        <v>8.001593782016965E-2</v>
      </c>
    </row>
    <row r="236" spans="1:9" x14ac:dyDescent="0.3">
      <c r="A236">
        <v>678</v>
      </c>
      <c r="B236" t="s">
        <v>552</v>
      </c>
      <c r="C236">
        <v>-82</v>
      </c>
      <c r="D236" t="s">
        <v>555</v>
      </c>
      <c r="E236">
        <v>-83.5</v>
      </c>
      <c r="F236">
        <v>51.213750849999997</v>
      </c>
      <c r="G236">
        <v>4.3980052000000001</v>
      </c>
      <c r="H236">
        <v>30</v>
      </c>
      <c r="I236">
        <v>7.572953466285394E-2</v>
      </c>
    </row>
    <row r="237" spans="1:9" x14ac:dyDescent="0.3">
      <c r="A237">
        <v>682</v>
      </c>
      <c r="B237" t="s">
        <v>552</v>
      </c>
      <c r="C237">
        <v>-82</v>
      </c>
      <c r="D237" t="s">
        <v>559</v>
      </c>
      <c r="E237">
        <v>-79.5</v>
      </c>
      <c r="F237">
        <v>51.21374307</v>
      </c>
      <c r="G237">
        <v>4.3979887399999997</v>
      </c>
      <c r="H237">
        <v>31</v>
      </c>
      <c r="I237">
        <v>7.4583140455417404E-2</v>
      </c>
    </row>
    <row r="238" spans="1:9" x14ac:dyDescent="0.3">
      <c r="A238">
        <v>489</v>
      </c>
      <c r="B238" t="s">
        <v>538</v>
      </c>
      <c r="C238">
        <v>-81</v>
      </c>
      <c r="D238" t="s">
        <v>555</v>
      </c>
      <c r="E238">
        <v>-83.5</v>
      </c>
      <c r="F238">
        <v>51.213740289999997</v>
      </c>
      <c r="G238">
        <v>4.3979057600000004</v>
      </c>
      <c r="H238">
        <v>28</v>
      </c>
      <c r="I238">
        <v>7.2938633662611274E-2</v>
      </c>
    </row>
    <row r="239" spans="1:9" x14ac:dyDescent="0.3">
      <c r="A239">
        <v>493</v>
      </c>
      <c r="B239" t="s">
        <v>538</v>
      </c>
      <c r="C239">
        <v>-81</v>
      </c>
      <c r="D239" t="s">
        <v>559</v>
      </c>
      <c r="E239">
        <v>-79.5</v>
      </c>
      <c r="F239">
        <v>51.21373251</v>
      </c>
      <c r="G239">
        <v>4.3978893000000001</v>
      </c>
      <c r="H239">
        <v>29</v>
      </c>
      <c r="I239">
        <v>7.1872393580603988E-2</v>
      </c>
    </row>
    <row r="240" spans="1:9" x14ac:dyDescent="0.3">
      <c r="A240">
        <v>203</v>
      </c>
      <c r="B240" t="s">
        <v>527</v>
      </c>
      <c r="C240">
        <v>-82</v>
      </c>
      <c r="D240" t="s">
        <v>555</v>
      </c>
      <c r="E240">
        <v>-83.5</v>
      </c>
      <c r="F240">
        <v>51.213684559999997</v>
      </c>
      <c r="G240">
        <v>4.3979462500000004</v>
      </c>
      <c r="H240">
        <v>22</v>
      </c>
      <c r="I240">
        <v>6.7530108279378054E-2</v>
      </c>
    </row>
    <row r="241" spans="1:9" x14ac:dyDescent="0.3">
      <c r="A241">
        <v>676</v>
      </c>
      <c r="B241" t="s">
        <v>552</v>
      </c>
      <c r="C241">
        <v>-82</v>
      </c>
      <c r="D241" t="s">
        <v>553</v>
      </c>
      <c r="E241">
        <v>-67</v>
      </c>
      <c r="F241">
        <v>51.21367455</v>
      </c>
      <c r="G241">
        <v>4.39794895</v>
      </c>
      <c r="H241">
        <v>39</v>
      </c>
      <c r="I241">
        <v>6.6502440245822497E-2</v>
      </c>
    </row>
    <row r="242" spans="1:9" x14ac:dyDescent="0.3">
      <c r="A242">
        <v>207</v>
      </c>
      <c r="B242" t="s">
        <v>527</v>
      </c>
      <c r="C242">
        <v>-82</v>
      </c>
      <c r="D242" t="s">
        <v>559</v>
      </c>
      <c r="E242">
        <v>-79.5</v>
      </c>
      <c r="F242">
        <v>51.21367678</v>
      </c>
      <c r="G242">
        <v>4.3979297900000001</v>
      </c>
      <c r="H242">
        <v>23</v>
      </c>
      <c r="I242">
        <v>6.6409087314643012E-2</v>
      </c>
    </row>
    <row r="243" spans="1:9" x14ac:dyDescent="0.3">
      <c r="A243">
        <v>633</v>
      </c>
      <c r="B243" t="s">
        <v>547</v>
      </c>
      <c r="C243">
        <v>-67</v>
      </c>
      <c r="D243" t="s">
        <v>555</v>
      </c>
      <c r="E243">
        <v>-83.5</v>
      </c>
      <c r="F243">
        <v>51.213674310000002</v>
      </c>
      <c r="G243">
        <v>4.3979394100000002</v>
      </c>
      <c r="H243">
        <v>21</v>
      </c>
      <c r="I243">
        <v>6.6307132428559276E-2</v>
      </c>
    </row>
    <row r="244" spans="1:9" x14ac:dyDescent="0.3">
      <c r="A244">
        <v>637</v>
      </c>
      <c r="B244" t="s">
        <v>547</v>
      </c>
      <c r="C244">
        <v>-67</v>
      </c>
      <c r="D244" t="s">
        <v>559</v>
      </c>
      <c r="E244">
        <v>-79.5</v>
      </c>
      <c r="F244">
        <v>51.213666529999998</v>
      </c>
      <c r="G244">
        <v>4.3979229599999998</v>
      </c>
      <c r="H244">
        <v>22</v>
      </c>
      <c r="I244">
        <v>6.5188750336354531E-2</v>
      </c>
    </row>
    <row r="245" spans="1:9" x14ac:dyDescent="0.3">
      <c r="A245">
        <v>399</v>
      </c>
      <c r="B245" t="s">
        <v>534</v>
      </c>
      <c r="C245">
        <v>-68.5</v>
      </c>
      <c r="D245" t="s">
        <v>555</v>
      </c>
      <c r="E245">
        <v>-83.5</v>
      </c>
      <c r="F245">
        <v>51.213654329999997</v>
      </c>
      <c r="G245">
        <v>4.3979755999999997</v>
      </c>
      <c r="H245">
        <v>19</v>
      </c>
      <c r="I245">
        <v>6.4856869648912449E-2</v>
      </c>
    </row>
    <row r="246" spans="1:9" x14ac:dyDescent="0.3">
      <c r="A246">
        <v>487</v>
      </c>
      <c r="B246" t="s">
        <v>538</v>
      </c>
      <c r="C246">
        <v>-81</v>
      </c>
      <c r="D246" t="s">
        <v>553</v>
      </c>
      <c r="E246">
        <v>-67</v>
      </c>
      <c r="F246">
        <v>51.213663990000001</v>
      </c>
      <c r="G246">
        <v>4.3978495100000004</v>
      </c>
      <c r="H246">
        <v>37</v>
      </c>
      <c r="I246">
        <v>6.3889417783869154E-2</v>
      </c>
    </row>
    <row r="247" spans="1:9" x14ac:dyDescent="0.3">
      <c r="A247">
        <v>403</v>
      </c>
      <c r="B247" t="s">
        <v>534</v>
      </c>
      <c r="C247">
        <v>-68.5</v>
      </c>
      <c r="D247" t="s">
        <v>559</v>
      </c>
      <c r="E247">
        <v>-79.5</v>
      </c>
      <c r="F247">
        <v>51.21364655</v>
      </c>
      <c r="G247">
        <v>4.3979591400000002</v>
      </c>
      <c r="H247">
        <v>20</v>
      </c>
      <c r="I247">
        <v>6.3697668427525264E-2</v>
      </c>
    </row>
    <row r="248" spans="1:9" x14ac:dyDescent="0.3">
      <c r="A248">
        <v>138</v>
      </c>
      <c r="B248" t="s">
        <v>525</v>
      </c>
      <c r="C248">
        <v>-59.5</v>
      </c>
      <c r="D248" t="s">
        <v>555</v>
      </c>
      <c r="E248">
        <v>-83.5</v>
      </c>
      <c r="F248">
        <v>51.213636219999998</v>
      </c>
      <c r="G248">
        <v>4.3979754099999999</v>
      </c>
      <c r="H248">
        <v>17</v>
      </c>
      <c r="I248">
        <v>6.2931475791333472E-2</v>
      </c>
    </row>
    <row r="249" spans="1:9" x14ac:dyDescent="0.3">
      <c r="A249">
        <v>142</v>
      </c>
      <c r="B249" t="s">
        <v>525</v>
      </c>
      <c r="C249">
        <v>-59.5</v>
      </c>
      <c r="D249" t="s">
        <v>559</v>
      </c>
      <c r="E249">
        <v>-79.5</v>
      </c>
      <c r="F249">
        <v>51.213628440000001</v>
      </c>
      <c r="G249">
        <v>4.3979589600000004</v>
      </c>
      <c r="H249">
        <v>18</v>
      </c>
      <c r="I249">
        <v>6.1764792465201682E-2</v>
      </c>
    </row>
    <row r="250" spans="1:9" x14ac:dyDescent="0.3">
      <c r="A250">
        <v>668</v>
      </c>
      <c r="B250" t="s">
        <v>551</v>
      </c>
      <c r="C250">
        <v>-74.5</v>
      </c>
      <c r="D250" t="s">
        <v>552</v>
      </c>
      <c r="E250">
        <v>-82</v>
      </c>
      <c r="F250">
        <v>51.213601730000001</v>
      </c>
      <c r="G250">
        <v>4.3979369100000003</v>
      </c>
      <c r="H250">
        <v>47</v>
      </c>
      <c r="I250">
        <v>5.8479555231746722E-2</v>
      </c>
    </row>
    <row r="251" spans="1:9" x14ac:dyDescent="0.3">
      <c r="A251">
        <v>201</v>
      </c>
      <c r="B251" t="s">
        <v>527</v>
      </c>
      <c r="C251">
        <v>-82</v>
      </c>
      <c r="D251" t="s">
        <v>553</v>
      </c>
      <c r="E251">
        <v>-67</v>
      </c>
      <c r="F251">
        <v>51.21360825</v>
      </c>
      <c r="G251">
        <v>4.3978900000000003</v>
      </c>
      <c r="H251">
        <v>31</v>
      </c>
      <c r="I251">
        <v>5.8352831621432531E-2</v>
      </c>
    </row>
    <row r="252" spans="1:9" x14ac:dyDescent="0.3">
      <c r="A252">
        <v>631</v>
      </c>
      <c r="B252" t="s">
        <v>547</v>
      </c>
      <c r="C252">
        <v>-67</v>
      </c>
      <c r="D252" t="s">
        <v>553</v>
      </c>
      <c r="E252">
        <v>-67</v>
      </c>
      <c r="F252">
        <v>51.213597999999998</v>
      </c>
      <c r="G252">
        <v>4.3978831600000001</v>
      </c>
      <c r="H252">
        <v>30</v>
      </c>
      <c r="I252">
        <v>5.7135355400751292E-2</v>
      </c>
    </row>
    <row r="253" spans="1:9" x14ac:dyDescent="0.3">
      <c r="A253">
        <v>485</v>
      </c>
      <c r="B253" t="s">
        <v>538</v>
      </c>
      <c r="C253">
        <v>-81</v>
      </c>
      <c r="D253" t="s">
        <v>551</v>
      </c>
      <c r="E253">
        <v>-74.5</v>
      </c>
      <c r="F253">
        <v>51.213591170000001</v>
      </c>
      <c r="G253">
        <v>4.3978374699999998</v>
      </c>
      <c r="H253">
        <v>45</v>
      </c>
      <c r="I253">
        <v>5.5765354495856199E-2</v>
      </c>
    </row>
    <row r="254" spans="1:9" x14ac:dyDescent="0.3">
      <c r="A254">
        <v>679</v>
      </c>
      <c r="B254" t="s">
        <v>552</v>
      </c>
      <c r="C254">
        <v>-82</v>
      </c>
      <c r="D254" t="s">
        <v>556</v>
      </c>
      <c r="E254">
        <v>-75</v>
      </c>
      <c r="F254">
        <v>51.213584769999997</v>
      </c>
      <c r="G254">
        <v>4.3978827200000001</v>
      </c>
      <c r="H254">
        <v>50</v>
      </c>
      <c r="I254">
        <v>5.5694965929708747E-2</v>
      </c>
    </row>
    <row r="255" spans="1:9" x14ac:dyDescent="0.3">
      <c r="A255">
        <v>397</v>
      </c>
      <c r="B255" t="s">
        <v>534</v>
      </c>
      <c r="C255">
        <v>-68.5</v>
      </c>
      <c r="D255" t="s">
        <v>553</v>
      </c>
      <c r="E255">
        <v>-67</v>
      </c>
      <c r="F255">
        <v>51.21357802</v>
      </c>
      <c r="G255">
        <v>4.3979193499999996</v>
      </c>
      <c r="H255">
        <v>28</v>
      </c>
      <c r="I255">
        <v>5.5607339274120163E-2</v>
      </c>
    </row>
    <row r="256" spans="1:9" x14ac:dyDescent="0.3">
      <c r="A256">
        <v>651</v>
      </c>
      <c r="B256" t="s">
        <v>549</v>
      </c>
      <c r="C256">
        <v>-69.5</v>
      </c>
      <c r="D256" t="s">
        <v>552</v>
      </c>
      <c r="E256">
        <v>-82</v>
      </c>
      <c r="F256">
        <v>51.21357639</v>
      </c>
      <c r="G256">
        <v>4.3978980200000004</v>
      </c>
      <c r="H256">
        <v>51</v>
      </c>
      <c r="I256">
        <v>5.5043927106305443E-2</v>
      </c>
    </row>
    <row r="257" spans="1:9" x14ac:dyDescent="0.3">
      <c r="A257">
        <v>660</v>
      </c>
      <c r="B257" t="s">
        <v>550</v>
      </c>
      <c r="C257">
        <v>-70</v>
      </c>
      <c r="D257" t="s">
        <v>552</v>
      </c>
      <c r="E257">
        <v>-82</v>
      </c>
      <c r="F257">
        <v>51.213574379999997</v>
      </c>
      <c r="G257">
        <v>4.3979063500000004</v>
      </c>
      <c r="H257">
        <v>51</v>
      </c>
      <c r="I257">
        <v>5.4975613314099767E-2</v>
      </c>
    </row>
    <row r="258" spans="1:9" x14ac:dyDescent="0.3">
      <c r="A258">
        <v>30</v>
      </c>
      <c r="B258" t="s">
        <v>521</v>
      </c>
      <c r="C258">
        <v>-76</v>
      </c>
      <c r="D258" t="s">
        <v>552</v>
      </c>
      <c r="E258">
        <v>-82</v>
      </c>
      <c r="F258">
        <v>51.213573709999999</v>
      </c>
      <c r="G258">
        <v>4.3978655900000003</v>
      </c>
      <c r="H258">
        <v>52</v>
      </c>
      <c r="I258">
        <v>5.4233337735681571E-2</v>
      </c>
    </row>
    <row r="259" spans="1:9" x14ac:dyDescent="0.3">
      <c r="A259">
        <v>136</v>
      </c>
      <c r="B259" t="s">
        <v>525</v>
      </c>
      <c r="C259">
        <v>-59.5</v>
      </c>
      <c r="D259" t="s">
        <v>553</v>
      </c>
      <c r="E259">
        <v>-67</v>
      </c>
      <c r="F259">
        <v>51.213559920000002</v>
      </c>
      <c r="G259">
        <v>4.3979191599999998</v>
      </c>
      <c r="H259">
        <v>26</v>
      </c>
      <c r="I259">
        <v>5.3670529429341633E-2</v>
      </c>
    </row>
    <row r="260" spans="1:9" x14ac:dyDescent="0.3">
      <c r="A260">
        <v>490</v>
      </c>
      <c r="B260" t="s">
        <v>538</v>
      </c>
      <c r="C260">
        <v>-81</v>
      </c>
      <c r="D260" t="s">
        <v>556</v>
      </c>
      <c r="E260">
        <v>-75</v>
      </c>
      <c r="F260">
        <v>51.213574209999997</v>
      </c>
      <c r="G260">
        <v>4.3977832799999996</v>
      </c>
      <c r="H260">
        <v>47</v>
      </c>
      <c r="I260">
        <v>5.3371939176732879E-2</v>
      </c>
    </row>
    <row r="261" spans="1:9" x14ac:dyDescent="0.3">
      <c r="A261">
        <v>677</v>
      </c>
      <c r="B261" t="s">
        <v>552</v>
      </c>
      <c r="C261">
        <v>-82</v>
      </c>
      <c r="D261" t="s">
        <v>554</v>
      </c>
      <c r="E261">
        <v>-67.5</v>
      </c>
      <c r="F261">
        <v>51.213556070000003</v>
      </c>
      <c r="G261">
        <v>4.3979027799999999</v>
      </c>
      <c r="H261">
        <v>53</v>
      </c>
      <c r="I261">
        <v>5.2945847947348322E-2</v>
      </c>
    </row>
    <row r="262" spans="1:9" x14ac:dyDescent="0.3">
      <c r="A262">
        <v>483</v>
      </c>
      <c r="B262" t="s">
        <v>538</v>
      </c>
      <c r="C262">
        <v>-81</v>
      </c>
      <c r="D262" t="s">
        <v>549</v>
      </c>
      <c r="E262">
        <v>-69.5</v>
      </c>
      <c r="F262">
        <v>51.21356583</v>
      </c>
      <c r="G262">
        <v>4.3977985799999999</v>
      </c>
      <c r="H262">
        <v>48</v>
      </c>
      <c r="I262">
        <v>5.2572744231276808E-2</v>
      </c>
    </row>
    <row r="263" spans="1:9" x14ac:dyDescent="0.3">
      <c r="A263">
        <v>484</v>
      </c>
      <c r="B263" t="s">
        <v>538</v>
      </c>
      <c r="C263">
        <v>-81</v>
      </c>
      <c r="D263" t="s">
        <v>550</v>
      </c>
      <c r="E263">
        <v>-70</v>
      </c>
      <c r="F263">
        <v>51.213563819999997</v>
      </c>
      <c r="G263">
        <v>4.3978069099999999</v>
      </c>
      <c r="H263">
        <v>48</v>
      </c>
      <c r="I263">
        <v>5.2429615640153499E-2</v>
      </c>
    </row>
    <row r="264" spans="1:9" x14ac:dyDescent="0.3">
      <c r="A264">
        <v>16</v>
      </c>
      <c r="B264" t="s">
        <v>521</v>
      </c>
      <c r="C264">
        <v>-76</v>
      </c>
      <c r="D264" t="s">
        <v>538</v>
      </c>
      <c r="E264">
        <v>-81</v>
      </c>
      <c r="F264">
        <v>51.213563149999999</v>
      </c>
      <c r="G264">
        <v>4.3977661499999998</v>
      </c>
      <c r="H264">
        <v>49</v>
      </c>
      <c r="I264">
        <v>5.2031787773817118E-2</v>
      </c>
    </row>
    <row r="265" spans="1:9" x14ac:dyDescent="0.3">
      <c r="A265">
        <v>488</v>
      </c>
      <c r="B265" t="s">
        <v>538</v>
      </c>
      <c r="C265">
        <v>-81</v>
      </c>
      <c r="D265" t="s">
        <v>554</v>
      </c>
      <c r="E265">
        <v>-67.5</v>
      </c>
      <c r="F265">
        <v>51.213545510000003</v>
      </c>
      <c r="G265">
        <v>4.3978033400000003</v>
      </c>
      <c r="H265">
        <v>50</v>
      </c>
      <c r="I265">
        <v>5.0378918800927319E-2</v>
      </c>
    </row>
    <row r="266" spans="1:9" x14ac:dyDescent="0.3">
      <c r="A266">
        <v>199</v>
      </c>
      <c r="B266" t="s">
        <v>527</v>
      </c>
      <c r="C266">
        <v>-82</v>
      </c>
      <c r="D266" t="s">
        <v>551</v>
      </c>
      <c r="E266">
        <v>-74.5</v>
      </c>
      <c r="F266">
        <v>51.213535440000001</v>
      </c>
      <c r="G266">
        <v>4.3978779599999998</v>
      </c>
      <c r="H266">
        <v>39</v>
      </c>
      <c r="I266">
        <v>5.0286391324980681E-2</v>
      </c>
    </row>
    <row r="267" spans="1:9" x14ac:dyDescent="0.3">
      <c r="A267">
        <v>101</v>
      </c>
      <c r="B267" t="s">
        <v>524</v>
      </c>
      <c r="C267">
        <v>-70</v>
      </c>
      <c r="D267" t="s">
        <v>552</v>
      </c>
      <c r="E267">
        <v>-82</v>
      </c>
      <c r="F267">
        <v>51.213536419999997</v>
      </c>
      <c r="G267">
        <v>4.3978654300000004</v>
      </c>
      <c r="H267">
        <v>56</v>
      </c>
      <c r="I267">
        <v>5.0185694835625343E-2</v>
      </c>
    </row>
    <row r="268" spans="1:9" x14ac:dyDescent="0.3">
      <c r="A268">
        <v>629</v>
      </c>
      <c r="B268" t="s">
        <v>547</v>
      </c>
      <c r="C268">
        <v>-67</v>
      </c>
      <c r="D268" t="s">
        <v>551</v>
      </c>
      <c r="E268">
        <v>-74.5</v>
      </c>
      <c r="F268">
        <v>51.213525189999999</v>
      </c>
      <c r="G268">
        <v>4.3978711199999996</v>
      </c>
      <c r="H268">
        <v>38</v>
      </c>
      <c r="I268">
        <v>4.906496887283842E-2</v>
      </c>
    </row>
    <row r="269" spans="1:9" x14ac:dyDescent="0.3">
      <c r="A269">
        <v>87</v>
      </c>
      <c r="B269" t="s">
        <v>524</v>
      </c>
      <c r="C269">
        <v>-70</v>
      </c>
      <c r="D269" t="s">
        <v>538</v>
      </c>
      <c r="E269">
        <v>-81</v>
      </c>
      <c r="F269">
        <v>51.213525859999997</v>
      </c>
      <c r="G269">
        <v>4.3977659899999999</v>
      </c>
      <c r="H269">
        <v>53</v>
      </c>
      <c r="I269">
        <v>4.7901440259599519E-2</v>
      </c>
    </row>
    <row r="270" spans="1:9" x14ac:dyDescent="0.3">
      <c r="A270">
        <v>204</v>
      </c>
      <c r="B270" t="s">
        <v>527</v>
      </c>
      <c r="C270">
        <v>-82</v>
      </c>
      <c r="D270" t="s">
        <v>556</v>
      </c>
      <c r="E270">
        <v>-75</v>
      </c>
      <c r="F270">
        <v>51.213518479999998</v>
      </c>
      <c r="G270">
        <v>4.3978237699999996</v>
      </c>
      <c r="H270">
        <v>42</v>
      </c>
      <c r="I270">
        <v>4.7640234739432477E-2</v>
      </c>
    </row>
    <row r="271" spans="1:9" x14ac:dyDescent="0.3">
      <c r="A271">
        <v>395</v>
      </c>
      <c r="B271" t="s">
        <v>534</v>
      </c>
      <c r="C271">
        <v>-68.5</v>
      </c>
      <c r="D271" t="s">
        <v>551</v>
      </c>
      <c r="E271">
        <v>-74.5</v>
      </c>
      <c r="F271">
        <v>51.213505210000001</v>
      </c>
      <c r="G271">
        <v>4.3979073099999999</v>
      </c>
      <c r="H271">
        <v>36</v>
      </c>
      <c r="I271">
        <v>4.7611388136819248E-2</v>
      </c>
    </row>
    <row r="272" spans="1:9" x14ac:dyDescent="0.3">
      <c r="A272">
        <v>197</v>
      </c>
      <c r="B272" t="s">
        <v>527</v>
      </c>
      <c r="C272">
        <v>-82</v>
      </c>
      <c r="D272" t="s">
        <v>549</v>
      </c>
      <c r="E272">
        <v>-69.5</v>
      </c>
      <c r="F272">
        <v>51.21351009</v>
      </c>
      <c r="G272">
        <v>4.3978390699999999</v>
      </c>
      <c r="H272">
        <v>42</v>
      </c>
      <c r="I272">
        <v>4.6929515878689397E-2</v>
      </c>
    </row>
    <row r="273" spans="1:9" x14ac:dyDescent="0.3">
      <c r="A273">
        <v>198</v>
      </c>
      <c r="B273" t="s">
        <v>527</v>
      </c>
      <c r="C273">
        <v>-82</v>
      </c>
      <c r="D273" t="s">
        <v>550</v>
      </c>
      <c r="E273">
        <v>-70</v>
      </c>
      <c r="F273">
        <v>51.213508089999998</v>
      </c>
      <c r="G273">
        <v>4.3978473999999999</v>
      </c>
      <c r="H273">
        <v>43</v>
      </c>
      <c r="I273">
        <v>4.6834770018401063E-2</v>
      </c>
    </row>
    <row r="274" spans="1:9" x14ac:dyDescent="0.3">
      <c r="A274">
        <v>681</v>
      </c>
      <c r="B274" t="s">
        <v>552</v>
      </c>
      <c r="C274">
        <v>-82</v>
      </c>
      <c r="D274" t="s">
        <v>558</v>
      </c>
      <c r="E274">
        <v>-76</v>
      </c>
      <c r="F274">
        <v>51.213504409999999</v>
      </c>
      <c r="G274">
        <v>4.3978570399999999</v>
      </c>
      <c r="H274">
        <v>59</v>
      </c>
      <c r="I274">
        <v>4.658754121863394E-2</v>
      </c>
    </row>
    <row r="275" spans="1:9" x14ac:dyDescent="0.3">
      <c r="A275">
        <v>634</v>
      </c>
      <c r="B275" t="s">
        <v>547</v>
      </c>
      <c r="C275">
        <v>-67</v>
      </c>
      <c r="D275" t="s">
        <v>556</v>
      </c>
      <c r="E275">
        <v>-75</v>
      </c>
      <c r="F275">
        <v>51.213508230000002</v>
      </c>
      <c r="G275">
        <v>4.3978169300000003</v>
      </c>
      <c r="H275">
        <v>41</v>
      </c>
      <c r="I275">
        <v>4.6434228078603083E-2</v>
      </c>
    </row>
    <row r="276" spans="1:9" x14ac:dyDescent="0.3">
      <c r="A276">
        <v>5</v>
      </c>
      <c r="B276" t="s">
        <v>521</v>
      </c>
      <c r="C276">
        <v>-76</v>
      </c>
      <c r="D276" t="s">
        <v>527</v>
      </c>
      <c r="E276">
        <v>-82</v>
      </c>
      <c r="F276">
        <v>51.213507409999998</v>
      </c>
      <c r="G276">
        <v>4.3978066399999998</v>
      </c>
      <c r="H276">
        <v>43</v>
      </c>
      <c r="I276">
        <v>4.6224941354973077E-2</v>
      </c>
    </row>
    <row r="277" spans="1:9" x14ac:dyDescent="0.3">
      <c r="A277">
        <v>171</v>
      </c>
      <c r="B277" t="s">
        <v>526</v>
      </c>
      <c r="C277">
        <v>-67.5</v>
      </c>
      <c r="D277" t="s">
        <v>555</v>
      </c>
      <c r="E277">
        <v>-83.5</v>
      </c>
      <c r="F277">
        <v>51.213486609999997</v>
      </c>
      <c r="G277">
        <v>4.3979175000000001</v>
      </c>
      <c r="H277">
        <v>41</v>
      </c>
      <c r="I277">
        <v>4.5872306795586598E-2</v>
      </c>
    </row>
    <row r="278" spans="1:9" x14ac:dyDescent="0.3">
      <c r="A278">
        <v>234</v>
      </c>
      <c r="B278" t="s">
        <v>528</v>
      </c>
      <c r="C278">
        <v>-82.5</v>
      </c>
      <c r="D278" t="s">
        <v>555</v>
      </c>
      <c r="E278">
        <v>-83.5</v>
      </c>
      <c r="F278">
        <v>51.213486609999997</v>
      </c>
      <c r="G278">
        <v>4.3979175000000001</v>
      </c>
      <c r="H278">
        <v>41</v>
      </c>
      <c r="I278">
        <v>4.5872306795586598E-2</v>
      </c>
    </row>
    <row r="279" spans="1:9" x14ac:dyDescent="0.3">
      <c r="A279">
        <v>264</v>
      </c>
      <c r="B279" t="s">
        <v>529</v>
      </c>
      <c r="C279">
        <v>-55</v>
      </c>
      <c r="D279" t="s">
        <v>555</v>
      </c>
      <c r="E279">
        <v>-83.5</v>
      </c>
      <c r="F279">
        <v>51.213486609999997</v>
      </c>
      <c r="G279">
        <v>4.3979175000000001</v>
      </c>
      <c r="H279">
        <v>41</v>
      </c>
      <c r="I279">
        <v>4.5872306795586598E-2</v>
      </c>
    </row>
    <row r="280" spans="1:9" x14ac:dyDescent="0.3">
      <c r="A280">
        <v>293</v>
      </c>
      <c r="B280" t="s">
        <v>530</v>
      </c>
      <c r="C280">
        <v>-68.5</v>
      </c>
      <c r="D280" t="s">
        <v>555</v>
      </c>
      <c r="E280">
        <v>-83.5</v>
      </c>
      <c r="F280">
        <v>51.213486609999997</v>
      </c>
      <c r="G280">
        <v>4.3979175000000001</v>
      </c>
      <c r="H280">
        <v>41</v>
      </c>
      <c r="I280">
        <v>4.5872306795586598E-2</v>
      </c>
    </row>
    <row r="281" spans="1:9" x14ac:dyDescent="0.3">
      <c r="A281">
        <v>321</v>
      </c>
      <c r="B281" t="s">
        <v>531</v>
      </c>
      <c r="C281">
        <v>-82</v>
      </c>
      <c r="D281" t="s">
        <v>555</v>
      </c>
      <c r="E281">
        <v>-83.5</v>
      </c>
      <c r="F281">
        <v>51.213486609999997</v>
      </c>
      <c r="G281">
        <v>4.3979175000000001</v>
      </c>
      <c r="H281">
        <v>41</v>
      </c>
      <c r="I281">
        <v>4.5872306795586598E-2</v>
      </c>
    </row>
    <row r="282" spans="1:9" x14ac:dyDescent="0.3">
      <c r="A282">
        <v>348</v>
      </c>
      <c r="B282" t="s">
        <v>532</v>
      </c>
      <c r="C282">
        <v>-77</v>
      </c>
      <c r="D282" t="s">
        <v>555</v>
      </c>
      <c r="E282">
        <v>-83.5</v>
      </c>
      <c r="F282">
        <v>51.213486609999997</v>
      </c>
      <c r="G282">
        <v>4.3979175000000001</v>
      </c>
      <c r="H282">
        <v>41</v>
      </c>
      <c r="I282">
        <v>4.5872306795586598E-2</v>
      </c>
    </row>
    <row r="283" spans="1:9" x14ac:dyDescent="0.3">
      <c r="A283">
        <v>374</v>
      </c>
      <c r="B283" t="s">
        <v>533</v>
      </c>
      <c r="C283">
        <v>-77</v>
      </c>
      <c r="D283" t="s">
        <v>555</v>
      </c>
      <c r="E283">
        <v>-83.5</v>
      </c>
      <c r="F283">
        <v>51.213486609999997</v>
      </c>
      <c r="G283">
        <v>4.3979175000000001</v>
      </c>
      <c r="H283">
        <v>41</v>
      </c>
      <c r="I283">
        <v>4.5872306795586598E-2</v>
      </c>
    </row>
    <row r="284" spans="1:9" x14ac:dyDescent="0.3">
      <c r="A284">
        <v>423</v>
      </c>
      <c r="B284" t="s">
        <v>535</v>
      </c>
      <c r="C284">
        <v>-65</v>
      </c>
      <c r="D284" t="s">
        <v>555</v>
      </c>
      <c r="E284">
        <v>-83.5</v>
      </c>
      <c r="F284">
        <v>51.213486609999997</v>
      </c>
      <c r="G284">
        <v>4.3979175000000001</v>
      </c>
      <c r="H284">
        <v>41</v>
      </c>
      <c r="I284">
        <v>4.5872306795586598E-2</v>
      </c>
    </row>
    <row r="285" spans="1:9" x14ac:dyDescent="0.3">
      <c r="A285">
        <v>446</v>
      </c>
      <c r="B285" t="s">
        <v>536</v>
      </c>
      <c r="C285">
        <v>-76</v>
      </c>
      <c r="D285" t="s">
        <v>555</v>
      </c>
      <c r="E285">
        <v>-83.5</v>
      </c>
      <c r="F285">
        <v>51.213486609999997</v>
      </c>
      <c r="G285">
        <v>4.3979175000000001</v>
      </c>
      <c r="H285">
        <v>41</v>
      </c>
      <c r="I285">
        <v>4.5872306795586598E-2</v>
      </c>
    </row>
    <row r="286" spans="1:9" x14ac:dyDescent="0.3">
      <c r="A286">
        <v>468</v>
      </c>
      <c r="B286" t="s">
        <v>537</v>
      </c>
      <c r="C286">
        <v>-71</v>
      </c>
      <c r="D286" t="s">
        <v>555</v>
      </c>
      <c r="E286">
        <v>-83.5</v>
      </c>
      <c r="F286">
        <v>51.213486609999997</v>
      </c>
      <c r="G286">
        <v>4.3979175000000001</v>
      </c>
      <c r="H286">
        <v>41</v>
      </c>
      <c r="I286">
        <v>4.5872306795586598E-2</v>
      </c>
    </row>
    <row r="287" spans="1:9" x14ac:dyDescent="0.3">
      <c r="A287">
        <v>509</v>
      </c>
      <c r="B287" t="s">
        <v>539</v>
      </c>
      <c r="C287">
        <v>-77.5</v>
      </c>
      <c r="D287" t="s">
        <v>555</v>
      </c>
      <c r="E287">
        <v>-83.5</v>
      </c>
      <c r="F287">
        <v>51.213486609999997</v>
      </c>
      <c r="G287">
        <v>4.3979175000000001</v>
      </c>
      <c r="H287">
        <v>41</v>
      </c>
      <c r="I287">
        <v>4.5872306795586598E-2</v>
      </c>
    </row>
    <row r="288" spans="1:9" x14ac:dyDescent="0.3">
      <c r="A288">
        <v>528</v>
      </c>
      <c r="B288" t="s">
        <v>540</v>
      </c>
      <c r="C288">
        <v>-69.5</v>
      </c>
      <c r="D288" t="s">
        <v>555</v>
      </c>
      <c r="E288">
        <v>-83.5</v>
      </c>
      <c r="F288">
        <v>51.213486609999997</v>
      </c>
      <c r="G288">
        <v>4.3979175000000001</v>
      </c>
      <c r="H288">
        <v>41</v>
      </c>
      <c r="I288">
        <v>4.5872306795586598E-2</v>
      </c>
    </row>
    <row r="289" spans="1:9" x14ac:dyDescent="0.3">
      <c r="A289">
        <v>546</v>
      </c>
      <c r="B289" t="s">
        <v>541</v>
      </c>
      <c r="C289">
        <v>-77.5</v>
      </c>
      <c r="D289" t="s">
        <v>555</v>
      </c>
      <c r="E289">
        <v>-83.5</v>
      </c>
      <c r="F289">
        <v>51.213486609999997</v>
      </c>
      <c r="G289">
        <v>4.3979175000000001</v>
      </c>
      <c r="H289">
        <v>41</v>
      </c>
      <c r="I289">
        <v>4.5872306795586598E-2</v>
      </c>
    </row>
    <row r="290" spans="1:9" x14ac:dyDescent="0.3">
      <c r="A290">
        <v>563</v>
      </c>
      <c r="B290" t="s">
        <v>542</v>
      </c>
      <c r="C290">
        <v>-67.5</v>
      </c>
      <c r="D290" t="s">
        <v>555</v>
      </c>
      <c r="E290">
        <v>-83.5</v>
      </c>
      <c r="F290">
        <v>51.213486609999997</v>
      </c>
      <c r="G290">
        <v>4.3979175000000001</v>
      </c>
      <c r="H290">
        <v>41</v>
      </c>
      <c r="I290">
        <v>4.5872306795586598E-2</v>
      </c>
    </row>
    <row r="291" spans="1:9" x14ac:dyDescent="0.3">
      <c r="A291">
        <v>579</v>
      </c>
      <c r="B291" t="s">
        <v>543</v>
      </c>
      <c r="C291">
        <v>-74.5</v>
      </c>
      <c r="D291" t="s">
        <v>555</v>
      </c>
      <c r="E291">
        <v>-83.5</v>
      </c>
      <c r="F291">
        <v>51.213486609999997</v>
      </c>
      <c r="G291">
        <v>4.3979175000000001</v>
      </c>
      <c r="H291">
        <v>41</v>
      </c>
      <c r="I291">
        <v>4.5872306795586598E-2</v>
      </c>
    </row>
    <row r="292" spans="1:9" x14ac:dyDescent="0.3">
      <c r="A292">
        <v>594</v>
      </c>
      <c r="B292" t="s">
        <v>544</v>
      </c>
      <c r="C292">
        <v>-55</v>
      </c>
      <c r="D292" t="s">
        <v>555</v>
      </c>
      <c r="E292">
        <v>-83.5</v>
      </c>
      <c r="F292">
        <v>51.213486609999997</v>
      </c>
      <c r="G292">
        <v>4.3979175000000001</v>
      </c>
      <c r="H292">
        <v>41</v>
      </c>
      <c r="I292">
        <v>4.5872306795586598E-2</v>
      </c>
    </row>
    <row r="293" spans="1:9" x14ac:dyDescent="0.3">
      <c r="A293">
        <v>608</v>
      </c>
      <c r="B293" t="s">
        <v>545</v>
      </c>
      <c r="C293">
        <v>-79.5</v>
      </c>
      <c r="D293" t="s">
        <v>555</v>
      </c>
      <c r="E293">
        <v>-83.5</v>
      </c>
      <c r="F293">
        <v>51.213486609999997</v>
      </c>
      <c r="G293">
        <v>4.3979175000000001</v>
      </c>
      <c r="H293">
        <v>41</v>
      </c>
      <c r="I293">
        <v>4.5872306795586598E-2</v>
      </c>
    </row>
    <row r="294" spans="1:9" x14ac:dyDescent="0.3">
      <c r="A294">
        <v>621</v>
      </c>
      <c r="B294" t="s">
        <v>546</v>
      </c>
      <c r="C294">
        <v>-77</v>
      </c>
      <c r="D294" t="s">
        <v>555</v>
      </c>
      <c r="E294">
        <v>-83.5</v>
      </c>
      <c r="F294">
        <v>51.213486609999997</v>
      </c>
      <c r="G294">
        <v>4.3979175000000001</v>
      </c>
      <c r="H294">
        <v>41</v>
      </c>
      <c r="I294">
        <v>4.5872306795586598E-2</v>
      </c>
    </row>
    <row r="295" spans="1:9" x14ac:dyDescent="0.3">
      <c r="A295">
        <v>695</v>
      </c>
      <c r="B295" t="s">
        <v>555</v>
      </c>
      <c r="C295">
        <v>-83.5</v>
      </c>
      <c r="D295" t="s">
        <v>557</v>
      </c>
      <c r="E295">
        <v>-65</v>
      </c>
      <c r="F295">
        <v>51.213486609999997</v>
      </c>
      <c r="G295">
        <v>4.3979175000000001</v>
      </c>
      <c r="H295">
        <v>41</v>
      </c>
      <c r="I295">
        <v>4.5872306795586598E-2</v>
      </c>
    </row>
    <row r="296" spans="1:9" x14ac:dyDescent="0.3">
      <c r="A296">
        <v>627</v>
      </c>
      <c r="B296" t="s">
        <v>547</v>
      </c>
      <c r="C296">
        <v>-67</v>
      </c>
      <c r="D296" t="s">
        <v>549</v>
      </c>
      <c r="E296">
        <v>-69.5</v>
      </c>
      <c r="F296">
        <v>51.213499839999997</v>
      </c>
      <c r="G296">
        <v>4.3978322399999996</v>
      </c>
      <c r="H296">
        <v>41</v>
      </c>
      <c r="I296">
        <v>4.5717052206441358E-2</v>
      </c>
    </row>
    <row r="297" spans="1:9" x14ac:dyDescent="0.3">
      <c r="A297">
        <v>134</v>
      </c>
      <c r="B297" t="s">
        <v>525</v>
      </c>
      <c r="C297">
        <v>-59.5</v>
      </c>
      <c r="D297" t="s">
        <v>551</v>
      </c>
      <c r="E297">
        <v>-74.5</v>
      </c>
      <c r="F297">
        <v>51.213487100000002</v>
      </c>
      <c r="G297">
        <v>4.3979071200000002</v>
      </c>
      <c r="H297">
        <v>34</v>
      </c>
      <c r="I297">
        <v>4.5691448181405012E-2</v>
      </c>
    </row>
    <row r="298" spans="1:9" x14ac:dyDescent="0.3">
      <c r="A298">
        <v>628</v>
      </c>
      <c r="B298" t="s">
        <v>547</v>
      </c>
      <c r="C298">
        <v>-67</v>
      </c>
      <c r="D298" t="s">
        <v>550</v>
      </c>
      <c r="E298">
        <v>-70</v>
      </c>
      <c r="F298">
        <v>51.213497840000002</v>
      </c>
      <c r="G298">
        <v>4.3978405599999997</v>
      </c>
      <c r="H298">
        <v>41</v>
      </c>
      <c r="I298">
        <v>4.5619145125794187E-2</v>
      </c>
    </row>
    <row r="299" spans="1:9" x14ac:dyDescent="0.3">
      <c r="A299">
        <v>25</v>
      </c>
      <c r="B299" t="s">
        <v>521</v>
      </c>
      <c r="C299">
        <v>-76</v>
      </c>
      <c r="D299" t="s">
        <v>547</v>
      </c>
      <c r="E299">
        <v>-67</v>
      </c>
      <c r="F299">
        <v>51.213497160000003</v>
      </c>
      <c r="G299">
        <v>4.3977998100000004</v>
      </c>
      <c r="H299">
        <v>42</v>
      </c>
      <c r="I299">
        <v>4.5024917771455508E-2</v>
      </c>
    </row>
    <row r="300" spans="1:9" x14ac:dyDescent="0.3">
      <c r="A300">
        <v>202</v>
      </c>
      <c r="B300" t="s">
        <v>527</v>
      </c>
      <c r="C300">
        <v>-82</v>
      </c>
      <c r="D300" t="s">
        <v>554</v>
      </c>
      <c r="E300">
        <v>-67.5</v>
      </c>
      <c r="F300">
        <v>51.213489780000003</v>
      </c>
      <c r="G300">
        <v>4.3978438300000002</v>
      </c>
      <c r="H300">
        <v>45</v>
      </c>
      <c r="I300">
        <v>4.479394373596883E-2</v>
      </c>
    </row>
    <row r="301" spans="1:9" x14ac:dyDescent="0.3">
      <c r="A301">
        <v>400</v>
      </c>
      <c r="B301" t="s">
        <v>534</v>
      </c>
      <c r="C301">
        <v>-68.5</v>
      </c>
      <c r="D301" t="s">
        <v>556</v>
      </c>
      <c r="E301">
        <v>-75</v>
      </c>
      <c r="F301">
        <v>51.213488249999997</v>
      </c>
      <c r="G301">
        <v>4.3978531199999997</v>
      </c>
      <c r="H301">
        <v>39</v>
      </c>
      <c r="I301">
        <v>4.4776779842804523E-2</v>
      </c>
    </row>
    <row r="302" spans="1:9" x14ac:dyDescent="0.3">
      <c r="A302">
        <v>697</v>
      </c>
      <c r="B302" t="s">
        <v>555</v>
      </c>
      <c r="C302">
        <v>-83.5</v>
      </c>
      <c r="D302" t="s">
        <v>559</v>
      </c>
      <c r="E302">
        <v>-79.5</v>
      </c>
      <c r="F302">
        <v>51.21347883</v>
      </c>
      <c r="G302">
        <v>4.3979010399999998</v>
      </c>
      <c r="H302">
        <v>10</v>
      </c>
      <c r="I302">
        <v>4.4685512918544452E-2</v>
      </c>
    </row>
    <row r="303" spans="1:9" x14ac:dyDescent="0.3">
      <c r="A303">
        <v>492</v>
      </c>
      <c r="B303" t="s">
        <v>538</v>
      </c>
      <c r="C303">
        <v>-81</v>
      </c>
      <c r="D303" t="s">
        <v>558</v>
      </c>
      <c r="E303">
        <v>-76</v>
      </c>
      <c r="F303">
        <v>51.213493849999999</v>
      </c>
      <c r="G303">
        <v>4.3977576000000003</v>
      </c>
      <c r="H303">
        <v>56</v>
      </c>
      <c r="I303">
        <v>4.430347176764636E-2</v>
      </c>
    </row>
    <row r="304" spans="1:9" x14ac:dyDescent="0.3">
      <c r="A304">
        <v>393</v>
      </c>
      <c r="B304" t="s">
        <v>534</v>
      </c>
      <c r="C304">
        <v>-68.5</v>
      </c>
      <c r="D304" t="s">
        <v>549</v>
      </c>
      <c r="E304">
        <v>-69.5</v>
      </c>
      <c r="F304">
        <v>51.21347986</v>
      </c>
      <c r="G304">
        <v>4.39786842</v>
      </c>
      <c r="H304">
        <v>40</v>
      </c>
      <c r="I304">
        <v>4.4140422699775909E-2</v>
      </c>
    </row>
    <row r="305" spans="1:9" x14ac:dyDescent="0.3">
      <c r="A305">
        <v>394</v>
      </c>
      <c r="B305" t="s">
        <v>534</v>
      </c>
      <c r="C305">
        <v>-68.5</v>
      </c>
      <c r="D305" t="s">
        <v>550</v>
      </c>
      <c r="E305">
        <v>-70</v>
      </c>
      <c r="F305">
        <v>51.213477859999998</v>
      </c>
      <c r="G305">
        <v>4.39787675</v>
      </c>
      <c r="H305">
        <v>40</v>
      </c>
      <c r="I305">
        <v>4.4083564323863497E-2</v>
      </c>
    </row>
    <row r="306" spans="1:9" x14ac:dyDescent="0.3">
      <c r="A306">
        <v>632</v>
      </c>
      <c r="B306" t="s">
        <v>547</v>
      </c>
      <c r="C306">
        <v>-67</v>
      </c>
      <c r="D306" t="s">
        <v>554</v>
      </c>
      <c r="E306">
        <v>-67.5</v>
      </c>
      <c r="F306">
        <v>51.213479530000001</v>
      </c>
      <c r="G306">
        <v>4.3978369900000001</v>
      </c>
      <c r="H306">
        <v>43</v>
      </c>
      <c r="I306">
        <v>4.3577357281746512E-2</v>
      </c>
    </row>
    <row r="307" spans="1:9" x14ac:dyDescent="0.3">
      <c r="A307">
        <v>175</v>
      </c>
      <c r="B307" t="s">
        <v>526</v>
      </c>
      <c r="C307">
        <v>-67.5</v>
      </c>
      <c r="D307" t="s">
        <v>559</v>
      </c>
      <c r="E307">
        <v>-79.5</v>
      </c>
      <c r="F307">
        <v>51.213471050000003</v>
      </c>
      <c r="G307">
        <v>4.3978845900000003</v>
      </c>
      <c r="H307">
        <v>40</v>
      </c>
      <c r="I307">
        <v>4.3513965730871337E-2</v>
      </c>
    </row>
    <row r="308" spans="1:9" x14ac:dyDescent="0.3">
      <c r="A308">
        <v>238</v>
      </c>
      <c r="B308" t="s">
        <v>528</v>
      </c>
      <c r="C308">
        <v>-82.5</v>
      </c>
      <c r="D308" t="s">
        <v>559</v>
      </c>
      <c r="E308">
        <v>-79.5</v>
      </c>
      <c r="F308">
        <v>51.213471050000003</v>
      </c>
      <c r="G308">
        <v>4.3978845900000003</v>
      </c>
      <c r="H308">
        <v>40</v>
      </c>
      <c r="I308">
        <v>4.3513965730871337E-2</v>
      </c>
    </row>
    <row r="309" spans="1:9" x14ac:dyDescent="0.3">
      <c r="A309">
        <v>268</v>
      </c>
      <c r="B309" t="s">
        <v>529</v>
      </c>
      <c r="C309">
        <v>-55</v>
      </c>
      <c r="D309" t="s">
        <v>559</v>
      </c>
      <c r="E309">
        <v>-79.5</v>
      </c>
      <c r="F309">
        <v>51.213471050000003</v>
      </c>
      <c r="G309">
        <v>4.3978845900000003</v>
      </c>
      <c r="H309">
        <v>40</v>
      </c>
      <c r="I309">
        <v>4.3513965730871337E-2</v>
      </c>
    </row>
    <row r="310" spans="1:9" x14ac:dyDescent="0.3">
      <c r="A310">
        <v>297</v>
      </c>
      <c r="B310" t="s">
        <v>530</v>
      </c>
      <c r="C310">
        <v>-68.5</v>
      </c>
      <c r="D310" t="s">
        <v>559</v>
      </c>
      <c r="E310">
        <v>-79.5</v>
      </c>
      <c r="F310">
        <v>51.213471050000003</v>
      </c>
      <c r="G310">
        <v>4.3978845900000003</v>
      </c>
      <c r="H310">
        <v>40</v>
      </c>
      <c r="I310">
        <v>4.3513965730871337E-2</v>
      </c>
    </row>
    <row r="311" spans="1:9" x14ac:dyDescent="0.3">
      <c r="A311">
        <v>325</v>
      </c>
      <c r="B311" t="s">
        <v>531</v>
      </c>
      <c r="C311">
        <v>-82</v>
      </c>
      <c r="D311" t="s">
        <v>559</v>
      </c>
      <c r="E311">
        <v>-79.5</v>
      </c>
      <c r="F311">
        <v>51.213471050000003</v>
      </c>
      <c r="G311">
        <v>4.3978845900000003</v>
      </c>
      <c r="H311">
        <v>40</v>
      </c>
      <c r="I311">
        <v>4.3513965730871337E-2</v>
      </c>
    </row>
    <row r="312" spans="1:9" x14ac:dyDescent="0.3">
      <c r="A312">
        <v>352</v>
      </c>
      <c r="B312" t="s">
        <v>532</v>
      </c>
      <c r="C312">
        <v>-77</v>
      </c>
      <c r="D312" t="s">
        <v>559</v>
      </c>
      <c r="E312">
        <v>-79.5</v>
      </c>
      <c r="F312">
        <v>51.213471050000003</v>
      </c>
      <c r="G312">
        <v>4.3978845900000003</v>
      </c>
      <c r="H312">
        <v>40</v>
      </c>
      <c r="I312">
        <v>4.3513965730871337E-2</v>
      </c>
    </row>
    <row r="313" spans="1:9" x14ac:dyDescent="0.3">
      <c r="A313">
        <v>378</v>
      </c>
      <c r="B313" t="s">
        <v>533</v>
      </c>
      <c r="C313">
        <v>-77</v>
      </c>
      <c r="D313" t="s">
        <v>559</v>
      </c>
      <c r="E313">
        <v>-79.5</v>
      </c>
      <c r="F313">
        <v>51.213471050000003</v>
      </c>
      <c r="G313">
        <v>4.3978845900000003</v>
      </c>
      <c r="H313">
        <v>40</v>
      </c>
      <c r="I313">
        <v>4.3513965730871337E-2</v>
      </c>
    </row>
    <row r="314" spans="1:9" x14ac:dyDescent="0.3">
      <c r="A314">
        <v>427</v>
      </c>
      <c r="B314" t="s">
        <v>535</v>
      </c>
      <c r="C314">
        <v>-65</v>
      </c>
      <c r="D314" t="s">
        <v>559</v>
      </c>
      <c r="E314">
        <v>-79.5</v>
      </c>
      <c r="F314">
        <v>51.213471050000003</v>
      </c>
      <c r="G314">
        <v>4.3978845900000003</v>
      </c>
      <c r="H314">
        <v>40</v>
      </c>
      <c r="I314">
        <v>4.3513965730871337E-2</v>
      </c>
    </row>
    <row r="315" spans="1:9" x14ac:dyDescent="0.3">
      <c r="A315">
        <v>450</v>
      </c>
      <c r="B315" t="s">
        <v>536</v>
      </c>
      <c r="C315">
        <v>-76</v>
      </c>
      <c r="D315" t="s">
        <v>559</v>
      </c>
      <c r="E315">
        <v>-79.5</v>
      </c>
      <c r="F315">
        <v>51.213471050000003</v>
      </c>
      <c r="G315">
        <v>4.3978845900000003</v>
      </c>
      <c r="H315">
        <v>40</v>
      </c>
      <c r="I315">
        <v>4.3513965730871337E-2</v>
      </c>
    </row>
    <row r="316" spans="1:9" x14ac:dyDescent="0.3">
      <c r="A316">
        <v>472</v>
      </c>
      <c r="B316" t="s">
        <v>537</v>
      </c>
      <c r="C316">
        <v>-71</v>
      </c>
      <c r="D316" t="s">
        <v>559</v>
      </c>
      <c r="E316">
        <v>-79.5</v>
      </c>
      <c r="F316">
        <v>51.213471050000003</v>
      </c>
      <c r="G316">
        <v>4.3978845900000003</v>
      </c>
      <c r="H316">
        <v>40</v>
      </c>
      <c r="I316">
        <v>4.3513965730871337E-2</v>
      </c>
    </row>
    <row r="317" spans="1:9" x14ac:dyDescent="0.3">
      <c r="A317">
        <v>513</v>
      </c>
      <c r="B317" t="s">
        <v>539</v>
      </c>
      <c r="C317">
        <v>-77.5</v>
      </c>
      <c r="D317" t="s">
        <v>559</v>
      </c>
      <c r="E317">
        <v>-79.5</v>
      </c>
      <c r="F317">
        <v>51.213471050000003</v>
      </c>
      <c r="G317">
        <v>4.3978845900000003</v>
      </c>
      <c r="H317">
        <v>40</v>
      </c>
      <c r="I317">
        <v>4.3513965730871337E-2</v>
      </c>
    </row>
    <row r="318" spans="1:9" x14ac:dyDescent="0.3">
      <c r="A318">
        <v>532</v>
      </c>
      <c r="B318" t="s">
        <v>540</v>
      </c>
      <c r="C318">
        <v>-69.5</v>
      </c>
      <c r="D318" t="s">
        <v>559</v>
      </c>
      <c r="E318">
        <v>-79.5</v>
      </c>
      <c r="F318">
        <v>51.213471050000003</v>
      </c>
      <c r="G318">
        <v>4.3978845900000003</v>
      </c>
      <c r="H318">
        <v>40</v>
      </c>
      <c r="I318">
        <v>4.3513965730871337E-2</v>
      </c>
    </row>
    <row r="319" spans="1:9" x14ac:dyDescent="0.3">
      <c r="A319">
        <v>550</v>
      </c>
      <c r="B319" t="s">
        <v>541</v>
      </c>
      <c r="C319">
        <v>-77.5</v>
      </c>
      <c r="D319" t="s">
        <v>559</v>
      </c>
      <c r="E319">
        <v>-79.5</v>
      </c>
      <c r="F319">
        <v>51.213471050000003</v>
      </c>
      <c r="G319">
        <v>4.3978845900000003</v>
      </c>
      <c r="H319">
        <v>40</v>
      </c>
      <c r="I319">
        <v>4.3513965730871337E-2</v>
      </c>
    </row>
    <row r="320" spans="1:9" x14ac:dyDescent="0.3">
      <c r="A320">
        <v>567</v>
      </c>
      <c r="B320" t="s">
        <v>542</v>
      </c>
      <c r="C320">
        <v>-67.5</v>
      </c>
      <c r="D320" t="s">
        <v>559</v>
      </c>
      <c r="E320">
        <v>-79.5</v>
      </c>
      <c r="F320">
        <v>51.213471050000003</v>
      </c>
      <c r="G320">
        <v>4.3978845900000003</v>
      </c>
      <c r="H320">
        <v>40</v>
      </c>
      <c r="I320">
        <v>4.3513965730871337E-2</v>
      </c>
    </row>
    <row r="321" spans="1:9" x14ac:dyDescent="0.3">
      <c r="A321">
        <v>583</v>
      </c>
      <c r="B321" t="s">
        <v>543</v>
      </c>
      <c r="C321">
        <v>-74.5</v>
      </c>
      <c r="D321" t="s">
        <v>559</v>
      </c>
      <c r="E321">
        <v>-79.5</v>
      </c>
      <c r="F321">
        <v>51.213471050000003</v>
      </c>
      <c r="G321">
        <v>4.3978845900000003</v>
      </c>
      <c r="H321">
        <v>40</v>
      </c>
      <c r="I321">
        <v>4.3513965730871337E-2</v>
      </c>
    </row>
    <row r="322" spans="1:9" x14ac:dyDescent="0.3">
      <c r="A322">
        <v>598</v>
      </c>
      <c r="B322" t="s">
        <v>544</v>
      </c>
      <c r="C322">
        <v>-55</v>
      </c>
      <c r="D322" t="s">
        <v>559</v>
      </c>
      <c r="E322">
        <v>-79.5</v>
      </c>
      <c r="F322">
        <v>51.213471050000003</v>
      </c>
      <c r="G322">
        <v>4.3978845900000003</v>
      </c>
      <c r="H322">
        <v>40</v>
      </c>
      <c r="I322">
        <v>4.3513965730871337E-2</v>
      </c>
    </row>
    <row r="323" spans="1:9" x14ac:dyDescent="0.3">
      <c r="A323">
        <v>612</v>
      </c>
      <c r="B323" t="s">
        <v>545</v>
      </c>
      <c r="C323">
        <v>-79.5</v>
      </c>
      <c r="D323" t="s">
        <v>559</v>
      </c>
      <c r="E323">
        <v>-79.5</v>
      </c>
      <c r="F323">
        <v>51.213471050000003</v>
      </c>
      <c r="G323">
        <v>4.3978845900000003</v>
      </c>
      <c r="H323">
        <v>40</v>
      </c>
      <c r="I323">
        <v>4.3513965730871337E-2</v>
      </c>
    </row>
    <row r="324" spans="1:9" x14ac:dyDescent="0.3">
      <c r="A324">
        <v>625</v>
      </c>
      <c r="B324" t="s">
        <v>546</v>
      </c>
      <c r="C324">
        <v>-77</v>
      </c>
      <c r="D324" t="s">
        <v>559</v>
      </c>
      <c r="E324">
        <v>-79.5</v>
      </c>
      <c r="F324">
        <v>51.213471050000003</v>
      </c>
      <c r="G324">
        <v>4.3978845900000003</v>
      </c>
      <c r="H324">
        <v>40</v>
      </c>
      <c r="I324">
        <v>4.3513965730871337E-2</v>
      </c>
    </row>
    <row r="325" spans="1:9" x14ac:dyDescent="0.3">
      <c r="A325">
        <v>12</v>
      </c>
      <c r="B325" t="s">
        <v>521</v>
      </c>
      <c r="C325">
        <v>-76</v>
      </c>
      <c r="D325" t="s">
        <v>534</v>
      </c>
      <c r="E325">
        <v>-68.5</v>
      </c>
      <c r="F325">
        <v>51.213477179999998</v>
      </c>
      <c r="G325">
        <v>4.3978359899999999</v>
      </c>
      <c r="H325">
        <v>41</v>
      </c>
      <c r="I325">
        <v>4.33071578484081E-2</v>
      </c>
    </row>
    <row r="326" spans="1:9" x14ac:dyDescent="0.3">
      <c r="A326">
        <v>139</v>
      </c>
      <c r="B326" t="s">
        <v>525</v>
      </c>
      <c r="C326">
        <v>-59.5</v>
      </c>
      <c r="D326" t="s">
        <v>556</v>
      </c>
      <c r="E326">
        <v>-75</v>
      </c>
      <c r="F326">
        <v>51.213470139999998</v>
      </c>
      <c r="G326">
        <v>4.39785293</v>
      </c>
      <c r="H326">
        <v>37</v>
      </c>
      <c r="I326">
        <v>4.281961384927755E-2</v>
      </c>
    </row>
    <row r="327" spans="1:9" x14ac:dyDescent="0.3">
      <c r="A327">
        <v>132</v>
      </c>
      <c r="B327" t="s">
        <v>525</v>
      </c>
      <c r="C327">
        <v>-59.5</v>
      </c>
      <c r="D327" t="s">
        <v>549</v>
      </c>
      <c r="E327">
        <v>-69.5</v>
      </c>
      <c r="F327">
        <v>51.213461760000001</v>
      </c>
      <c r="G327">
        <v>4.3978682400000002</v>
      </c>
      <c r="H327">
        <v>38</v>
      </c>
      <c r="I327">
        <v>4.2199191929514178E-2</v>
      </c>
    </row>
    <row r="328" spans="1:9" x14ac:dyDescent="0.3">
      <c r="A328">
        <v>133</v>
      </c>
      <c r="B328" t="s">
        <v>525</v>
      </c>
      <c r="C328">
        <v>-59.5</v>
      </c>
      <c r="D328" t="s">
        <v>550</v>
      </c>
      <c r="E328">
        <v>-70</v>
      </c>
      <c r="F328">
        <v>51.213459749999998</v>
      </c>
      <c r="G328">
        <v>4.3978765600000003</v>
      </c>
      <c r="H328">
        <v>38</v>
      </c>
      <c r="I328">
        <v>4.2148895813513942E-2</v>
      </c>
    </row>
    <row r="329" spans="1:9" x14ac:dyDescent="0.3">
      <c r="A329">
        <v>76</v>
      </c>
      <c r="B329" t="s">
        <v>524</v>
      </c>
      <c r="C329">
        <v>-70</v>
      </c>
      <c r="D329" t="s">
        <v>527</v>
      </c>
      <c r="E329">
        <v>-82</v>
      </c>
      <c r="F329">
        <v>51.213470119999997</v>
      </c>
      <c r="G329">
        <v>4.3978064799999999</v>
      </c>
      <c r="H329">
        <v>47</v>
      </c>
      <c r="I329">
        <v>4.2134581435727889E-2</v>
      </c>
    </row>
    <row r="330" spans="1:9" x14ac:dyDescent="0.3">
      <c r="A330">
        <v>398</v>
      </c>
      <c r="B330" t="s">
        <v>534</v>
      </c>
      <c r="C330">
        <v>-68.5</v>
      </c>
      <c r="D330" t="s">
        <v>554</v>
      </c>
      <c r="E330">
        <v>-67.5</v>
      </c>
      <c r="F330">
        <v>51.213459550000003</v>
      </c>
      <c r="G330">
        <v>4.3978731800000004</v>
      </c>
      <c r="H330">
        <v>42</v>
      </c>
      <c r="I330">
        <v>4.2059876355196132E-2</v>
      </c>
    </row>
    <row r="331" spans="1:9" x14ac:dyDescent="0.3">
      <c r="A331">
        <v>3</v>
      </c>
      <c r="B331" t="s">
        <v>521</v>
      </c>
      <c r="C331">
        <v>-76</v>
      </c>
      <c r="D331" t="s">
        <v>525</v>
      </c>
      <c r="E331">
        <v>-59.5</v>
      </c>
      <c r="F331">
        <v>51.21345908</v>
      </c>
      <c r="G331">
        <v>4.3978358100000001</v>
      </c>
      <c r="H331">
        <v>39</v>
      </c>
      <c r="I331">
        <v>4.1342000021640707E-2</v>
      </c>
    </row>
    <row r="332" spans="1:9" x14ac:dyDescent="0.3">
      <c r="A332">
        <v>96</v>
      </c>
      <c r="B332" t="s">
        <v>524</v>
      </c>
      <c r="C332">
        <v>-70</v>
      </c>
      <c r="D332" t="s">
        <v>547</v>
      </c>
      <c r="E332">
        <v>-67</v>
      </c>
      <c r="F332">
        <v>51.213459870000001</v>
      </c>
      <c r="G332">
        <v>4.3977996499999996</v>
      </c>
      <c r="H332">
        <v>46</v>
      </c>
      <c r="I332">
        <v>4.0930226053326843E-2</v>
      </c>
    </row>
    <row r="333" spans="1:9" x14ac:dyDescent="0.3">
      <c r="A333">
        <v>137</v>
      </c>
      <c r="B333" t="s">
        <v>525</v>
      </c>
      <c r="C333">
        <v>-59.5</v>
      </c>
      <c r="D333" t="s">
        <v>554</v>
      </c>
      <c r="E333">
        <v>-67.5</v>
      </c>
      <c r="F333">
        <v>51.213441439999997</v>
      </c>
      <c r="G333">
        <v>4.3978729899999998</v>
      </c>
      <c r="H333">
        <v>40</v>
      </c>
      <c r="I333">
        <v>4.0129894329337237E-2</v>
      </c>
    </row>
    <row r="334" spans="1:9" x14ac:dyDescent="0.3">
      <c r="A334">
        <v>164</v>
      </c>
      <c r="B334" t="s">
        <v>526</v>
      </c>
      <c r="C334">
        <v>-67.5</v>
      </c>
      <c r="D334" t="s">
        <v>548</v>
      </c>
      <c r="E334">
        <v>-77</v>
      </c>
      <c r="F334">
        <v>51.212769950000002</v>
      </c>
      <c r="G334">
        <v>4.3974633599999997</v>
      </c>
      <c r="H334">
        <v>41</v>
      </c>
      <c r="I334">
        <v>3.995632892311448E-2</v>
      </c>
    </row>
    <row r="335" spans="1:9" x14ac:dyDescent="0.3">
      <c r="A335">
        <v>227</v>
      </c>
      <c r="B335" t="s">
        <v>528</v>
      </c>
      <c r="C335">
        <v>-82.5</v>
      </c>
      <c r="D335" t="s">
        <v>548</v>
      </c>
      <c r="E335">
        <v>-77</v>
      </c>
      <c r="F335">
        <v>51.212769950000002</v>
      </c>
      <c r="G335">
        <v>4.3974633599999997</v>
      </c>
      <c r="H335">
        <v>41</v>
      </c>
      <c r="I335">
        <v>3.995632892311448E-2</v>
      </c>
    </row>
    <row r="336" spans="1:9" x14ac:dyDescent="0.3">
      <c r="A336">
        <v>257</v>
      </c>
      <c r="B336" t="s">
        <v>529</v>
      </c>
      <c r="C336">
        <v>-55</v>
      </c>
      <c r="D336" t="s">
        <v>548</v>
      </c>
      <c r="E336">
        <v>-77</v>
      </c>
      <c r="F336">
        <v>51.212769950000002</v>
      </c>
      <c r="G336">
        <v>4.3974633599999997</v>
      </c>
      <c r="H336">
        <v>41</v>
      </c>
      <c r="I336">
        <v>3.995632892311448E-2</v>
      </c>
    </row>
    <row r="337" spans="1:9" x14ac:dyDescent="0.3">
      <c r="A337">
        <v>286</v>
      </c>
      <c r="B337" t="s">
        <v>530</v>
      </c>
      <c r="C337">
        <v>-68.5</v>
      </c>
      <c r="D337" t="s">
        <v>548</v>
      </c>
      <c r="E337">
        <v>-77</v>
      </c>
      <c r="F337">
        <v>51.212769950000002</v>
      </c>
      <c r="G337">
        <v>4.3974633599999997</v>
      </c>
      <c r="H337">
        <v>41</v>
      </c>
      <c r="I337">
        <v>3.995632892311448E-2</v>
      </c>
    </row>
    <row r="338" spans="1:9" x14ac:dyDescent="0.3">
      <c r="A338">
        <v>314</v>
      </c>
      <c r="B338" t="s">
        <v>531</v>
      </c>
      <c r="C338">
        <v>-82</v>
      </c>
      <c r="D338" t="s">
        <v>548</v>
      </c>
      <c r="E338">
        <v>-77</v>
      </c>
      <c r="F338">
        <v>51.212769950000002</v>
      </c>
      <c r="G338">
        <v>4.3974633599999997</v>
      </c>
      <c r="H338">
        <v>41</v>
      </c>
      <c r="I338">
        <v>3.995632892311448E-2</v>
      </c>
    </row>
    <row r="339" spans="1:9" x14ac:dyDescent="0.3">
      <c r="A339">
        <v>341</v>
      </c>
      <c r="B339" t="s">
        <v>532</v>
      </c>
      <c r="C339">
        <v>-77</v>
      </c>
      <c r="D339" t="s">
        <v>548</v>
      </c>
      <c r="E339">
        <v>-77</v>
      </c>
      <c r="F339">
        <v>51.212769950000002</v>
      </c>
      <c r="G339">
        <v>4.3974633599999997</v>
      </c>
      <c r="H339">
        <v>41</v>
      </c>
      <c r="I339">
        <v>3.995632892311448E-2</v>
      </c>
    </row>
    <row r="340" spans="1:9" x14ac:dyDescent="0.3">
      <c r="A340">
        <v>367</v>
      </c>
      <c r="B340" t="s">
        <v>533</v>
      </c>
      <c r="C340">
        <v>-77</v>
      </c>
      <c r="D340" t="s">
        <v>548</v>
      </c>
      <c r="E340">
        <v>-77</v>
      </c>
      <c r="F340">
        <v>51.212769950000002</v>
      </c>
      <c r="G340">
        <v>4.3974633599999997</v>
      </c>
      <c r="H340">
        <v>41</v>
      </c>
      <c r="I340">
        <v>3.995632892311448E-2</v>
      </c>
    </row>
    <row r="341" spans="1:9" x14ac:dyDescent="0.3">
      <c r="A341">
        <v>416</v>
      </c>
      <c r="B341" t="s">
        <v>535</v>
      </c>
      <c r="C341">
        <v>-65</v>
      </c>
      <c r="D341" t="s">
        <v>548</v>
      </c>
      <c r="E341">
        <v>-77</v>
      </c>
      <c r="F341">
        <v>51.212769950000002</v>
      </c>
      <c r="G341">
        <v>4.3974633599999997</v>
      </c>
      <c r="H341">
        <v>41</v>
      </c>
      <c r="I341">
        <v>3.995632892311448E-2</v>
      </c>
    </row>
    <row r="342" spans="1:9" x14ac:dyDescent="0.3">
      <c r="A342">
        <v>439</v>
      </c>
      <c r="B342" t="s">
        <v>536</v>
      </c>
      <c r="C342">
        <v>-76</v>
      </c>
      <c r="D342" t="s">
        <v>548</v>
      </c>
      <c r="E342">
        <v>-77</v>
      </c>
      <c r="F342">
        <v>51.212769950000002</v>
      </c>
      <c r="G342">
        <v>4.3974633599999997</v>
      </c>
      <c r="H342">
        <v>41</v>
      </c>
      <c r="I342">
        <v>3.995632892311448E-2</v>
      </c>
    </row>
    <row r="343" spans="1:9" x14ac:dyDescent="0.3">
      <c r="A343">
        <v>461</v>
      </c>
      <c r="B343" t="s">
        <v>537</v>
      </c>
      <c r="C343">
        <v>-71</v>
      </c>
      <c r="D343" t="s">
        <v>548</v>
      </c>
      <c r="E343">
        <v>-77</v>
      </c>
      <c r="F343">
        <v>51.212769950000002</v>
      </c>
      <c r="G343">
        <v>4.3974633599999997</v>
      </c>
      <c r="H343">
        <v>41</v>
      </c>
      <c r="I343">
        <v>3.995632892311448E-2</v>
      </c>
    </row>
    <row r="344" spans="1:9" x14ac:dyDescent="0.3">
      <c r="A344">
        <v>502</v>
      </c>
      <c r="B344" t="s">
        <v>539</v>
      </c>
      <c r="C344">
        <v>-77.5</v>
      </c>
      <c r="D344" t="s">
        <v>548</v>
      </c>
      <c r="E344">
        <v>-77</v>
      </c>
      <c r="F344">
        <v>51.212769950000002</v>
      </c>
      <c r="G344">
        <v>4.3974633599999997</v>
      </c>
      <c r="H344">
        <v>41</v>
      </c>
      <c r="I344">
        <v>3.995632892311448E-2</v>
      </c>
    </row>
    <row r="345" spans="1:9" x14ac:dyDescent="0.3">
      <c r="A345">
        <v>521</v>
      </c>
      <c r="B345" t="s">
        <v>540</v>
      </c>
      <c r="C345">
        <v>-69.5</v>
      </c>
      <c r="D345" t="s">
        <v>548</v>
      </c>
      <c r="E345">
        <v>-77</v>
      </c>
      <c r="F345">
        <v>51.212769950000002</v>
      </c>
      <c r="G345">
        <v>4.3974633599999997</v>
      </c>
      <c r="H345">
        <v>41</v>
      </c>
      <c r="I345">
        <v>3.995632892311448E-2</v>
      </c>
    </row>
    <row r="346" spans="1:9" x14ac:dyDescent="0.3">
      <c r="A346">
        <v>539</v>
      </c>
      <c r="B346" t="s">
        <v>541</v>
      </c>
      <c r="C346">
        <v>-77.5</v>
      </c>
      <c r="D346" t="s">
        <v>548</v>
      </c>
      <c r="E346">
        <v>-77</v>
      </c>
      <c r="F346">
        <v>51.212769950000002</v>
      </c>
      <c r="G346">
        <v>4.3974633599999997</v>
      </c>
      <c r="H346">
        <v>41</v>
      </c>
      <c r="I346">
        <v>3.995632892311448E-2</v>
      </c>
    </row>
    <row r="347" spans="1:9" x14ac:dyDescent="0.3">
      <c r="A347">
        <v>556</v>
      </c>
      <c r="B347" t="s">
        <v>542</v>
      </c>
      <c r="C347">
        <v>-67.5</v>
      </c>
      <c r="D347" t="s">
        <v>548</v>
      </c>
      <c r="E347">
        <v>-77</v>
      </c>
      <c r="F347">
        <v>51.212769950000002</v>
      </c>
      <c r="G347">
        <v>4.3974633599999997</v>
      </c>
      <c r="H347">
        <v>41</v>
      </c>
      <c r="I347">
        <v>3.995632892311448E-2</v>
      </c>
    </row>
    <row r="348" spans="1:9" x14ac:dyDescent="0.3">
      <c r="A348">
        <v>572</v>
      </c>
      <c r="B348" t="s">
        <v>543</v>
      </c>
      <c r="C348">
        <v>-74.5</v>
      </c>
      <c r="D348" t="s">
        <v>548</v>
      </c>
      <c r="E348">
        <v>-77</v>
      </c>
      <c r="F348">
        <v>51.212769950000002</v>
      </c>
      <c r="G348">
        <v>4.3974633599999997</v>
      </c>
      <c r="H348">
        <v>41</v>
      </c>
      <c r="I348">
        <v>3.995632892311448E-2</v>
      </c>
    </row>
    <row r="349" spans="1:9" x14ac:dyDescent="0.3">
      <c r="A349">
        <v>587</v>
      </c>
      <c r="B349" t="s">
        <v>544</v>
      </c>
      <c r="C349">
        <v>-55</v>
      </c>
      <c r="D349" t="s">
        <v>548</v>
      </c>
      <c r="E349">
        <v>-77</v>
      </c>
      <c r="F349">
        <v>51.212769950000002</v>
      </c>
      <c r="G349">
        <v>4.3974633599999997</v>
      </c>
      <c r="H349">
        <v>41</v>
      </c>
      <c r="I349">
        <v>3.995632892311448E-2</v>
      </c>
    </row>
    <row r="350" spans="1:9" x14ac:dyDescent="0.3">
      <c r="A350">
        <v>601</v>
      </c>
      <c r="B350" t="s">
        <v>545</v>
      </c>
      <c r="C350">
        <v>-79.5</v>
      </c>
      <c r="D350" t="s">
        <v>548</v>
      </c>
      <c r="E350">
        <v>-77</v>
      </c>
      <c r="F350">
        <v>51.212769950000002</v>
      </c>
      <c r="G350">
        <v>4.3974633599999997</v>
      </c>
      <c r="H350">
        <v>41</v>
      </c>
      <c r="I350">
        <v>3.995632892311448E-2</v>
      </c>
    </row>
    <row r="351" spans="1:9" x14ac:dyDescent="0.3">
      <c r="A351">
        <v>614</v>
      </c>
      <c r="B351" t="s">
        <v>546</v>
      </c>
      <c r="C351">
        <v>-77</v>
      </c>
      <c r="D351" t="s">
        <v>548</v>
      </c>
      <c r="E351">
        <v>-77</v>
      </c>
      <c r="F351">
        <v>51.212769950000002</v>
      </c>
      <c r="G351">
        <v>4.3974633599999997</v>
      </c>
      <c r="H351">
        <v>41</v>
      </c>
      <c r="I351">
        <v>3.995632892311448E-2</v>
      </c>
    </row>
    <row r="352" spans="1:9" x14ac:dyDescent="0.3">
      <c r="A352">
        <v>646</v>
      </c>
      <c r="B352" t="s">
        <v>548</v>
      </c>
      <c r="C352">
        <v>-77</v>
      </c>
      <c r="D352" t="s">
        <v>557</v>
      </c>
      <c r="E352">
        <v>-65</v>
      </c>
      <c r="F352">
        <v>51.212769950000002</v>
      </c>
      <c r="G352">
        <v>4.3974633599999997</v>
      </c>
      <c r="H352">
        <v>41</v>
      </c>
      <c r="I352">
        <v>3.995632892311448E-2</v>
      </c>
    </row>
    <row r="353" spans="1:9" x14ac:dyDescent="0.3">
      <c r="A353">
        <v>83</v>
      </c>
      <c r="B353" t="s">
        <v>524</v>
      </c>
      <c r="C353">
        <v>-70</v>
      </c>
      <c r="D353" t="s">
        <v>534</v>
      </c>
      <c r="E353">
        <v>-68.5</v>
      </c>
      <c r="F353">
        <v>51.213439889999997</v>
      </c>
      <c r="G353">
        <v>4.39783583</v>
      </c>
      <c r="H353">
        <v>45</v>
      </c>
      <c r="I353">
        <v>3.9267265383578699E-2</v>
      </c>
    </row>
    <row r="354" spans="1:9" x14ac:dyDescent="0.3">
      <c r="A354">
        <v>206</v>
      </c>
      <c r="B354" t="s">
        <v>527</v>
      </c>
      <c r="C354">
        <v>-82</v>
      </c>
      <c r="D354" t="s">
        <v>558</v>
      </c>
      <c r="E354">
        <v>-76</v>
      </c>
      <c r="F354">
        <v>51.213438119999999</v>
      </c>
      <c r="G354">
        <v>4.3977980900000002</v>
      </c>
      <c r="H354">
        <v>51</v>
      </c>
      <c r="I354">
        <v>3.8528979314066257E-2</v>
      </c>
    </row>
    <row r="355" spans="1:9" x14ac:dyDescent="0.3">
      <c r="A355">
        <v>636</v>
      </c>
      <c r="B355" t="s">
        <v>547</v>
      </c>
      <c r="C355">
        <v>-67</v>
      </c>
      <c r="D355" t="s">
        <v>558</v>
      </c>
      <c r="E355">
        <v>-76</v>
      </c>
      <c r="F355">
        <v>51.213427869999997</v>
      </c>
      <c r="G355">
        <v>4.39779126</v>
      </c>
      <c r="H355">
        <v>50</v>
      </c>
      <c r="I355">
        <v>3.7324385284281683E-2</v>
      </c>
    </row>
    <row r="356" spans="1:9" x14ac:dyDescent="0.3">
      <c r="A356">
        <v>74</v>
      </c>
      <c r="B356" t="s">
        <v>524</v>
      </c>
      <c r="C356">
        <v>-70</v>
      </c>
      <c r="D356" t="s">
        <v>525</v>
      </c>
      <c r="E356">
        <v>-59.5</v>
      </c>
      <c r="F356">
        <v>51.213421789999998</v>
      </c>
      <c r="G356">
        <v>4.3978356500000002</v>
      </c>
      <c r="H356">
        <v>43</v>
      </c>
      <c r="I356">
        <v>3.731300060873638E-2</v>
      </c>
    </row>
    <row r="357" spans="1:9" x14ac:dyDescent="0.3">
      <c r="A357">
        <v>684</v>
      </c>
      <c r="B357" t="s">
        <v>553</v>
      </c>
      <c r="C357">
        <v>-67</v>
      </c>
      <c r="D357" t="s">
        <v>555</v>
      </c>
      <c r="E357">
        <v>-83.5</v>
      </c>
      <c r="F357">
        <v>51.21341031</v>
      </c>
      <c r="G357">
        <v>4.3978612500000001</v>
      </c>
      <c r="H357">
        <v>10</v>
      </c>
      <c r="I357">
        <v>3.6582991889154891E-2</v>
      </c>
    </row>
    <row r="358" spans="1:9" x14ac:dyDescent="0.3">
      <c r="A358">
        <v>402</v>
      </c>
      <c r="B358" t="s">
        <v>534</v>
      </c>
      <c r="C358">
        <v>-68.5</v>
      </c>
      <c r="D358" t="s">
        <v>558</v>
      </c>
      <c r="E358">
        <v>-76</v>
      </c>
      <c r="F358">
        <v>51.213407889999999</v>
      </c>
      <c r="G358">
        <v>4.3978274400000004</v>
      </c>
      <c r="H358">
        <v>48</v>
      </c>
      <c r="I358">
        <v>3.5673651751944188E-2</v>
      </c>
    </row>
    <row r="359" spans="1:9" x14ac:dyDescent="0.3">
      <c r="A359">
        <v>688</v>
      </c>
      <c r="B359" t="s">
        <v>553</v>
      </c>
      <c r="C359">
        <v>-67</v>
      </c>
      <c r="D359" t="s">
        <v>559</v>
      </c>
      <c r="E359">
        <v>-79.5</v>
      </c>
      <c r="F359">
        <v>51.213402530000003</v>
      </c>
      <c r="G359">
        <v>4.3978447899999997</v>
      </c>
      <c r="H359">
        <v>10</v>
      </c>
      <c r="I359">
        <v>3.5418997752420682E-2</v>
      </c>
    </row>
    <row r="360" spans="1:9" x14ac:dyDescent="0.3">
      <c r="A360">
        <v>141</v>
      </c>
      <c r="B360" t="s">
        <v>525</v>
      </c>
      <c r="C360">
        <v>-59.5</v>
      </c>
      <c r="D360" t="s">
        <v>558</v>
      </c>
      <c r="E360">
        <v>-76</v>
      </c>
      <c r="F360">
        <v>51.21338978</v>
      </c>
      <c r="G360">
        <v>4.3978272599999997</v>
      </c>
      <c r="H360">
        <v>46</v>
      </c>
      <c r="I360">
        <v>3.3722638986020202E-2</v>
      </c>
    </row>
    <row r="361" spans="1:9" x14ac:dyDescent="0.3">
      <c r="A361">
        <v>641</v>
      </c>
      <c r="B361" t="s">
        <v>548</v>
      </c>
      <c r="C361">
        <v>-77</v>
      </c>
      <c r="D361" t="s">
        <v>552</v>
      </c>
      <c r="E361">
        <v>-82</v>
      </c>
      <c r="F361">
        <v>51.213392519999999</v>
      </c>
      <c r="G361">
        <v>4.3977781299999998</v>
      </c>
      <c r="H361">
        <v>73</v>
      </c>
      <c r="I361">
        <v>3.329661693835681E-2</v>
      </c>
    </row>
    <row r="362" spans="1:9" x14ac:dyDescent="0.3">
      <c r="A362">
        <v>482</v>
      </c>
      <c r="B362" t="s">
        <v>538</v>
      </c>
      <c r="C362">
        <v>-81</v>
      </c>
      <c r="D362" t="s">
        <v>548</v>
      </c>
      <c r="E362">
        <v>-77</v>
      </c>
      <c r="F362">
        <v>51.21338196</v>
      </c>
      <c r="G362">
        <v>4.3976786900000002</v>
      </c>
      <c r="H362">
        <v>70</v>
      </c>
      <c r="I362">
        <v>3.1724190570496212E-2</v>
      </c>
    </row>
    <row r="363" spans="1:9" x14ac:dyDescent="0.3">
      <c r="A363">
        <v>671</v>
      </c>
      <c r="B363" t="s">
        <v>551</v>
      </c>
      <c r="C363">
        <v>-74.5</v>
      </c>
      <c r="D363" t="s">
        <v>555</v>
      </c>
      <c r="E363">
        <v>-83.5</v>
      </c>
      <c r="F363">
        <v>51.213337490000001</v>
      </c>
      <c r="G363">
        <v>4.3978492100000004</v>
      </c>
      <c r="H363">
        <v>17</v>
      </c>
      <c r="I363">
        <v>2.8664821357129701E-2</v>
      </c>
    </row>
    <row r="364" spans="1:9" x14ac:dyDescent="0.3">
      <c r="A364">
        <v>675</v>
      </c>
      <c r="B364" t="s">
        <v>551</v>
      </c>
      <c r="C364">
        <v>-74.5</v>
      </c>
      <c r="D364" t="s">
        <v>559</v>
      </c>
      <c r="E364">
        <v>-79.5</v>
      </c>
      <c r="F364">
        <v>51.213329709999996</v>
      </c>
      <c r="G364">
        <v>4.3978327500000001</v>
      </c>
      <c r="H364">
        <v>16</v>
      </c>
      <c r="I364">
        <v>2.7455324690398311E-2</v>
      </c>
    </row>
    <row r="365" spans="1:9" x14ac:dyDescent="0.3">
      <c r="A365">
        <v>169</v>
      </c>
      <c r="B365" t="s">
        <v>526</v>
      </c>
      <c r="C365">
        <v>-67.5</v>
      </c>
      <c r="D365" t="s">
        <v>553</v>
      </c>
      <c r="E365">
        <v>-67</v>
      </c>
      <c r="F365">
        <v>51.213334000000003</v>
      </c>
      <c r="G365">
        <v>4.397805</v>
      </c>
      <c r="H365">
        <v>45</v>
      </c>
      <c r="I365">
        <v>2.7330725615017159E-2</v>
      </c>
    </row>
    <row r="366" spans="1:9" x14ac:dyDescent="0.3">
      <c r="A366">
        <v>232</v>
      </c>
      <c r="B366" t="s">
        <v>528</v>
      </c>
      <c r="C366">
        <v>-82.5</v>
      </c>
      <c r="D366" t="s">
        <v>553</v>
      </c>
      <c r="E366">
        <v>-67</v>
      </c>
      <c r="F366">
        <v>51.213334000000003</v>
      </c>
      <c r="G366">
        <v>4.397805</v>
      </c>
      <c r="H366">
        <v>45</v>
      </c>
      <c r="I366">
        <v>2.7330725615017159E-2</v>
      </c>
    </row>
    <row r="367" spans="1:9" x14ac:dyDescent="0.3">
      <c r="A367">
        <v>262</v>
      </c>
      <c r="B367" t="s">
        <v>529</v>
      </c>
      <c r="C367">
        <v>-55</v>
      </c>
      <c r="D367" t="s">
        <v>553</v>
      </c>
      <c r="E367">
        <v>-67</v>
      </c>
      <c r="F367">
        <v>51.213334000000003</v>
      </c>
      <c r="G367">
        <v>4.397805</v>
      </c>
      <c r="H367">
        <v>45</v>
      </c>
      <c r="I367">
        <v>2.7330725615017159E-2</v>
      </c>
    </row>
    <row r="368" spans="1:9" x14ac:dyDescent="0.3">
      <c r="A368">
        <v>291</v>
      </c>
      <c r="B368" t="s">
        <v>530</v>
      </c>
      <c r="C368">
        <v>-68.5</v>
      </c>
      <c r="D368" t="s">
        <v>553</v>
      </c>
      <c r="E368">
        <v>-67</v>
      </c>
      <c r="F368">
        <v>51.213334000000003</v>
      </c>
      <c r="G368">
        <v>4.397805</v>
      </c>
      <c r="H368">
        <v>45</v>
      </c>
      <c r="I368">
        <v>2.7330725615017159E-2</v>
      </c>
    </row>
    <row r="369" spans="1:9" x14ac:dyDescent="0.3">
      <c r="A369">
        <v>319</v>
      </c>
      <c r="B369" t="s">
        <v>531</v>
      </c>
      <c r="C369">
        <v>-82</v>
      </c>
      <c r="D369" t="s">
        <v>553</v>
      </c>
      <c r="E369">
        <v>-67</v>
      </c>
      <c r="F369">
        <v>51.213334000000003</v>
      </c>
      <c r="G369">
        <v>4.397805</v>
      </c>
      <c r="H369">
        <v>45</v>
      </c>
      <c r="I369">
        <v>2.7330725615017159E-2</v>
      </c>
    </row>
    <row r="370" spans="1:9" x14ac:dyDescent="0.3">
      <c r="A370">
        <v>346</v>
      </c>
      <c r="B370" t="s">
        <v>532</v>
      </c>
      <c r="C370">
        <v>-77</v>
      </c>
      <c r="D370" t="s">
        <v>553</v>
      </c>
      <c r="E370">
        <v>-67</v>
      </c>
      <c r="F370">
        <v>51.213334000000003</v>
      </c>
      <c r="G370">
        <v>4.397805</v>
      </c>
      <c r="H370">
        <v>45</v>
      </c>
      <c r="I370">
        <v>2.7330725615017159E-2</v>
      </c>
    </row>
    <row r="371" spans="1:9" x14ac:dyDescent="0.3">
      <c r="A371">
        <v>372</v>
      </c>
      <c r="B371" t="s">
        <v>533</v>
      </c>
      <c r="C371">
        <v>-77</v>
      </c>
      <c r="D371" t="s">
        <v>553</v>
      </c>
      <c r="E371">
        <v>-67</v>
      </c>
      <c r="F371">
        <v>51.213334000000003</v>
      </c>
      <c r="G371">
        <v>4.397805</v>
      </c>
      <c r="H371">
        <v>45</v>
      </c>
      <c r="I371">
        <v>2.7330725615017159E-2</v>
      </c>
    </row>
    <row r="372" spans="1:9" x14ac:dyDescent="0.3">
      <c r="A372">
        <v>421</v>
      </c>
      <c r="B372" t="s">
        <v>535</v>
      </c>
      <c r="C372">
        <v>-65</v>
      </c>
      <c r="D372" t="s">
        <v>553</v>
      </c>
      <c r="E372">
        <v>-67</v>
      </c>
      <c r="F372">
        <v>51.213334000000003</v>
      </c>
      <c r="G372">
        <v>4.397805</v>
      </c>
      <c r="H372">
        <v>45</v>
      </c>
      <c r="I372">
        <v>2.7330725615017159E-2</v>
      </c>
    </row>
    <row r="373" spans="1:9" x14ac:dyDescent="0.3">
      <c r="A373">
        <v>444</v>
      </c>
      <c r="B373" t="s">
        <v>536</v>
      </c>
      <c r="C373">
        <v>-76</v>
      </c>
      <c r="D373" t="s">
        <v>553</v>
      </c>
      <c r="E373">
        <v>-67</v>
      </c>
      <c r="F373">
        <v>51.213334000000003</v>
      </c>
      <c r="G373">
        <v>4.397805</v>
      </c>
      <c r="H373">
        <v>45</v>
      </c>
      <c r="I373">
        <v>2.7330725615017159E-2</v>
      </c>
    </row>
    <row r="374" spans="1:9" x14ac:dyDescent="0.3">
      <c r="A374">
        <v>466</v>
      </c>
      <c r="B374" t="s">
        <v>537</v>
      </c>
      <c r="C374">
        <v>-71</v>
      </c>
      <c r="D374" t="s">
        <v>553</v>
      </c>
      <c r="E374">
        <v>-67</v>
      </c>
      <c r="F374">
        <v>51.213334000000003</v>
      </c>
      <c r="G374">
        <v>4.397805</v>
      </c>
      <c r="H374">
        <v>45</v>
      </c>
      <c r="I374">
        <v>2.7330725615017159E-2</v>
      </c>
    </row>
    <row r="375" spans="1:9" x14ac:dyDescent="0.3">
      <c r="A375">
        <v>507</v>
      </c>
      <c r="B375" t="s">
        <v>539</v>
      </c>
      <c r="C375">
        <v>-77.5</v>
      </c>
      <c r="D375" t="s">
        <v>553</v>
      </c>
      <c r="E375">
        <v>-67</v>
      </c>
      <c r="F375">
        <v>51.213334000000003</v>
      </c>
      <c r="G375">
        <v>4.397805</v>
      </c>
      <c r="H375">
        <v>45</v>
      </c>
      <c r="I375">
        <v>2.7330725615017159E-2</v>
      </c>
    </row>
    <row r="376" spans="1:9" x14ac:dyDescent="0.3">
      <c r="A376">
        <v>526</v>
      </c>
      <c r="B376" t="s">
        <v>540</v>
      </c>
      <c r="C376">
        <v>-69.5</v>
      </c>
      <c r="D376" t="s">
        <v>553</v>
      </c>
      <c r="E376">
        <v>-67</v>
      </c>
      <c r="F376">
        <v>51.213334000000003</v>
      </c>
      <c r="G376">
        <v>4.397805</v>
      </c>
      <c r="H376">
        <v>45</v>
      </c>
      <c r="I376">
        <v>2.7330725615017159E-2</v>
      </c>
    </row>
    <row r="377" spans="1:9" x14ac:dyDescent="0.3">
      <c r="A377">
        <v>544</v>
      </c>
      <c r="B377" t="s">
        <v>541</v>
      </c>
      <c r="C377">
        <v>-77.5</v>
      </c>
      <c r="D377" t="s">
        <v>553</v>
      </c>
      <c r="E377">
        <v>-67</v>
      </c>
      <c r="F377">
        <v>51.213334000000003</v>
      </c>
      <c r="G377">
        <v>4.397805</v>
      </c>
      <c r="H377">
        <v>45</v>
      </c>
      <c r="I377">
        <v>2.7330725615017159E-2</v>
      </c>
    </row>
    <row r="378" spans="1:9" x14ac:dyDescent="0.3">
      <c r="A378">
        <v>561</v>
      </c>
      <c r="B378" t="s">
        <v>542</v>
      </c>
      <c r="C378">
        <v>-67.5</v>
      </c>
      <c r="D378" t="s">
        <v>553</v>
      </c>
      <c r="E378">
        <v>-67</v>
      </c>
      <c r="F378">
        <v>51.213334000000003</v>
      </c>
      <c r="G378">
        <v>4.397805</v>
      </c>
      <c r="H378">
        <v>45</v>
      </c>
      <c r="I378">
        <v>2.7330725615017159E-2</v>
      </c>
    </row>
    <row r="379" spans="1:9" x14ac:dyDescent="0.3">
      <c r="A379">
        <v>577</v>
      </c>
      <c r="B379" t="s">
        <v>543</v>
      </c>
      <c r="C379">
        <v>-74.5</v>
      </c>
      <c r="D379" t="s">
        <v>553</v>
      </c>
      <c r="E379">
        <v>-67</v>
      </c>
      <c r="F379">
        <v>51.213334000000003</v>
      </c>
      <c r="G379">
        <v>4.397805</v>
      </c>
      <c r="H379">
        <v>45</v>
      </c>
      <c r="I379">
        <v>2.7330725615017159E-2</v>
      </c>
    </row>
    <row r="380" spans="1:9" x14ac:dyDescent="0.3">
      <c r="A380">
        <v>592</v>
      </c>
      <c r="B380" t="s">
        <v>544</v>
      </c>
      <c r="C380">
        <v>-55</v>
      </c>
      <c r="D380" t="s">
        <v>553</v>
      </c>
      <c r="E380">
        <v>-67</v>
      </c>
      <c r="F380">
        <v>51.213334000000003</v>
      </c>
      <c r="G380">
        <v>4.397805</v>
      </c>
      <c r="H380">
        <v>45</v>
      </c>
      <c r="I380">
        <v>2.7330725615017159E-2</v>
      </c>
    </row>
    <row r="381" spans="1:9" x14ac:dyDescent="0.3">
      <c r="A381">
        <v>606</v>
      </c>
      <c r="B381" t="s">
        <v>545</v>
      </c>
      <c r="C381">
        <v>-79.5</v>
      </c>
      <c r="D381" t="s">
        <v>553</v>
      </c>
      <c r="E381">
        <v>-67</v>
      </c>
      <c r="F381">
        <v>51.213334000000003</v>
      </c>
      <c r="G381">
        <v>4.397805</v>
      </c>
      <c r="H381">
        <v>45</v>
      </c>
      <c r="I381">
        <v>2.7330725615017159E-2</v>
      </c>
    </row>
    <row r="382" spans="1:9" x14ac:dyDescent="0.3">
      <c r="A382">
        <v>619</v>
      </c>
      <c r="B382" t="s">
        <v>546</v>
      </c>
      <c r="C382">
        <v>-77</v>
      </c>
      <c r="D382" t="s">
        <v>553</v>
      </c>
      <c r="E382">
        <v>-67</v>
      </c>
      <c r="F382">
        <v>51.213334000000003</v>
      </c>
      <c r="G382">
        <v>4.397805</v>
      </c>
      <c r="H382">
        <v>45</v>
      </c>
      <c r="I382">
        <v>2.7330725615017159E-2</v>
      </c>
    </row>
    <row r="383" spans="1:9" x14ac:dyDescent="0.3">
      <c r="A383">
        <v>686</v>
      </c>
      <c r="B383" t="s">
        <v>553</v>
      </c>
      <c r="C383">
        <v>-67</v>
      </c>
      <c r="D383" t="s">
        <v>557</v>
      </c>
      <c r="E383">
        <v>-65</v>
      </c>
      <c r="F383">
        <v>51.213334000000003</v>
      </c>
      <c r="G383">
        <v>4.397805</v>
      </c>
      <c r="H383">
        <v>45</v>
      </c>
      <c r="I383">
        <v>2.7330725615017159E-2</v>
      </c>
    </row>
    <row r="384" spans="1:9" x14ac:dyDescent="0.3">
      <c r="A384">
        <v>647</v>
      </c>
      <c r="B384" t="s">
        <v>548</v>
      </c>
      <c r="C384">
        <v>-77</v>
      </c>
      <c r="D384" t="s">
        <v>558</v>
      </c>
      <c r="E384">
        <v>-76</v>
      </c>
      <c r="F384">
        <v>51.212881840000001</v>
      </c>
      <c r="G384">
        <v>4.3975422699999998</v>
      </c>
      <c r="H384">
        <v>14</v>
      </c>
      <c r="I384">
        <v>2.635594273627663E-2</v>
      </c>
    </row>
    <row r="385" spans="1:9" x14ac:dyDescent="0.3">
      <c r="A385">
        <v>694</v>
      </c>
      <c r="B385" t="s">
        <v>555</v>
      </c>
      <c r="C385">
        <v>-83.5</v>
      </c>
      <c r="D385" t="s">
        <v>556</v>
      </c>
      <c r="E385">
        <v>-75</v>
      </c>
      <c r="F385">
        <v>51.213320529999997</v>
      </c>
      <c r="G385">
        <v>4.3977950200000002</v>
      </c>
      <c r="H385">
        <v>20</v>
      </c>
      <c r="I385">
        <v>2.5703699185878989E-2</v>
      </c>
    </row>
    <row r="386" spans="1:9" x14ac:dyDescent="0.3">
      <c r="A386">
        <v>196</v>
      </c>
      <c r="B386" t="s">
        <v>527</v>
      </c>
      <c r="C386">
        <v>-82</v>
      </c>
      <c r="D386" t="s">
        <v>548</v>
      </c>
      <c r="E386">
        <v>-77</v>
      </c>
      <c r="F386">
        <v>51.21332623</v>
      </c>
      <c r="G386">
        <v>4.3977191800000002</v>
      </c>
      <c r="H386">
        <v>64</v>
      </c>
      <c r="I386">
        <v>2.5520649988683749E-2</v>
      </c>
    </row>
    <row r="387" spans="1:9" x14ac:dyDescent="0.3">
      <c r="A387">
        <v>654</v>
      </c>
      <c r="B387" t="s">
        <v>549</v>
      </c>
      <c r="C387">
        <v>-69.5</v>
      </c>
      <c r="D387" t="s">
        <v>555</v>
      </c>
      <c r="E387">
        <v>-83.5</v>
      </c>
      <c r="F387">
        <v>51.21331215</v>
      </c>
      <c r="G387">
        <v>4.3978103199999996</v>
      </c>
      <c r="H387">
        <v>21</v>
      </c>
      <c r="I387">
        <v>2.5106210893363391E-2</v>
      </c>
    </row>
    <row r="388" spans="1:9" x14ac:dyDescent="0.3">
      <c r="A388">
        <v>663</v>
      </c>
      <c r="B388" t="s">
        <v>550</v>
      </c>
      <c r="C388">
        <v>-70</v>
      </c>
      <c r="D388" t="s">
        <v>555</v>
      </c>
      <c r="E388">
        <v>-83.5</v>
      </c>
      <c r="F388">
        <v>51.213310139999997</v>
      </c>
      <c r="G388">
        <v>4.3978186499999996</v>
      </c>
      <c r="H388">
        <v>21</v>
      </c>
      <c r="I388">
        <v>2.5076902563089101E-2</v>
      </c>
    </row>
    <row r="389" spans="1:9" x14ac:dyDescent="0.3">
      <c r="A389">
        <v>700</v>
      </c>
      <c r="B389" t="s">
        <v>556</v>
      </c>
      <c r="C389">
        <v>-75</v>
      </c>
      <c r="D389" t="s">
        <v>559</v>
      </c>
      <c r="E389">
        <v>-79.5</v>
      </c>
      <c r="F389">
        <v>51.21331275</v>
      </c>
      <c r="G389">
        <v>4.3977785599999999</v>
      </c>
      <c r="H389">
        <v>19</v>
      </c>
      <c r="I389">
        <v>2.459108154952578E-2</v>
      </c>
    </row>
    <row r="390" spans="1:9" x14ac:dyDescent="0.3">
      <c r="A390">
        <v>626</v>
      </c>
      <c r="B390" t="s">
        <v>547</v>
      </c>
      <c r="C390">
        <v>-67</v>
      </c>
      <c r="D390" t="s">
        <v>548</v>
      </c>
      <c r="E390">
        <v>-77</v>
      </c>
      <c r="F390">
        <v>51.213315979999997</v>
      </c>
      <c r="G390">
        <v>4.39771234</v>
      </c>
      <c r="H390">
        <v>63</v>
      </c>
      <c r="I390">
        <v>2.4362273571096479E-2</v>
      </c>
    </row>
    <row r="391" spans="1:9" x14ac:dyDescent="0.3">
      <c r="A391">
        <v>33</v>
      </c>
      <c r="B391" t="s">
        <v>521</v>
      </c>
      <c r="C391">
        <v>-76</v>
      </c>
      <c r="D391" t="s">
        <v>555</v>
      </c>
      <c r="E391">
        <v>-83.5</v>
      </c>
      <c r="F391">
        <v>51.213309469999999</v>
      </c>
      <c r="G391">
        <v>4.3977778900000004</v>
      </c>
      <c r="H391">
        <v>22</v>
      </c>
      <c r="I391">
        <v>2.422504448082289E-2</v>
      </c>
    </row>
    <row r="392" spans="1:9" x14ac:dyDescent="0.3">
      <c r="A392">
        <v>658</v>
      </c>
      <c r="B392" t="s">
        <v>549</v>
      </c>
      <c r="C392">
        <v>-69.5</v>
      </c>
      <c r="D392" t="s">
        <v>559</v>
      </c>
      <c r="E392">
        <v>-79.5</v>
      </c>
      <c r="F392">
        <v>51.213304370000003</v>
      </c>
      <c r="G392">
        <v>4.3977938700000001</v>
      </c>
      <c r="H392">
        <v>20</v>
      </c>
      <c r="I392">
        <v>2.3948704250938181E-2</v>
      </c>
    </row>
    <row r="393" spans="1:9" x14ac:dyDescent="0.3">
      <c r="A393">
        <v>667</v>
      </c>
      <c r="B393" t="s">
        <v>550</v>
      </c>
      <c r="C393">
        <v>-70</v>
      </c>
      <c r="D393" t="s">
        <v>559</v>
      </c>
      <c r="E393">
        <v>-79.5</v>
      </c>
      <c r="F393">
        <v>51.21330236</v>
      </c>
      <c r="G393">
        <v>4.3978021900000002</v>
      </c>
      <c r="H393">
        <v>20</v>
      </c>
      <c r="I393">
        <v>2.389805121635441E-2</v>
      </c>
    </row>
    <row r="394" spans="1:9" x14ac:dyDescent="0.3">
      <c r="A394">
        <v>37</v>
      </c>
      <c r="B394" t="s">
        <v>521</v>
      </c>
      <c r="C394">
        <v>-76</v>
      </c>
      <c r="D394" t="s">
        <v>559</v>
      </c>
      <c r="E394">
        <v>-79.5</v>
      </c>
      <c r="F394">
        <v>51.213301690000002</v>
      </c>
      <c r="G394">
        <v>4.39776144</v>
      </c>
      <c r="H394">
        <v>21</v>
      </c>
      <c r="I394">
        <v>2.3146568842606231E-2</v>
      </c>
    </row>
    <row r="395" spans="1:9" x14ac:dyDescent="0.3">
      <c r="A395">
        <v>689</v>
      </c>
      <c r="B395" t="s">
        <v>554</v>
      </c>
      <c r="C395">
        <v>-67.5</v>
      </c>
      <c r="D395" t="s">
        <v>555</v>
      </c>
      <c r="E395">
        <v>-83.5</v>
      </c>
      <c r="F395">
        <v>51.213291830000003</v>
      </c>
      <c r="G395">
        <v>4.39781508</v>
      </c>
      <c r="H395">
        <v>23</v>
      </c>
      <c r="I395">
        <v>2.307545664755779E-2</v>
      </c>
    </row>
    <row r="396" spans="1:9" x14ac:dyDescent="0.3">
      <c r="A396">
        <v>97</v>
      </c>
      <c r="B396" t="s">
        <v>524</v>
      </c>
      <c r="C396">
        <v>-70</v>
      </c>
      <c r="D396" t="s">
        <v>548</v>
      </c>
      <c r="E396">
        <v>-77</v>
      </c>
      <c r="F396">
        <v>51.21291385</v>
      </c>
      <c r="G396">
        <v>4.3975506600000003</v>
      </c>
      <c r="H396">
        <v>17</v>
      </c>
      <c r="I396">
        <v>2.2900009596730369E-2</v>
      </c>
    </row>
    <row r="397" spans="1:9" x14ac:dyDescent="0.3">
      <c r="A397">
        <v>392</v>
      </c>
      <c r="B397" t="s">
        <v>534</v>
      </c>
      <c r="C397">
        <v>-68.5</v>
      </c>
      <c r="D397" t="s">
        <v>548</v>
      </c>
      <c r="E397">
        <v>-77</v>
      </c>
      <c r="F397">
        <v>51.213296</v>
      </c>
      <c r="G397">
        <v>4.3977485300000003</v>
      </c>
      <c r="H397">
        <v>62</v>
      </c>
      <c r="I397">
        <v>2.2374090393049991E-2</v>
      </c>
    </row>
    <row r="398" spans="1:9" x14ac:dyDescent="0.3">
      <c r="A398">
        <v>693</v>
      </c>
      <c r="B398" t="s">
        <v>554</v>
      </c>
      <c r="C398">
        <v>-67.5</v>
      </c>
      <c r="D398" t="s">
        <v>559</v>
      </c>
      <c r="E398">
        <v>-79.5</v>
      </c>
      <c r="F398">
        <v>51.213284049999999</v>
      </c>
      <c r="G398">
        <v>4.3977986199999997</v>
      </c>
      <c r="H398">
        <v>22</v>
      </c>
      <c r="I398">
        <v>2.18823067606034E-2</v>
      </c>
    </row>
    <row r="399" spans="1:9" x14ac:dyDescent="0.3">
      <c r="A399">
        <v>131</v>
      </c>
      <c r="B399" t="s">
        <v>525</v>
      </c>
      <c r="C399">
        <v>-59.5</v>
      </c>
      <c r="D399" t="s">
        <v>548</v>
      </c>
      <c r="E399">
        <v>-77</v>
      </c>
      <c r="F399">
        <v>51.213277890000001</v>
      </c>
      <c r="G399">
        <v>4.3977483399999997</v>
      </c>
      <c r="H399">
        <v>60</v>
      </c>
      <c r="I399">
        <v>2.0382550865740479E-2</v>
      </c>
    </row>
    <row r="400" spans="1:9" x14ac:dyDescent="0.3">
      <c r="A400">
        <v>104</v>
      </c>
      <c r="B400" t="s">
        <v>524</v>
      </c>
      <c r="C400">
        <v>-70</v>
      </c>
      <c r="D400" t="s">
        <v>555</v>
      </c>
      <c r="E400">
        <v>-83.5</v>
      </c>
      <c r="F400">
        <v>51.213272179999997</v>
      </c>
      <c r="G400">
        <v>4.3977777299999996</v>
      </c>
      <c r="H400">
        <v>26</v>
      </c>
      <c r="I400">
        <v>2.01990502318861E-2</v>
      </c>
    </row>
    <row r="401" spans="1:9" x14ac:dyDescent="0.3">
      <c r="A401">
        <v>643</v>
      </c>
      <c r="B401" t="s">
        <v>548</v>
      </c>
      <c r="C401">
        <v>-77</v>
      </c>
      <c r="D401" t="s">
        <v>554</v>
      </c>
      <c r="E401">
        <v>-67.5</v>
      </c>
      <c r="F401">
        <v>51.212933499999998</v>
      </c>
      <c r="G401">
        <v>4.3975880099999998</v>
      </c>
      <c r="H401">
        <v>20</v>
      </c>
      <c r="I401">
        <v>1.9810821134844399E-2</v>
      </c>
    </row>
    <row r="402" spans="1:9" x14ac:dyDescent="0.3">
      <c r="A402">
        <v>669</v>
      </c>
      <c r="B402" t="s">
        <v>551</v>
      </c>
      <c r="C402">
        <v>-74.5</v>
      </c>
      <c r="D402" t="s">
        <v>553</v>
      </c>
      <c r="E402">
        <v>-67</v>
      </c>
      <c r="F402">
        <v>51.213261189999997</v>
      </c>
      <c r="G402">
        <v>4.3977929600000003</v>
      </c>
      <c r="H402">
        <v>10</v>
      </c>
      <c r="I402">
        <v>1.9348175199607891E-2</v>
      </c>
    </row>
    <row r="403" spans="1:9" x14ac:dyDescent="0.3">
      <c r="A403">
        <v>26</v>
      </c>
      <c r="B403" t="s">
        <v>521</v>
      </c>
      <c r="C403">
        <v>-76</v>
      </c>
      <c r="D403" t="s">
        <v>548</v>
      </c>
      <c r="E403">
        <v>-77</v>
      </c>
      <c r="F403">
        <v>51.212951140000001</v>
      </c>
      <c r="G403">
        <v>4.3975508200000002</v>
      </c>
      <c r="H403">
        <v>21</v>
      </c>
      <c r="I403">
        <v>1.9299792758897798E-2</v>
      </c>
    </row>
    <row r="404" spans="1:9" x14ac:dyDescent="0.3">
      <c r="A404">
        <v>108</v>
      </c>
      <c r="B404" t="s">
        <v>524</v>
      </c>
      <c r="C404">
        <v>-70</v>
      </c>
      <c r="D404" t="s">
        <v>559</v>
      </c>
      <c r="E404">
        <v>-79.5</v>
      </c>
      <c r="F404">
        <v>51.2132644</v>
      </c>
      <c r="G404">
        <v>4.3977612800000001</v>
      </c>
      <c r="H404">
        <v>25</v>
      </c>
      <c r="I404">
        <v>1.908172436736583E-2</v>
      </c>
    </row>
    <row r="405" spans="1:9" x14ac:dyDescent="0.3">
      <c r="A405">
        <v>638</v>
      </c>
      <c r="B405" t="s">
        <v>548</v>
      </c>
      <c r="C405">
        <v>-77</v>
      </c>
      <c r="D405" t="s">
        <v>549</v>
      </c>
      <c r="E405">
        <v>-69.5</v>
      </c>
      <c r="F405">
        <v>51.212953820000003</v>
      </c>
      <c r="G405">
        <v>4.3975832500000003</v>
      </c>
      <c r="H405">
        <v>22</v>
      </c>
      <c r="I405">
        <v>1.7909393981006019E-2</v>
      </c>
    </row>
    <row r="406" spans="1:9" x14ac:dyDescent="0.3">
      <c r="A406">
        <v>639</v>
      </c>
      <c r="B406" t="s">
        <v>548</v>
      </c>
      <c r="C406">
        <v>-77</v>
      </c>
      <c r="D406" t="s">
        <v>550</v>
      </c>
      <c r="E406">
        <v>-70</v>
      </c>
      <c r="F406">
        <v>51.21295181</v>
      </c>
      <c r="G406">
        <v>4.3975915800000003</v>
      </c>
      <c r="H406">
        <v>22</v>
      </c>
      <c r="I406">
        <v>1.7853058497989009E-2</v>
      </c>
    </row>
    <row r="407" spans="1:9" x14ac:dyDescent="0.3">
      <c r="A407">
        <v>645</v>
      </c>
      <c r="B407" t="s">
        <v>548</v>
      </c>
      <c r="C407">
        <v>-77</v>
      </c>
      <c r="D407" t="s">
        <v>556</v>
      </c>
      <c r="E407">
        <v>-75</v>
      </c>
      <c r="F407">
        <v>51.2129622</v>
      </c>
      <c r="G407">
        <v>4.39756795</v>
      </c>
      <c r="H407">
        <v>23</v>
      </c>
      <c r="I407">
        <v>1.7622766397825739E-2</v>
      </c>
    </row>
    <row r="408" spans="1:9" x14ac:dyDescent="0.3">
      <c r="A408">
        <v>696</v>
      </c>
      <c r="B408" t="s">
        <v>555</v>
      </c>
      <c r="C408">
        <v>-83.5</v>
      </c>
      <c r="D408" t="s">
        <v>558</v>
      </c>
      <c r="E408">
        <v>-76</v>
      </c>
      <c r="F408">
        <v>51.213240169999999</v>
      </c>
      <c r="G408">
        <v>4.39776934</v>
      </c>
      <c r="H408">
        <v>29</v>
      </c>
      <c r="I408">
        <v>1.6616233041100839E-2</v>
      </c>
    </row>
    <row r="409" spans="1:9" x14ac:dyDescent="0.3">
      <c r="A409">
        <v>685</v>
      </c>
      <c r="B409" t="s">
        <v>553</v>
      </c>
      <c r="C409">
        <v>-67</v>
      </c>
      <c r="D409" t="s">
        <v>556</v>
      </c>
      <c r="E409">
        <v>-75</v>
      </c>
      <c r="F409">
        <v>51.213244230000001</v>
      </c>
      <c r="G409">
        <v>4.3977387700000001</v>
      </c>
      <c r="H409">
        <v>11</v>
      </c>
      <c r="I409">
        <v>1.65812744509066E-2</v>
      </c>
    </row>
    <row r="410" spans="1:9" x14ac:dyDescent="0.3">
      <c r="A410">
        <v>652</v>
      </c>
      <c r="B410" t="s">
        <v>549</v>
      </c>
      <c r="C410">
        <v>-69.5</v>
      </c>
      <c r="D410" t="s">
        <v>553</v>
      </c>
      <c r="E410">
        <v>-67</v>
      </c>
      <c r="F410">
        <v>51.213235840000003</v>
      </c>
      <c r="G410">
        <v>4.3977540700000004</v>
      </c>
      <c r="H410">
        <v>11</v>
      </c>
      <c r="I410">
        <v>1.587470000390594E-2</v>
      </c>
    </row>
    <row r="411" spans="1:9" x14ac:dyDescent="0.3">
      <c r="A411">
        <v>661</v>
      </c>
      <c r="B411" t="s">
        <v>550</v>
      </c>
      <c r="C411">
        <v>-70</v>
      </c>
      <c r="D411" t="s">
        <v>553</v>
      </c>
      <c r="E411">
        <v>-67</v>
      </c>
      <c r="F411">
        <v>51.213233840000001</v>
      </c>
      <c r="G411">
        <v>4.3977624000000004</v>
      </c>
      <c r="H411">
        <v>12</v>
      </c>
      <c r="I411">
        <v>1.5805547346042639E-2</v>
      </c>
    </row>
    <row r="412" spans="1:9" x14ac:dyDescent="0.3">
      <c r="A412">
        <v>703</v>
      </c>
      <c r="B412" t="s">
        <v>558</v>
      </c>
      <c r="C412">
        <v>-76</v>
      </c>
      <c r="D412" t="s">
        <v>559</v>
      </c>
      <c r="E412">
        <v>-79.5</v>
      </c>
      <c r="F412">
        <v>51.213232390000002</v>
      </c>
      <c r="G412">
        <v>4.3977528899999996</v>
      </c>
      <c r="H412">
        <v>28</v>
      </c>
      <c r="I412">
        <v>1.548248657588055E-2</v>
      </c>
    </row>
    <row r="413" spans="1:9" x14ac:dyDescent="0.3">
      <c r="A413">
        <v>31</v>
      </c>
      <c r="B413" t="s">
        <v>521</v>
      </c>
      <c r="C413">
        <v>-76</v>
      </c>
      <c r="D413" t="s">
        <v>553</v>
      </c>
      <c r="E413">
        <v>-67</v>
      </c>
      <c r="F413">
        <v>51.213233160000001</v>
      </c>
      <c r="G413">
        <v>4.3977216400000003</v>
      </c>
      <c r="H413">
        <v>13</v>
      </c>
      <c r="I413">
        <v>1.520840745116212E-2</v>
      </c>
    </row>
    <row r="414" spans="1:9" x14ac:dyDescent="0.3">
      <c r="A414">
        <v>640</v>
      </c>
      <c r="B414" t="s">
        <v>548</v>
      </c>
      <c r="C414">
        <v>-77</v>
      </c>
      <c r="D414" t="s">
        <v>551</v>
      </c>
      <c r="E414">
        <v>-74.5</v>
      </c>
      <c r="F414">
        <v>51.212979160000003</v>
      </c>
      <c r="G414">
        <v>4.3976221400000002</v>
      </c>
      <c r="H414">
        <v>26</v>
      </c>
      <c r="I414">
        <v>1.420800745298478E-2</v>
      </c>
    </row>
    <row r="415" spans="1:9" x14ac:dyDescent="0.3">
      <c r="A415">
        <v>683</v>
      </c>
      <c r="B415" t="s">
        <v>553</v>
      </c>
      <c r="C415">
        <v>-67</v>
      </c>
      <c r="D415" t="s">
        <v>554</v>
      </c>
      <c r="E415">
        <v>-67.5</v>
      </c>
      <c r="F415">
        <v>51.213215529999999</v>
      </c>
      <c r="G415">
        <v>4.3977588299999999</v>
      </c>
      <c r="H415">
        <v>14</v>
      </c>
      <c r="I415">
        <v>1.378175541448942E-2</v>
      </c>
    </row>
    <row r="416" spans="1:9" x14ac:dyDescent="0.3">
      <c r="A416">
        <v>174</v>
      </c>
      <c r="B416" t="s">
        <v>526</v>
      </c>
      <c r="C416">
        <v>-67.5</v>
      </c>
      <c r="D416" t="s">
        <v>558</v>
      </c>
      <c r="E416">
        <v>-76</v>
      </c>
      <c r="F416">
        <v>51.212993730000001</v>
      </c>
      <c r="G416">
        <v>4.3976211899999997</v>
      </c>
      <c r="H416">
        <v>40</v>
      </c>
      <c r="I416">
        <v>1.275798935899751E-2</v>
      </c>
    </row>
    <row r="417" spans="1:9" x14ac:dyDescent="0.3">
      <c r="A417">
        <v>237</v>
      </c>
      <c r="B417" t="s">
        <v>528</v>
      </c>
      <c r="C417">
        <v>-82.5</v>
      </c>
      <c r="D417" t="s">
        <v>558</v>
      </c>
      <c r="E417">
        <v>-76</v>
      </c>
      <c r="F417">
        <v>51.212993730000001</v>
      </c>
      <c r="G417">
        <v>4.3976211899999997</v>
      </c>
      <c r="H417">
        <v>40</v>
      </c>
      <c r="I417">
        <v>1.275798935899751E-2</v>
      </c>
    </row>
    <row r="418" spans="1:9" x14ac:dyDescent="0.3">
      <c r="A418">
        <v>267</v>
      </c>
      <c r="B418" t="s">
        <v>529</v>
      </c>
      <c r="C418">
        <v>-55</v>
      </c>
      <c r="D418" t="s">
        <v>558</v>
      </c>
      <c r="E418">
        <v>-76</v>
      </c>
      <c r="F418">
        <v>51.212993730000001</v>
      </c>
      <c r="G418">
        <v>4.3976211899999997</v>
      </c>
      <c r="H418">
        <v>40</v>
      </c>
      <c r="I418">
        <v>1.275798935899751E-2</v>
      </c>
    </row>
    <row r="419" spans="1:9" x14ac:dyDescent="0.3">
      <c r="A419">
        <v>296</v>
      </c>
      <c r="B419" t="s">
        <v>530</v>
      </c>
      <c r="C419">
        <v>-68.5</v>
      </c>
      <c r="D419" t="s">
        <v>558</v>
      </c>
      <c r="E419">
        <v>-76</v>
      </c>
      <c r="F419">
        <v>51.212993730000001</v>
      </c>
      <c r="G419">
        <v>4.3976211899999997</v>
      </c>
      <c r="H419">
        <v>40</v>
      </c>
      <c r="I419">
        <v>1.275798935899751E-2</v>
      </c>
    </row>
    <row r="420" spans="1:9" x14ac:dyDescent="0.3">
      <c r="A420">
        <v>324</v>
      </c>
      <c r="B420" t="s">
        <v>531</v>
      </c>
      <c r="C420">
        <v>-82</v>
      </c>
      <c r="D420" t="s">
        <v>558</v>
      </c>
      <c r="E420">
        <v>-76</v>
      </c>
      <c r="F420">
        <v>51.212993730000001</v>
      </c>
      <c r="G420">
        <v>4.3976211899999997</v>
      </c>
      <c r="H420">
        <v>40</v>
      </c>
      <c r="I420">
        <v>1.275798935899751E-2</v>
      </c>
    </row>
    <row r="421" spans="1:9" x14ac:dyDescent="0.3">
      <c r="A421">
        <v>351</v>
      </c>
      <c r="B421" t="s">
        <v>532</v>
      </c>
      <c r="C421">
        <v>-77</v>
      </c>
      <c r="D421" t="s">
        <v>558</v>
      </c>
      <c r="E421">
        <v>-76</v>
      </c>
      <c r="F421">
        <v>51.212993730000001</v>
      </c>
      <c r="G421">
        <v>4.3976211899999997</v>
      </c>
      <c r="H421">
        <v>40</v>
      </c>
      <c r="I421">
        <v>1.275798935899751E-2</v>
      </c>
    </row>
    <row r="422" spans="1:9" x14ac:dyDescent="0.3">
      <c r="A422">
        <v>377</v>
      </c>
      <c r="B422" t="s">
        <v>533</v>
      </c>
      <c r="C422">
        <v>-77</v>
      </c>
      <c r="D422" t="s">
        <v>558</v>
      </c>
      <c r="E422">
        <v>-76</v>
      </c>
      <c r="F422">
        <v>51.212993730000001</v>
      </c>
      <c r="G422">
        <v>4.3976211899999997</v>
      </c>
      <c r="H422">
        <v>40</v>
      </c>
      <c r="I422">
        <v>1.275798935899751E-2</v>
      </c>
    </row>
    <row r="423" spans="1:9" x14ac:dyDescent="0.3">
      <c r="A423">
        <v>426</v>
      </c>
      <c r="B423" t="s">
        <v>535</v>
      </c>
      <c r="C423">
        <v>-65</v>
      </c>
      <c r="D423" t="s">
        <v>558</v>
      </c>
      <c r="E423">
        <v>-76</v>
      </c>
      <c r="F423">
        <v>51.212993730000001</v>
      </c>
      <c r="G423">
        <v>4.3976211899999997</v>
      </c>
      <c r="H423">
        <v>40</v>
      </c>
      <c r="I423">
        <v>1.275798935899751E-2</v>
      </c>
    </row>
    <row r="424" spans="1:9" x14ac:dyDescent="0.3">
      <c r="A424">
        <v>449</v>
      </c>
      <c r="B424" t="s">
        <v>536</v>
      </c>
      <c r="C424">
        <v>-76</v>
      </c>
      <c r="D424" t="s">
        <v>558</v>
      </c>
      <c r="E424">
        <v>-76</v>
      </c>
      <c r="F424">
        <v>51.212993730000001</v>
      </c>
      <c r="G424">
        <v>4.3976211899999997</v>
      </c>
      <c r="H424">
        <v>40</v>
      </c>
      <c r="I424">
        <v>1.275798935899751E-2</v>
      </c>
    </row>
    <row r="425" spans="1:9" x14ac:dyDescent="0.3">
      <c r="A425">
        <v>471</v>
      </c>
      <c r="B425" t="s">
        <v>537</v>
      </c>
      <c r="C425">
        <v>-71</v>
      </c>
      <c r="D425" t="s">
        <v>558</v>
      </c>
      <c r="E425">
        <v>-76</v>
      </c>
      <c r="F425">
        <v>51.212993730000001</v>
      </c>
      <c r="G425">
        <v>4.3976211899999997</v>
      </c>
      <c r="H425">
        <v>40</v>
      </c>
      <c r="I425">
        <v>1.275798935899751E-2</v>
      </c>
    </row>
    <row r="426" spans="1:9" x14ac:dyDescent="0.3">
      <c r="A426">
        <v>512</v>
      </c>
      <c r="B426" t="s">
        <v>539</v>
      </c>
      <c r="C426">
        <v>-77.5</v>
      </c>
      <c r="D426" t="s">
        <v>558</v>
      </c>
      <c r="E426">
        <v>-76</v>
      </c>
      <c r="F426">
        <v>51.212993730000001</v>
      </c>
      <c r="G426">
        <v>4.3976211899999997</v>
      </c>
      <c r="H426">
        <v>40</v>
      </c>
      <c r="I426">
        <v>1.275798935899751E-2</v>
      </c>
    </row>
    <row r="427" spans="1:9" x14ac:dyDescent="0.3">
      <c r="A427">
        <v>531</v>
      </c>
      <c r="B427" t="s">
        <v>540</v>
      </c>
      <c r="C427">
        <v>-69.5</v>
      </c>
      <c r="D427" t="s">
        <v>558</v>
      </c>
      <c r="E427">
        <v>-76</v>
      </c>
      <c r="F427">
        <v>51.212993730000001</v>
      </c>
      <c r="G427">
        <v>4.3976211899999997</v>
      </c>
      <c r="H427">
        <v>40</v>
      </c>
      <c r="I427">
        <v>1.275798935899751E-2</v>
      </c>
    </row>
    <row r="428" spans="1:9" x14ac:dyDescent="0.3">
      <c r="A428">
        <v>549</v>
      </c>
      <c r="B428" t="s">
        <v>541</v>
      </c>
      <c r="C428">
        <v>-77.5</v>
      </c>
      <c r="D428" t="s">
        <v>558</v>
      </c>
      <c r="E428">
        <v>-76</v>
      </c>
      <c r="F428">
        <v>51.212993730000001</v>
      </c>
      <c r="G428">
        <v>4.3976211899999997</v>
      </c>
      <c r="H428">
        <v>40</v>
      </c>
      <c r="I428">
        <v>1.275798935899751E-2</v>
      </c>
    </row>
    <row r="429" spans="1:9" x14ac:dyDescent="0.3">
      <c r="A429">
        <v>566</v>
      </c>
      <c r="B429" t="s">
        <v>542</v>
      </c>
      <c r="C429">
        <v>-67.5</v>
      </c>
      <c r="D429" t="s">
        <v>558</v>
      </c>
      <c r="E429">
        <v>-76</v>
      </c>
      <c r="F429">
        <v>51.212993730000001</v>
      </c>
      <c r="G429">
        <v>4.3976211899999997</v>
      </c>
      <c r="H429">
        <v>40</v>
      </c>
      <c r="I429">
        <v>1.275798935899751E-2</v>
      </c>
    </row>
    <row r="430" spans="1:9" x14ac:dyDescent="0.3">
      <c r="A430">
        <v>582</v>
      </c>
      <c r="B430" t="s">
        <v>543</v>
      </c>
      <c r="C430">
        <v>-74.5</v>
      </c>
      <c r="D430" t="s">
        <v>558</v>
      </c>
      <c r="E430">
        <v>-76</v>
      </c>
      <c r="F430">
        <v>51.212993730000001</v>
      </c>
      <c r="G430">
        <v>4.3976211899999997</v>
      </c>
      <c r="H430">
        <v>40</v>
      </c>
      <c r="I430">
        <v>1.275798935899751E-2</v>
      </c>
    </row>
    <row r="431" spans="1:9" x14ac:dyDescent="0.3">
      <c r="A431">
        <v>597</v>
      </c>
      <c r="B431" t="s">
        <v>544</v>
      </c>
      <c r="C431">
        <v>-55</v>
      </c>
      <c r="D431" t="s">
        <v>558</v>
      </c>
      <c r="E431">
        <v>-76</v>
      </c>
      <c r="F431">
        <v>51.212993730000001</v>
      </c>
      <c r="G431">
        <v>4.3976211899999997</v>
      </c>
      <c r="H431">
        <v>40</v>
      </c>
      <c r="I431">
        <v>1.275798935899751E-2</v>
      </c>
    </row>
    <row r="432" spans="1:9" x14ac:dyDescent="0.3">
      <c r="A432">
        <v>611</v>
      </c>
      <c r="B432" t="s">
        <v>545</v>
      </c>
      <c r="C432">
        <v>-79.5</v>
      </c>
      <c r="D432" t="s">
        <v>558</v>
      </c>
      <c r="E432">
        <v>-76</v>
      </c>
      <c r="F432">
        <v>51.212993730000001</v>
      </c>
      <c r="G432">
        <v>4.3976211899999997</v>
      </c>
      <c r="H432">
        <v>40</v>
      </c>
      <c r="I432">
        <v>1.275798935899751E-2</v>
      </c>
    </row>
    <row r="433" spans="1:9" x14ac:dyDescent="0.3">
      <c r="A433">
        <v>624</v>
      </c>
      <c r="B433" t="s">
        <v>546</v>
      </c>
      <c r="C433">
        <v>-77</v>
      </c>
      <c r="D433" t="s">
        <v>558</v>
      </c>
      <c r="E433">
        <v>-76</v>
      </c>
      <c r="F433">
        <v>51.212993730000001</v>
      </c>
      <c r="G433">
        <v>4.3976211899999997</v>
      </c>
      <c r="H433">
        <v>40</v>
      </c>
      <c r="I433">
        <v>1.275798935899751E-2</v>
      </c>
    </row>
    <row r="434" spans="1:9" x14ac:dyDescent="0.3">
      <c r="A434">
        <v>167</v>
      </c>
      <c r="B434" t="s">
        <v>526</v>
      </c>
      <c r="C434">
        <v>-67.5</v>
      </c>
      <c r="D434" t="s">
        <v>551</v>
      </c>
      <c r="E434">
        <v>-74.5</v>
      </c>
      <c r="F434">
        <v>51.213188369999997</v>
      </c>
      <c r="G434">
        <v>4.3977809199999998</v>
      </c>
      <c r="H434">
        <v>40</v>
      </c>
      <c r="I434">
        <v>1.1585033183523189E-2</v>
      </c>
    </row>
    <row r="435" spans="1:9" x14ac:dyDescent="0.3">
      <c r="A435">
        <v>230</v>
      </c>
      <c r="B435" t="s">
        <v>528</v>
      </c>
      <c r="C435">
        <v>-82.5</v>
      </c>
      <c r="D435" t="s">
        <v>551</v>
      </c>
      <c r="E435">
        <v>-74.5</v>
      </c>
      <c r="F435">
        <v>51.213188369999997</v>
      </c>
      <c r="G435">
        <v>4.3977809199999998</v>
      </c>
      <c r="H435">
        <v>40</v>
      </c>
      <c r="I435">
        <v>1.1585033183523189E-2</v>
      </c>
    </row>
    <row r="436" spans="1:9" x14ac:dyDescent="0.3">
      <c r="A436">
        <v>260</v>
      </c>
      <c r="B436" t="s">
        <v>529</v>
      </c>
      <c r="C436">
        <v>-55</v>
      </c>
      <c r="D436" t="s">
        <v>551</v>
      </c>
      <c r="E436">
        <v>-74.5</v>
      </c>
      <c r="F436">
        <v>51.213188369999997</v>
      </c>
      <c r="G436">
        <v>4.3977809199999998</v>
      </c>
      <c r="H436">
        <v>40</v>
      </c>
      <c r="I436">
        <v>1.1585033183523189E-2</v>
      </c>
    </row>
    <row r="437" spans="1:9" x14ac:dyDescent="0.3">
      <c r="A437">
        <v>289</v>
      </c>
      <c r="B437" t="s">
        <v>530</v>
      </c>
      <c r="C437">
        <v>-68.5</v>
      </c>
      <c r="D437" t="s">
        <v>551</v>
      </c>
      <c r="E437">
        <v>-74.5</v>
      </c>
      <c r="F437">
        <v>51.213188369999997</v>
      </c>
      <c r="G437">
        <v>4.3977809199999998</v>
      </c>
      <c r="H437">
        <v>40</v>
      </c>
      <c r="I437">
        <v>1.1585033183523189E-2</v>
      </c>
    </row>
    <row r="438" spans="1:9" x14ac:dyDescent="0.3">
      <c r="A438">
        <v>317</v>
      </c>
      <c r="B438" t="s">
        <v>531</v>
      </c>
      <c r="C438">
        <v>-82</v>
      </c>
      <c r="D438" t="s">
        <v>551</v>
      </c>
      <c r="E438">
        <v>-74.5</v>
      </c>
      <c r="F438">
        <v>51.213188369999997</v>
      </c>
      <c r="G438">
        <v>4.3977809199999998</v>
      </c>
      <c r="H438">
        <v>40</v>
      </c>
      <c r="I438">
        <v>1.1585033183523189E-2</v>
      </c>
    </row>
    <row r="439" spans="1:9" x14ac:dyDescent="0.3">
      <c r="A439">
        <v>344</v>
      </c>
      <c r="B439" t="s">
        <v>532</v>
      </c>
      <c r="C439">
        <v>-77</v>
      </c>
      <c r="D439" t="s">
        <v>551</v>
      </c>
      <c r="E439">
        <v>-74.5</v>
      </c>
      <c r="F439">
        <v>51.213188369999997</v>
      </c>
      <c r="G439">
        <v>4.3977809199999998</v>
      </c>
      <c r="H439">
        <v>40</v>
      </c>
      <c r="I439">
        <v>1.1585033183523189E-2</v>
      </c>
    </row>
    <row r="440" spans="1:9" x14ac:dyDescent="0.3">
      <c r="A440">
        <v>370</v>
      </c>
      <c r="B440" t="s">
        <v>533</v>
      </c>
      <c r="C440">
        <v>-77</v>
      </c>
      <c r="D440" t="s">
        <v>551</v>
      </c>
      <c r="E440">
        <v>-74.5</v>
      </c>
      <c r="F440">
        <v>51.213188369999997</v>
      </c>
      <c r="G440">
        <v>4.3977809199999998</v>
      </c>
      <c r="H440">
        <v>40</v>
      </c>
      <c r="I440">
        <v>1.1585033183523189E-2</v>
      </c>
    </row>
    <row r="441" spans="1:9" x14ac:dyDescent="0.3">
      <c r="A441">
        <v>419</v>
      </c>
      <c r="B441" t="s">
        <v>535</v>
      </c>
      <c r="C441">
        <v>-65</v>
      </c>
      <c r="D441" t="s">
        <v>551</v>
      </c>
      <c r="E441">
        <v>-74.5</v>
      </c>
      <c r="F441">
        <v>51.213188369999997</v>
      </c>
      <c r="G441">
        <v>4.3977809199999998</v>
      </c>
      <c r="H441">
        <v>40</v>
      </c>
      <c r="I441">
        <v>1.1585033183523189E-2</v>
      </c>
    </row>
    <row r="442" spans="1:9" x14ac:dyDescent="0.3">
      <c r="A442">
        <v>442</v>
      </c>
      <c r="B442" t="s">
        <v>536</v>
      </c>
      <c r="C442">
        <v>-76</v>
      </c>
      <c r="D442" t="s">
        <v>551</v>
      </c>
      <c r="E442">
        <v>-74.5</v>
      </c>
      <c r="F442">
        <v>51.213188369999997</v>
      </c>
      <c r="G442">
        <v>4.3977809199999998</v>
      </c>
      <c r="H442">
        <v>40</v>
      </c>
      <c r="I442">
        <v>1.1585033183523189E-2</v>
      </c>
    </row>
    <row r="443" spans="1:9" x14ac:dyDescent="0.3">
      <c r="A443">
        <v>464</v>
      </c>
      <c r="B443" t="s">
        <v>537</v>
      </c>
      <c r="C443">
        <v>-71</v>
      </c>
      <c r="D443" t="s">
        <v>551</v>
      </c>
      <c r="E443">
        <v>-74.5</v>
      </c>
      <c r="F443">
        <v>51.213188369999997</v>
      </c>
      <c r="G443">
        <v>4.3977809199999998</v>
      </c>
      <c r="H443">
        <v>40</v>
      </c>
      <c r="I443">
        <v>1.1585033183523189E-2</v>
      </c>
    </row>
    <row r="444" spans="1:9" x14ac:dyDescent="0.3">
      <c r="A444">
        <v>505</v>
      </c>
      <c r="B444" t="s">
        <v>539</v>
      </c>
      <c r="C444">
        <v>-77.5</v>
      </c>
      <c r="D444" t="s">
        <v>551</v>
      </c>
      <c r="E444">
        <v>-74.5</v>
      </c>
      <c r="F444">
        <v>51.213188369999997</v>
      </c>
      <c r="G444">
        <v>4.3977809199999998</v>
      </c>
      <c r="H444">
        <v>40</v>
      </c>
      <c r="I444">
        <v>1.1585033183523189E-2</v>
      </c>
    </row>
    <row r="445" spans="1:9" x14ac:dyDescent="0.3">
      <c r="A445">
        <v>524</v>
      </c>
      <c r="B445" t="s">
        <v>540</v>
      </c>
      <c r="C445">
        <v>-69.5</v>
      </c>
      <c r="D445" t="s">
        <v>551</v>
      </c>
      <c r="E445">
        <v>-74.5</v>
      </c>
      <c r="F445">
        <v>51.213188369999997</v>
      </c>
      <c r="G445">
        <v>4.3977809199999998</v>
      </c>
      <c r="H445">
        <v>40</v>
      </c>
      <c r="I445">
        <v>1.1585033183523189E-2</v>
      </c>
    </row>
    <row r="446" spans="1:9" x14ac:dyDescent="0.3">
      <c r="A446">
        <v>542</v>
      </c>
      <c r="B446" t="s">
        <v>541</v>
      </c>
      <c r="C446">
        <v>-77.5</v>
      </c>
      <c r="D446" t="s">
        <v>551</v>
      </c>
      <c r="E446">
        <v>-74.5</v>
      </c>
      <c r="F446">
        <v>51.213188369999997</v>
      </c>
      <c r="G446">
        <v>4.3977809199999998</v>
      </c>
      <c r="H446">
        <v>40</v>
      </c>
      <c r="I446">
        <v>1.1585033183523189E-2</v>
      </c>
    </row>
    <row r="447" spans="1:9" x14ac:dyDescent="0.3">
      <c r="A447">
        <v>559</v>
      </c>
      <c r="B447" t="s">
        <v>542</v>
      </c>
      <c r="C447">
        <v>-67.5</v>
      </c>
      <c r="D447" t="s">
        <v>551</v>
      </c>
      <c r="E447">
        <v>-74.5</v>
      </c>
      <c r="F447">
        <v>51.213188369999997</v>
      </c>
      <c r="G447">
        <v>4.3977809199999998</v>
      </c>
      <c r="H447">
        <v>40</v>
      </c>
      <c r="I447">
        <v>1.1585033183523189E-2</v>
      </c>
    </row>
    <row r="448" spans="1:9" x14ac:dyDescent="0.3">
      <c r="A448">
        <v>575</v>
      </c>
      <c r="B448" t="s">
        <v>543</v>
      </c>
      <c r="C448">
        <v>-74.5</v>
      </c>
      <c r="D448" t="s">
        <v>551</v>
      </c>
      <c r="E448">
        <v>-74.5</v>
      </c>
      <c r="F448">
        <v>51.213188369999997</v>
      </c>
      <c r="G448">
        <v>4.3977809199999998</v>
      </c>
      <c r="H448">
        <v>40</v>
      </c>
      <c r="I448">
        <v>1.1585033183523189E-2</v>
      </c>
    </row>
    <row r="449" spans="1:9" x14ac:dyDescent="0.3">
      <c r="A449">
        <v>590</v>
      </c>
      <c r="B449" t="s">
        <v>544</v>
      </c>
      <c r="C449">
        <v>-55</v>
      </c>
      <c r="D449" t="s">
        <v>551</v>
      </c>
      <c r="E449">
        <v>-74.5</v>
      </c>
      <c r="F449">
        <v>51.213188369999997</v>
      </c>
      <c r="G449">
        <v>4.3977809199999998</v>
      </c>
      <c r="H449">
        <v>40</v>
      </c>
      <c r="I449">
        <v>1.1585033183523189E-2</v>
      </c>
    </row>
    <row r="450" spans="1:9" x14ac:dyDescent="0.3">
      <c r="A450">
        <v>604</v>
      </c>
      <c r="B450" t="s">
        <v>545</v>
      </c>
      <c r="C450">
        <v>-79.5</v>
      </c>
      <c r="D450" t="s">
        <v>551</v>
      </c>
      <c r="E450">
        <v>-74.5</v>
      </c>
      <c r="F450">
        <v>51.213188369999997</v>
      </c>
      <c r="G450">
        <v>4.3977809199999998</v>
      </c>
      <c r="H450">
        <v>40</v>
      </c>
      <c r="I450">
        <v>1.1585033183523189E-2</v>
      </c>
    </row>
    <row r="451" spans="1:9" x14ac:dyDescent="0.3">
      <c r="A451">
        <v>617</v>
      </c>
      <c r="B451" t="s">
        <v>546</v>
      </c>
      <c r="C451">
        <v>-77</v>
      </c>
      <c r="D451" t="s">
        <v>551</v>
      </c>
      <c r="E451">
        <v>-74.5</v>
      </c>
      <c r="F451">
        <v>51.213188369999997</v>
      </c>
      <c r="G451">
        <v>4.3977809199999998</v>
      </c>
      <c r="H451">
        <v>40</v>
      </c>
      <c r="I451">
        <v>1.1585033183523189E-2</v>
      </c>
    </row>
    <row r="452" spans="1:9" x14ac:dyDescent="0.3">
      <c r="A452">
        <v>673</v>
      </c>
      <c r="B452" t="s">
        <v>551</v>
      </c>
      <c r="C452">
        <v>-74.5</v>
      </c>
      <c r="D452" t="s">
        <v>557</v>
      </c>
      <c r="E452">
        <v>-65</v>
      </c>
      <c r="F452">
        <v>51.213188369999997</v>
      </c>
      <c r="G452">
        <v>4.3977809199999998</v>
      </c>
      <c r="H452">
        <v>40</v>
      </c>
      <c r="I452">
        <v>1.1585033183523189E-2</v>
      </c>
    </row>
    <row r="453" spans="1:9" x14ac:dyDescent="0.3">
      <c r="A453">
        <v>102</v>
      </c>
      <c r="B453" t="s">
        <v>524</v>
      </c>
      <c r="C453">
        <v>-70</v>
      </c>
      <c r="D453" t="s">
        <v>553</v>
      </c>
      <c r="E453">
        <v>-67</v>
      </c>
      <c r="F453">
        <v>51.21319587</v>
      </c>
      <c r="G453">
        <v>4.3977214800000004</v>
      </c>
      <c r="H453">
        <v>16</v>
      </c>
      <c r="I453">
        <v>1.1086008631650509E-2</v>
      </c>
    </row>
    <row r="454" spans="1:9" x14ac:dyDescent="0.3">
      <c r="A454">
        <v>107</v>
      </c>
      <c r="B454" t="s">
        <v>524</v>
      </c>
      <c r="C454">
        <v>-70</v>
      </c>
      <c r="D454" t="s">
        <v>558</v>
      </c>
      <c r="E454">
        <v>-76</v>
      </c>
      <c r="F454">
        <v>51.213025739999999</v>
      </c>
      <c r="G454">
        <v>4.3976295800000003</v>
      </c>
      <c r="H454">
        <v>10</v>
      </c>
      <c r="I454">
        <v>9.35597934734737E-3</v>
      </c>
    </row>
    <row r="455" spans="1:9" x14ac:dyDescent="0.3">
      <c r="A455">
        <v>672</v>
      </c>
      <c r="B455" t="s">
        <v>551</v>
      </c>
      <c r="C455">
        <v>-74.5</v>
      </c>
      <c r="D455" t="s">
        <v>556</v>
      </c>
      <c r="E455">
        <v>-75</v>
      </c>
      <c r="F455">
        <v>51.213171410000001</v>
      </c>
      <c r="G455">
        <v>4.3977267299999996</v>
      </c>
      <c r="H455">
        <v>10</v>
      </c>
      <c r="I455">
        <v>8.4658967101562312E-3</v>
      </c>
    </row>
    <row r="456" spans="1:9" x14ac:dyDescent="0.3">
      <c r="A456">
        <v>659</v>
      </c>
      <c r="B456" t="s">
        <v>550</v>
      </c>
      <c r="C456">
        <v>-70</v>
      </c>
      <c r="D456" t="s">
        <v>551</v>
      </c>
      <c r="E456">
        <v>-74.5</v>
      </c>
      <c r="F456">
        <v>51.213161020000001</v>
      </c>
      <c r="G456">
        <v>4.3977503599999999</v>
      </c>
      <c r="H456">
        <v>10</v>
      </c>
      <c r="I456">
        <v>7.9055044481351824E-3</v>
      </c>
    </row>
    <row r="457" spans="1:9" x14ac:dyDescent="0.3">
      <c r="A457">
        <v>650</v>
      </c>
      <c r="B457" t="s">
        <v>549</v>
      </c>
      <c r="C457">
        <v>-69.5</v>
      </c>
      <c r="D457" t="s">
        <v>551</v>
      </c>
      <c r="E457">
        <v>-74.5</v>
      </c>
      <c r="F457">
        <v>51.213163029999997</v>
      </c>
      <c r="G457">
        <v>4.3977420299999999</v>
      </c>
      <c r="H457">
        <v>10</v>
      </c>
      <c r="I457">
        <v>7.8788219034295077E-3</v>
      </c>
    </row>
    <row r="458" spans="1:9" x14ac:dyDescent="0.3">
      <c r="A458">
        <v>687</v>
      </c>
      <c r="B458" t="s">
        <v>553</v>
      </c>
      <c r="C458">
        <v>-67</v>
      </c>
      <c r="D458" t="s">
        <v>558</v>
      </c>
      <c r="E458">
        <v>-76</v>
      </c>
      <c r="F458">
        <v>51.213163870000002</v>
      </c>
      <c r="G458">
        <v>4.3977130899999999</v>
      </c>
      <c r="H458">
        <v>20</v>
      </c>
      <c r="I458">
        <v>7.4831414048575351E-3</v>
      </c>
    </row>
    <row r="459" spans="1:9" x14ac:dyDescent="0.3">
      <c r="A459">
        <v>29</v>
      </c>
      <c r="B459" t="s">
        <v>521</v>
      </c>
      <c r="C459">
        <v>-76</v>
      </c>
      <c r="D459" t="s">
        <v>551</v>
      </c>
      <c r="E459">
        <v>-74.5</v>
      </c>
      <c r="F459">
        <v>51.213160350000003</v>
      </c>
      <c r="G459">
        <v>4.3977095999999998</v>
      </c>
      <c r="H459">
        <v>10</v>
      </c>
      <c r="I459">
        <v>7.0696235866933039E-3</v>
      </c>
    </row>
    <row r="460" spans="1:9" x14ac:dyDescent="0.3">
      <c r="A460">
        <v>642</v>
      </c>
      <c r="B460" t="s">
        <v>548</v>
      </c>
      <c r="C460">
        <v>-77</v>
      </c>
      <c r="D460" t="s">
        <v>553</v>
      </c>
      <c r="E460">
        <v>-67</v>
      </c>
      <c r="F460">
        <v>51.213051980000003</v>
      </c>
      <c r="G460">
        <v>4.3976341799999998</v>
      </c>
      <c r="H460">
        <v>34</v>
      </c>
      <c r="I460">
        <v>6.8354356330694883E-3</v>
      </c>
    </row>
    <row r="461" spans="1:9" x14ac:dyDescent="0.3">
      <c r="A461">
        <v>34</v>
      </c>
      <c r="B461" t="s">
        <v>521</v>
      </c>
      <c r="C461">
        <v>-76</v>
      </c>
      <c r="D461" t="s">
        <v>556</v>
      </c>
      <c r="E461">
        <v>-75</v>
      </c>
      <c r="F461">
        <v>51.21315602</v>
      </c>
      <c r="G461">
        <v>4.3977197700000001</v>
      </c>
      <c r="H461">
        <v>10</v>
      </c>
      <c r="I461">
        <v>6.6916909238066303E-3</v>
      </c>
    </row>
    <row r="462" spans="1:9" x14ac:dyDescent="0.3">
      <c r="A462">
        <v>172</v>
      </c>
      <c r="B462" t="s">
        <v>526</v>
      </c>
      <c r="C462">
        <v>-67.5</v>
      </c>
      <c r="D462" t="s">
        <v>556</v>
      </c>
      <c r="E462">
        <v>-75</v>
      </c>
      <c r="F462">
        <v>51.213154449999998</v>
      </c>
      <c r="G462">
        <v>4.3976725400000003</v>
      </c>
      <c r="H462">
        <v>40</v>
      </c>
      <c r="I462">
        <v>6.6886704506806394E-3</v>
      </c>
    </row>
    <row r="463" spans="1:9" x14ac:dyDescent="0.3">
      <c r="A463">
        <v>235</v>
      </c>
      <c r="B463" t="s">
        <v>528</v>
      </c>
      <c r="C463">
        <v>-82.5</v>
      </c>
      <c r="D463" t="s">
        <v>556</v>
      </c>
      <c r="E463">
        <v>-75</v>
      </c>
      <c r="F463">
        <v>51.213154449999998</v>
      </c>
      <c r="G463">
        <v>4.3976725400000003</v>
      </c>
      <c r="H463">
        <v>40</v>
      </c>
      <c r="I463">
        <v>6.6886704506806394E-3</v>
      </c>
    </row>
    <row r="464" spans="1:9" x14ac:dyDescent="0.3">
      <c r="A464">
        <v>265</v>
      </c>
      <c r="B464" t="s">
        <v>529</v>
      </c>
      <c r="C464">
        <v>-55</v>
      </c>
      <c r="D464" t="s">
        <v>556</v>
      </c>
      <c r="E464">
        <v>-75</v>
      </c>
      <c r="F464">
        <v>51.213154449999998</v>
      </c>
      <c r="G464">
        <v>4.3976725400000003</v>
      </c>
      <c r="H464">
        <v>40</v>
      </c>
      <c r="I464">
        <v>6.6886704506806394E-3</v>
      </c>
    </row>
    <row r="465" spans="1:9" x14ac:dyDescent="0.3">
      <c r="A465">
        <v>294</v>
      </c>
      <c r="B465" t="s">
        <v>530</v>
      </c>
      <c r="C465">
        <v>-68.5</v>
      </c>
      <c r="D465" t="s">
        <v>556</v>
      </c>
      <c r="E465">
        <v>-75</v>
      </c>
      <c r="F465">
        <v>51.213154449999998</v>
      </c>
      <c r="G465">
        <v>4.3976725400000003</v>
      </c>
      <c r="H465">
        <v>40</v>
      </c>
      <c r="I465">
        <v>6.6886704506806394E-3</v>
      </c>
    </row>
    <row r="466" spans="1:9" x14ac:dyDescent="0.3">
      <c r="A466">
        <v>322</v>
      </c>
      <c r="B466" t="s">
        <v>531</v>
      </c>
      <c r="C466">
        <v>-82</v>
      </c>
      <c r="D466" t="s">
        <v>556</v>
      </c>
      <c r="E466">
        <v>-75</v>
      </c>
      <c r="F466">
        <v>51.213154449999998</v>
      </c>
      <c r="G466">
        <v>4.3976725400000003</v>
      </c>
      <c r="H466">
        <v>40</v>
      </c>
      <c r="I466">
        <v>6.6886704506806394E-3</v>
      </c>
    </row>
    <row r="467" spans="1:9" x14ac:dyDescent="0.3">
      <c r="A467">
        <v>349</v>
      </c>
      <c r="B467" t="s">
        <v>532</v>
      </c>
      <c r="C467">
        <v>-77</v>
      </c>
      <c r="D467" t="s">
        <v>556</v>
      </c>
      <c r="E467">
        <v>-75</v>
      </c>
      <c r="F467">
        <v>51.213154449999998</v>
      </c>
      <c r="G467">
        <v>4.3976725400000003</v>
      </c>
      <c r="H467">
        <v>40</v>
      </c>
      <c r="I467">
        <v>6.6886704506806394E-3</v>
      </c>
    </row>
    <row r="468" spans="1:9" x14ac:dyDescent="0.3">
      <c r="A468">
        <v>375</v>
      </c>
      <c r="B468" t="s">
        <v>533</v>
      </c>
      <c r="C468">
        <v>-77</v>
      </c>
      <c r="D468" t="s">
        <v>556</v>
      </c>
      <c r="E468">
        <v>-75</v>
      </c>
      <c r="F468">
        <v>51.213154449999998</v>
      </c>
      <c r="G468">
        <v>4.3976725400000003</v>
      </c>
      <c r="H468">
        <v>40</v>
      </c>
      <c r="I468">
        <v>6.6886704506806394E-3</v>
      </c>
    </row>
    <row r="469" spans="1:9" x14ac:dyDescent="0.3">
      <c r="A469">
        <v>424</v>
      </c>
      <c r="B469" t="s">
        <v>535</v>
      </c>
      <c r="C469">
        <v>-65</v>
      </c>
      <c r="D469" t="s">
        <v>556</v>
      </c>
      <c r="E469">
        <v>-75</v>
      </c>
      <c r="F469">
        <v>51.213154449999998</v>
      </c>
      <c r="G469">
        <v>4.3976725400000003</v>
      </c>
      <c r="H469">
        <v>40</v>
      </c>
      <c r="I469">
        <v>6.6886704506806394E-3</v>
      </c>
    </row>
    <row r="470" spans="1:9" x14ac:dyDescent="0.3">
      <c r="A470">
        <v>447</v>
      </c>
      <c r="B470" t="s">
        <v>536</v>
      </c>
      <c r="C470">
        <v>-76</v>
      </c>
      <c r="D470" t="s">
        <v>556</v>
      </c>
      <c r="E470">
        <v>-75</v>
      </c>
      <c r="F470">
        <v>51.213154449999998</v>
      </c>
      <c r="G470">
        <v>4.3976725400000003</v>
      </c>
      <c r="H470">
        <v>40</v>
      </c>
      <c r="I470">
        <v>6.6886704506806394E-3</v>
      </c>
    </row>
    <row r="471" spans="1:9" x14ac:dyDescent="0.3">
      <c r="A471">
        <v>469</v>
      </c>
      <c r="B471" t="s">
        <v>537</v>
      </c>
      <c r="C471">
        <v>-71</v>
      </c>
      <c r="D471" t="s">
        <v>556</v>
      </c>
      <c r="E471">
        <v>-75</v>
      </c>
      <c r="F471">
        <v>51.213154449999998</v>
      </c>
      <c r="G471">
        <v>4.3976725400000003</v>
      </c>
      <c r="H471">
        <v>40</v>
      </c>
      <c r="I471">
        <v>6.6886704506806394E-3</v>
      </c>
    </row>
    <row r="472" spans="1:9" x14ac:dyDescent="0.3">
      <c r="A472">
        <v>510</v>
      </c>
      <c r="B472" t="s">
        <v>539</v>
      </c>
      <c r="C472">
        <v>-77.5</v>
      </c>
      <c r="D472" t="s">
        <v>556</v>
      </c>
      <c r="E472">
        <v>-75</v>
      </c>
      <c r="F472">
        <v>51.213154449999998</v>
      </c>
      <c r="G472">
        <v>4.3976725400000003</v>
      </c>
      <c r="H472">
        <v>40</v>
      </c>
      <c r="I472">
        <v>6.6886704506806394E-3</v>
      </c>
    </row>
    <row r="473" spans="1:9" x14ac:dyDescent="0.3">
      <c r="A473">
        <v>529</v>
      </c>
      <c r="B473" t="s">
        <v>540</v>
      </c>
      <c r="C473">
        <v>-69.5</v>
      </c>
      <c r="D473" t="s">
        <v>556</v>
      </c>
      <c r="E473">
        <v>-75</v>
      </c>
      <c r="F473">
        <v>51.213154449999998</v>
      </c>
      <c r="G473">
        <v>4.3976725400000003</v>
      </c>
      <c r="H473">
        <v>40</v>
      </c>
      <c r="I473">
        <v>6.6886704506806394E-3</v>
      </c>
    </row>
    <row r="474" spans="1:9" x14ac:dyDescent="0.3">
      <c r="A474">
        <v>547</v>
      </c>
      <c r="B474" t="s">
        <v>541</v>
      </c>
      <c r="C474">
        <v>-77.5</v>
      </c>
      <c r="D474" t="s">
        <v>556</v>
      </c>
      <c r="E474">
        <v>-75</v>
      </c>
      <c r="F474">
        <v>51.213154449999998</v>
      </c>
      <c r="G474">
        <v>4.3976725400000003</v>
      </c>
      <c r="H474">
        <v>40</v>
      </c>
      <c r="I474">
        <v>6.6886704506806394E-3</v>
      </c>
    </row>
    <row r="475" spans="1:9" x14ac:dyDescent="0.3">
      <c r="A475">
        <v>564</v>
      </c>
      <c r="B475" t="s">
        <v>542</v>
      </c>
      <c r="C475">
        <v>-67.5</v>
      </c>
      <c r="D475" t="s">
        <v>556</v>
      </c>
      <c r="E475">
        <v>-75</v>
      </c>
      <c r="F475">
        <v>51.213154449999998</v>
      </c>
      <c r="G475">
        <v>4.3976725400000003</v>
      </c>
      <c r="H475">
        <v>40</v>
      </c>
      <c r="I475">
        <v>6.6886704506806394E-3</v>
      </c>
    </row>
    <row r="476" spans="1:9" x14ac:dyDescent="0.3">
      <c r="A476">
        <v>580</v>
      </c>
      <c r="B476" t="s">
        <v>543</v>
      </c>
      <c r="C476">
        <v>-74.5</v>
      </c>
      <c r="D476" t="s">
        <v>556</v>
      </c>
      <c r="E476">
        <v>-75</v>
      </c>
      <c r="F476">
        <v>51.213154449999998</v>
      </c>
      <c r="G476">
        <v>4.3976725400000003</v>
      </c>
      <c r="H476">
        <v>40</v>
      </c>
      <c r="I476">
        <v>6.6886704506806394E-3</v>
      </c>
    </row>
    <row r="477" spans="1:9" x14ac:dyDescent="0.3">
      <c r="A477">
        <v>595</v>
      </c>
      <c r="B477" t="s">
        <v>544</v>
      </c>
      <c r="C477">
        <v>-55</v>
      </c>
      <c r="D477" t="s">
        <v>556</v>
      </c>
      <c r="E477">
        <v>-75</v>
      </c>
      <c r="F477">
        <v>51.213154449999998</v>
      </c>
      <c r="G477">
        <v>4.3976725400000003</v>
      </c>
      <c r="H477">
        <v>40</v>
      </c>
      <c r="I477">
        <v>6.6886704506806394E-3</v>
      </c>
    </row>
    <row r="478" spans="1:9" x14ac:dyDescent="0.3">
      <c r="A478">
        <v>609</v>
      </c>
      <c r="B478" t="s">
        <v>545</v>
      </c>
      <c r="C478">
        <v>-79.5</v>
      </c>
      <c r="D478" t="s">
        <v>556</v>
      </c>
      <c r="E478">
        <v>-75</v>
      </c>
      <c r="F478">
        <v>51.213154449999998</v>
      </c>
      <c r="G478">
        <v>4.3976725400000003</v>
      </c>
      <c r="H478">
        <v>40</v>
      </c>
      <c r="I478">
        <v>6.6886704506806394E-3</v>
      </c>
    </row>
    <row r="479" spans="1:9" x14ac:dyDescent="0.3">
      <c r="A479">
        <v>622</v>
      </c>
      <c r="B479" t="s">
        <v>546</v>
      </c>
      <c r="C479">
        <v>-77</v>
      </c>
      <c r="D479" t="s">
        <v>556</v>
      </c>
      <c r="E479">
        <v>-75</v>
      </c>
      <c r="F479">
        <v>51.213154449999998</v>
      </c>
      <c r="G479">
        <v>4.3976725400000003</v>
      </c>
      <c r="H479">
        <v>40</v>
      </c>
      <c r="I479">
        <v>6.6886704506806394E-3</v>
      </c>
    </row>
    <row r="480" spans="1:9" x14ac:dyDescent="0.3">
      <c r="A480">
        <v>698</v>
      </c>
      <c r="B480" t="s">
        <v>556</v>
      </c>
      <c r="C480">
        <v>-75</v>
      </c>
      <c r="D480" t="s">
        <v>557</v>
      </c>
      <c r="E480">
        <v>-65</v>
      </c>
      <c r="F480">
        <v>51.213154449999998</v>
      </c>
      <c r="G480">
        <v>4.3976725400000003</v>
      </c>
      <c r="H480">
        <v>40</v>
      </c>
      <c r="I480">
        <v>6.6886704506806394E-3</v>
      </c>
    </row>
    <row r="481" spans="1:9" x14ac:dyDescent="0.3">
      <c r="A481">
        <v>36</v>
      </c>
      <c r="B481" t="s">
        <v>521</v>
      </c>
      <c r="C481">
        <v>-76</v>
      </c>
      <c r="D481" t="s">
        <v>558</v>
      </c>
      <c r="E481">
        <v>-76</v>
      </c>
      <c r="F481">
        <v>51.213063030000001</v>
      </c>
      <c r="G481">
        <v>4.3976297400000002</v>
      </c>
      <c r="H481">
        <v>10</v>
      </c>
      <c r="I481">
        <v>6.2374416075397223E-3</v>
      </c>
    </row>
    <row r="482" spans="1:9" x14ac:dyDescent="0.3">
      <c r="A482">
        <v>692</v>
      </c>
      <c r="B482" t="s">
        <v>554</v>
      </c>
      <c r="C482">
        <v>-67.5</v>
      </c>
      <c r="D482" t="s">
        <v>558</v>
      </c>
      <c r="E482">
        <v>-76</v>
      </c>
      <c r="F482">
        <v>51.213045389999998</v>
      </c>
      <c r="G482">
        <v>4.3976669199999998</v>
      </c>
      <c r="H482">
        <v>10</v>
      </c>
      <c r="I482">
        <v>6.2103682943341499E-3</v>
      </c>
    </row>
    <row r="483" spans="1:9" x14ac:dyDescent="0.3">
      <c r="A483">
        <v>75</v>
      </c>
      <c r="B483" t="s">
        <v>524</v>
      </c>
      <c r="C483">
        <v>-70</v>
      </c>
      <c r="D483" t="s">
        <v>526</v>
      </c>
      <c r="E483">
        <v>-67.5</v>
      </c>
      <c r="F483">
        <v>51.213057740000004</v>
      </c>
      <c r="G483">
        <v>4.3976379699999999</v>
      </c>
      <c r="H483">
        <v>34</v>
      </c>
      <c r="I483">
        <v>6.1913753364710097E-3</v>
      </c>
    </row>
    <row r="484" spans="1:9" x14ac:dyDescent="0.3">
      <c r="A484">
        <v>77</v>
      </c>
      <c r="B484" t="s">
        <v>524</v>
      </c>
      <c r="C484">
        <v>-70</v>
      </c>
      <c r="D484" t="s">
        <v>528</v>
      </c>
      <c r="E484">
        <v>-82.5</v>
      </c>
      <c r="F484">
        <v>51.213057740000004</v>
      </c>
      <c r="G484">
        <v>4.3976379699999999</v>
      </c>
      <c r="H484">
        <v>34</v>
      </c>
      <c r="I484">
        <v>6.1913753364710097E-3</v>
      </c>
    </row>
    <row r="485" spans="1:9" x14ac:dyDescent="0.3">
      <c r="A485">
        <v>78</v>
      </c>
      <c r="B485" t="s">
        <v>524</v>
      </c>
      <c r="C485">
        <v>-70</v>
      </c>
      <c r="D485" t="s">
        <v>529</v>
      </c>
      <c r="E485">
        <v>-55</v>
      </c>
      <c r="F485">
        <v>51.213057740000004</v>
      </c>
      <c r="G485">
        <v>4.3976379699999999</v>
      </c>
      <c r="H485">
        <v>34</v>
      </c>
      <c r="I485">
        <v>6.1913753364710097E-3</v>
      </c>
    </row>
    <row r="486" spans="1:9" x14ac:dyDescent="0.3">
      <c r="A486">
        <v>79</v>
      </c>
      <c r="B486" t="s">
        <v>524</v>
      </c>
      <c r="C486">
        <v>-70</v>
      </c>
      <c r="D486" t="s">
        <v>530</v>
      </c>
      <c r="E486">
        <v>-68.5</v>
      </c>
      <c r="F486">
        <v>51.213057740000004</v>
      </c>
      <c r="G486">
        <v>4.3976379699999999</v>
      </c>
      <c r="H486">
        <v>34</v>
      </c>
      <c r="I486">
        <v>6.1913753364710097E-3</v>
      </c>
    </row>
    <row r="487" spans="1:9" x14ac:dyDescent="0.3">
      <c r="A487">
        <v>80</v>
      </c>
      <c r="B487" t="s">
        <v>524</v>
      </c>
      <c r="C487">
        <v>-70</v>
      </c>
      <c r="D487" t="s">
        <v>531</v>
      </c>
      <c r="E487">
        <v>-82</v>
      </c>
      <c r="F487">
        <v>51.213057740000004</v>
      </c>
      <c r="G487">
        <v>4.3976379699999999</v>
      </c>
      <c r="H487">
        <v>34</v>
      </c>
      <c r="I487">
        <v>6.1913753364710097E-3</v>
      </c>
    </row>
    <row r="488" spans="1:9" x14ac:dyDescent="0.3">
      <c r="A488">
        <v>81</v>
      </c>
      <c r="B488" t="s">
        <v>524</v>
      </c>
      <c r="C488">
        <v>-70</v>
      </c>
      <c r="D488" t="s">
        <v>532</v>
      </c>
      <c r="E488">
        <v>-77</v>
      </c>
      <c r="F488">
        <v>51.213057740000004</v>
      </c>
      <c r="G488">
        <v>4.3976379699999999</v>
      </c>
      <c r="H488">
        <v>34</v>
      </c>
      <c r="I488">
        <v>6.1913753364710097E-3</v>
      </c>
    </row>
    <row r="489" spans="1:9" x14ac:dyDescent="0.3">
      <c r="A489">
        <v>82</v>
      </c>
      <c r="B489" t="s">
        <v>524</v>
      </c>
      <c r="C489">
        <v>-70</v>
      </c>
      <c r="D489" t="s">
        <v>533</v>
      </c>
      <c r="E489">
        <v>-77</v>
      </c>
      <c r="F489">
        <v>51.213057740000004</v>
      </c>
      <c r="G489">
        <v>4.3976379699999999</v>
      </c>
      <c r="H489">
        <v>34</v>
      </c>
      <c r="I489">
        <v>6.1913753364710097E-3</v>
      </c>
    </row>
    <row r="490" spans="1:9" x14ac:dyDescent="0.3">
      <c r="A490">
        <v>84</v>
      </c>
      <c r="B490" t="s">
        <v>524</v>
      </c>
      <c r="C490">
        <v>-70</v>
      </c>
      <c r="D490" t="s">
        <v>535</v>
      </c>
      <c r="E490">
        <v>-65</v>
      </c>
      <c r="F490">
        <v>51.213057740000004</v>
      </c>
      <c r="G490">
        <v>4.3976379699999999</v>
      </c>
      <c r="H490">
        <v>34</v>
      </c>
      <c r="I490">
        <v>6.1913753364710097E-3</v>
      </c>
    </row>
    <row r="491" spans="1:9" x14ac:dyDescent="0.3">
      <c r="A491">
        <v>85</v>
      </c>
      <c r="B491" t="s">
        <v>524</v>
      </c>
      <c r="C491">
        <v>-70</v>
      </c>
      <c r="D491" t="s">
        <v>536</v>
      </c>
      <c r="E491">
        <v>-76</v>
      </c>
      <c r="F491">
        <v>51.213057740000004</v>
      </c>
      <c r="G491">
        <v>4.3976379699999999</v>
      </c>
      <c r="H491">
        <v>34</v>
      </c>
      <c r="I491">
        <v>6.1913753364710097E-3</v>
      </c>
    </row>
    <row r="492" spans="1:9" x14ac:dyDescent="0.3">
      <c r="A492">
        <v>86</v>
      </c>
      <c r="B492" t="s">
        <v>524</v>
      </c>
      <c r="C492">
        <v>-70</v>
      </c>
      <c r="D492" t="s">
        <v>537</v>
      </c>
      <c r="E492">
        <v>-71</v>
      </c>
      <c r="F492">
        <v>51.213057740000004</v>
      </c>
      <c r="G492">
        <v>4.3976379699999999</v>
      </c>
      <c r="H492">
        <v>34</v>
      </c>
      <c r="I492">
        <v>6.1913753364710097E-3</v>
      </c>
    </row>
    <row r="493" spans="1:9" x14ac:dyDescent="0.3">
      <c r="A493">
        <v>88</v>
      </c>
      <c r="B493" t="s">
        <v>524</v>
      </c>
      <c r="C493">
        <v>-70</v>
      </c>
      <c r="D493" t="s">
        <v>539</v>
      </c>
      <c r="E493">
        <v>-77.5</v>
      </c>
      <c r="F493">
        <v>51.213057740000004</v>
      </c>
      <c r="G493">
        <v>4.3976379699999999</v>
      </c>
      <c r="H493">
        <v>34</v>
      </c>
      <c r="I493">
        <v>6.1913753364710097E-3</v>
      </c>
    </row>
    <row r="494" spans="1:9" x14ac:dyDescent="0.3">
      <c r="A494">
        <v>89</v>
      </c>
      <c r="B494" t="s">
        <v>524</v>
      </c>
      <c r="C494">
        <v>-70</v>
      </c>
      <c r="D494" t="s">
        <v>540</v>
      </c>
      <c r="E494">
        <v>-69.5</v>
      </c>
      <c r="F494">
        <v>51.213057740000004</v>
      </c>
      <c r="G494">
        <v>4.3976379699999999</v>
      </c>
      <c r="H494">
        <v>34</v>
      </c>
      <c r="I494">
        <v>6.1913753364710097E-3</v>
      </c>
    </row>
    <row r="495" spans="1:9" x14ac:dyDescent="0.3">
      <c r="A495">
        <v>90</v>
      </c>
      <c r="B495" t="s">
        <v>524</v>
      </c>
      <c r="C495">
        <v>-70</v>
      </c>
      <c r="D495" t="s">
        <v>541</v>
      </c>
      <c r="E495">
        <v>-77.5</v>
      </c>
      <c r="F495">
        <v>51.213057740000004</v>
      </c>
      <c r="G495">
        <v>4.3976379699999999</v>
      </c>
      <c r="H495">
        <v>34</v>
      </c>
      <c r="I495">
        <v>6.1913753364710097E-3</v>
      </c>
    </row>
    <row r="496" spans="1:9" x14ac:dyDescent="0.3">
      <c r="A496">
        <v>91</v>
      </c>
      <c r="B496" t="s">
        <v>524</v>
      </c>
      <c r="C496">
        <v>-70</v>
      </c>
      <c r="D496" t="s">
        <v>542</v>
      </c>
      <c r="E496">
        <v>-67.5</v>
      </c>
      <c r="F496">
        <v>51.213057740000004</v>
      </c>
      <c r="G496">
        <v>4.3976379699999999</v>
      </c>
      <c r="H496">
        <v>34</v>
      </c>
      <c r="I496">
        <v>6.1913753364710097E-3</v>
      </c>
    </row>
    <row r="497" spans="1:9" x14ac:dyDescent="0.3">
      <c r="A497">
        <v>92</v>
      </c>
      <c r="B497" t="s">
        <v>524</v>
      </c>
      <c r="C497">
        <v>-70</v>
      </c>
      <c r="D497" t="s">
        <v>543</v>
      </c>
      <c r="E497">
        <v>-74.5</v>
      </c>
      <c r="F497">
        <v>51.213057740000004</v>
      </c>
      <c r="G497">
        <v>4.3976379699999999</v>
      </c>
      <c r="H497">
        <v>34</v>
      </c>
      <c r="I497">
        <v>6.1913753364710097E-3</v>
      </c>
    </row>
    <row r="498" spans="1:9" x14ac:dyDescent="0.3">
      <c r="A498">
        <v>93</v>
      </c>
      <c r="B498" t="s">
        <v>524</v>
      </c>
      <c r="C498">
        <v>-70</v>
      </c>
      <c r="D498" t="s">
        <v>544</v>
      </c>
      <c r="E498">
        <v>-55</v>
      </c>
      <c r="F498">
        <v>51.213057740000004</v>
      </c>
      <c r="G498">
        <v>4.3976379699999999</v>
      </c>
      <c r="H498">
        <v>34</v>
      </c>
      <c r="I498">
        <v>6.1913753364710097E-3</v>
      </c>
    </row>
    <row r="499" spans="1:9" x14ac:dyDescent="0.3">
      <c r="A499">
        <v>94</v>
      </c>
      <c r="B499" t="s">
        <v>524</v>
      </c>
      <c r="C499">
        <v>-70</v>
      </c>
      <c r="D499" t="s">
        <v>545</v>
      </c>
      <c r="E499">
        <v>-79.5</v>
      </c>
      <c r="F499">
        <v>51.213057740000004</v>
      </c>
      <c r="G499">
        <v>4.3976379699999999</v>
      </c>
      <c r="H499">
        <v>34</v>
      </c>
      <c r="I499">
        <v>6.1913753364710097E-3</v>
      </c>
    </row>
    <row r="500" spans="1:9" x14ac:dyDescent="0.3">
      <c r="A500">
        <v>95</v>
      </c>
      <c r="B500" t="s">
        <v>524</v>
      </c>
      <c r="C500">
        <v>-70</v>
      </c>
      <c r="D500" t="s">
        <v>546</v>
      </c>
      <c r="E500">
        <v>-77</v>
      </c>
      <c r="F500">
        <v>51.213057740000004</v>
      </c>
      <c r="G500">
        <v>4.3976379699999999</v>
      </c>
      <c r="H500">
        <v>34</v>
      </c>
      <c r="I500">
        <v>6.1913753364710097E-3</v>
      </c>
    </row>
    <row r="501" spans="1:9" x14ac:dyDescent="0.3">
      <c r="A501">
        <v>106</v>
      </c>
      <c r="B501" t="s">
        <v>524</v>
      </c>
      <c r="C501">
        <v>-70</v>
      </c>
      <c r="D501" t="s">
        <v>557</v>
      </c>
      <c r="E501">
        <v>-65</v>
      </c>
      <c r="F501">
        <v>51.213057740000004</v>
      </c>
      <c r="G501">
        <v>4.3976379699999999</v>
      </c>
      <c r="H501">
        <v>34</v>
      </c>
      <c r="I501">
        <v>6.1913753364710097E-3</v>
      </c>
    </row>
    <row r="502" spans="1:9" x14ac:dyDescent="0.3">
      <c r="A502">
        <v>670</v>
      </c>
      <c r="B502" t="s">
        <v>551</v>
      </c>
      <c r="C502">
        <v>-74.5</v>
      </c>
      <c r="D502" t="s">
        <v>554</v>
      </c>
      <c r="E502">
        <v>-67.5</v>
      </c>
      <c r="F502">
        <v>51.21314271</v>
      </c>
      <c r="G502">
        <v>4.3977467900000002</v>
      </c>
      <c r="H502">
        <v>10</v>
      </c>
      <c r="I502">
        <v>6.0005885386899341E-3</v>
      </c>
    </row>
    <row r="503" spans="1:9" x14ac:dyDescent="0.3">
      <c r="A503">
        <v>1</v>
      </c>
      <c r="B503" t="s">
        <v>521</v>
      </c>
      <c r="C503">
        <v>-76</v>
      </c>
      <c r="D503" t="s">
        <v>523</v>
      </c>
      <c r="E503">
        <v>-70</v>
      </c>
      <c r="F503">
        <v>51.21313232</v>
      </c>
      <c r="G503">
        <v>4.3976382899999997</v>
      </c>
      <c r="H503">
        <v>39</v>
      </c>
      <c r="I503">
        <v>5.8740684535383038E-3</v>
      </c>
    </row>
    <row r="504" spans="1:9" x14ac:dyDescent="0.3">
      <c r="A504">
        <v>4</v>
      </c>
      <c r="B504" t="s">
        <v>521</v>
      </c>
      <c r="C504">
        <v>-76</v>
      </c>
      <c r="D504" t="s">
        <v>526</v>
      </c>
      <c r="E504">
        <v>-67.5</v>
      </c>
      <c r="F504">
        <v>51.21313232</v>
      </c>
      <c r="G504">
        <v>4.3976382899999997</v>
      </c>
      <c r="H504">
        <v>39</v>
      </c>
      <c r="I504">
        <v>5.8740684535383038E-3</v>
      </c>
    </row>
    <row r="505" spans="1:9" x14ac:dyDescent="0.3">
      <c r="A505">
        <v>6</v>
      </c>
      <c r="B505" t="s">
        <v>521</v>
      </c>
      <c r="C505">
        <v>-76</v>
      </c>
      <c r="D505" t="s">
        <v>528</v>
      </c>
      <c r="E505">
        <v>-82.5</v>
      </c>
      <c r="F505">
        <v>51.21313232</v>
      </c>
      <c r="G505">
        <v>4.3976382899999997</v>
      </c>
      <c r="H505">
        <v>39</v>
      </c>
      <c r="I505">
        <v>5.8740684535383038E-3</v>
      </c>
    </row>
    <row r="506" spans="1:9" x14ac:dyDescent="0.3">
      <c r="A506">
        <v>7</v>
      </c>
      <c r="B506" t="s">
        <v>521</v>
      </c>
      <c r="C506">
        <v>-76</v>
      </c>
      <c r="D506" t="s">
        <v>529</v>
      </c>
      <c r="E506">
        <v>-55</v>
      </c>
      <c r="F506">
        <v>51.21313232</v>
      </c>
      <c r="G506">
        <v>4.3976382899999997</v>
      </c>
      <c r="H506">
        <v>39</v>
      </c>
      <c r="I506">
        <v>5.8740684535383038E-3</v>
      </c>
    </row>
    <row r="507" spans="1:9" x14ac:dyDescent="0.3">
      <c r="A507">
        <v>8</v>
      </c>
      <c r="B507" t="s">
        <v>521</v>
      </c>
      <c r="C507">
        <v>-76</v>
      </c>
      <c r="D507" t="s">
        <v>530</v>
      </c>
      <c r="E507">
        <v>-68.5</v>
      </c>
      <c r="F507">
        <v>51.21313232</v>
      </c>
      <c r="G507">
        <v>4.3976382899999997</v>
      </c>
      <c r="H507">
        <v>39</v>
      </c>
      <c r="I507">
        <v>5.8740684535383038E-3</v>
      </c>
    </row>
    <row r="508" spans="1:9" x14ac:dyDescent="0.3">
      <c r="A508">
        <v>9</v>
      </c>
      <c r="B508" t="s">
        <v>521</v>
      </c>
      <c r="C508">
        <v>-76</v>
      </c>
      <c r="D508" t="s">
        <v>531</v>
      </c>
      <c r="E508">
        <v>-82</v>
      </c>
      <c r="F508">
        <v>51.21313232</v>
      </c>
      <c r="G508">
        <v>4.3976382899999997</v>
      </c>
      <c r="H508">
        <v>39</v>
      </c>
      <c r="I508">
        <v>5.8740684535383038E-3</v>
      </c>
    </row>
    <row r="509" spans="1:9" x14ac:dyDescent="0.3">
      <c r="A509">
        <v>10</v>
      </c>
      <c r="B509" t="s">
        <v>521</v>
      </c>
      <c r="C509">
        <v>-76</v>
      </c>
      <c r="D509" t="s">
        <v>532</v>
      </c>
      <c r="E509">
        <v>-77</v>
      </c>
      <c r="F509">
        <v>51.21313232</v>
      </c>
      <c r="G509">
        <v>4.3976382899999997</v>
      </c>
      <c r="H509">
        <v>39</v>
      </c>
      <c r="I509">
        <v>5.8740684535383038E-3</v>
      </c>
    </row>
    <row r="510" spans="1:9" x14ac:dyDescent="0.3">
      <c r="A510">
        <v>11</v>
      </c>
      <c r="B510" t="s">
        <v>521</v>
      </c>
      <c r="C510">
        <v>-76</v>
      </c>
      <c r="D510" t="s">
        <v>533</v>
      </c>
      <c r="E510">
        <v>-77</v>
      </c>
      <c r="F510">
        <v>51.21313232</v>
      </c>
      <c r="G510">
        <v>4.3976382899999997</v>
      </c>
      <c r="H510">
        <v>39</v>
      </c>
      <c r="I510">
        <v>5.8740684535383038E-3</v>
      </c>
    </row>
    <row r="511" spans="1:9" x14ac:dyDescent="0.3">
      <c r="A511">
        <v>13</v>
      </c>
      <c r="B511" t="s">
        <v>521</v>
      </c>
      <c r="C511">
        <v>-76</v>
      </c>
      <c r="D511" t="s">
        <v>535</v>
      </c>
      <c r="E511">
        <v>-65</v>
      </c>
      <c r="F511">
        <v>51.21313232</v>
      </c>
      <c r="G511">
        <v>4.3976382899999997</v>
      </c>
      <c r="H511">
        <v>39</v>
      </c>
      <c r="I511">
        <v>5.8740684535383038E-3</v>
      </c>
    </row>
    <row r="512" spans="1:9" x14ac:dyDescent="0.3">
      <c r="A512">
        <v>14</v>
      </c>
      <c r="B512" t="s">
        <v>521</v>
      </c>
      <c r="C512">
        <v>-76</v>
      </c>
      <c r="D512" t="s">
        <v>536</v>
      </c>
      <c r="E512">
        <v>-76</v>
      </c>
      <c r="F512">
        <v>51.21313232</v>
      </c>
      <c r="G512">
        <v>4.3976382899999997</v>
      </c>
      <c r="H512">
        <v>39</v>
      </c>
      <c r="I512">
        <v>5.8740684535383038E-3</v>
      </c>
    </row>
    <row r="513" spans="1:9" x14ac:dyDescent="0.3">
      <c r="A513">
        <v>15</v>
      </c>
      <c r="B513" t="s">
        <v>521</v>
      </c>
      <c r="C513">
        <v>-76</v>
      </c>
      <c r="D513" t="s">
        <v>537</v>
      </c>
      <c r="E513">
        <v>-71</v>
      </c>
      <c r="F513">
        <v>51.21313232</v>
      </c>
      <c r="G513">
        <v>4.3976382899999997</v>
      </c>
      <c r="H513">
        <v>39</v>
      </c>
      <c r="I513">
        <v>5.8740684535383038E-3</v>
      </c>
    </row>
    <row r="514" spans="1:9" x14ac:dyDescent="0.3">
      <c r="A514">
        <v>17</v>
      </c>
      <c r="B514" t="s">
        <v>521</v>
      </c>
      <c r="C514">
        <v>-76</v>
      </c>
      <c r="D514" t="s">
        <v>539</v>
      </c>
      <c r="E514">
        <v>-77.5</v>
      </c>
      <c r="F514">
        <v>51.21313232</v>
      </c>
      <c r="G514">
        <v>4.3976382899999997</v>
      </c>
      <c r="H514">
        <v>39</v>
      </c>
      <c r="I514">
        <v>5.8740684535383038E-3</v>
      </c>
    </row>
    <row r="515" spans="1:9" x14ac:dyDescent="0.3">
      <c r="A515">
        <v>18</v>
      </c>
      <c r="B515" t="s">
        <v>521</v>
      </c>
      <c r="C515">
        <v>-76</v>
      </c>
      <c r="D515" t="s">
        <v>540</v>
      </c>
      <c r="E515">
        <v>-69.5</v>
      </c>
      <c r="F515">
        <v>51.21313232</v>
      </c>
      <c r="G515">
        <v>4.3976382899999997</v>
      </c>
      <c r="H515">
        <v>39</v>
      </c>
      <c r="I515">
        <v>5.8740684535383038E-3</v>
      </c>
    </row>
    <row r="516" spans="1:9" x14ac:dyDescent="0.3">
      <c r="A516">
        <v>19</v>
      </c>
      <c r="B516" t="s">
        <v>521</v>
      </c>
      <c r="C516">
        <v>-76</v>
      </c>
      <c r="D516" t="s">
        <v>541</v>
      </c>
      <c r="E516">
        <v>-77.5</v>
      </c>
      <c r="F516">
        <v>51.21313232</v>
      </c>
      <c r="G516">
        <v>4.3976382899999997</v>
      </c>
      <c r="H516">
        <v>39</v>
      </c>
      <c r="I516">
        <v>5.8740684535383038E-3</v>
      </c>
    </row>
    <row r="517" spans="1:9" x14ac:dyDescent="0.3">
      <c r="A517">
        <v>20</v>
      </c>
      <c r="B517" t="s">
        <v>521</v>
      </c>
      <c r="C517">
        <v>-76</v>
      </c>
      <c r="D517" t="s">
        <v>542</v>
      </c>
      <c r="E517">
        <v>-67.5</v>
      </c>
      <c r="F517">
        <v>51.21313232</v>
      </c>
      <c r="G517">
        <v>4.3976382899999997</v>
      </c>
      <c r="H517">
        <v>39</v>
      </c>
      <c r="I517">
        <v>5.8740684535383038E-3</v>
      </c>
    </row>
    <row r="518" spans="1:9" x14ac:dyDescent="0.3">
      <c r="A518">
        <v>21</v>
      </c>
      <c r="B518" t="s">
        <v>521</v>
      </c>
      <c r="C518">
        <v>-76</v>
      </c>
      <c r="D518" t="s">
        <v>543</v>
      </c>
      <c r="E518">
        <v>-74.5</v>
      </c>
      <c r="F518">
        <v>51.21313232</v>
      </c>
      <c r="G518">
        <v>4.3976382899999997</v>
      </c>
      <c r="H518">
        <v>39</v>
      </c>
      <c r="I518">
        <v>5.8740684535383038E-3</v>
      </c>
    </row>
    <row r="519" spans="1:9" x14ac:dyDescent="0.3">
      <c r="A519">
        <v>22</v>
      </c>
      <c r="B519" t="s">
        <v>521</v>
      </c>
      <c r="C519">
        <v>-76</v>
      </c>
      <c r="D519" t="s">
        <v>544</v>
      </c>
      <c r="E519">
        <v>-55</v>
      </c>
      <c r="F519">
        <v>51.21313232</v>
      </c>
      <c r="G519">
        <v>4.3976382899999997</v>
      </c>
      <c r="H519">
        <v>39</v>
      </c>
      <c r="I519">
        <v>5.8740684535383038E-3</v>
      </c>
    </row>
    <row r="520" spans="1:9" x14ac:dyDescent="0.3">
      <c r="A520">
        <v>23</v>
      </c>
      <c r="B520" t="s">
        <v>521</v>
      </c>
      <c r="C520">
        <v>-76</v>
      </c>
      <c r="D520" t="s">
        <v>545</v>
      </c>
      <c r="E520">
        <v>-79.5</v>
      </c>
      <c r="F520">
        <v>51.21313232</v>
      </c>
      <c r="G520">
        <v>4.3976382899999997</v>
      </c>
      <c r="H520">
        <v>39</v>
      </c>
      <c r="I520">
        <v>5.8740684535383038E-3</v>
      </c>
    </row>
    <row r="521" spans="1:9" x14ac:dyDescent="0.3">
      <c r="A521">
        <v>24</v>
      </c>
      <c r="B521" t="s">
        <v>521</v>
      </c>
      <c r="C521">
        <v>-76</v>
      </c>
      <c r="D521" t="s">
        <v>546</v>
      </c>
      <c r="E521">
        <v>-77</v>
      </c>
      <c r="F521">
        <v>51.21313232</v>
      </c>
      <c r="G521">
        <v>4.3976382899999997</v>
      </c>
      <c r="H521">
        <v>39</v>
      </c>
      <c r="I521">
        <v>5.8740684535383038E-3</v>
      </c>
    </row>
    <row r="522" spans="1:9" x14ac:dyDescent="0.3">
      <c r="A522">
        <v>35</v>
      </c>
      <c r="B522" t="s">
        <v>521</v>
      </c>
      <c r="C522">
        <v>-76</v>
      </c>
      <c r="D522" t="s">
        <v>557</v>
      </c>
      <c r="E522">
        <v>-65</v>
      </c>
      <c r="F522">
        <v>51.21313232</v>
      </c>
      <c r="G522">
        <v>4.3976382899999997</v>
      </c>
      <c r="H522">
        <v>39</v>
      </c>
      <c r="I522">
        <v>5.8740684535383038E-3</v>
      </c>
    </row>
    <row r="523" spans="1:9" x14ac:dyDescent="0.3">
      <c r="A523">
        <v>655</v>
      </c>
      <c r="B523" t="s">
        <v>549</v>
      </c>
      <c r="C523">
        <v>-69.5</v>
      </c>
      <c r="D523" t="s">
        <v>556</v>
      </c>
      <c r="E523">
        <v>-75</v>
      </c>
      <c r="F523">
        <v>51.213146070000001</v>
      </c>
      <c r="G523">
        <v>4.3976878499999996</v>
      </c>
      <c r="H523">
        <v>10</v>
      </c>
      <c r="I523">
        <v>5.5326836616466151E-3</v>
      </c>
    </row>
    <row r="524" spans="1:9" x14ac:dyDescent="0.3">
      <c r="A524">
        <v>664</v>
      </c>
      <c r="B524" t="s">
        <v>550</v>
      </c>
      <c r="C524">
        <v>-70</v>
      </c>
      <c r="D524" t="s">
        <v>556</v>
      </c>
      <c r="E524">
        <v>-75</v>
      </c>
      <c r="F524">
        <v>51.213144059999998</v>
      </c>
      <c r="G524">
        <v>4.3976961699999997</v>
      </c>
      <c r="H524">
        <v>10</v>
      </c>
      <c r="I524">
        <v>5.2436373289854498E-3</v>
      </c>
    </row>
    <row r="525" spans="1:9" x14ac:dyDescent="0.3">
      <c r="A525">
        <v>27</v>
      </c>
      <c r="B525" t="s">
        <v>521</v>
      </c>
      <c r="C525">
        <v>-76</v>
      </c>
      <c r="D525" t="s">
        <v>549</v>
      </c>
      <c r="E525">
        <v>-69.5</v>
      </c>
      <c r="F525">
        <v>51.213135000000001</v>
      </c>
      <c r="G525">
        <v>4.3976707199999998</v>
      </c>
      <c r="H525">
        <v>10</v>
      </c>
      <c r="I525">
        <v>4.7225666477503899E-3</v>
      </c>
    </row>
    <row r="526" spans="1:9" x14ac:dyDescent="0.3">
      <c r="A526">
        <v>699</v>
      </c>
      <c r="B526" t="s">
        <v>556</v>
      </c>
      <c r="C526">
        <v>-75</v>
      </c>
      <c r="D526" t="s">
        <v>558</v>
      </c>
      <c r="E526">
        <v>-76</v>
      </c>
      <c r="F526">
        <v>51.213074089999999</v>
      </c>
      <c r="G526">
        <v>4.39764686</v>
      </c>
      <c r="H526">
        <v>10</v>
      </c>
      <c r="I526">
        <v>4.5509497196235477E-3</v>
      </c>
    </row>
    <row r="527" spans="1:9" x14ac:dyDescent="0.3">
      <c r="A527">
        <v>165</v>
      </c>
      <c r="B527" t="s">
        <v>526</v>
      </c>
      <c r="C527">
        <v>-67.5</v>
      </c>
      <c r="D527" t="s">
        <v>549</v>
      </c>
      <c r="E527">
        <v>-69.5</v>
      </c>
      <c r="F527">
        <v>51.213137680000003</v>
      </c>
      <c r="G527">
        <v>4.3977031499999999</v>
      </c>
      <c r="H527">
        <v>41</v>
      </c>
      <c r="I527">
        <v>4.5258880125760136E-3</v>
      </c>
    </row>
    <row r="528" spans="1:9" x14ac:dyDescent="0.3">
      <c r="A528">
        <v>228</v>
      </c>
      <c r="B528" t="s">
        <v>528</v>
      </c>
      <c r="C528">
        <v>-82.5</v>
      </c>
      <c r="D528" t="s">
        <v>549</v>
      </c>
      <c r="E528">
        <v>-69.5</v>
      </c>
      <c r="F528">
        <v>51.213137680000003</v>
      </c>
      <c r="G528">
        <v>4.3977031499999999</v>
      </c>
      <c r="H528">
        <v>41</v>
      </c>
      <c r="I528">
        <v>4.5258880125760136E-3</v>
      </c>
    </row>
    <row r="529" spans="1:9" x14ac:dyDescent="0.3">
      <c r="A529">
        <v>258</v>
      </c>
      <c r="B529" t="s">
        <v>529</v>
      </c>
      <c r="C529">
        <v>-55</v>
      </c>
      <c r="D529" t="s">
        <v>549</v>
      </c>
      <c r="E529">
        <v>-69.5</v>
      </c>
      <c r="F529">
        <v>51.213137680000003</v>
      </c>
      <c r="G529">
        <v>4.3977031499999999</v>
      </c>
      <c r="H529">
        <v>41</v>
      </c>
      <c r="I529">
        <v>4.5258880125760136E-3</v>
      </c>
    </row>
    <row r="530" spans="1:9" x14ac:dyDescent="0.3">
      <c r="A530">
        <v>287</v>
      </c>
      <c r="B530" t="s">
        <v>530</v>
      </c>
      <c r="C530">
        <v>-68.5</v>
      </c>
      <c r="D530" t="s">
        <v>549</v>
      </c>
      <c r="E530">
        <v>-69.5</v>
      </c>
      <c r="F530">
        <v>51.213137680000003</v>
      </c>
      <c r="G530">
        <v>4.3977031499999999</v>
      </c>
      <c r="H530">
        <v>41</v>
      </c>
      <c r="I530">
        <v>4.5258880125760136E-3</v>
      </c>
    </row>
    <row r="531" spans="1:9" x14ac:dyDescent="0.3">
      <c r="A531">
        <v>315</v>
      </c>
      <c r="B531" t="s">
        <v>531</v>
      </c>
      <c r="C531">
        <v>-82</v>
      </c>
      <c r="D531" t="s">
        <v>549</v>
      </c>
      <c r="E531">
        <v>-69.5</v>
      </c>
      <c r="F531">
        <v>51.213137680000003</v>
      </c>
      <c r="G531">
        <v>4.3977031499999999</v>
      </c>
      <c r="H531">
        <v>41</v>
      </c>
      <c r="I531">
        <v>4.5258880125760136E-3</v>
      </c>
    </row>
    <row r="532" spans="1:9" x14ac:dyDescent="0.3">
      <c r="A532">
        <v>342</v>
      </c>
      <c r="B532" t="s">
        <v>532</v>
      </c>
      <c r="C532">
        <v>-77</v>
      </c>
      <c r="D532" t="s">
        <v>549</v>
      </c>
      <c r="E532">
        <v>-69.5</v>
      </c>
      <c r="F532">
        <v>51.213137680000003</v>
      </c>
      <c r="G532">
        <v>4.3977031499999999</v>
      </c>
      <c r="H532">
        <v>41</v>
      </c>
      <c r="I532">
        <v>4.5258880125760136E-3</v>
      </c>
    </row>
    <row r="533" spans="1:9" x14ac:dyDescent="0.3">
      <c r="A533">
        <v>368</v>
      </c>
      <c r="B533" t="s">
        <v>533</v>
      </c>
      <c r="C533">
        <v>-77</v>
      </c>
      <c r="D533" t="s">
        <v>549</v>
      </c>
      <c r="E533">
        <v>-69.5</v>
      </c>
      <c r="F533">
        <v>51.213137680000003</v>
      </c>
      <c r="G533">
        <v>4.3977031499999999</v>
      </c>
      <c r="H533">
        <v>41</v>
      </c>
      <c r="I533">
        <v>4.5258880125760136E-3</v>
      </c>
    </row>
    <row r="534" spans="1:9" x14ac:dyDescent="0.3">
      <c r="A534">
        <v>417</v>
      </c>
      <c r="B534" t="s">
        <v>535</v>
      </c>
      <c r="C534">
        <v>-65</v>
      </c>
      <c r="D534" t="s">
        <v>549</v>
      </c>
      <c r="E534">
        <v>-69.5</v>
      </c>
      <c r="F534">
        <v>51.213137680000003</v>
      </c>
      <c r="G534">
        <v>4.3977031499999999</v>
      </c>
      <c r="H534">
        <v>41</v>
      </c>
      <c r="I534">
        <v>4.5258880125760136E-3</v>
      </c>
    </row>
    <row r="535" spans="1:9" x14ac:dyDescent="0.3">
      <c r="A535">
        <v>440</v>
      </c>
      <c r="B535" t="s">
        <v>536</v>
      </c>
      <c r="C535">
        <v>-76</v>
      </c>
      <c r="D535" t="s">
        <v>549</v>
      </c>
      <c r="E535">
        <v>-69.5</v>
      </c>
      <c r="F535">
        <v>51.213137680000003</v>
      </c>
      <c r="G535">
        <v>4.3977031499999999</v>
      </c>
      <c r="H535">
        <v>41</v>
      </c>
      <c r="I535">
        <v>4.5258880125760136E-3</v>
      </c>
    </row>
    <row r="536" spans="1:9" x14ac:dyDescent="0.3">
      <c r="A536">
        <v>462</v>
      </c>
      <c r="B536" t="s">
        <v>537</v>
      </c>
      <c r="C536">
        <v>-71</v>
      </c>
      <c r="D536" t="s">
        <v>549</v>
      </c>
      <c r="E536">
        <v>-69.5</v>
      </c>
      <c r="F536">
        <v>51.213137680000003</v>
      </c>
      <c r="G536">
        <v>4.3977031499999999</v>
      </c>
      <c r="H536">
        <v>41</v>
      </c>
      <c r="I536">
        <v>4.5258880125760136E-3</v>
      </c>
    </row>
    <row r="537" spans="1:9" x14ac:dyDescent="0.3">
      <c r="A537">
        <v>503</v>
      </c>
      <c r="B537" t="s">
        <v>539</v>
      </c>
      <c r="C537">
        <v>-77.5</v>
      </c>
      <c r="D537" t="s">
        <v>549</v>
      </c>
      <c r="E537">
        <v>-69.5</v>
      </c>
      <c r="F537">
        <v>51.213137680000003</v>
      </c>
      <c r="G537">
        <v>4.3977031499999999</v>
      </c>
      <c r="H537">
        <v>41</v>
      </c>
      <c r="I537">
        <v>4.5258880125760136E-3</v>
      </c>
    </row>
    <row r="538" spans="1:9" x14ac:dyDescent="0.3">
      <c r="A538">
        <v>522</v>
      </c>
      <c r="B538" t="s">
        <v>540</v>
      </c>
      <c r="C538">
        <v>-69.5</v>
      </c>
      <c r="D538" t="s">
        <v>549</v>
      </c>
      <c r="E538">
        <v>-69.5</v>
      </c>
      <c r="F538">
        <v>51.213137680000003</v>
      </c>
      <c r="G538">
        <v>4.3977031499999999</v>
      </c>
      <c r="H538">
        <v>41</v>
      </c>
      <c r="I538">
        <v>4.5258880125760136E-3</v>
      </c>
    </row>
    <row r="539" spans="1:9" x14ac:dyDescent="0.3">
      <c r="A539">
        <v>540</v>
      </c>
      <c r="B539" t="s">
        <v>541</v>
      </c>
      <c r="C539">
        <v>-77.5</v>
      </c>
      <c r="D539" t="s">
        <v>549</v>
      </c>
      <c r="E539">
        <v>-69.5</v>
      </c>
      <c r="F539">
        <v>51.213137680000003</v>
      </c>
      <c r="G539">
        <v>4.3977031499999999</v>
      </c>
      <c r="H539">
        <v>41</v>
      </c>
      <c r="I539">
        <v>4.5258880125760136E-3</v>
      </c>
    </row>
    <row r="540" spans="1:9" x14ac:dyDescent="0.3">
      <c r="A540">
        <v>557</v>
      </c>
      <c r="B540" t="s">
        <v>542</v>
      </c>
      <c r="C540">
        <v>-67.5</v>
      </c>
      <c r="D540" t="s">
        <v>549</v>
      </c>
      <c r="E540">
        <v>-69.5</v>
      </c>
      <c r="F540">
        <v>51.213137680000003</v>
      </c>
      <c r="G540">
        <v>4.3977031499999999</v>
      </c>
      <c r="H540">
        <v>41</v>
      </c>
      <c r="I540">
        <v>4.5258880125760136E-3</v>
      </c>
    </row>
    <row r="541" spans="1:9" x14ac:dyDescent="0.3">
      <c r="A541">
        <v>573</v>
      </c>
      <c r="B541" t="s">
        <v>543</v>
      </c>
      <c r="C541">
        <v>-74.5</v>
      </c>
      <c r="D541" t="s">
        <v>549</v>
      </c>
      <c r="E541">
        <v>-69.5</v>
      </c>
      <c r="F541">
        <v>51.213137680000003</v>
      </c>
      <c r="G541">
        <v>4.3977031499999999</v>
      </c>
      <c r="H541">
        <v>41</v>
      </c>
      <c r="I541">
        <v>4.5258880125760136E-3</v>
      </c>
    </row>
    <row r="542" spans="1:9" x14ac:dyDescent="0.3">
      <c r="A542">
        <v>588</v>
      </c>
      <c r="B542" t="s">
        <v>544</v>
      </c>
      <c r="C542">
        <v>-55</v>
      </c>
      <c r="D542" t="s">
        <v>549</v>
      </c>
      <c r="E542">
        <v>-69.5</v>
      </c>
      <c r="F542">
        <v>51.213137680000003</v>
      </c>
      <c r="G542">
        <v>4.3977031499999999</v>
      </c>
      <c r="H542">
        <v>41</v>
      </c>
      <c r="I542">
        <v>4.5258880125760136E-3</v>
      </c>
    </row>
    <row r="543" spans="1:9" x14ac:dyDescent="0.3">
      <c r="A543">
        <v>602</v>
      </c>
      <c r="B543" t="s">
        <v>545</v>
      </c>
      <c r="C543">
        <v>-79.5</v>
      </c>
      <c r="D543" t="s">
        <v>549</v>
      </c>
      <c r="E543">
        <v>-69.5</v>
      </c>
      <c r="F543">
        <v>51.213137680000003</v>
      </c>
      <c r="G543">
        <v>4.3977031499999999</v>
      </c>
      <c r="H543">
        <v>41</v>
      </c>
      <c r="I543">
        <v>4.5258880125760136E-3</v>
      </c>
    </row>
    <row r="544" spans="1:9" x14ac:dyDescent="0.3">
      <c r="A544">
        <v>615</v>
      </c>
      <c r="B544" t="s">
        <v>546</v>
      </c>
      <c r="C544">
        <v>-77</v>
      </c>
      <c r="D544" t="s">
        <v>549</v>
      </c>
      <c r="E544">
        <v>-69.5</v>
      </c>
      <c r="F544">
        <v>51.213137680000003</v>
      </c>
      <c r="G544">
        <v>4.3977031499999999</v>
      </c>
      <c r="H544">
        <v>41</v>
      </c>
      <c r="I544">
        <v>4.5258880125760136E-3</v>
      </c>
    </row>
    <row r="545" spans="1:9" x14ac:dyDescent="0.3">
      <c r="A545">
        <v>656</v>
      </c>
      <c r="B545" t="s">
        <v>549</v>
      </c>
      <c r="C545">
        <v>-69.5</v>
      </c>
      <c r="D545" t="s">
        <v>557</v>
      </c>
      <c r="E545">
        <v>-65</v>
      </c>
      <c r="F545">
        <v>51.213137680000003</v>
      </c>
      <c r="G545">
        <v>4.3977031499999999</v>
      </c>
      <c r="H545">
        <v>41</v>
      </c>
      <c r="I545">
        <v>4.5258880125760136E-3</v>
      </c>
    </row>
    <row r="546" spans="1:9" x14ac:dyDescent="0.3">
      <c r="A546">
        <v>657</v>
      </c>
      <c r="B546" t="s">
        <v>549</v>
      </c>
      <c r="C546">
        <v>-69.5</v>
      </c>
      <c r="D546" t="s">
        <v>558</v>
      </c>
      <c r="E546">
        <v>-76</v>
      </c>
      <c r="F546">
        <v>51.213065710000002</v>
      </c>
      <c r="G546">
        <v>4.3976621700000003</v>
      </c>
      <c r="H546">
        <v>10</v>
      </c>
      <c r="I546">
        <v>4.4069212500679718E-3</v>
      </c>
    </row>
    <row r="547" spans="1:9" x14ac:dyDescent="0.3">
      <c r="A547">
        <v>2</v>
      </c>
      <c r="B547" t="s">
        <v>521</v>
      </c>
      <c r="C547">
        <v>-76</v>
      </c>
      <c r="D547" t="s">
        <v>524</v>
      </c>
      <c r="E547">
        <v>-70</v>
      </c>
      <c r="F547">
        <v>51.213095029999998</v>
      </c>
      <c r="G547">
        <v>4.3976381299999998</v>
      </c>
      <c r="H547">
        <v>10</v>
      </c>
      <c r="I547">
        <v>4.3847074464228603E-3</v>
      </c>
    </row>
    <row r="548" spans="1:9" x14ac:dyDescent="0.3">
      <c r="A548">
        <v>649</v>
      </c>
      <c r="B548" t="s">
        <v>549</v>
      </c>
      <c r="C548">
        <v>-69.5</v>
      </c>
      <c r="D548" t="s">
        <v>550</v>
      </c>
      <c r="E548">
        <v>-70</v>
      </c>
      <c r="F548">
        <v>51.213135680000001</v>
      </c>
      <c r="G548">
        <v>4.3977114799999999</v>
      </c>
      <c r="H548">
        <v>10</v>
      </c>
      <c r="I548">
        <v>4.3625283035300067E-3</v>
      </c>
    </row>
    <row r="549" spans="1:9" x14ac:dyDescent="0.3">
      <c r="A549">
        <v>28</v>
      </c>
      <c r="B549" t="s">
        <v>521</v>
      </c>
      <c r="C549">
        <v>-76</v>
      </c>
      <c r="D549" t="s">
        <v>550</v>
      </c>
      <c r="E549">
        <v>-70</v>
      </c>
      <c r="F549">
        <v>51.213132999999999</v>
      </c>
      <c r="G549">
        <v>4.3976790399999999</v>
      </c>
      <c r="H549">
        <v>10</v>
      </c>
      <c r="I549">
        <v>4.2853143305457576E-3</v>
      </c>
    </row>
    <row r="550" spans="1:9" x14ac:dyDescent="0.3">
      <c r="A550">
        <v>166</v>
      </c>
      <c r="B550" t="s">
        <v>526</v>
      </c>
      <c r="C550">
        <v>-67.5</v>
      </c>
      <c r="D550" t="s">
        <v>550</v>
      </c>
      <c r="E550">
        <v>-70</v>
      </c>
      <c r="F550">
        <v>51.213133669999998</v>
      </c>
      <c r="G550">
        <v>4.3977198</v>
      </c>
      <c r="H550">
        <v>39</v>
      </c>
      <c r="I550">
        <v>4.2826388716638809E-3</v>
      </c>
    </row>
    <row r="551" spans="1:9" x14ac:dyDescent="0.3">
      <c r="A551">
        <v>229</v>
      </c>
      <c r="B551" t="s">
        <v>528</v>
      </c>
      <c r="C551">
        <v>-82.5</v>
      </c>
      <c r="D551" t="s">
        <v>550</v>
      </c>
      <c r="E551">
        <v>-70</v>
      </c>
      <c r="F551">
        <v>51.213133669999998</v>
      </c>
      <c r="G551">
        <v>4.3977198</v>
      </c>
      <c r="H551">
        <v>39</v>
      </c>
      <c r="I551">
        <v>4.2826388716638809E-3</v>
      </c>
    </row>
    <row r="552" spans="1:9" x14ac:dyDescent="0.3">
      <c r="A552">
        <v>259</v>
      </c>
      <c r="B552" t="s">
        <v>529</v>
      </c>
      <c r="C552">
        <v>-55</v>
      </c>
      <c r="D552" t="s">
        <v>550</v>
      </c>
      <c r="E552">
        <v>-70</v>
      </c>
      <c r="F552">
        <v>51.213133669999998</v>
      </c>
      <c r="G552">
        <v>4.3977198</v>
      </c>
      <c r="H552">
        <v>39</v>
      </c>
      <c r="I552">
        <v>4.2826388716638809E-3</v>
      </c>
    </row>
    <row r="553" spans="1:9" x14ac:dyDescent="0.3">
      <c r="A553">
        <v>288</v>
      </c>
      <c r="B553" t="s">
        <v>530</v>
      </c>
      <c r="C553">
        <v>-68.5</v>
      </c>
      <c r="D553" t="s">
        <v>550</v>
      </c>
      <c r="E553">
        <v>-70</v>
      </c>
      <c r="F553">
        <v>51.213133669999998</v>
      </c>
      <c r="G553">
        <v>4.3977198</v>
      </c>
      <c r="H553">
        <v>39</v>
      </c>
      <c r="I553">
        <v>4.2826388716638809E-3</v>
      </c>
    </row>
    <row r="554" spans="1:9" x14ac:dyDescent="0.3">
      <c r="A554">
        <v>316</v>
      </c>
      <c r="B554" t="s">
        <v>531</v>
      </c>
      <c r="C554">
        <v>-82</v>
      </c>
      <c r="D554" t="s">
        <v>550</v>
      </c>
      <c r="E554">
        <v>-70</v>
      </c>
      <c r="F554">
        <v>51.213133669999998</v>
      </c>
      <c r="G554">
        <v>4.3977198</v>
      </c>
      <c r="H554">
        <v>39</v>
      </c>
      <c r="I554">
        <v>4.2826388716638809E-3</v>
      </c>
    </row>
    <row r="555" spans="1:9" x14ac:dyDescent="0.3">
      <c r="A555">
        <v>343</v>
      </c>
      <c r="B555" t="s">
        <v>532</v>
      </c>
      <c r="C555">
        <v>-77</v>
      </c>
      <c r="D555" t="s">
        <v>550</v>
      </c>
      <c r="E555">
        <v>-70</v>
      </c>
      <c r="F555">
        <v>51.213133669999998</v>
      </c>
      <c r="G555">
        <v>4.3977198</v>
      </c>
      <c r="H555">
        <v>39</v>
      </c>
      <c r="I555">
        <v>4.2826388716638809E-3</v>
      </c>
    </row>
    <row r="556" spans="1:9" x14ac:dyDescent="0.3">
      <c r="A556">
        <v>369</v>
      </c>
      <c r="B556" t="s">
        <v>533</v>
      </c>
      <c r="C556">
        <v>-77</v>
      </c>
      <c r="D556" t="s">
        <v>550</v>
      </c>
      <c r="E556">
        <v>-70</v>
      </c>
      <c r="F556">
        <v>51.213133669999998</v>
      </c>
      <c r="G556">
        <v>4.3977198</v>
      </c>
      <c r="H556">
        <v>39</v>
      </c>
      <c r="I556">
        <v>4.2826388716638809E-3</v>
      </c>
    </row>
    <row r="557" spans="1:9" x14ac:dyDescent="0.3">
      <c r="A557">
        <v>418</v>
      </c>
      <c r="B557" t="s">
        <v>535</v>
      </c>
      <c r="C557">
        <v>-65</v>
      </c>
      <c r="D557" t="s">
        <v>550</v>
      </c>
      <c r="E557">
        <v>-70</v>
      </c>
      <c r="F557">
        <v>51.213133669999998</v>
      </c>
      <c r="G557">
        <v>4.3977198</v>
      </c>
      <c r="H557">
        <v>39</v>
      </c>
      <c r="I557">
        <v>4.2826388716638809E-3</v>
      </c>
    </row>
    <row r="558" spans="1:9" x14ac:dyDescent="0.3">
      <c r="A558">
        <v>441</v>
      </c>
      <c r="B558" t="s">
        <v>536</v>
      </c>
      <c r="C558">
        <v>-76</v>
      </c>
      <c r="D558" t="s">
        <v>550</v>
      </c>
      <c r="E558">
        <v>-70</v>
      </c>
      <c r="F558">
        <v>51.213133669999998</v>
      </c>
      <c r="G558">
        <v>4.3977198</v>
      </c>
      <c r="H558">
        <v>39</v>
      </c>
      <c r="I558">
        <v>4.2826388716638809E-3</v>
      </c>
    </row>
    <row r="559" spans="1:9" x14ac:dyDescent="0.3">
      <c r="A559">
        <v>463</v>
      </c>
      <c r="B559" t="s">
        <v>537</v>
      </c>
      <c r="C559">
        <v>-71</v>
      </c>
      <c r="D559" t="s">
        <v>550</v>
      </c>
      <c r="E559">
        <v>-70</v>
      </c>
      <c r="F559">
        <v>51.213133669999998</v>
      </c>
      <c r="G559">
        <v>4.3977198</v>
      </c>
      <c r="H559">
        <v>39</v>
      </c>
      <c r="I559">
        <v>4.2826388716638809E-3</v>
      </c>
    </row>
    <row r="560" spans="1:9" x14ac:dyDescent="0.3">
      <c r="A560">
        <v>504</v>
      </c>
      <c r="B560" t="s">
        <v>539</v>
      </c>
      <c r="C560">
        <v>-77.5</v>
      </c>
      <c r="D560" t="s">
        <v>550</v>
      </c>
      <c r="E560">
        <v>-70</v>
      </c>
      <c r="F560">
        <v>51.213133669999998</v>
      </c>
      <c r="G560">
        <v>4.3977198</v>
      </c>
      <c r="H560">
        <v>39</v>
      </c>
      <c r="I560">
        <v>4.2826388716638809E-3</v>
      </c>
    </row>
    <row r="561" spans="1:9" x14ac:dyDescent="0.3">
      <c r="A561">
        <v>523</v>
      </c>
      <c r="B561" t="s">
        <v>540</v>
      </c>
      <c r="C561">
        <v>-69.5</v>
      </c>
      <c r="D561" t="s">
        <v>550</v>
      </c>
      <c r="E561">
        <v>-70</v>
      </c>
      <c r="F561">
        <v>51.213133669999998</v>
      </c>
      <c r="G561">
        <v>4.3977198</v>
      </c>
      <c r="H561">
        <v>39</v>
      </c>
      <c r="I561">
        <v>4.2826388716638809E-3</v>
      </c>
    </row>
    <row r="562" spans="1:9" x14ac:dyDescent="0.3">
      <c r="A562">
        <v>541</v>
      </c>
      <c r="B562" t="s">
        <v>541</v>
      </c>
      <c r="C562">
        <v>-77.5</v>
      </c>
      <c r="D562" t="s">
        <v>550</v>
      </c>
      <c r="E562">
        <v>-70</v>
      </c>
      <c r="F562">
        <v>51.213133669999998</v>
      </c>
      <c r="G562">
        <v>4.3977198</v>
      </c>
      <c r="H562">
        <v>39</v>
      </c>
      <c r="I562">
        <v>4.2826388716638809E-3</v>
      </c>
    </row>
    <row r="563" spans="1:9" x14ac:dyDescent="0.3">
      <c r="A563">
        <v>558</v>
      </c>
      <c r="B563" t="s">
        <v>542</v>
      </c>
      <c r="C563">
        <v>-67.5</v>
      </c>
      <c r="D563" t="s">
        <v>550</v>
      </c>
      <c r="E563">
        <v>-70</v>
      </c>
      <c r="F563">
        <v>51.213133669999998</v>
      </c>
      <c r="G563">
        <v>4.3977198</v>
      </c>
      <c r="H563">
        <v>39</v>
      </c>
      <c r="I563">
        <v>4.2826388716638809E-3</v>
      </c>
    </row>
    <row r="564" spans="1:9" x14ac:dyDescent="0.3">
      <c r="A564">
        <v>574</v>
      </c>
      <c r="B564" t="s">
        <v>543</v>
      </c>
      <c r="C564">
        <v>-74.5</v>
      </c>
      <c r="D564" t="s">
        <v>550</v>
      </c>
      <c r="E564">
        <v>-70</v>
      </c>
      <c r="F564">
        <v>51.213133669999998</v>
      </c>
      <c r="G564">
        <v>4.3977198</v>
      </c>
      <c r="H564">
        <v>39</v>
      </c>
      <c r="I564">
        <v>4.2826388716638809E-3</v>
      </c>
    </row>
    <row r="565" spans="1:9" x14ac:dyDescent="0.3">
      <c r="A565">
        <v>589</v>
      </c>
      <c r="B565" t="s">
        <v>544</v>
      </c>
      <c r="C565">
        <v>-55</v>
      </c>
      <c r="D565" t="s">
        <v>550</v>
      </c>
      <c r="E565">
        <v>-70</v>
      </c>
      <c r="F565">
        <v>51.213133669999998</v>
      </c>
      <c r="G565">
        <v>4.3977198</v>
      </c>
      <c r="H565">
        <v>39</v>
      </c>
      <c r="I565">
        <v>4.2826388716638809E-3</v>
      </c>
    </row>
    <row r="566" spans="1:9" x14ac:dyDescent="0.3">
      <c r="A566">
        <v>603</v>
      </c>
      <c r="B566" t="s">
        <v>545</v>
      </c>
      <c r="C566">
        <v>-79.5</v>
      </c>
      <c r="D566" t="s">
        <v>550</v>
      </c>
      <c r="E566">
        <v>-70</v>
      </c>
      <c r="F566">
        <v>51.213133669999998</v>
      </c>
      <c r="G566">
        <v>4.3977198</v>
      </c>
      <c r="H566">
        <v>39</v>
      </c>
      <c r="I566">
        <v>4.2826388716638809E-3</v>
      </c>
    </row>
    <row r="567" spans="1:9" x14ac:dyDescent="0.3">
      <c r="A567">
        <v>616</v>
      </c>
      <c r="B567" t="s">
        <v>546</v>
      </c>
      <c r="C567">
        <v>-77</v>
      </c>
      <c r="D567" t="s">
        <v>550</v>
      </c>
      <c r="E567">
        <v>-70</v>
      </c>
      <c r="F567">
        <v>51.213133669999998</v>
      </c>
      <c r="G567">
        <v>4.3977198</v>
      </c>
      <c r="H567">
        <v>39</v>
      </c>
      <c r="I567">
        <v>4.2826388716638809E-3</v>
      </c>
    </row>
    <row r="568" spans="1:9" x14ac:dyDescent="0.3">
      <c r="A568">
        <v>665</v>
      </c>
      <c r="B568" t="s">
        <v>550</v>
      </c>
      <c r="C568">
        <v>-70</v>
      </c>
      <c r="D568" t="s">
        <v>557</v>
      </c>
      <c r="E568">
        <v>-65</v>
      </c>
      <c r="F568">
        <v>51.213133669999998</v>
      </c>
      <c r="G568">
        <v>4.3977198</v>
      </c>
      <c r="H568">
        <v>39</v>
      </c>
      <c r="I568">
        <v>4.2826388716638809E-3</v>
      </c>
    </row>
    <row r="569" spans="1:9" x14ac:dyDescent="0.3">
      <c r="A569">
        <v>666</v>
      </c>
      <c r="B569" t="s">
        <v>550</v>
      </c>
      <c r="C569">
        <v>-70</v>
      </c>
      <c r="D569" t="s">
        <v>558</v>
      </c>
      <c r="E569">
        <v>-76</v>
      </c>
      <c r="F569">
        <v>51.213063699999999</v>
      </c>
      <c r="G569">
        <v>4.3976704900000003</v>
      </c>
      <c r="H569">
        <v>10</v>
      </c>
      <c r="I569">
        <v>4.2693179248876846E-3</v>
      </c>
    </row>
    <row r="570" spans="1:9" x14ac:dyDescent="0.3">
      <c r="A570">
        <v>644</v>
      </c>
      <c r="B570" t="s">
        <v>548</v>
      </c>
      <c r="C570">
        <v>-77</v>
      </c>
      <c r="D570" t="s">
        <v>555</v>
      </c>
      <c r="E570">
        <v>-83.5</v>
      </c>
      <c r="F570">
        <v>51.213128279999999</v>
      </c>
      <c r="G570">
        <v>4.3976904299999999</v>
      </c>
      <c r="H570">
        <v>43</v>
      </c>
      <c r="I570">
        <v>3.5552484458420109E-3</v>
      </c>
    </row>
    <row r="571" spans="1:9" x14ac:dyDescent="0.3">
      <c r="A571">
        <v>690</v>
      </c>
      <c r="B571" t="s">
        <v>554</v>
      </c>
      <c r="C571">
        <v>-67.5</v>
      </c>
      <c r="D571" t="s">
        <v>556</v>
      </c>
      <c r="E571">
        <v>-75</v>
      </c>
      <c r="F571">
        <v>51.213125750000003</v>
      </c>
      <c r="G571">
        <v>4.3976926000000001</v>
      </c>
      <c r="H571">
        <v>10</v>
      </c>
      <c r="I571">
        <v>3.2499575413551772E-3</v>
      </c>
    </row>
    <row r="572" spans="1:9" x14ac:dyDescent="0.3">
      <c r="A572">
        <v>648</v>
      </c>
      <c r="B572" t="s">
        <v>548</v>
      </c>
      <c r="C572">
        <v>-77</v>
      </c>
      <c r="D572" t="s">
        <v>559</v>
      </c>
      <c r="E572">
        <v>-79.5</v>
      </c>
      <c r="F572">
        <v>51.213120500000002</v>
      </c>
      <c r="G572">
        <v>4.3976739699999996</v>
      </c>
      <c r="H572">
        <v>42</v>
      </c>
      <c r="I572">
        <v>3.2207244165276599E-3</v>
      </c>
    </row>
    <row r="573" spans="1:9" x14ac:dyDescent="0.3">
      <c r="A573">
        <v>100</v>
      </c>
      <c r="B573" t="s">
        <v>524</v>
      </c>
      <c r="C573">
        <v>-70</v>
      </c>
      <c r="D573" t="s">
        <v>551</v>
      </c>
      <c r="E573">
        <v>-74.5</v>
      </c>
      <c r="F573">
        <v>51.213123060000001</v>
      </c>
      <c r="G573">
        <v>4.3977094399999999</v>
      </c>
      <c r="H573">
        <v>10</v>
      </c>
      <c r="I573">
        <v>2.9567738736987338E-3</v>
      </c>
    </row>
    <row r="574" spans="1:9" x14ac:dyDescent="0.3">
      <c r="A574">
        <v>103</v>
      </c>
      <c r="B574" t="s">
        <v>524</v>
      </c>
      <c r="C574">
        <v>-70</v>
      </c>
      <c r="D574" t="s">
        <v>554</v>
      </c>
      <c r="E574">
        <v>-67.5</v>
      </c>
      <c r="F574">
        <v>51.213077400000003</v>
      </c>
      <c r="G574">
        <v>4.3976753100000003</v>
      </c>
      <c r="H574">
        <v>10</v>
      </c>
      <c r="I574">
        <v>2.819927748012986E-3</v>
      </c>
    </row>
    <row r="575" spans="1:9" x14ac:dyDescent="0.3">
      <c r="A575">
        <v>105</v>
      </c>
      <c r="B575" t="s">
        <v>524</v>
      </c>
      <c r="C575">
        <v>-70</v>
      </c>
      <c r="D575" t="s">
        <v>556</v>
      </c>
      <c r="E575">
        <v>-75</v>
      </c>
      <c r="F575">
        <v>51.213118729999998</v>
      </c>
      <c r="G575">
        <v>4.3977196100000002</v>
      </c>
      <c r="H575">
        <v>10</v>
      </c>
      <c r="I575">
        <v>2.7420242831271732E-3</v>
      </c>
    </row>
    <row r="576" spans="1:9" x14ac:dyDescent="0.3">
      <c r="A576">
        <v>32</v>
      </c>
      <c r="B576" t="s">
        <v>521</v>
      </c>
      <c r="C576">
        <v>-76</v>
      </c>
      <c r="D576" t="s">
        <v>554</v>
      </c>
      <c r="E576">
        <v>-67.5</v>
      </c>
      <c r="F576">
        <v>51.213114689999998</v>
      </c>
      <c r="G576">
        <v>4.3976754800000002</v>
      </c>
      <c r="H576">
        <v>10</v>
      </c>
      <c r="I576">
        <v>2.6512481060137661E-3</v>
      </c>
    </row>
    <row r="577" spans="1:9" x14ac:dyDescent="0.3">
      <c r="A577">
        <v>653</v>
      </c>
      <c r="B577" t="s">
        <v>549</v>
      </c>
      <c r="C577">
        <v>-69.5</v>
      </c>
      <c r="D577" t="s">
        <v>554</v>
      </c>
      <c r="E577">
        <v>-67.5</v>
      </c>
      <c r="F577">
        <v>51.213117369999999</v>
      </c>
      <c r="G577">
        <v>4.3977079100000003</v>
      </c>
      <c r="H577">
        <v>10</v>
      </c>
      <c r="I577">
        <v>2.3156158073506998E-3</v>
      </c>
    </row>
    <row r="578" spans="1:9" x14ac:dyDescent="0.3">
      <c r="A578">
        <v>662</v>
      </c>
      <c r="B578" t="s">
        <v>550</v>
      </c>
      <c r="C578">
        <v>-70</v>
      </c>
      <c r="D578" t="s">
        <v>554</v>
      </c>
      <c r="E578">
        <v>-67.5</v>
      </c>
      <c r="F578">
        <v>51.213115360000003</v>
      </c>
      <c r="G578">
        <v>4.3977162300000003</v>
      </c>
      <c r="H578">
        <v>10</v>
      </c>
      <c r="I578">
        <v>2.3007141022657E-3</v>
      </c>
    </row>
    <row r="579" spans="1:9" x14ac:dyDescent="0.3">
      <c r="A579">
        <v>98</v>
      </c>
      <c r="B579" t="s">
        <v>524</v>
      </c>
      <c r="C579">
        <v>-70</v>
      </c>
      <c r="D579" t="s">
        <v>549</v>
      </c>
      <c r="E579">
        <v>-69.5</v>
      </c>
      <c r="F579">
        <v>51.21309771</v>
      </c>
      <c r="G579">
        <v>4.3976705599999999</v>
      </c>
      <c r="H579">
        <v>10</v>
      </c>
      <c r="I579">
        <v>2.1217782519584809E-3</v>
      </c>
    </row>
    <row r="580" spans="1:9" x14ac:dyDescent="0.3">
      <c r="A580">
        <v>99</v>
      </c>
      <c r="B580" t="s">
        <v>524</v>
      </c>
      <c r="C580">
        <v>-70</v>
      </c>
      <c r="D580" t="s">
        <v>550</v>
      </c>
      <c r="E580">
        <v>-70</v>
      </c>
      <c r="F580">
        <v>51.213095709999997</v>
      </c>
      <c r="G580">
        <v>4.39767888</v>
      </c>
      <c r="H580">
        <v>10</v>
      </c>
      <c r="I580">
        <v>1.5474390247775321E-3</v>
      </c>
    </row>
    <row r="581" spans="1:9" x14ac:dyDescent="0.3">
      <c r="A581">
        <v>170</v>
      </c>
      <c r="B581" t="s">
        <v>526</v>
      </c>
      <c r="C581">
        <v>-67.5</v>
      </c>
      <c r="D581" t="s">
        <v>554</v>
      </c>
      <c r="E581">
        <v>-67.5</v>
      </c>
      <c r="F581">
        <v>51.213097050000002</v>
      </c>
      <c r="G581">
        <v>4.3977126599999998</v>
      </c>
      <c r="H581">
        <v>41</v>
      </c>
      <c r="I581">
        <v>8.1220045807176597E-4</v>
      </c>
    </row>
    <row r="582" spans="1:9" x14ac:dyDescent="0.3">
      <c r="A582">
        <v>233</v>
      </c>
      <c r="B582" t="s">
        <v>528</v>
      </c>
      <c r="C582">
        <v>-82.5</v>
      </c>
      <c r="D582" t="s">
        <v>554</v>
      </c>
      <c r="E582">
        <v>-67.5</v>
      </c>
      <c r="F582">
        <v>51.213097050000002</v>
      </c>
      <c r="G582">
        <v>4.3977126599999998</v>
      </c>
      <c r="H582">
        <v>41</v>
      </c>
      <c r="I582">
        <v>8.1220045807176597E-4</v>
      </c>
    </row>
    <row r="583" spans="1:9" x14ac:dyDescent="0.3">
      <c r="A583">
        <v>263</v>
      </c>
      <c r="B583" t="s">
        <v>529</v>
      </c>
      <c r="C583">
        <v>-55</v>
      </c>
      <c r="D583" t="s">
        <v>554</v>
      </c>
      <c r="E583">
        <v>-67.5</v>
      </c>
      <c r="F583">
        <v>51.213097050000002</v>
      </c>
      <c r="G583">
        <v>4.3977126599999998</v>
      </c>
      <c r="H583">
        <v>41</v>
      </c>
      <c r="I583">
        <v>8.1220045807176597E-4</v>
      </c>
    </row>
    <row r="584" spans="1:9" x14ac:dyDescent="0.3">
      <c r="A584">
        <v>292</v>
      </c>
      <c r="B584" t="s">
        <v>530</v>
      </c>
      <c r="C584">
        <v>-68.5</v>
      </c>
      <c r="D584" t="s">
        <v>554</v>
      </c>
      <c r="E584">
        <v>-67.5</v>
      </c>
      <c r="F584">
        <v>51.213097050000002</v>
      </c>
      <c r="G584">
        <v>4.3977126599999998</v>
      </c>
      <c r="H584">
        <v>41</v>
      </c>
      <c r="I584">
        <v>8.1220045807176597E-4</v>
      </c>
    </row>
    <row r="585" spans="1:9" x14ac:dyDescent="0.3">
      <c r="A585">
        <v>320</v>
      </c>
      <c r="B585" t="s">
        <v>531</v>
      </c>
      <c r="C585">
        <v>-82</v>
      </c>
      <c r="D585" t="s">
        <v>554</v>
      </c>
      <c r="E585">
        <v>-67.5</v>
      </c>
      <c r="F585">
        <v>51.213097050000002</v>
      </c>
      <c r="G585">
        <v>4.3977126599999998</v>
      </c>
      <c r="H585">
        <v>41</v>
      </c>
      <c r="I585">
        <v>8.1220045807176597E-4</v>
      </c>
    </row>
    <row r="586" spans="1:9" x14ac:dyDescent="0.3">
      <c r="A586">
        <v>347</v>
      </c>
      <c r="B586" t="s">
        <v>532</v>
      </c>
      <c r="C586">
        <v>-77</v>
      </c>
      <c r="D586" t="s">
        <v>554</v>
      </c>
      <c r="E586">
        <v>-67.5</v>
      </c>
      <c r="F586">
        <v>51.213097050000002</v>
      </c>
      <c r="G586">
        <v>4.3977126599999998</v>
      </c>
      <c r="H586">
        <v>41</v>
      </c>
      <c r="I586">
        <v>8.1220045807176597E-4</v>
      </c>
    </row>
    <row r="587" spans="1:9" x14ac:dyDescent="0.3">
      <c r="A587">
        <v>373</v>
      </c>
      <c r="B587" t="s">
        <v>533</v>
      </c>
      <c r="C587">
        <v>-77</v>
      </c>
      <c r="D587" t="s">
        <v>554</v>
      </c>
      <c r="E587">
        <v>-67.5</v>
      </c>
      <c r="F587">
        <v>51.213097050000002</v>
      </c>
      <c r="G587">
        <v>4.3977126599999998</v>
      </c>
      <c r="H587">
        <v>41</v>
      </c>
      <c r="I587">
        <v>8.1220045807176597E-4</v>
      </c>
    </row>
    <row r="588" spans="1:9" x14ac:dyDescent="0.3">
      <c r="A588">
        <v>422</v>
      </c>
      <c r="B588" t="s">
        <v>535</v>
      </c>
      <c r="C588">
        <v>-65</v>
      </c>
      <c r="D588" t="s">
        <v>554</v>
      </c>
      <c r="E588">
        <v>-67.5</v>
      </c>
      <c r="F588">
        <v>51.213097050000002</v>
      </c>
      <c r="G588">
        <v>4.3977126599999998</v>
      </c>
      <c r="H588">
        <v>41</v>
      </c>
      <c r="I588">
        <v>8.1220045807176597E-4</v>
      </c>
    </row>
    <row r="589" spans="1:9" x14ac:dyDescent="0.3">
      <c r="A589">
        <v>445</v>
      </c>
      <c r="B589" t="s">
        <v>536</v>
      </c>
      <c r="C589">
        <v>-76</v>
      </c>
      <c r="D589" t="s">
        <v>554</v>
      </c>
      <c r="E589">
        <v>-67.5</v>
      </c>
      <c r="F589">
        <v>51.213097050000002</v>
      </c>
      <c r="G589">
        <v>4.3977126599999998</v>
      </c>
      <c r="H589">
        <v>41</v>
      </c>
      <c r="I589">
        <v>8.1220045807176597E-4</v>
      </c>
    </row>
    <row r="590" spans="1:9" x14ac:dyDescent="0.3">
      <c r="A590">
        <v>467</v>
      </c>
      <c r="B590" t="s">
        <v>537</v>
      </c>
      <c r="C590">
        <v>-71</v>
      </c>
      <c r="D590" t="s">
        <v>554</v>
      </c>
      <c r="E590">
        <v>-67.5</v>
      </c>
      <c r="F590">
        <v>51.213097050000002</v>
      </c>
      <c r="G590">
        <v>4.3977126599999998</v>
      </c>
      <c r="H590">
        <v>41</v>
      </c>
      <c r="I590">
        <v>8.1220045807176597E-4</v>
      </c>
    </row>
    <row r="591" spans="1:9" x14ac:dyDescent="0.3">
      <c r="A591">
        <v>508</v>
      </c>
      <c r="B591" t="s">
        <v>539</v>
      </c>
      <c r="C591">
        <v>-77.5</v>
      </c>
      <c r="D591" t="s">
        <v>554</v>
      </c>
      <c r="E591">
        <v>-67.5</v>
      </c>
      <c r="F591">
        <v>51.213097050000002</v>
      </c>
      <c r="G591">
        <v>4.3977126599999998</v>
      </c>
      <c r="H591">
        <v>41</v>
      </c>
      <c r="I591">
        <v>8.1220045807176597E-4</v>
      </c>
    </row>
    <row r="592" spans="1:9" x14ac:dyDescent="0.3">
      <c r="A592">
        <v>527</v>
      </c>
      <c r="B592" t="s">
        <v>540</v>
      </c>
      <c r="C592">
        <v>-69.5</v>
      </c>
      <c r="D592" t="s">
        <v>554</v>
      </c>
      <c r="E592">
        <v>-67.5</v>
      </c>
      <c r="F592">
        <v>51.213097050000002</v>
      </c>
      <c r="G592">
        <v>4.3977126599999998</v>
      </c>
      <c r="H592">
        <v>41</v>
      </c>
      <c r="I592">
        <v>8.1220045807176597E-4</v>
      </c>
    </row>
    <row r="593" spans="1:9" x14ac:dyDescent="0.3">
      <c r="A593">
        <v>545</v>
      </c>
      <c r="B593" t="s">
        <v>541</v>
      </c>
      <c r="C593">
        <v>-77.5</v>
      </c>
      <c r="D593" t="s">
        <v>554</v>
      </c>
      <c r="E593">
        <v>-67.5</v>
      </c>
      <c r="F593">
        <v>51.213097050000002</v>
      </c>
      <c r="G593">
        <v>4.3977126599999998</v>
      </c>
      <c r="H593">
        <v>41</v>
      </c>
      <c r="I593">
        <v>8.1220045807176597E-4</v>
      </c>
    </row>
    <row r="594" spans="1:9" x14ac:dyDescent="0.3">
      <c r="A594">
        <v>562</v>
      </c>
      <c r="B594" t="s">
        <v>542</v>
      </c>
      <c r="C594">
        <v>-67.5</v>
      </c>
      <c r="D594" t="s">
        <v>554</v>
      </c>
      <c r="E594">
        <v>-67.5</v>
      </c>
      <c r="F594">
        <v>51.213097050000002</v>
      </c>
      <c r="G594">
        <v>4.3977126599999998</v>
      </c>
      <c r="H594">
        <v>41</v>
      </c>
      <c r="I594">
        <v>8.1220045807176597E-4</v>
      </c>
    </row>
    <row r="595" spans="1:9" x14ac:dyDescent="0.3">
      <c r="A595">
        <v>578</v>
      </c>
      <c r="B595" t="s">
        <v>543</v>
      </c>
      <c r="C595">
        <v>-74.5</v>
      </c>
      <c r="D595" t="s">
        <v>554</v>
      </c>
      <c r="E595">
        <v>-67.5</v>
      </c>
      <c r="F595">
        <v>51.213097050000002</v>
      </c>
      <c r="G595">
        <v>4.3977126599999998</v>
      </c>
      <c r="H595">
        <v>41</v>
      </c>
      <c r="I595">
        <v>8.1220045807176597E-4</v>
      </c>
    </row>
    <row r="596" spans="1:9" x14ac:dyDescent="0.3">
      <c r="A596">
        <v>593</v>
      </c>
      <c r="B596" t="s">
        <v>544</v>
      </c>
      <c r="C596">
        <v>-55</v>
      </c>
      <c r="D596" t="s">
        <v>554</v>
      </c>
      <c r="E596">
        <v>-67.5</v>
      </c>
      <c r="F596">
        <v>51.213097050000002</v>
      </c>
      <c r="G596">
        <v>4.3977126599999998</v>
      </c>
      <c r="H596">
        <v>41</v>
      </c>
      <c r="I596">
        <v>8.1220045807176597E-4</v>
      </c>
    </row>
    <row r="597" spans="1:9" x14ac:dyDescent="0.3">
      <c r="A597">
        <v>607</v>
      </c>
      <c r="B597" t="s">
        <v>545</v>
      </c>
      <c r="C597">
        <v>-79.5</v>
      </c>
      <c r="D597" t="s">
        <v>554</v>
      </c>
      <c r="E597">
        <v>-67.5</v>
      </c>
      <c r="F597">
        <v>51.213097050000002</v>
      </c>
      <c r="G597">
        <v>4.3977126599999998</v>
      </c>
      <c r="H597">
        <v>41</v>
      </c>
      <c r="I597">
        <v>8.1220045807176597E-4</v>
      </c>
    </row>
    <row r="598" spans="1:9" x14ac:dyDescent="0.3">
      <c r="A598">
        <v>620</v>
      </c>
      <c r="B598" t="s">
        <v>546</v>
      </c>
      <c r="C598">
        <v>-77</v>
      </c>
      <c r="D598" t="s">
        <v>554</v>
      </c>
      <c r="E598">
        <v>-67.5</v>
      </c>
      <c r="F598">
        <v>51.213097050000002</v>
      </c>
      <c r="G598">
        <v>4.3977126599999998</v>
      </c>
      <c r="H598">
        <v>41</v>
      </c>
      <c r="I598">
        <v>8.1220045807176597E-4</v>
      </c>
    </row>
    <row r="599" spans="1:9" x14ac:dyDescent="0.3">
      <c r="A599">
        <v>691</v>
      </c>
      <c r="B599" t="s">
        <v>554</v>
      </c>
      <c r="C599">
        <v>-67.5</v>
      </c>
      <c r="D599" t="s">
        <v>557</v>
      </c>
      <c r="E599">
        <v>-65</v>
      </c>
      <c r="F599">
        <v>51.213097050000002</v>
      </c>
      <c r="G599">
        <v>4.3977126599999998</v>
      </c>
      <c r="H599">
        <v>41</v>
      </c>
      <c r="I599">
        <v>8.1220045807176597E-4</v>
      </c>
    </row>
    <row r="600" spans="1:9" x14ac:dyDescent="0.3">
      <c r="A600">
        <v>674</v>
      </c>
      <c r="B600" t="s">
        <v>551</v>
      </c>
      <c r="C600">
        <v>-74.5</v>
      </c>
      <c r="D600" t="s">
        <v>558</v>
      </c>
      <c r="E600">
        <v>-76</v>
      </c>
      <c r="F600">
        <v>51.213091050000003</v>
      </c>
      <c r="G600">
        <v>4.3977010500000002</v>
      </c>
      <c r="H600">
        <v>12</v>
      </c>
      <c r="I600">
        <v>6.6161897947967119E-4</v>
      </c>
    </row>
    <row r="601" spans="1:9" x14ac:dyDescent="0.3">
      <c r="A601">
        <v>144</v>
      </c>
      <c r="B601" t="s">
        <v>526</v>
      </c>
      <c r="C601">
        <v>-67.5</v>
      </c>
      <c r="D601" t="s">
        <v>528</v>
      </c>
      <c r="E601">
        <v>-82.5</v>
      </c>
    </row>
    <row r="602" spans="1:9" x14ac:dyDescent="0.3">
      <c r="A602">
        <v>145</v>
      </c>
      <c r="B602" t="s">
        <v>526</v>
      </c>
      <c r="C602">
        <v>-67.5</v>
      </c>
      <c r="D602" t="s">
        <v>529</v>
      </c>
      <c r="E602">
        <v>-55</v>
      </c>
    </row>
    <row r="603" spans="1:9" x14ac:dyDescent="0.3">
      <c r="A603">
        <v>146</v>
      </c>
      <c r="B603" t="s">
        <v>526</v>
      </c>
      <c r="C603">
        <v>-67.5</v>
      </c>
      <c r="D603" t="s">
        <v>530</v>
      </c>
      <c r="E603">
        <v>-68.5</v>
      </c>
    </row>
    <row r="604" spans="1:9" x14ac:dyDescent="0.3">
      <c r="A604">
        <v>147</v>
      </c>
      <c r="B604" t="s">
        <v>526</v>
      </c>
      <c r="C604">
        <v>-67.5</v>
      </c>
      <c r="D604" t="s">
        <v>531</v>
      </c>
      <c r="E604">
        <v>-82</v>
      </c>
    </row>
    <row r="605" spans="1:9" x14ac:dyDescent="0.3">
      <c r="A605">
        <v>148</v>
      </c>
      <c r="B605" t="s">
        <v>526</v>
      </c>
      <c r="C605">
        <v>-67.5</v>
      </c>
      <c r="D605" t="s">
        <v>532</v>
      </c>
      <c r="E605">
        <v>-77</v>
      </c>
    </row>
    <row r="606" spans="1:9" x14ac:dyDescent="0.3">
      <c r="A606">
        <v>149</v>
      </c>
      <c r="B606" t="s">
        <v>526</v>
      </c>
      <c r="C606">
        <v>-67.5</v>
      </c>
      <c r="D606" t="s">
        <v>533</v>
      </c>
      <c r="E606">
        <v>-77</v>
      </c>
    </row>
    <row r="607" spans="1:9" x14ac:dyDescent="0.3">
      <c r="A607">
        <v>151</v>
      </c>
      <c r="B607" t="s">
        <v>526</v>
      </c>
      <c r="C607">
        <v>-67.5</v>
      </c>
      <c r="D607" t="s">
        <v>535</v>
      </c>
      <c r="E607">
        <v>-65</v>
      </c>
    </row>
    <row r="608" spans="1:9" x14ac:dyDescent="0.3">
      <c r="A608">
        <v>152</v>
      </c>
      <c r="B608" t="s">
        <v>526</v>
      </c>
      <c r="C608">
        <v>-67.5</v>
      </c>
      <c r="D608" t="s">
        <v>536</v>
      </c>
      <c r="E608">
        <v>-76</v>
      </c>
    </row>
    <row r="609" spans="1:5" x14ac:dyDescent="0.3">
      <c r="A609">
        <v>153</v>
      </c>
      <c r="B609" t="s">
        <v>526</v>
      </c>
      <c r="C609">
        <v>-67.5</v>
      </c>
      <c r="D609" t="s">
        <v>537</v>
      </c>
      <c r="E609">
        <v>-71</v>
      </c>
    </row>
    <row r="610" spans="1:5" x14ac:dyDescent="0.3">
      <c r="A610">
        <v>155</v>
      </c>
      <c r="B610" t="s">
        <v>526</v>
      </c>
      <c r="C610">
        <v>-67.5</v>
      </c>
      <c r="D610" t="s">
        <v>539</v>
      </c>
      <c r="E610">
        <v>-77.5</v>
      </c>
    </row>
    <row r="611" spans="1:5" x14ac:dyDescent="0.3">
      <c r="A611">
        <v>156</v>
      </c>
      <c r="B611" t="s">
        <v>526</v>
      </c>
      <c r="C611">
        <v>-67.5</v>
      </c>
      <c r="D611" t="s">
        <v>540</v>
      </c>
      <c r="E611">
        <v>-69.5</v>
      </c>
    </row>
    <row r="612" spans="1:5" x14ac:dyDescent="0.3">
      <c r="A612">
        <v>157</v>
      </c>
      <c r="B612" t="s">
        <v>526</v>
      </c>
      <c r="C612">
        <v>-67.5</v>
      </c>
      <c r="D612" t="s">
        <v>541</v>
      </c>
      <c r="E612">
        <v>-77.5</v>
      </c>
    </row>
    <row r="613" spans="1:5" x14ac:dyDescent="0.3">
      <c r="A613">
        <v>158</v>
      </c>
      <c r="B613" t="s">
        <v>526</v>
      </c>
      <c r="C613">
        <v>-67.5</v>
      </c>
      <c r="D613" t="s">
        <v>542</v>
      </c>
      <c r="E613">
        <v>-67.5</v>
      </c>
    </row>
    <row r="614" spans="1:5" x14ac:dyDescent="0.3">
      <c r="A614">
        <v>159</v>
      </c>
      <c r="B614" t="s">
        <v>526</v>
      </c>
      <c r="C614">
        <v>-67.5</v>
      </c>
      <c r="D614" t="s">
        <v>543</v>
      </c>
      <c r="E614">
        <v>-74.5</v>
      </c>
    </row>
    <row r="615" spans="1:5" x14ac:dyDescent="0.3">
      <c r="A615">
        <v>160</v>
      </c>
      <c r="B615" t="s">
        <v>526</v>
      </c>
      <c r="C615">
        <v>-67.5</v>
      </c>
      <c r="D615" t="s">
        <v>544</v>
      </c>
      <c r="E615">
        <v>-55</v>
      </c>
    </row>
    <row r="616" spans="1:5" x14ac:dyDescent="0.3">
      <c r="A616">
        <v>161</v>
      </c>
      <c r="B616" t="s">
        <v>526</v>
      </c>
      <c r="C616">
        <v>-67.5</v>
      </c>
      <c r="D616" t="s">
        <v>545</v>
      </c>
      <c r="E616">
        <v>-79.5</v>
      </c>
    </row>
    <row r="617" spans="1:5" x14ac:dyDescent="0.3">
      <c r="A617">
        <v>162</v>
      </c>
      <c r="B617" t="s">
        <v>526</v>
      </c>
      <c r="C617">
        <v>-67.5</v>
      </c>
      <c r="D617" t="s">
        <v>546</v>
      </c>
      <c r="E617">
        <v>-77</v>
      </c>
    </row>
    <row r="618" spans="1:5" x14ac:dyDescent="0.3">
      <c r="A618">
        <v>208</v>
      </c>
      <c r="B618" t="s">
        <v>528</v>
      </c>
      <c r="C618">
        <v>-82.5</v>
      </c>
      <c r="D618" t="s">
        <v>529</v>
      </c>
      <c r="E618">
        <v>-55</v>
      </c>
    </row>
    <row r="619" spans="1:5" x14ac:dyDescent="0.3">
      <c r="A619">
        <v>209</v>
      </c>
      <c r="B619" t="s">
        <v>528</v>
      </c>
      <c r="C619">
        <v>-82.5</v>
      </c>
      <c r="D619" t="s">
        <v>530</v>
      </c>
      <c r="E619">
        <v>-68.5</v>
      </c>
    </row>
    <row r="620" spans="1:5" x14ac:dyDescent="0.3">
      <c r="A620">
        <v>210</v>
      </c>
      <c r="B620" t="s">
        <v>528</v>
      </c>
      <c r="C620">
        <v>-82.5</v>
      </c>
      <c r="D620" t="s">
        <v>531</v>
      </c>
      <c r="E620">
        <v>-82</v>
      </c>
    </row>
    <row r="621" spans="1:5" x14ac:dyDescent="0.3">
      <c r="A621">
        <v>211</v>
      </c>
      <c r="B621" t="s">
        <v>528</v>
      </c>
      <c r="C621">
        <v>-82.5</v>
      </c>
      <c r="D621" t="s">
        <v>532</v>
      </c>
      <c r="E621">
        <v>-77</v>
      </c>
    </row>
    <row r="622" spans="1:5" x14ac:dyDescent="0.3">
      <c r="A622">
        <v>212</v>
      </c>
      <c r="B622" t="s">
        <v>528</v>
      </c>
      <c r="C622">
        <v>-82.5</v>
      </c>
      <c r="D622" t="s">
        <v>533</v>
      </c>
      <c r="E622">
        <v>-77</v>
      </c>
    </row>
    <row r="623" spans="1:5" x14ac:dyDescent="0.3">
      <c r="A623">
        <v>214</v>
      </c>
      <c r="B623" t="s">
        <v>528</v>
      </c>
      <c r="C623">
        <v>-82.5</v>
      </c>
      <c r="D623" t="s">
        <v>535</v>
      </c>
      <c r="E623">
        <v>-65</v>
      </c>
    </row>
    <row r="624" spans="1:5" x14ac:dyDescent="0.3">
      <c r="A624">
        <v>215</v>
      </c>
      <c r="B624" t="s">
        <v>528</v>
      </c>
      <c r="C624">
        <v>-82.5</v>
      </c>
      <c r="D624" t="s">
        <v>536</v>
      </c>
      <c r="E624">
        <v>-76</v>
      </c>
    </row>
    <row r="625" spans="1:5" x14ac:dyDescent="0.3">
      <c r="A625">
        <v>216</v>
      </c>
      <c r="B625" t="s">
        <v>528</v>
      </c>
      <c r="C625">
        <v>-82.5</v>
      </c>
      <c r="D625" t="s">
        <v>537</v>
      </c>
      <c r="E625">
        <v>-71</v>
      </c>
    </row>
    <row r="626" spans="1:5" x14ac:dyDescent="0.3">
      <c r="A626">
        <v>218</v>
      </c>
      <c r="B626" t="s">
        <v>528</v>
      </c>
      <c r="C626">
        <v>-82.5</v>
      </c>
      <c r="D626" t="s">
        <v>539</v>
      </c>
      <c r="E626">
        <v>-77.5</v>
      </c>
    </row>
    <row r="627" spans="1:5" x14ac:dyDescent="0.3">
      <c r="A627">
        <v>219</v>
      </c>
      <c r="B627" t="s">
        <v>528</v>
      </c>
      <c r="C627">
        <v>-82.5</v>
      </c>
      <c r="D627" t="s">
        <v>540</v>
      </c>
      <c r="E627">
        <v>-69.5</v>
      </c>
    </row>
    <row r="628" spans="1:5" x14ac:dyDescent="0.3">
      <c r="A628">
        <v>220</v>
      </c>
      <c r="B628" t="s">
        <v>528</v>
      </c>
      <c r="C628">
        <v>-82.5</v>
      </c>
      <c r="D628" t="s">
        <v>541</v>
      </c>
      <c r="E628">
        <v>-77.5</v>
      </c>
    </row>
    <row r="629" spans="1:5" x14ac:dyDescent="0.3">
      <c r="A629">
        <v>221</v>
      </c>
      <c r="B629" t="s">
        <v>528</v>
      </c>
      <c r="C629">
        <v>-82.5</v>
      </c>
      <c r="D629" t="s">
        <v>542</v>
      </c>
      <c r="E629">
        <v>-67.5</v>
      </c>
    </row>
    <row r="630" spans="1:5" x14ac:dyDescent="0.3">
      <c r="A630">
        <v>222</v>
      </c>
      <c r="B630" t="s">
        <v>528</v>
      </c>
      <c r="C630">
        <v>-82.5</v>
      </c>
      <c r="D630" t="s">
        <v>543</v>
      </c>
      <c r="E630">
        <v>-74.5</v>
      </c>
    </row>
    <row r="631" spans="1:5" x14ac:dyDescent="0.3">
      <c r="A631">
        <v>223</v>
      </c>
      <c r="B631" t="s">
        <v>528</v>
      </c>
      <c r="C631">
        <v>-82.5</v>
      </c>
      <c r="D631" t="s">
        <v>544</v>
      </c>
      <c r="E631">
        <v>-55</v>
      </c>
    </row>
    <row r="632" spans="1:5" x14ac:dyDescent="0.3">
      <c r="A632">
        <v>224</v>
      </c>
      <c r="B632" t="s">
        <v>528</v>
      </c>
      <c r="C632">
        <v>-82.5</v>
      </c>
      <c r="D632" t="s">
        <v>545</v>
      </c>
      <c r="E632">
        <v>-79.5</v>
      </c>
    </row>
    <row r="633" spans="1:5" x14ac:dyDescent="0.3">
      <c r="A633">
        <v>225</v>
      </c>
      <c r="B633" t="s">
        <v>528</v>
      </c>
      <c r="C633">
        <v>-82.5</v>
      </c>
      <c r="D633" t="s">
        <v>546</v>
      </c>
      <c r="E633">
        <v>-77</v>
      </c>
    </row>
    <row r="634" spans="1:5" x14ac:dyDescent="0.3">
      <c r="A634">
        <v>239</v>
      </c>
      <c r="B634" t="s">
        <v>529</v>
      </c>
      <c r="C634">
        <v>-55</v>
      </c>
      <c r="D634" t="s">
        <v>530</v>
      </c>
      <c r="E634">
        <v>-68.5</v>
      </c>
    </row>
    <row r="635" spans="1:5" x14ac:dyDescent="0.3">
      <c r="A635">
        <v>240</v>
      </c>
      <c r="B635" t="s">
        <v>529</v>
      </c>
      <c r="C635">
        <v>-55</v>
      </c>
      <c r="D635" t="s">
        <v>531</v>
      </c>
      <c r="E635">
        <v>-82</v>
      </c>
    </row>
    <row r="636" spans="1:5" x14ac:dyDescent="0.3">
      <c r="A636">
        <v>241</v>
      </c>
      <c r="B636" t="s">
        <v>529</v>
      </c>
      <c r="C636">
        <v>-55</v>
      </c>
      <c r="D636" t="s">
        <v>532</v>
      </c>
      <c r="E636">
        <v>-77</v>
      </c>
    </row>
    <row r="637" spans="1:5" x14ac:dyDescent="0.3">
      <c r="A637">
        <v>242</v>
      </c>
      <c r="B637" t="s">
        <v>529</v>
      </c>
      <c r="C637">
        <v>-55</v>
      </c>
      <c r="D637" t="s">
        <v>533</v>
      </c>
      <c r="E637">
        <v>-77</v>
      </c>
    </row>
    <row r="638" spans="1:5" x14ac:dyDescent="0.3">
      <c r="A638">
        <v>244</v>
      </c>
      <c r="B638" t="s">
        <v>529</v>
      </c>
      <c r="C638">
        <v>-55</v>
      </c>
      <c r="D638" t="s">
        <v>535</v>
      </c>
      <c r="E638">
        <v>-65</v>
      </c>
    </row>
    <row r="639" spans="1:5" x14ac:dyDescent="0.3">
      <c r="A639">
        <v>245</v>
      </c>
      <c r="B639" t="s">
        <v>529</v>
      </c>
      <c r="C639">
        <v>-55</v>
      </c>
      <c r="D639" t="s">
        <v>536</v>
      </c>
      <c r="E639">
        <v>-76</v>
      </c>
    </row>
    <row r="640" spans="1:5" x14ac:dyDescent="0.3">
      <c r="A640">
        <v>246</v>
      </c>
      <c r="B640" t="s">
        <v>529</v>
      </c>
      <c r="C640">
        <v>-55</v>
      </c>
      <c r="D640" t="s">
        <v>537</v>
      </c>
      <c r="E640">
        <v>-71</v>
      </c>
    </row>
    <row r="641" spans="1:5" x14ac:dyDescent="0.3">
      <c r="A641">
        <v>248</v>
      </c>
      <c r="B641" t="s">
        <v>529</v>
      </c>
      <c r="C641">
        <v>-55</v>
      </c>
      <c r="D641" t="s">
        <v>539</v>
      </c>
      <c r="E641">
        <v>-77.5</v>
      </c>
    </row>
    <row r="642" spans="1:5" x14ac:dyDescent="0.3">
      <c r="A642">
        <v>249</v>
      </c>
      <c r="B642" t="s">
        <v>529</v>
      </c>
      <c r="C642">
        <v>-55</v>
      </c>
      <c r="D642" t="s">
        <v>540</v>
      </c>
      <c r="E642">
        <v>-69.5</v>
      </c>
    </row>
    <row r="643" spans="1:5" x14ac:dyDescent="0.3">
      <c r="A643">
        <v>250</v>
      </c>
      <c r="B643" t="s">
        <v>529</v>
      </c>
      <c r="C643">
        <v>-55</v>
      </c>
      <c r="D643" t="s">
        <v>541</v>
      </c>
      <c r="E643">
        <v>-77.5</v>
      </c>
    </row>
    <row r="644" spans="1:5" x14ac:dyDescent="0.3">
      <c r="A644">
        <v>251</v>
      </c>
      <c r="B644" t="s">
        <v>529</v>
      </c>
      <c r="C644">
        <v>-55</v>
      </c>
      <c r="D644" t="s">
        <v>542</v>
      </c>
      <c r="E644">
        <v>-67.5</v>
      </c>
    </row>
    <row r="645" spans="1:5" x14ac:dyDescent="0.3">
      <c r="A645">
        <v>252</v>
      </c>
      <c r="B645" t="s">
        <v>529</v>
      </c>
      <c r="C645">
        <v>-55</v>
      </c>
      <c r="D645" t="s">
        <v>543</v>
      </c>
      <c r="E645">
        <v>-74.5</v>
      </c>
    </row>
    <row r="646" spans="1:5" x14ac:dyDescent="0.3">
      <c r="A646">
        <v>253</v>
      </c>
      <c r="B646" t="s">
        <v>529</v>
      </c>
      <c r="C646">
        <v>-55</v>
      </c>
      <c r="D646" t="s">
        <v>544</v>
      </c>
      <c r="E646">
        <v>-55</v>
      </c>
    </row>
    <row r="647" spans="1:5" x14ac:dyDescent="0.3">
      <c r="A647">
        <v>254</v>
      </c>
      <c r="B647" t="s">
        <v>529</v>
      </c>
      <c r="C647">
        <v>-55</v>
      </c>
      <c r="D647" t="s">
        <v>545</v>
      </c>
      <c r="E647">
        <v>-79.5</v>
      </c>
    </row>
    <row r="648" spans="1:5" x14ac:dyDescent="0.3">
      <c r="A648">
        <v>255</v>
      </c>
      <c r="B648" t="s">
        <v>529</v>
      </c>
      <c r="C648">
        <v>-55</v>
      </c>
      <c r="D648" t="s">
        <v>546</v>
      </c>
      <c r="E648">
        <v>-77</v>
      </c>
    </row>
    <row r="649" spans="1:5" x14ac:dyDescent="0.3">
      <c r="A649">
        <v>269</v>
      </c>
      <c r="B649" t="s">
        <v>530</v>
      </c>
      <c r="C649">
        <v>-68.5</v>
      </c>
      <c r="D649" t="s">
        <v>531</v>
      </c>
      <c r="E649">
        <v>-82</v>
      </c>
    </row>
    <row r="650" spans="1:5" x14ac:dyDescent="0.3">
      <c r="A650">
        <v>270</v>
      </c>
      <c r="B650" t="s">
        <v>530</v>
      </c>
      <c r="C650">
        <v>-68.5</v>
      </c>
      <c r="D650" t="s">
        <v>532</v>
      </c>
      <c r="E650">
        <v>-77</v>
      </c>
    </row>
    <row r="651" spans="1:5" x14ac:dyDescent="0.3">
      <c r="A651">
        <v>271</v>
      </c>
      <c r="B651" t="s">
        <v>530</v>
      </c>
      <c r="C651">
        <v>-68.5</v>
      </c>
      <c r="D651" t="s">
        <v>533</v>
      </c>
      <c r="E651">
        <v>-77</v>
      </c>
    </row>
    <row r="652" spans="1:5" x14ac:dyDescent="0.3">
      <c r="A652">
        <v>273</v>
      </c>
      <c r="B652" t="s">
        <v>530</v>
      </c>
      <c r="C652">
        <v>-68.5</v>
      </c>
      <c r="D652" t="s">
        <v>535</v>
      </c>
      <c r="E652">
        <v>-65</v>
      </c>
    </row>
    <row r="653" spans="1:5" x14ac:dyDescent="0.3">
      <c r="A653">
        <v>274</v>
      </c>
      <c r="B653" t="s">
        <v>530</v>
      </c>
      <c r="C653">
        <v>-68.5</v>
      </c>
      <c r="D653" t="s">
        <v>536</v>
      </c>
      <c r="E653">
        <v>-76</v>
      </c>
    </row>
    <row r="654" spans="1:5" x14ac:dyDescent="0.3">
      <c r="A654">
        <v>275</v>
      </c>
      <c r="B654" t="s">
        <v>530</v>
      </c>
      <c r="C654">
        <v>-68.5</v>
      </c>
      <c r="D654" t="s">
        <v>537</v>
      </c>
      <c r="E654">
        <v>-71</v>
      </c>
    </row>
    <row r="655" spans="1:5" x14ac:dyDescent="0.3">
      <c r="A655">
        <v>277</v>
      </c>
      <c r="B655" t="s">
        <v>530</v>
      </c>
      <c r="C655">
        <v>-68.5</v>
      </c>
      <c r="D655" t="s">
        <v>539</v>
      </c>
      <c r="E655">
        <v>-77.5</v>
      </c>
    </row>
    <row r="656" spans="1:5" x14ac:dyDescent="0.3">
      <c r="A656">
        <v>278</v>
      </c>
      <c r="B656" t="s">
        <v>530</v>
      </c>
      <c r="C656">
        <v>-68.5</v>
      </c>
      <c r="D656" t="s">
        <v>540</v>
      </c>
      <c r="E656">
        <v>-69.5</v>
      </c>
    </row>
    <row r="657" spans="1:5" x14ac:dyDescent="0.3">
      <c r="A657">
        <v>279</v>
      </c>
      <c r="B657" t="s">
        <v>530</v>
      </c>
      <c r="C657">
        <v>-68.5</v>
      </c>
      <c r="D657" t="s">
        <v>541</v>
      </c>
      <c r="E657">
        <v>-77.5</v>
      </c>
    </row>
    <row r="658" spans="1:5" x14ac:dyDescent="0.3">
      <c r="A658">
        <v>280</v>
      </c>
      <c r="B658" t="s">
        <v>530</v>
      </c>
      <c r="C658">
        <v>-68.5</v>
      </c>
      <c r="D658" t="s">
        <v>542</v>
      </c>
      <c r="E658">
        <v>-67.5</v>
      </c>
    </row>
    <row r="659" spans="1:5" x14ac:dyDescent="0.3">
      <c r="A659">
        <v>281</v>
      </c>
      <c r="B659" t="s">
        <v>530</v>
      </c>
      <c r="C659">
        <v>-68.5</v>
      </c>
      <c r="D659" t="s">
        <v>543</v>
      </c>
      <c r="E659">
        <v>-74.5</v>
      </c>
    </row>
    <row r="660" spans="1:5" x14ac:dyDescent="0.3">
      <c r="A660">
        <v>282</v>
      </c>
      <c r="B660" t="s">
        <v>530</v>
      </c>
      <c r="C660">
        <v>-68.5</v>
      </c>
      <c r="D660" t="s">
        <v>544</v>
      </c>
      <c r="E660">
        <v>-55</v>
      </c>
    </row>
    <row r="661" spans="1:5" x14ac:dyDescent="0.3">
      <c r="A661">
        <v>283</v>
      </c>
      <c r="B661" t="s">
        <v>530</v>
      </c>
      <c r="C661">
        <v>-68.5</v>
      </c>
      <c r="D661" t="s">
        <v>545</v>
      </c>
      <c r="E661">
        <v>-79.5</v>
      </c>
    </row>
    <row r="662" spans="1:5" x14ac:dyDescent="0.3">
      <c r="A662">
        <v>284</v>
      </c>
      <c r="B662" t="s">
        <v>530</v>
      </c>
      <c r="C662">
        <v>-68.5</v>
      </c>
      <c r="D662" t="s">
        <v>546</v>
      </c>
      <c r="E662">
        <v>-77</v>
      </c>
    </row>
    <row r="663" spans="1:5" x14ac:dyDescent="0.3">
      <c r="A663">
        <v>298</v>
      </c>
      <c r="B663" t="s">
        <v>531</v>
      </c>
      <c r="C663">
        <v>-82</v>
      </c>
      <c r="D663" t="s">
        <v>532</v>
      </c>
      <c r="E663">
        <v>-77</v>
      </c>
    </row>
    <row r="664" spans="1:5" x14ac:dyDescent="0.3">
      <c r="A664">
        <v>299</v>
      </c>
      <c r="B664" t="s">
        <v>531</v>
      </c>
      <c r="C664">
        <v>-82</v>
      </c>
      <c r="D664" t="s">
        <v>533</v>
      </c>
      <c r="E664">
        <v>-77</v>
      </c>
    </row>
    <row r="665" spans="1:5" x14ac:dyDescent="0.3">
      <c r="A665">
        <v>301</v>
      </c>
      <c r="B665" t="s">
        <v>531</v>
      </c>
      <c r="C665">
        <v>-82</v>
      </c>
      <c r="D665" t="s">
        <v>535</v>
      </c>
      <c r="E665">
        <v>-65</v>
      </c>
    </row>
    <row r="666" spans="1:5" x14ac:dyDescent="0.3">
      <c r="A666">
        <v>302</v>
      </c>
      <c r="B666" t="s">
        <v>531</v>
      </c>
      <c r="C666">
        <v>-82</v>
      </c>
      <c r="D666" t="s">
        <v>536</v>
      </c>
      <c r="E666">
        <v>-76</v>
      </c>
    </row>
    <row r="667" spans="1:5" x14ac:dyDescent="0.3">
      <c r="A667">
        <v>303</v>
      </c>
      <c r="B667" t="s">
        <v>531</v>
      </c>
      <c r="C667">
        <v>-82</v>
      </c>
      <c r="D667" t="s">
        <v>537</v>
      </c>
      <c r="E667">
        <v>-71</v>
      </c>
    </row>
    <row r="668" spans="1:5" x14ac:dyDescent="0.3">
      <c r="A668">
        <v>305</v>
      </c>
      <c r="B668" t="s">
        <v>531</v>
      </c>
      <c r="C668">
        <v>-82</v>
      </c>
      <c r="D668" t="s">
        <v>539</v>
      </c>
      <c r="E668">
        <v>-77.5</v>
      </c>
    </row>
    <row r="669" spans="1:5" x14ac:dyDescent="0.3">
      <c r="A669">
        <v>306</v>
      </c>
      <c r="B669" t="s">
        <v>531</v>
      </c>
      <c r="C669">
        <v>-82</v>
      </c>
      <c r="D669" t="s">
        <v>540</v>
      </c>
      <c r="E669">
        <v>-69.5</v>
      </c>
    </row>
    <row r="670" spans="1:5" x14ac:dyDescent="0.3">
      <c r="A670">
        <v>307</v>
      </c>
      <c r="B670" t="s">
        <v>531</v>
      </c>
      <c r="C670">
        <v>-82</v>
      </c>
      <c r="D670" t="s">
        <v>541</v>
      </c>
      <c r="E670">
        <v>-77.5</v>
      </c>
    </row>
    <row r="671" spans="1:5" x14ac:dyDescent="0.3">
      <c r="A671">
        <v>308</v>
      </c>
      <c r="B671" t="s">
        <v>531</v>
      </c>
      <c r="C671">
        <v>-82</v>
      </c>
      <c r="D671" t="s">
        <v>542</v>
      </c>
      <c r="E671">
        <v>-67.5</v>
      </c>
    </row>
    <row r="672" spans="1:5" x14ac:dyDescent="0.3">
      <c r="A672">
        <v>309</v>
      </c>
      <c r="B672" t="s">
        <v>531</v>
      </c>
      <c r="C672">
        <v>-82</v>
      </c>
      <c r="D672" t="s">
        <v>543</v>
      </c>
      <c r="E672">
        <v>-74.5</v>
      </c>
    </row>
    <row r="673" spans="1:5" x14ac:dyDescent="0.3">
      <c r="A673">
        <v>310</v>
      </c>
      <c r="B673" t="s">
        <v>531</v>
      </c>
      <c r="C673">
        <v>-82</v>
      </c>
      <c r="D673" t="s">
        <v>544</v>
      </c>
      <c r="E673">
        <v>-55</v>
      </c>
    </row>
    <row r="674" spans="1:5" x14ac:dyDescent="0.3">
      <c r="A674">
        <v>311</v>
      </c>
      <c r="B674" t="s">
        <v>531</v>
      </c>
      <c r="C674">
        <v>-82</v>
      </c>
      <c r="D674" t="s">
        <v>545</v>
      </c>
      <c r="E674">
        <v>-79.5</v>
      </c>
    </row>
    <row r="675" spans="1:5" x14ac:dyDescent="0.3">
      <c r="A675">
        <v>312</v>
      </c>
      <c r="B675" t="s">
        <v>531</v>
      </c>
      <c r="C675">
        <v>-82</v>
      </c>
      <c r="D675" t="s">
        <v>546</v>
      </c>
      <c r="E675">
        <v>-77</v>
      </c>
    </row>
    <row r="676" spans="1:5" x14ac:dyDescent="0.3">
      <c r="A676">
        <v>326</v>
      </c>
      <c r="B676" t="s">
        <v>532</v>
      </c>
      <c r="C676">
        <v>-77</v>
      </c>
      <c r="D676" t="s">
        <v>533</v>
      </c>
      <c r="E676">
        <v>-77</v>
      </c>
    </row>
    <row r="677" spans="1:5" x14ac:dyDescent="0.3">
      <c r="A677">
        <v>328</v>
      </c>
      <c r="B677" t="s">
        <v>532</v>
      </c>
      <c r="C677">
        <v>-77</v>
      </c>
      <c r="D677" t="s">
        <v>535</v>
      </c>
      <c r="E677">
        <v>-65</v>
      </c>
    </row>
    <row r="678" spans="1:5" x14ac:dyDescent="0.3">
      <c r="A678">
        <v>329</v>
      </c>
      <c r="B678" t="s">
        <v>532</v>
      </c>
      <c r="C678">
        <v>-77</v>
      </c>
      <c r="D678" t="s">
        <v>536</v>
      </c>
      <c r="E678">
        <v>-76</v>
      </c>
    </row>
    <row r="679" spans="1:5" x14ac:dyDescent="0.3">
      <c r="A679">
        <v>330</v>
      </c>
      <c r="B679" t="s">
        <v>532</v>
      </c>
      <c r="C679">
        <v>-77</v>
      </c>
      <c r="D679" t="s">
        <v>537</v>
      </c>
      <c r="E679">
        <v>-71</v>
      </c>
    </row>
    <row r="680" spans="1:5" x14ac:dyDescent="0.3">
      <c r="A680">
        <v>332</v>
      </c>
      <c r="B680" t="s">
        <v>532</v>
      </c>
      <c r="C680">
        <v>-77</v>
      </c>
      <c r="D680" t="s">
        <v>539</v>
      </c>
      <c r="E680">
        <v>-77.5</v>
      </c>
    </row>
    <row r="681" spans="1:5" x14ac:dyDescent="0.3">
      <c r="A681">
        <v>333</v>
      </c>
      <c r="B681" t="s">
        <v>532</v>
      </c>
      <c r="C681">
        <v>-77</v>
      </c>
      <c r="D681" t="s">
        <v>540</v>
      </c>
      <c r="E681">
        <v>-69.5</v>
      </c>
    </row>
    <row r="682" spans="1:5" x14ac:dyDescent="0.3">
      <c r="A682">
        <v>334</v>
      </c>
      <c r="B682" t="s">
        <v>532</v>
      </c>
      <c r="C682">
        <v>-77</v>
      </c>
      <c r="D682" t="s">
        <v>541</v>
      </c>
      <c r="E682">
        <v>-77.5</v>
      </c>
    </row>
    <row r="683" spans="1:5" x14ac:dyDescent="0.3">
      <c r="A683">
        <v>335</v>
      </c>
      <c r="B683" t="s">
        <v>532</v>
      </c>
      <c r="C683">
        <v>-77</v>
      </c>
      <c r="D683" t="s">
        <v>542</v>
      </c>
      <c r="E683">
        <v>-67.5</v>
      </c>
    </row>
    <row r="684" spans="1:5" x14ac:dyDescent="0.3">
      <c r="A684">
        <v>336</v>
      </c>
      <c r="B684" t="s">
        <v>532</v>
      </c>
      <c r="C684">
        <v>-77</v>
      </c>
      <c r="D684" t="s">
        <v>543</v>
      </c>
      <c r="E684">
        <v>-74.5</v>
      </c>
    </row>
    <row r="685" spans="1:5" x14ac:dyDescent="0.3">
      <c r="A685">
        <v>337</v>
      </c>
      <c r="B685" t="s">
        <v>532</v>
      </c>
      <c r="C685">
        <v>-77</v>
      </c>
      <c r="D685" t="s">
        <v>544</v>
      </c>
      <c r="E685">
        <v>-55</v>
      </c>
    </row>
    <row r="686" spans="1:5" x14ac:dyDescent="0.3">
      <c r="A686">
        <v>338</v>
      </c>
      <c r="B686" t="s">
        <v>532</v>
      </c>
      <c r="C686">
        <v>-77</v>
      </c>
      <c r="D686" t="s">
        <v>545</v>
      </c>
      <c r="E686">
        <v>-79.5</v>
      </c>
    </row>
    <row r="687" spans="1:5" x14ac:dyDescent="0.3">
      <c r="A687">
        <v>339</v>
      </c>
      <c r="B687" t="s">
        <v>532</v>
      </c>
      <c r="C687">
        <v>-77</v>
      </c>
      <c r="D687" t="s">
        <v>546</v>
      </c>
      <c r="E687">
        <v>-77</v>
      </c>
    </row>
    <row r="688" spans="1:5" x14ac:dyDescent="0.3">
      <c r="A688">
        <v>354</v>
      </c>
      <c r="B688" t="s">
        <v>533</v>
      </c>
      <c r="C688">
        <v>-77</v>
      </c>
      <c r="D688" t="s">
        <v>535</v>
      </c>
      <c r="E688">
        <v>-65</v>
      </c>
    </row>
    <row r="689" spans="1:5" x14ac:dyDescent="0.3">
      <c r="A689">
        <v>355</v>
      </c>
      <c r="B689" t="s">
        <v>533</v>
      </c>
      <c r="C689">
        <v>-77</v>
      </c>
      <c r="D689" t="s">
        <v>536</v>
      </c>
      <c r="E689">
        <v>-76</v>
      </c>
    </row>
    <row r="690" spans="1:5" x14ac:dyDescent="0.3">
      <c r="A690">
        <v>356</v>
      </c>
      <c r="B690" t="s">
        <v>533</v>
      </c>
      <c r="C690">
        <v>-77</v>
      </c>
      <c r="D690" t="s">
        <v>537</v>
      </c>
      <c r="E690">
        <v>-71</v>
      </c>
    </row>
    <row r="691" spans="1:5" x14ac:dyDescent="0.3">
      <c r="A691">
        <v>358</v>
      </c>
      <c r="B691" t="s">
        <v>533</v>
      </c>
      <c r="C691">
        <v>-77</v>
      </c>
      <c r="D691" t="s">
        <v>539</v>
      </c>
      <c r="E691">
        <v>-77.5</v>
      </c>
    </row>
    <row r="692" spans="1:5" x14ac:dyDescent="0.3">
      <c r="A692">
        <v>359</v>
      </c>
      <c r="B692" t="s">
        <v>533</v>
      </c>
      <c r="C692">
        <v>-77</v>
      </c>
      <c r="D692" t="s">
        <v>540</v>
      </c>
      <c r="E692">
        <v>-69.5</v>
      </c>
    </row>
    <row r="693" spans="1:5" x14ac:dyDescent="0.3">
      <c r="A693">
        <v>360</v>
      </c>
      <c r="B693" t="s">
        <v>533</v>
      </c>
      <c r="C693">
        <v>-77</v>
      </c>
      <c r="D693" t="s">
        <v>541</v>
      </c>
      <c r="E693">
        <v>-77.5</v>
      </c>
    </row>
    <row r="694" spans="1:5" x14ac:dyDescent="0.3">
      <c r="A694">
        <v>361</v>
      </c>
      <c r="B694" t="s">
        <v>533</v>
      </c>
      <c r="C694">
        <v>-77</v>
      </c>
      <c r="D694" t="s">
        <v>542</v>
      </c>
      <c r="E694">
        <v>-67.5</v>
      </c>
    </row>
    <row r="695" spans="1:5" x14ac:dyDescent="0.3">
      <c r="A695">
        <v>362</v>
      </c>
      <c r="B695" t="s">
        <v>533</v>
      </c>
      <c r="C695">
        <v>-77</v>
      </c>
      <c r="D695" t="s">
        <v>543</v>
      </c>
      <c r="E695">
        <v>-74.5</v>
      </c>
    </row>
    <row r="696" spans="1:5" x14ac:dyDescent="0.3">
      <c r="A696">
        <v>363</v>
      </c>
      <c r="B696" t="s">
        <v>533</v>
      </c>
      <c r="C696">
        <v>-77</v>
      </c>
      <c r="D696" t="s">
        <v>544</v>
      </c>
      <c r="E696">
        <v>-55</v>
      </c>
    </row>
    <row r="697" spans="1:5" x14ac:dyDescent="0.3">
      <c r="A697">
        <v>364</v>
      </c>
      <c r="B697" t="s">
        <v>533</v>
      </c>
      <c r="C697">
        <v>-77</v>
      </c>
      <c r="D697" t="s">
        <v>545</v>
      </c>
      <c r="E697">
        <v>-79.5</v>
      </c>
    </row>
    <row r="698" spans="1:5" x14ac:dyDescent="0.3">
      <c r="A698">
        <v>365</v>
      </c>
      <c r="B698" t="s">
        <v>533</v>
      </c>
      <c r="C698">
        <v>-77</v>
      </c>
      <c r="D698" t="s">
        <v>546</v>
      </c>
      <c r="E698">
        <v>-77</v>
      </c>
    </row>
    <row r="699" spans="1:5" x14ac:dyDescent="0.3">
      <c r="A699">
        <v>404</v>
      </c>
      <c r="B699" t="s">
        <v>535</v>
      </c>
      <c r="C699">
        <v>-65</v>
      </c>
      <c r="D699" t="s">
        <v>536</v>
      </c>
      <c r="E699">
        <v>-76</v>
      </c>
    </row>
    <row r="700" spans="1:5" x14ac:dyDescent="0.3">
      <c r="A700">
        <v>405</v>
      </c>
      <c r="B700" t="s">
        <v>535</v>
      </c>
      <c r="C700">
        <v>-65</v>
      </c>
      <c r="D700" t="s">
        <v>537</v>
      </c>
      <c r="E700">
        <v>-71</v>
      </c>
    </row>
    <row r="701" spans="1:5" x14ac:dyDescent="0.3">
      <c r="A701">
        <v>407</v>
      </c>
      <c r="B701" t="s">
        <v>535</v>
      </c>
      <c r="C701">
        <v>-65</v>
      </c>
      <c r="D701" t="s">
        <v>539</v>
      </c>
      <c r="E701">
        <v>-77.5</v>
      </c>
    </row>
    <row r="702" spans="1:5" x14ac:dyDescent="0.3">
      <c r="A702">
        <v>408</v>
      </c>
      <c r="B702" t="s">
        <v>535</v>
      </c>
      <c r="C702">
        <v>-65</v>
      </c>
      <c r="D702" t="s">
        <v>540</v>
      </c>
      <c r="E702">
        <v>-69.5</v>
      </c>
    </row>
    <row r="703" spans="1:5" x14ac:dyDescent="0.3">
      <c r="A703">
        <v>409</v>
      </c>
      <c r="B703" t="s">
        <v>535</v>
      </c>
      <c r="C703">
        <v>-65</v>
      </c>
      <c r="D703" t="s">
        <v>541</v>
      </c>
      <c r="E703">
        <v>-77.5</v>
      </c>
    </row>
    <row r="704" spans="1:5" x14ac:dyDescent="0.3">
      <c r="A704">
        <v>410</v>
      </c>
      <c r="B704" t="s">
        <v>535</v>
      </c>
      <c r="C704">
        <v>-65</v>
      </c>
      <c r="D704" t="s">
        <v>542</v>
      </c>
      <c r="E704">
        <v>-67.5</v>
      </c>
    </row>
    <row r="705" spans="1:5" x14ac:dyDescent="0.3">
      <c r="A705">
        <v>411</v>
      </c>
      <c r="B705" t="s">
        <v>535</v>
      </c>
      <c r="C705">
        <v>-65</v>
      </c>
      <c r="D705" t="s">
        <v>543</v>
      </c>
      <c r="E705">
        <v>-74.5</v>
      </c>
    </row>
    <row r="706" spans="1:5" x14ac:dyDescent="0.3">
      <c r="A706">
        <v>412</v>
      </c>
      <c r="B706" t="s">
        <v>535</v>
      </c>
      <c r="C706">
        <v>-65</v>
      </c>
      <c r="D706" t="s">
        <v>544</v>
      </c>
      <c r="E706">
        <v>-55</v>
      </c>
    </row>
    <row r="707" spans="1:5" x14ac:dyDescent="0.3">
      <c r="A707">
        <v>413</v>
      </c>
      <c r="B707" t="s">
        <v>535</v>
      </c>
      <c r="C707">
        <v>-65</v>
      </c>
      <c r="D707" t="s">
        <v>545</v>
      </c>
      <c r="E707">
        <v>-79.5</v>
      </c>
    </row>
    <row r="708" spans="1:5" x14ac:dyDescent="0.3">
      <c r="A708">
        <v>414</v>
      </c>
      <c r="B708" t="s">
        <v>535</v>
      </c>
      <c r="C708">
        <v>-65</v>
      </c>
      <c r="D708" t="s">
        <v>546</v>
      </c>
      <c r="E708">
        <v>-77</v>
      </c>
    </row>
    <row r="709" spans="1:5" x14ac:dyDescent="0.3">
      <c r="A709">
        <v>428</v>
      </c>
      <c r="B709" t="s">
        <v>536</v>
      </c>
      <c r="C709">
        <v>-76</v>
      </c>
      <c r="D709" t="s">
        <v>537</v>
      </c>
      <c r="E709">
        <v>-71</v>
      </c>
    </row>
    <row r="710" spans="1:5" x14ac:dyDescent="0.3">
      <c r="A710">
        <v>430</v>
      </c>
      <c r="B710" t="s">
        <v>536</v>
      </c>
      <c r="C710">
        <v>-76</v>
      </c>
      <c r="D710" t="s">
        <v>539</v>
      </c>
      <c r="E710">
        <v>-77.5</v>
      </c>
    </row>
    <row r="711" spans="1:5" x14ac:dyDescent="0.3">
      <c r="A711">
        <v>431</v>
      </c>
      <c r="B711" t="s">
        <v>536</v>
      </c>
      <c r="C711">
        <v>-76</v>
      </c>
      <c r="D711" t="s">
        <v>540</v>
      </c>
      <c r="E711">
        <v>-69.5</v>
      </c>
    </row>
    <row r="712" spans="1:5" x14ac:dyDescent="0.3">
      <c r="A712">
        <v>432</v>
      </c>
      <c r="B712" t="s">
        <v>536</v>
      </c>
      <c r="C712">
        <v>-76</v>
      </c>
      <c r="D712" t="s">
        <v>541</v>
      </c>
      <c r="E712">
        <v>-77.5</v>
      </c>
    </row>
    <row r="713" spans="1:5" x14ac:dyDescent="0.3">
      <c r="A713">
        <v>433</v>
      </c>
      <c r="B713" t="s">
        <v>536</v>
      </c>
      <c r="C713">
        <v>-76</v>
      </c>
      <c r="D713" t="s">
        <v>542</v>
      </c>
      <c r="E713">
        <v>-67.5</v>
      </c>
    </row>
    <row r="714" spans="1:5" x14ac:dyDescent="0.3">
      <c r="A714">
        <v>434</v>
      </c>
      <c r="B714" t="s">
        <v>536</v>
      </c>
      <c r="C714">
        <v>-76</v>
      </c>
      <c r="D714" t="s">
        <v>543</v>
      </c>
      <c r="E714">
        <v>-74.5</v>
      </c>
    </row>
    <row r="715" spans="1:5" x14ac:dyDescent="0.3">
      <c r="A715">
        <v>435</v>
      </c>
      <c r="B715" t="s">
        <v>536</v>
      </c>
      <c r="C715">
        <v>-76</v>
      </c>
      <c r="D715" t="s">
        <v>544</v>
      </c>
      <c r="E715">
        <v>-55</v>
      </c>
    </row>
    <row r="716" spans="1:5" x14ac:dyDescent="0.3">
      <c r="A716">
        <v>436</v>
      </c>
      <c r="B716" t="s">
        <v>536</v>
      </c>
      <c r="C716">
        <v>-76</v>
      </c>
      <c r="D716" t="s">
        <v>545</v>
      </c>
      <c r="E716">
        <v>-79.5</v>
      </c>
    </row>
    <row r="717" spans="1:5" x14ac:dyDescent="0.3">
      <c r="A717">
        <v>437</v>
      </c>
      <c r="B717" t="s">
        <v>536</v>
      </c>
      <c r="C717">
        <v>-76</v>
      </c>
      <c r="D717" t="s">
        <v>546</v>
      </c>
      <c r="E717">
        <v>-77</v>
      </c>
    </row>
    <row r="718" spans="1:5" x14ac:dyDescent="0.3">
      <c r="A718">
        <v>452</v>
      </c>
      <c r="B718" t="s">
        <v>537</v>
      </c>
      <c r="C718">
        <v>-71</v>
      </c>
      <c r="D718" t="s">
        <v>539</v>
      </c>
      <c r="E718">
        <v>-77.5</v>
      </c>
    </row>
    <row r="719" spans="1:5" x14ac:dyDescent="0.3">
      <c r="A719">
        <v>453</v>
      </c>
      <c r="B719" t="s">
        <v>537</v>
      </c>
      <c r="C719">
        <v>-71</v>
      </c>
      <c r="D719" t="s">
        <v>540</v>
      </c>
      <c r="E719">
        <v>-69.5</v>
      </c>
    </row>
    <row r="720" spans="1:5" x14ac:dyDescent="0.3">
      <c r="A720">
        <v>454</v>
      </c>
      <c r="B720" t="s">
        <v>537</v>
      </c>
      <c r="C720">
        <v>-71</v>
      </c>
      <c r="D720" t="s">
        <v>541</v>
      </c>
      <c r="E720">
        <v>-77.5</v>
      </c>
    </row>
    <row r="721" spans="1:5" x14ac:dyDescent="0.3">
      <c r="A721">
        <v>455</v>
      </c>
      <c r="B721" t="s">
        <v>537</v>
      </c>
      <c r="C721">
        <v>-71</v>
      </c>
      <c r="D721" t="s">
        <v>542</v>
      </c>
      <c r="E721">
        <v>-67.5</v>
      </c>
    </row>
    <row r="722" spans="1:5" x14ac:dyDescent="0.3">
      <c r="A722">
        <v>456</v>
      </c>
      <c r="B722" t="s">
        <v>537</v>
      </c>
      <c r="C722">
        <v>-71</v>
      </c>
      <c r="D722" t="s">
        <v>543</v>
      </c>
      <c r="E722">
        <v>-74.5</v>
      </c>
    </row>
    <row r="723" spans="1:5" x14ac:dyDescent="0.3">
      <c r="A723">
        <v>457</v>
      </c>
      <c r="B723" t="s">
        <v>537</v>
      </c>
      <c r="C723">
        <v>-71</v>
      </c>
      <c r="D723" t="s">
        <v>544</v>
      </c>
      <c r="E723">
        <v>-55</v>
      </c>
    </row>
    <row r="724" spans="1:5" x14ac:dyDescent="0.3">
      <c r="A724">
        <v>458</v>
      </c>
      <c r="B724" t="s">
        <v>537</v>
      </c>
      <c r="C724">
        <v>-71</v>
      </c>
      <c r="D724" t="s">
        <v>545</v>
      </c>
      <c r="E724">
        <v>-79.5</v>
      </c>
    </row>
    <row r="725" spans="1:5" x14ac:dyDescent="0.3">
      <c r="A725">
        <v>459</v>
      </c>
      <c r="B725" t="s">
        <v>537</v>
      </c>
      <c r="C725">
        <v>-71</v>
      </c>
      <c r="D725" t="s">
        <v>546</v>
      </c>
      <c r="E725">
        <v>-77</v>
      </c>
    </row>
    <row r="726" spans="1:5" x14ac:dyDescent="0.3">
      <c r="A726">
        <v>494</v>
      </c>
      <c r="B726" t="s">
        <v>539</v>
      </c>
      <c r="C726">
        <v>-77.5</v>
      </c>
      <c r="D726" t="s">
        <v>540</v>
      </c>
      <c r="E726">
        <v>-69.5</v>
      </c>
    </row>
    <row r="727" spans="1:5" x14ac:dyDescent="0.3">
      <c r="A727">
        <v>495</v>
      </c>
      <c r="B727" t="s">
        <v>539</v>
      </c>
      <c r="C727">
        <v>-77.5</v>
      </c>
      <c r="D727" t="s">
        <v>541</v>
      </c>
      <c r="E727">
        <v>-77.5</v>
      </c>
    </row>
    <row r="728" spans="1:5" x14ac:dyDescent="0.3">
      <c r="A728">
        <v>496</v>
      </c>
      <c r="B728" t="s">
        <v>539</v>
      </c>
      <c r="C728">
        <v>-77.5</v>
      </c>
      <c r="D728" t="s">
        <v>542</v>
      </c>
      <c r="E728">
        <v>-67.5</v>
      </c>
    </row>
    <row r="729" spans="1:5" x14ac:dyDescent="0.3">
      <c r="A729">
        <v>497</v>
      </c>
      <c r="B729" t="s">
        <v>539</v>
      </c>
      <c r="C729">
        <v>-77.5</v>
      </c>
      <c r="D729" t="s">
        <v>543</v>
      </c>
      <c r="E729">
        <v>-74.5</v>
      </c>
    </row>
    <row r="730" spans="1:5" x14ac:dyDescent="0.3">
      <c r="A730">
        <v>498</v>
      </c>
      <c r="B730" t="s">
        <v>539</v>
      </c>
      <c r="C730">
        <v>-77.5</v>
      </c>
      <c r="D730" t="s">
        <v>544</v>
      </c>
      <c r="E730">
        <v>-55</v>
      </c>
    </row>
    <row r="731" spans="1:5" x14ac:dyDescent="0.3">
      <c r="A731">
        <v>499</v>
      </c>
      <c r="B731" t="s">
        <v>539</v>
      </c>
      <c r="C731">
        <v>-77.5</v>
      </c>
      <c r="D731" t="s">
        <v>545</v>
      </c>
      <c r="E731">
        <v>-79.5</v>
      </c>
    </row>
    <row r="732" spans="1:5" x14ac:dyDescent="0.3">
      <c r="A732">
        <v>500</v>
      </c>
      <c r="B732" t="s">
        <v>539</v>
      </c>
      <c r="C732">
        <v>-77.5</v>
      </c>
      <c r="D732" t="s">
        <v>546</v>
      </c>
      <c r="E732">
        <v>-77</v>
      </c>
    </row>
    <row r="733" spans="1:5" x14ac:dyDescent="0.3">
      <c r="A733">
        <v>514</v>
      </c>
      <c r="B733" t="s">
        <v>540</v>
      </c>
      <c r="C733">
        <v>-69.5</v>
      </c>
      <c r="D733" t="s">
        <v>541</v>
      </c>
      <c r="E733">
        <v>-77.5</v>
      </c>
    </row>
    <row r="734" spans="1:5" x14ac:dyDescent="0.3">
      <c r="A734">
        <v>515</v>
      </c>
      <c r="B734" t="s">
        <v>540</v>
      </c>
      <c r="C734">
        <v>-69.5</v>
      </c>
      <c r="D734" t="s">
        <v>542</v>
      </c>
      <c r="E734">
        <v>-67.5</v>
      </c>
    </row>
    <row r="735" spans="1:5" x14ac:dyDescent="0.3">
      <c r="A735">
        <v>516</v>
      </c>
      <c r="B735" t="s">
        <v>540</v>
      </c>
      <c r="C735">
        <v>-69.5</v>
      </c>
      <c r="D735" t="s">
        <v>543</v>
      </c>
      <c r="E735">
        <v>-74.5</v>
      </c>
    </row>
    <row r="736" spans="1:5" x14ac:dyDescent="0.3">
      <c r="A736">
        <v>517</v>
      </c>
      <c r="B736" t="s">
        <v>540</v>
      </c>
      <c r="C736">
        <v>-69.5</v>
      </c>
      <c r="D736" t="s">
        <v>544</v>
      </c>
      <c r="E736">
        <v>-55</v>
      </c>
    </row>
    <row r="737" spans="1:5" x14ac:dyDescent="0.3">
      <c r="A737">
        <v>518</v>
      </c>
      <c r="B737" t="s">
        <v>540</v>
      </c>
      <c r="C737">
        <v>-69.5</v>
      </c>
      <c r="D737" t="s">
        <v>545</v>
      </c>
      <c r="E737">
        <v>-79.5</v>
      </c>
    </row>
    <row r="738" spans="1:5" x14ac:dyDescent="0.3">
      <c r="A738">
        <v>519</v>
      </c>
      <c r="B738" t="s">
        <v>540</v>
      </c>
      <c r="C738">
        <v>-69.5</v>
      </c>
      <c r="D738" t="s">
        <v>546</v>
      </c>
      <c r="E738">
        <v>-77</v>
      </c>
    </row>
    <row r="739" spans="1:5" x14ac:dyDescent="0.3">
      <c r="A739">
        <v>533</v>
      </c>
      <c r="B739" t="s">
        <v>541</v>
      </c>
      <c r="C739">
        <v>-77.5</v>
      </c>
      <c r="D739" t="s">
        <v>542</v>
      </c>
      <c r="E739">
        <v>-67.5</v>
      </c>
    </row>
    <row r="740" spans="1:5" x14ac:dyDescent="0.3">
      <c r="A740">
        <v>534</v>
      </c>
      <c r="B740" t="s">
        <v>541</v>
      </c>
      <c r="C740">
        <v>-77.5</v>
      </c>
      <c r="D740" t="s">
        <v>543</v>
      </c>
      <c r="E740">
        <v>-74.5</v>
      </c>
    </row>
    <row r="741" spans="1:5" x14ac:dyDescent="0.3">
      <c r="A741">
        <v>535</v>
      </c>
      <c r="B741" t="s">
        <v>541</v>
      </c>
      <c r="C741">
        <v>-77.5</v>
      </c>
      <c r="D741" t="s">
        <v>544</v>
      </c>
      <c r="E741">
        <v>-55</v>
      </c>
    </row>
    <row r="742" spans="1:5" x14ac:dyDescent="0.3">
      <c r="A742">
        <v>536</v>
      </c>
      <c r="B742" t="s">
        <v>541</v>
      </c>
      <c r="C742">
        <v>-77.5</v>
      </c>
      <c r="D742" t="s">
        <v>545</v>
      </c>
      <c r="E742">
        <v>-79.5</v>
      </c>
    </row>
    <row r="743" spans="1:5" x14ac:dyDescent="0.3">
      <c r="A743">
        <v>537</v>
      </c>
      <c r="B743" t="s">
        <v>541</v>
      </c>
      <c r="C743">
        <v>-77.5</v>
      </c>
      <c r="D743" t="s">
        <v>546</v>
      </c>
      <c r="E743">
        <v>-77</v>
      </c>
    </row>
    <row r="744" spans="1:5" x14ac:dyDescent="0.3">
      <c r="A744">
        <v>551</v>
      </c>
      <c r="B744" t="s">
        <v>542</v>
      </c>
      <c r="C744">
        <v>-67.5</v>
      </c>
      <c r="D744" t="s">
        <v>543</v>
      </c>
      <c r="E744">
        <v>-74.5</v>
      </c>
    </row>
    <row r="745" spans="1:5" x14ac:dyDescent="0.3">
      <c r="A745">
        <v>552</v>
      </c>
      <c r="B745" t="s">
        <v>542</v>
      </c>
      <c r="C745">
        <v>-67.5</v>
      </c>
      <c r="D745" t="s">
        <v>544</v>
      </c>
      <c r="E745">
        <v>-55</v>
      </c>
    </row>
    <row r="746" spans="1:5" x14ac:dyDescent="0.3">
      <c r="A746">
        <v>553</v>
      </c>
      <c r="B746" t="s">
        <v>542</v>
      </c>
      <c r="C746">
        <v>-67.5</v>
      </c>
      <c r="D746" t="s">
        <v>545</v>
      </c>
      <c r="E746">
        <v>-79.5</v>
      </c>
    </row>
    <row r="747" spans="1:5" x14ac:dyDescent="0.3">
      <c r="A747">
        <v>554</v>
      </c>
      <c r="B747" t="s">
        <v>542</v>
      </c>
      <c r="C747">
        <v>-67.5</v>
      </c>
      <c r="D747" t="s">
        <v>546</v>
      </c>
      <c r="E747">
        <v>-77</v>
      </c>
    </row>
    <row r="748" spans="1:5" x14ac:dyDescent="0.3">
      <c r="A748">
        <v>568</v>
      </c>
      <c r="B748" t="s">
        <v>543</v>
      </c>
      <c r="C748">
        <v>-74.5</v>
      </c>
      <c r="D748" t="s">
        <v>544</v>
      </c>
      <c r="E748">
        <v>-55</v>
      </c>
    </row>
    <row r="749" spans="1:5" x14ac:dyDescent="0.3">
      <c r="A749">
        <v>569</v>
      </c>
      <c r="B749" t="s">
        <v>543</v>
      </c>
      <c r="C749">
        <v>-74.5</v>
      </c>
      <c r="D749" t="s">
        <v>545</v>
      </c>
      <c r="E749">
        <v>-79.5</v>
      </c>
    </row>
    <row r="750" spans="1:5" x14ac:dyDescent="0.3">
      <c r="A750">
        <v>570</v>
      </c>
      <c r="B750" t="s">
        <v>543</v>
      </c>
      <c r="C750">
        <v>-74.5</v>
      </c>
      <c r="D750" t="s">
        <v>546</v>
      </c>
      <c r="E750">
        <v>-77</v>
      </c>
    </row>
    <row r="751" spans="1:5" x14ac:dyDescent="0.3">
      <c r="A751">
        <v>584</v>
      </c>
      <c r="B751" t="s">
        <v>544</v>
      </c>
      <c r="C751">
        <v>-55</v>
      </c>
      <c r="D751" t="s">
        <v>545</v>
      </c>
      <c r="E751">
        <v>-79.5</v>
      </c>
    </row>
    <row r="752" spans="1:5" x14ac:dyDescent="0.3">
      <c r="A752">
        <v>585</v>
      </c>
      <c r="B752" t="s">
        <v>544</v>
      </c>
      <c r="C752">
        <v>-55</v>
      </c>
      <c r="D752" t="s">
        <v>546</v>
      </c>
      <c r="E752">
        <v>-77</v>
      </c>
    </row>
    <row r="753" spans="1:5" x14ac:dyDescent="0.3">
      <c r="A753">
        <v>599</v>
      </c>
      <c r="B753" t="s">
        <v>545</v>
      </c>
      <c r="C753">
        <v>-79.5</v>
      </c>
      <c r="D753" t="s">
        <v>546</v>
      </c>
      <c r="E753">
        <v>-77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25" workbookViewId="0">
      <selection activeCell="D34" sqref="D3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9" x14ac:dyDescent="0.3">
      <c r="A33" s="14" t="s">
        <v>874</v>
      </c>
      <c r="B33" s="1"/>
      <c r="C33" s="13"/>
      <c r="D33" s="13">
        <v>8.6846575250509331E-2</v>
      </c>
    </row>
    <row r="34" spans="1:9" x14ac:dyDescent="0.3">
      <c r="A34" s="14" t="s">
        <v>887</v>
      </c>
      <c r="B34" s="1"/>
      <c r="C34" s="13"/>
      <c r="D34" s="13">
        <f>MEDIAN(Tabel76102[Distance error (km)])</f>
        <v>8.1037218864693797E-2</v>
      </c>
    </row>
    <row r="35" spans="1:9" x14ac:dyDescent="0.3">
      <c r="A35" s="12" t="s">
        <v>875</v>
      </c>
      <c r="B35" s="11"/>
      <c r="C35" s="11"/>
      <c r="D35" s="11">
        <v>7.0000000000000009</v>
      </c>
    </row>
    <row r="37" spans="1:9" x14ac:dyDescent="0.3">
      <c r="A37" s="7" t="s">
        <v>876</v>
      </c>
      <c r="B37" s="3" t="s">
        <v>877</v>
      </c>
      <c r="C37" s="3" t="s">
        <v>878</v>
      </c>
      <c r="D37" s="3" t="s">
        <v>879</v>
      </c>
      <c r="E37" s="3" t="s">
        <v>880</v>
      </c>
      <c r="F37" s="3" t="s">
        <v>881</v>
      </c>
      <c r="G37" s="3" t="s">
        <v>882</v>
      </c>
      <c r="H37" s="3" t="s">
        <v>883</v>
      </c>
      <c r="I37" s="3" t="s">
        <v>884</v>
      </c>
    </row>
    <row r="38" spans="1:9" x14ac:dyDescent="0.3">
      <c r="A38">
        <v>35</v>
      </c>
      <c r="B38" t="s">
        <v>562</v>
      </c>
      <c r="C38">
        <v>-82</v>
      </c>
      <c r="D38" t="s">
        <v>573</v>
      </c>
      <c r="E38">
        <v>-92</v>
      </c>
      <c r="F38">
        <v>51.220429459999998</v>
      </c>
      <c r="G38">
        <v>4.3844580899999999</v>
      </c>
      <c r="H38">
        <v>58</v>
      </c>
      <c r="I38">
        <v>0.24183709211932619</v>
      </c>
    </row>
    <row r="39" spans="1:9" x14ac:dyDescent="0.3">
      <c r="A39">
        <v>57</v>
      </c>
      <c r="B39" t="s">
        <v>563</v>
      </c>
      <c r="C39">
        <v>-82</v>
      </c>
      <c r="D39" t="s">
        <v>573</v>
      </c>
      <c r="E39">
        <v>-92</v>
      </c>
      <c r="F39">
        <v>51.220429459999998</v>
      </c>
      <c r="G39">
        <v>4.3844580899999999</v>
      </c>
      <c r="H39">
        <v>58</v>
      </c>
      <c r="I39">
        <v>0.24183709211932619</v>
      </c>
    </row>
    <row r="40" spans="1:9" x14ac:dyDescent="0.3">
      <c r="A40">
        <v>98</v>
      </c>
      <c r="B40" t="s">
        <v>565</v>
      </c>
      <c r="C40">
        <v>-83.5</v>
      </c>
      <c r="D40" t="s">
        <v>573</v>
      </c>
      <c r="E40">
        <v>-92</v>
      </c>
      <c r="F40">
        <v>51.220429459999998</v>
      </c>
      <c r="G40">
        <v>4.3844580899999999</v>
      </c>
      <c r="H40">
        <v>58</v>
      </c>
      <c r="I40">
        <v>0.24183709211932619</v>
      </c>
    </row>
    <row r="41" spans="1:9" x14ac:dyDescent="0.3">
      <c r="A41">
        <v>135</v>
      </c>
      <c r="B41" t="s">
        <v>567</v>
      </c>
      <c r="C41">
        <v>-67.5</v>
      </c>
      <c r="D41" t="s">
        <v>573</v>
      </c>
      <c r="E41">
        <v>-92</v>
      </c>
      <c r="F41">
        <v>51.220429459999998</v>
      </c>
      <c r="G41">
        <v>4.3844580899999999</v>
      </c>
      <c r="H41">
        <v>58</v>
      </c>
      <c r="I41">
        <v>0.24183709211932619</v>
      </c>
    </row>
    <row r="42" spans="1:9" x14ac:dyDescent="0.3">
      <c r="A42">
        <v>152</v>
      </c>
      <c r="B42" t="s">
        <v>568</v>
      </c>
      <c r="C42">
        <v>-82</v>
      </c>
      <c r="D42" t="s">
        <v>573</v>
      </c>
      <c r="E42">
        <v>-92</v>
      </c>
      <c r="F42">
        <v>51.220429459999998</v>
      </c>
      <c r="G42">
        <v>4.3844580899999999</v>
      </c>
      <c r="H42">
        <v>58</v>
      </c>
      <c r="I42">
        <v>0.24183709211932619</v>
      </c>
    </row>
    <row r="43" spans="1:9" x14ac:dyDescent="0.3">
      <c r="A43">
        <v>168</v>
      </c>
      <c r="B43" t="s">
        <v>569</v>
      </c>
      <c r="C43">
        <v>-81</v>
      </c>
      <c r="D43" t="s">
        <v>573</v>
      </c>
      <c r="E43">
        <v>-92</v>
      </c>
      <c r="F43">
        <v>51.220429459999998</v>
      </c>
      <c r="G43">
        <v>4.3844580899999999</v>
      </c>
      <c r="H43">
        <v>58</v>
      </c>
      <c r="I43">
        <v>0.24183709211932619</v>
      </c>
    </row>
    <row r="44" spans="1:9" x14ac:dyDescent="0.3">
      <c r="A44">
        <v>224</v>
      </c>
      <c r="B44" t="s">
        <v>573</v>
      </c>
      <c r="C44">
        <v>-92</v>
      </c>
      <c r="D44" t="s">
        <v>575</v>
      </c>
      <c r="E44">
        <v>-87</v>
      </c>
      <c r="F44">
        <v>51.220429459999998</v>
      </c>
      <c r="G44">
        <v>4.3844580899999999</v>
      </c>
      <c r="H44">
        <v>58</v>
      </c>
      <c r="I44">
        <v>0.24183709211932619</v>
      </c>
    </row>
    <row r="45" spans="1:9" x14ac:dyDescent="0.3">
      <c r="A45">
        <v>33</v>
      </c>
      <c r="B45" t="s">
        <v>562</v>
      </c>
      <c r="C45">
        <v>-82</v>
      </c>
      <c r="D45" t="s">
        <v>571</v>
      </c>
      <c r="E45">
        <v>-81</v>
      </c>
      <c r="F45">
        <v>51.219009560000003</v>
      </c>
      <c r="G45">
        <v>4.3863169199999996</v>
      </c>
      <c r="H45">
        <v>60</v>
      </c>
      <c r="I45">
        <v>0.22778318859980129</v>
      </c>
    </row>
    <row r="46" spans="1:9" x14ac:dyDescent="0.3">
      <c r="A46">
        <v>55</v>
      </c>
      <c r="B46" t="s">
        <v>563</v>
      </c>
      <c r="C46">
        <v>-82</v>
      </c>
      <c r="D46" t="s">
        <v>571</v>
      </c>
      <c r="E46">
        <v>-81</v>
      </c>
      <c r="F46">
        <v>51.219009560000003</v>
      </c>
      <c r="G46">
        <v>4.3863169199999996</v>
      </c>
      <c r="H46">
        <v>60</v>
      </c>
      <c r="I46">
        <v>0.22778318859980129</v>
      </c>
    </row>
    <row r="47" spans="1:9" x14ac:dyDescent="0.3">
      <c r="A47">
        <v>96</v>
      </c>
      <c r="B47" t="s">
        <v>565</v>
      </c>
      <c r="C47">
        <v>-83.5</v>
      </c>
      <c r="D47" t="s">
        <v>571</v>
      </c>
      <c r="E47">
        <v>-81</v>
      </c>
      <c r="F47">
        <v>51.219009560000003</v>
      </c>
      <c r="G47">
        <v>4.3863169199999996</v>
      </c>
      <c r="H47">
        <v>60</v>
      </c>
      <c r="I47">
        <v>0.22778318859980129</v>
      </c>
    </row>
    <row r="48" spans="1:9" x14ac:dyDescent="0.3">
      <c r="A48">
        <v>133</v>
      </c>
      <c r="B48" t="s">
        <v>567</v>
      </c>
      <c r="C48">
        <v>-67.5</v>
      </c>
      <c r="D48" t="s">
        <v>571</v>
      </c>
      <c r="E48">
        <v>-81</v>
      </c>
      <c r="F48">
        <v>51.219009560000003</v>
      </c>
      <c r="G48">
        <v>4.3863169199999996</v>
      </c>
      <c r="H48">
        <v>60</v>
      </c>
      <c r="I48">
        <v>0.22778318859980129</v>
      </c>
    </row>
    <row r="49" spans="1:9" x14ac:dyDescent="0.3">
      <c r="A49">
        <v>150</v>
      </c>
      <c r="B49" t="s">
        <v>568</v>
      </c>
      <c r="C49">
        <v>-82</v>
      </c>
      <c r="D49" t="s">
        <v>571</v>
      </c>
      <c r="E49">
        <v>-81</v>
      </c>
      <c r="F49">
        <v>51.219009560000003</v>
      </c>
      <c r="G49">
        <v>4.3863169199999996</v>
      </c>
      <c r="H49">
        <v>60</v>
      </c>
      <c r="I49">
        <v>0.22778318859980129</v>
      </c>
    </row>
    <row r="50" spans="1:9" x14ac:dyDescent="0.3">
      <c r="A50">
        <v>166</v>
      </c>
      <c r="B50" t="s">
        <v>569</v>
      </c>
      <c r="C50">
        <v>-81</v>
      </c>
      <c r="D50" t="s">
        <v>571</v>
      </c>
      <c r="E50">
        <v>-81</v>
      </c>
      <c r="F50">
        <v>51.219009560000003</v>
      </c>
      <c r="G50">
        <v>4.3863169199999996</v>
      </c>
      <c r="H50">
        <v>60</v>
      </c>
      <c r="I50">
        <v>0.22778318859980129</v>
      </c>
    </row>
    <row r="51" spans="1:9" x14ac:dyDescent="0.3">
      <c r="A51">
        <v>199</v>
      </c>
      <c r="B51" t="s">
        <v>571</v>
      </c>
      <c r="C51">
        <v>-81</v>
      </c>
      <c r="D51" t="s">
        <v>575</v>
      </c>
      <c r="E51">
        <v>-87</v>
      </c>
      <c r="F51">
        <v>51.219009560000003</v>
      </c>
      <c r="G51">
        <v>4.3863169199999996</v>
      </c>
      <c r="H51">
        <v>60</v>
      </c>
      <c r="I51">
        <v>0.22778318859980129</v>
      </c>
    </row>
    <row r="52" spans="1:9" x14ac:dyDescent="0.3">
      <c r="A52">
        <v>197</v>
      </c>
      <c r="B52" t="s">
        <v>571</v>
      </c>
      <c r="C52">
        <v>-81</v>
      </c>
      <c r="D52" t="s">
        <v>573</v>
      </c>
      <c r="E52">
        <v>-92</v>
      </c>
      <c r="F52">
        <v>51.219719509999997</v>
      </c>
      <c r="G52">
        <v>4.3853875200000001</v>
      </c>
      <c r="H52">
        <v>102</v>
      </c>
      <c r="I52">
        <v>0.21157361317410309</v>
      </c>
    </row>
    <row r="53" spans="1:9" x14ac:dyDescent="0.3">
      <c r="A53">
        <v>226</v>
      </c>
      <c r="B53" t="s">
        <v>573</v>
      </c>
      <c r="C53">
        <v>-92</v>
      </c>
      <c r="D53" t="s">
        <v>577</v>
      </c>
      <c r="E53">
        <v>-77.5</v>
      </c>
      <c r="F53">
        <v>51.22047826</v>
      </c>
      <c r="G53">
        <v>4.38531476</v>
      </c>
      <c r="H53">
        <v>60</v>
      </c>
      <c r="I53">
        <v>0.18221729507662829</v>
      </c>
    </row>
    <row r="54" spans="1:9" x14ac:dyDescent="0.3">
      <c r="A54">
        <v>232</v>
      </c>
      <c r="B54" t="s">
        <v>573</v>
      </c>
      <c r="C54">
        <v>-92</v>
      </c>
      <c r="D54" t="s">
        <v>583</v>
      </c>
      <c r="E54">
        <v>-82</v>
      </c>
      <c r="F54">
        <v>51.220439990000003</v>
      </c>
      <c r="G54">
        <v>4.3854785100000004</v>
      </c>
      <c r="H54">
        <v>71</v>
      </c>
      <c r="I54">
        <v>0.1720326885640136</v>
      </c>
    </row>
    <row r="55" spans="1:9" x14ac:dyDescent="0.3">
      <c r="A55">
        <v>183</v>
      </c>
      <c r="B55" t="s">
        <v>570</v>
      </c>
      <c r="C55">
        <v>-82</v>
      </c>
      <c r="D55" t="s">
        <v>573</v>
      </c>
      <c r="E55">
        <v>-92</v>
      </c>
      <c r="F55">
        <v>51.22063584</v>
      </c>
      <c r="G55">
        <v>4.3854232499999997</v>
      </c>
      <c r="H55">
        <v>71</v>
      </c>
      <c r="I55">
        <v>0.17198231267462569</v>
      </c>
    </row>
    <row r="56" spans="1:9" x14ac:dyDescent="0.3">
      <c r="A56">
        <v>231</v>
      </c>
      <c r="B56" t="s">
        <v>573</v>
      </c>
      <c r="C56">
        <v>-92</v>
      </c>
      <c r="D56" t="s">
        <v>582</v>
      </c>
      <c r="E56">
        <v>-80</v>
      </c>
      <c r="F56">
        <v>51.22057332</v>
      </c>
      <c r="G56">
        <v>4.3854656500000004</v>
      </c>
      <c r="H56">
        <v>72</v>
      </c>
      <c r="I56">
        <v>0.16998537384224899</v>
      </c>
    </row>
    <row r="57" spans="1:9" x14ac:dyDescent="0.3">
      <c r="A57">
        <v>76</v>
      </c>
      <c r="B57" t="s">
        <v>564</v>
      </c>
      <c r="C57">
        <v>-82.5</v>
      </c>
      <c r="D57" t="s">
        <v>571</v>
      </c>
      <c r="E57">
        <v>-81</v>
      </c>
      <c r="F57">
        <v>51.219525959999999</v>
      </c>
      <c r="G57">
        <v>4.38674944</v>
      </c>
      <c r="H57">
        <v>65</v>
      </c>
      <c r="I57">
        <v>0.16294936851553829</v>
      </c>
    </row>
    <row r="58" spans="1:9" x14ac:dyDescent="0.3">
      <c r="A58">
        <v>201</v>
      </c>
      <c r="B58" t="s">
        <v>571</v>
      </c>
      <c r="C58">
        <v>-81</v>
      </c>
      <c r="D58" t="s">
        <v>577</v>
      </c>
      <c r="E58">
        <v>-77.5</v>
      </c>
      <c r="F58">
        <v>51.219768309999999</v>
      </c>
      <c r="G58">
        <v>4.3862441800000003</v>
      </c>
      <c r="H58">
        <v>85</v>
      </c>
      <c r="I58">
        <v>0.1623214983630456</v>
      </c>
    </row>
    <row r="59" spans="1:9" x14ac:dyDescent="0.3">
      <c r="A59">
        <v>233</v>
      </c>
      <c r="B59" t="s">
        <v>573</v>
      </c>
      <c r="C59">
        <v>-92</v>
      </c>
      <c r="D59" t="s">
        <v>584</v>
      </c>
      <c r="E59">
        <v>-82.5</v>
      </c>
      <c r="F59">
        <v>51.220537450000002</v>
      </c>
      <c r="G59">
        <v>4.3856205700000004</v>
      </c>
      <c r="H59">
        <v>82</v>
      </c>
      <c r="I59">
        <v>0.16004220642458619</v>
      </c>
    </row>
    <row r="60" spans="1:9" x14ac:dyDescent="0.3">
      <c r="A60">
        <v>228</v>
      </c>
      <c r="B60" t="s">
        <v>573</v>
      </c>
      <c r="C60">
        <v>-92</v>
      </c>
      <c r="D60" t="s">
        <v>579</v>
      </c>
      <c r="E60">
        <v>-82.5</v>
      </c>
      <c r="F60">
        <v>51.220328539999997</v>
      </c>
      <c r="G60">
        <v>4.3857250299999997</v>
      </c>
      <c r="H60">
        <v>89</v>
      </c>
      <c r="I60">
        <v>0.15914673035731949</v>
      </c>
    </row>
    <row r="61" spans="1:9" x14ac:dyDescent="0.3">
      <c r="A61">
        <v>210</v>
      </c>
      <c r="B61" t="s">
        <v>572</v>
      </c>
      <c r="C61">
        <v>-84.5</v>
      </c>
      <c r="D61" t="s">
        <v>573</v>
      </c>
      <c r="E61">
        <v>-92</v>
      </c>
      <c r="F61">
        <v>51.220329149999998</v>
      </c>
      <c r="G61">
        <v>4.3857300199999996</v>
      </c>
      <c r="H61">
        <v>89</v>
      </c>
      <c r="I61">
        <v>0.15879665042226049</v>
      </c>
    </row>
    <row r="62" spans="1:9" x14ac:dyDescent="0.3">
      <c r="A62">
        <v>207</v>
      </c>
      <c r="B62" t="s">
        <v>571</v>
      </c>
      <c r="C62">
        <v>-81</v>
      </c>
      <c r="D62" t="s">
        <v>583</v>
      </c>
      <c r="E62">
        <v>-82</v>
      </c>
      <c r="F62">
        <v>51.219730040000002</v>
      </c>
      <c r="G62">
        <v>4.3864079199999999</v>
      </c>
      <c r="H62">
        <v>80</v>
      </c>
      <c r="I62">
        <v>0.1577614834546282</v>
      </c>
    </row>
    <row r="63" spans="1:9" x14ac:dyDescent="0.3">
      <c r="A63">
        <v>203</v>
      </c>
      <c r="B63" t="s">
        <v>571</v>
      </c>
      <c r="C63">
        <v>-81</v>
      </c>
      <c r="D63" t="s">
        <v>579</v>
      </c>
      <c r="E63">
        <v>-82.5</v>
      </c>
      <c r="F63">
        <v>51.219618580000002</v>
      </c>
      <c r="G63">
        <v>4.38665444</v>
      </c>
      <c r="H63">
        <v>72</v>
      </c>
      <c r="I63">
        <v>0.15748184261457199</v>
      </c>
    </row>
    <row r="64" spans="1:9" x14ac:dyDescent="0.3">
      <c r="A64">
        <v>196</v>
      </c>
      <c r="B64" t="s">
        <v>571</v>
      </c>
      <c r="C64">
        <v>-81</v>
      </c>
      <c r="D64" t="s">
        <v>572</v>
      </c>
      <c r="E64">
        <v>-84.5</v>
      </c>
      <c r="F64">
        <v>51.219619199999997</v>
      </c>
      <c r="G64">
        <v>4.3866594299999999</v>
      </c>
      <c r="H64">
        <v>72</v>
      </c>
      <c r="I64">
        <v>0.1572361585864899</v>
      </c>
    </row>
    <row r="65" spans="1:9" x14ac:dyDescent="0.3">
      <c r="A65">
        <v>78</v>
      </c>
      <c r="B65" t="s">
        <v>564</v>
      </c>
      <c r="C65">
        <v>-82.5</v>
      </c>
      <c r="D65" t="s">
        <v>573</v>
      </c>
      <c r="E65">
        <v>-92</v>
      </c>
      <c r="F65">
        <v>51.22023591</v>
      </c>
      <c r="G65">
        <v>4.3858200399999996</v>
      </c>
      <c r="H65">
        <v>97</v>
      </c>
      <c r="I65">
        <v>0.15683451457399489</v>
      </c>
    </row>
    <row r="66" spans="1:9" x14ac:dyDescent="0.3">
      <c r="A66">
        <v>202</v>
      </c>
      <c r="B66" t="s">
        <v>571</v>
      </c>
      <c r="C66">
        <v>-81</v>
      </c>
      <c r="D66" t="s">
        <v>578</v>
      </c>
      <c r="E66">
        <v>-83.5</v>
      </c>
      <c r="F66">
        <v>51.219611950000001</v>
      </c>
      <c r="G66">
        <v>4.3867229500000002</v>
      </c>
      <c r="H66">
        <v>73</v>
      </c>
      <c r="I66">
        <v>0.15558491215734341</v>
      </c>
    </row>
    <row r="67" spans="1:9" x14ac:dyDescent="0.3">
      <c r="A67">
        <v>227</v>
      </c>
      <c r="B67" t="s">
        <v>573</v>
      </c>
      <c r="C67">
        <v>-92</v>
      </c>
      <c r="D67" t="s">
        <v>578</v>
      </c>
      <c r="E67">
        <v>-83.5</v>
      </c>
      <c r="F67">
        <v>51.220321910000003</v>
      </c>
      <c r="G67">
        <v>4.3857935499999998</v>
      </c>
      <c r="H67">
        <v>94</v>
      </c>
      <c r="I67">
        <v>0.15491789947566739</v>
      </c>
    </row>
    <row r="68" spans="1:9" x14ac:dyDescent="0.3">
      <c r="A68">
        <v>200</v>
      </c>
      <c r="B68" t="s">
        <v>571</v>
      </c>
      <c r="C68">
        <v>-81</v>
      </c>
      <c r="D68" t="s">
        <v>576</v>
      </c>
      <c r="E68">
        <v>-80</v>
      </c>
      <c r="F68">
        <v>51.219614589999999</v>
      </c>
      <c r="G68">
        <v>4.3868628999999997</v>
      </c>
      <c r="H68">
        <v>77</v>
      </c>
      <c r="I68">
        <v>0.1505216851748353</v>
      </c>
    </row>
    <row r="69" spans="1:9" x14ac:dyDescent="0.3">
      <c r="A69">
        <v>206</v>
      </c>
      <c r="B69" t="s">
        <v>571</v>
      </c>
      <c r="C69">
        <v>-81</v>
      </c>
      <c r="D69" t="s">
        <v>582</v>
      </c>
      <c r="E69">
        <v>-80</v>
      </c>
      <c r="F69">
        <v>51.219863369999999</v>
      </c>
      <c r="G69">
        <v>4.3863950599999999</v>
      </c>
      <c r="H69">
        <v>95</v>
      </c>
      <c r="I69">
        <v>0.1474171785954457</v>
      </c>
    </row>
    <row r="70" spans="1:9" x14ac:dyDescent="0.3">
      <c r="A70">
        <v>234</v>
      </c>
      <c r="B70" t="s">
        <v>573</v>
      </c>
      <c r="C70">
        <v>-92</v>
      </c>
      <c r="D70" t="s">
        <v>585</v>
      </c>
      <c r="E70">
        <v>-82</v>
      </c>
      <c r="F70">
        <v>51.220575099999998</v>
      </c>
      <c r="G70">
        <v>4.3858060400000003</v>
      </c>
      <c r="H70">
        <v>95</v>
      </c>
      <c r="I70">
        <v>0.14657568541872851</v>
      </c>
    </row>
    <row r="71" spans="1:9" x14ac:dyDescent="0.3">
      <c r="A71">
        <v>225</v>
      </c>
      <c r="B71" t="s">
        <v>573</v>
      </c>
      <c r="C71">
        <v>-92</v>
      </c>
      <c r="D71" t="s">
        <v>576</v>
      </c>
      <c r="E71">
        <v>-80</v>
      </c>
      <c r="F71">
        <v>51.220324550000001</v>
      </c>
      <c r="G71">
        <v>4.3859334900000002</v>
      </c>
      <c r="H71">
        <v>103</v>
      </c>
      <c r="I71">
        <v>0.14572054268465909</v>
      </c>
    </row>
    <row r="72" spans="1:9" x14ac:dyDescent="0.3">
      <c r="A72">
        <v>181</v>
      </c>
      <c r="B72" t="s">
        <v>570</v>
      </c>
      <c r="C72">
        <v>-82</v>
      </c>
      <c r="D72" t="s">
        <v>571</v>
      </c>
      <c r="E72">
        <v>-81</v>
      </c>
      <c r="F72">
        <v>51.219925889999999</v>
      </c>
      <c r="G72">
        <v>4.38635267</v>
      </c>
      <c r="H72">
        <v>102</v>
      </c>
      <c r="I72">
        <v>0.14468836770894511</v>
      </c>
    </row>
    <row r="73" spans="1:9" x14ac:dyDescent="0.3">
      <c r="A73">
        <v>208</v>
      </c>
      <c r="B73" t="s">
        <v>571</v>
      </c>
      <c r="C73">
        <v>-81</v>
      </c>
      <c r="D73" t="s">
        <v>584</v>
      </c>
      <c r="E73">
        <v>-82.5</v>
      </c>
      <c r="F73">
        <v>51.21982749</v>
      </c>
      <c r="G73">
        <v>4.3865499799999998</v>
      </c>
      <c r="H73">
        <v>92</v>
      </c>
      <c r="I73">
        <v>0.14309774125465161</v>
      </c>
    </row>
    <row r="74" spans="1:9" x14ac:dyDescent="0.3">
      <c r="A74">
        <v>223</v>
      </c>
      <c r="B74" t="s">
        <v>573</v>
      </c>
      <c r="C74">
        <v>-92</v>
      </c>
      <c r="D74" t="s">
        <v>574</v>
      </c>
      <c r="E74">
        <v>-85</v>
      </c>
      <c r="F74">
        <v>51.220497940000001</v>
      </c>
      <c r="G74">
        <v>4.3859795200000002</v>
      </c>
      <c r="H74">
        <v>106</v>
      </c>
      <c r="I74">
        <v>0.13662772350037131</v>
      </c>
    </row>
    <row r="75" spans="1:9" x14ac:dyDescent="0.3">
      <c r="A75">
        <v>115</v>
      </c>
      <c r="B75" t="s">
        <v>566</v>
      </c>
      <c r="C75">
        <v>-80</v>
      </c>
      <c r="D75" t="s">
        <v>571</v>
      </c>
      <c r="E75">
        <v>-81</v>
      </c>
      <c r="F75">
        <v>51.219724139999997</v>
      </c>
      <c r="G75">
        <v>4.3870225400000002</v>
      </c>
      <c r="H75">
        <v>93</v>
      </c>
      <c r="I75">
        <v>0.1346102349823427</v>
      </c>
    </row>
    <row r="76" spans="1:9" x14ac:dyDescent="0.3">
      <c r="A76">
        <v>229</v>
      </c>
      <c r="B76" t="s">
        <v>573</v>
      </c>
      <c r="C76">
        <v>-92</v>
      </c>
      <c r="D76" t="s">
        <v>580</v>
      </c>
      <c r="E76">
        <v>-67</v>
      </c>
      <c r="F76">
        <v>51.220524810000001</v>
      </c>
      <c r="G76">
        <v>4.3860164900000003</v>
      </c>
      <c r="H76">
        <v>109</v>
      </c>
      <c r="I76">
        <v>0.13339729527104621</v>
      </c>
    </row>
    <row r="77" spans="1:9" x14ac:dyDescent="0.3">
      <c r="A77">
        <v>198</v>
      </c>
      <c r="B77" t="s">
        <v>571</v>
      </c>
      <c r="C77">
        <v>-81</v>
      </c>
      <c r="D77" t="s">
        <v>574</v>
      </c>
      <c r="E77">
        <v>-85</v>
      </c>
      <c r="F77">
        <v>51.21978799</v>
      </c>
      <c r="G77">
        <v>4.3869089299999997</v>
      </c>
      <c r="H77">
        <v>96</v>
      </c>
      <c r="I77">
        <v>0.1321367881278159</v>
      </c>
    </row>
    <row r="78" spans="1:9" x14ac:dyDescent="0.3">
      <c r="A78">
        <v>209</v>
      </c>
      <c r="B78" t="s">
        <v>571</v>
      </c>
      <c r="C78">
        <v>-81</v>
      </c>
      <c r="D78" t="s">
        <v>585</v>
      </c>
      <c r="E78">
        <v>-82</v>
      </c>
      <c r="F78">
        <v>51.219865140000003</v>
      </c>
      <c r="G78">
        <v>4.3867354499999998</v>
      </c>
      <c r="H78">
        <v>100</v>
      </c>
      <c r="I78">
        <v>0.13175365647271359</v>
      </c>
    </row>
    <row r="79" spans="1:9" x14ac:dyDescent="0.3">
      <c r="A79">
        <v>117</v>
      </c>
      <c r="B79" t="s">
        <v>566</v>
      </c>
      <c r="C79">
        <v>-80</v>
      </c>
      <c r="D79" t="s">
        <v>573</v>
      </c>
      <c r="E79">
        <v>-92</v>
      </c>
      <c r="F79">
        <v>51.220434099999999</v>
      </c>
      <c r="G79">
        <v>4.3860931299999999</v>
      </c>
      <c r="H79">
        <v>114</v>
      </c>
      <c r="I79">
        <v>0.1310786728127534</v>
      </c>
    </row>
    <row r="80" spans="1:9" x14ac:dyDescent="0.3">
      <c r="A80">
        <v>204</v>
      </c>
      <c r="B80" t="s">
        <v>571</v>
      </c>
      <c r="C80">
        <v>-81</v>
      </c>
      <c r="D80" t="s">
        <v>580</v>
      </c>
      <c r="E80">
        <v>-67</v>
      </c>
      <c r="F80">
        <v>51.219814849999999</v>
      </c>
      <c r="G80">
        <v>4.3869458999999997</v>
      </c>
      <c r="H80">
        <v>100</v>
      </c>
      <c r="I80">
        <v>0.12825624438296249</v>
      </c>
    </row>
    <row r="81" spans="1:9" x14ac:dyDescent="0.3">
      <c r="A81">
        <v>39</v>
      </c>
      <c r="B81" t="s">
        <v>562</v>
      </c>
      <c r="C81">
        <v>-82</v>
      </c>
      <c r="D81" t="s">
        <v>577</v>
      </c>
      <c r="E81">
        <v>-77.5</v>
      </c>
      <c r="F81">
        <v>51.220527060000002</v>
      </c>
      <c r="G81">
        <v>4.3861714300000001</v>
      </c>
      <c r="H81">
        <v>10</v>
      </c>
      <c r="I81">
        <v>0.1228784714217678</v>
      </c>
    </row>
    <row r="82" spans="1:9" x14ac:dyDescent="0.3">
      <c r="A82">
        <v>61</v>
      </c>
      <c r="B82" t="s">
        <v>563</v>
      </c>
      <c r="C82">
        <v>-82</v>
      </c>
      <c r="D82" t="s">
        <v>577</v>
      </c>
      <c r="E82">
        <v>-77.5</v>
      </c>
      <c r="F82">
        <v>51.220527060000002</v>
      </c>
      <c r="G82">
        <v>4.3861714300000001</v>
      </c>
      <c r="H82">
        <v>10</v>
      </c>
      <c r="I82">
        <v>0.1228784714217678</v>
      </c>
    </row>
    <row r="83" spans="1:9" x14ac:dyDescent="0.3">
      <c r="A83">
        <v>102</v>
      </c>
      <c r="B83" t="s">
        <v>565</v>
      </c>
      <c r="C83">
        <v>-83.5</v>
      </c>
      <c r="D83" t="s">
        <v>577</v>
      </c>
      <c r="E83">
        <v>-77.5</v>
      </c>
      <c r="F83">
        <v>51.220527060000002</v>
      </c>
      <c r="G83">
        <v>4.3861714300000001</v>
      </c>
      <c r="H83">
        <v>10</v>
      </c>
      <c r="I83">
        <v>0.1228784714217678</v>
      </c>
    </row>
    <row r="84" spans="1:9" x14ac:dyDescent="0.3">
      <c r="A84">
        <v>139</v>
      </c>
      <c r="B84" t="s">
        <v>567</v>
      </c>
      <c r="C84">
        <v>-67.5</v>
      </c>
      <c r="D84" t="s">
        <v>577</v>
      </c>
      <c r="E84">
        <v>-77.5</v>
      </c>
      <c r="F84">
        <v>51.220527060000002</v>
      </c>
      <c r="G84">
        <v>4.3861714300000001</v>
      </c>
      <c r="H84">
        <v>10</v>
      </c>
      <c r="I84">
        <v>0.1228784714217678</v>
      </c>
    </row>
    <row r="85" spans="1:9" x14ac:dyDescent="0.3">
      <c r="A85">
        <v>156</v>
      </c>
      <c r="B85" t="s">
        <v>568</v>
      </c>
      <c r="C85">
        <v>-82</v>
      </c>
      <c r="D85" t="s">
        <v>577</v>
      </c>
      <c r="E85">
        <v>-77.5</v>
      </c>
      <c r="F85">
        <v>51.220527060000002</v>
      </c>
      <c r="G85">
        <v>4.3861714300000001</v>
      </c>
      <c r="H85">
        <v>10</v>
      </c>
      <c r="I85">
        <v>0.1228784714217678</v>
      </c>
    </row>
    <row r="86" spans="1:9" x14ac:dyDescent="0.3">
      <c r="A86">
        <v>172</v>
      </c>
      <c r="B86" t="s">
        <v>569</v>
      </c>
      <c r="C86">
        <v>-81</v>
      </c>
      <c r="D86" t="s">
        <v>577</v>
      </c>
      <c r="E86">
        <v>-77.5</v>
      </c>
      <c r="F86">
        <v>51.220527060000002</v>
      </c>
      <c r="G86">
        <v>4.3861714300000001</v>
      </c>
      <c r="H86">
        <v>10</v>
      </c>
      <c r="I86">
        <v>0.1228784714217678</v>
      </c>
    </row>
    <row r="87" spans="1:9" x14ac:dyDescent="0.3">
      <c r="A87">
        <v>247</v>
      </c>
      <c r="B87" t="s">
        <v>575</v>
      </c>
      <c r="C87">
        <v>-87</v>
      </c>
      <c r="D87" t="s">
        <v>577</v>
      </c>
      <c r="E87">
        <v>-77.5</v>
      </c>
      <c r="F87">
        <v>51.220527060000002</v>
      </c>
      <c r="G87">
        <v>4.3861714300000001</v>
      </c>
      <c r="H87">
        <v>10</v>
      </c>
      <c r="I87">
        <v>0.1228784714217678</v>
      </c>
    </row>
    <row r="88" spans="1:9" x14ac:dyDescent="0.3">
      <c r="A88">
        <v>270</v>
      </c>
      <c r="B88" t="s">
        <v>577</v>
      </c>
      <c r="C88">
        <v>-77.5</v>
      </c>
      <c r="D88" t="s">
        <v>583</v>
      </c>
      <c r="E88">
        <v>-82</v>
      </c>
      <c r="F88">
        <v>51.220488789999997</v>
      </c>
      <c r="G88">
        <v>4.3863351799999997</v>
      </c>
      <c r="H88">
        <v>12</v>
      </c>
      <c r="I88">
        <v>0.1131628020467664</v>
      </c>
    </row>
    <row r="89" spans="1:9" x14ac:dyDescent="0.3">
      <c r="A89">
        <v>187</v>
      </c>
      <c r="B89" t="s">
        <v>570</v>
      </c>
      <c r="C89">
        <v>-82</v>
      </c>
      <c r="D89" t="s">
        <v>577</v>
      </c>
      <c r="E89">
        <v>-77.5</v>
      </c>
      <c r="F89">
        <v>51.220684640000002</v>
      </c>
      <c r="G89">
        <v>4.3862799199999998</v>
      </c>
      <c r="H89">
        <v>19</v>
      </c>
      <c r="I89">
        <v>0.1120967577039096</v>
      </c>
    </row>
    <row r="90" spans="1:9" x14ac:dyDescent="0.3">
      <c r="A90">
        <v>269</v>
      </c>
      <c r="B90" t="s">
        <v>577</v>
      </c>
      <c r="C90">
        <v>-77.5</v>
      </c>
      <c r="D90" t="s">
        <v>582</v>
      </c>
      <c r="E90">
        <v>-80</v>
      </c>
      <c r="F90">
        <v>51.220622120000002</v>
      </c>
      <c r="G90">
        <v>4.3863223199999997</v>
      </c>
      <c r="H90">
        <v>15</v>
      </c>
      <c r="I90">
        <v>0.11027092374772759</v>
      </c>
    </row>
    <row r="91" spans="1:9" x14ac:dyDescent="0.3">
      <c r="A91">
        <v>45</v>
      </c>
      <c r="B91" t="s">
        <v>562</v>
      </c>
      <c r="C91">
        <v>-82</v>
      </c>
      <c r="D91" t="s">
        <v>583</v>
      </c>
      <c r="E91">
        <v>-82</v>
      </c>
      <c r="F91">
        <v>51.22045052</v>
      </c>
      <c r="G91">
        <v>4.3864989300000001</v>
      </c>
      <c r="H91">
        <v>47</v>
      </c>
      <c r="I91">
        <v>0.103965596902643</v>
      </c>
    </row>
    <row r="92" spans="1:9" x14ac:dyDescent="0.3">
      <c r="A92">
        <v>67</v>
      </c>
      <c r="B92" t="s">
        <v>563</v>
      </c>
      <c r="C92">
        <v>-82</v>
      </c>
      <c r="D92" t="s">
        <v>583</v>
      </c>
      <c r="E92">
        <v>-82</v>
      </c>
      <c r="F92">
        <v>51.22045052</v>
      </c>
      <c r="G92">
        <v>4.3864989300000001</v>
      </c>
      <c r="H92">
        <v>47</v>
      </c>
      <c r="I92">
        <v>0.103965596902643</v>
      </c>
    </row>
    <row r="93" spans="1:9" x14ac:dyDescent="0.3">
      <c r="A93">
        <v>108</v>
      </c>
      <c r="B93" t="s">
        <v>565</v>
      </c>
      <c r="C93">
        <v>-83.5</v>
      </c>
      <c r="D93" t="s">
        <v>583</v>
      </c>
      <c r="E93">
        <v>-82</v>
      </c>
      <c r="F93">
        <v>51.22045052</v>
      </c>
      <c r="G93">
        <v>4.3864989300000001</v>
      </c>
      <c r="H93">
        <v>47</v>
      </c>
      <c r="I93">
        <v>0.103965596902643</v>
      </c>
    </row>
    <row r="94" spans="1:9" x14ac:dyDescent="0.3">
      <c r="A94">
        <v>145</v>
      </c>
      <c r="B94" t="s">
        <v>567</v>
      </c>
      <c r="C94">
        <v>-67.5</v>
      </c>
      <c r="D94" t="s">
        <v>583</v>
      </c>
      <c r="E94">
        <v>-82</v>
      </c>
      <c r="F94">
        <v>51.22045052</v>
      </c>
      <c r="G94">
        <v>4.3864989300000001</v>
      </c>
      <c r="H94">
        <v>47</v>
      </c>
      <c r="I94">
        <v>0.103965596902643</v>
      </c>
    </row>
    <row r="95" spans="1:9" x14ac:dyDescent="0.3">
      <c r="A95">
        <v>162</v>
      </c>
      <c r="B95" t="s">
        <v>568</v>
      </c>
      <c r="C95">
        <v>-82</v>
      </c>
      <c r="D95" t="s">
        <v>583</v>
      </c>
      <c r="E95">
        <v>-82</v>
      </c>
      <c r="F95">
        <v>51.22045052</v>
      </c>
      <c r="G95">
        <v>4.3864989300000001</v>
      </c>
      <c r="H95">
        <v>47</v>
      </c>
      <c r="I95">
        <v>0.103965596902643</v>
      </c>
    </row>
    <row r="96" spans="1:9" x14ac:dyDescent="0.3">
      <c r="A96">
        <v>178</v>
      </c>
      <c r="B96" t="s">
        <v>569</v>
      </c>
      <c r="C96">
        <v>-81</v>
      </c>
      <c r="D96" t="s">
        <v>583</v>
      </c>
      <c r="E96">
        <v>-82</v>
      </c>
      <c r="F96">
        <v>51.22045052</v>
      </c>
      <c r="G96">
        <v>4.3864989300000001</v>
      </c>
      <c r="H96">
        <v>47</v>
      </c>
      <c r="I96">
        <v>0.103965596902643</v>
      </c>
    </row>
    <row r="97" spans="1:9" x14ac:dyDescent="0.3">
      <c r="A97">
        <v>253</v>
      </c>
      <c r="B97" t="s">
        <v>575</v>
      </c>
      <c r="C97">
        <v>-87</v>
      </c>
      <c r="D97" t="s">
        <v>583</v>
      </c>
      <c r="E97">
        <v>-82</v>
      </c>
      <c r="F97">
        <v>51.22045052</v>
      </c>
      <c r="G97">
        <v>4.3864989300000001</v>
      </c>
      <c r="H97">
        <v>47</v>
      </c>
      <c r="I97">
        <v>0.103965596902643</v>
      </c>
    </row>
    <row r="98" spans="1:9" x14ac:dyDescent="0.3">
      <c r="A98">
        <v>32</v>
      </c>
      <c r="B98" t="s">
        <v>562</v>
      </c>
      <c r="C98">
        <v>-82</v>
      </c>
      <c r="D98" t="s">
        <v>570</v>
      </c>
      <c r="E98">
        <v>-82</v>
      </c>
      <c r="F98">
        <v>51.220842220000002</v>
      </c>
      <c r="G98">
        <v>4.3863884200000003</v>
      </c>
      <c r="H98">
        <v>73</v>
      </c>
      <c r="I98">
        <v>0.1037320494597781</v>
      </c>
    </row>
    <row r="99" spans="1:9" x14ac:dyDescent="0.3">
      <c r="A99">
        <v>54</v>
      </c>
      <c r="B99" t="s">
        <v>563</v>
      </c>
      <c r="C99">
        <v>-82</v>
      </c>
      <c r="D99" t="s">
        <v>570</v>
      </c>
      <c r="E99">
        <v>-82</v>
      </c>
      <c r="F99">
        <v>51.220842220000002</v>
      </c>
      <c r="G99">
        <v>4.3863884200000003</v>
      </c>
      <c r="H99">
        <v>73</v>
      </c>
      <c r="I99">
        <v>0.1037320494597781</v>
      </c>
    </row>
    <row r="100" spans="1:9" x14ac:dyDescent="0.3">
      <c r="A100">
        <v>95</v>
      </c>
      <c r="B100" t="s">
        <v>565</v>
      </c>
      <c r="C100">
        <v>-83.5</v>
      </c>
      <c r="D100" t="s">
        <v>570</v>
      </c>
      <c r="E100">
        <v>-82</v>
      </c>
      <c r="F100">
        <v>51.220842220000002</v>
      </c>
      <c r="G100">
        <v>4.3863884200000003</v>
      </c>
      <c r="H100">
        <v>73</v>
      </c>
      <c r="I100">
        <v>0.1037320494597781</v>
      </c>
    </row>
    <row r="101" spans="1:9" x14ac:dyDescent="0.3">
      <c r="A101">
        <v>132</v>
      </c>
      <c r="B101" t="s">
        <v>567</v>
      </c>
      <c r="C101">
        <v>-67.5</v>
      </c>
      <c r="D101" t="s">
        <v>570</v>
      </c>
      <c r="E101">
        <v>-82</v>
      </c>
      <c r="F101">
        <v>51.220842220000002</v>
      </c>
      <c r="G101">
        <v>4.3863884200000003</v>
      </c>
      <c r="H101">
        <v>73</v>
      </c>
      <c r="I101">
        <v>0.1037320494597781</v>
      </c>
    </row>
    <row r="102" spans="1:9" x14ac:dyDescent="0.3">
      <c r="A102">
        <v>149</v>
      </c>
      <c r="B102" t="s">
        <v>568</v>
      </c>
      <c r="C102">
        <v>-82</v>
      </c>
      <c r="D102" t="s">
        <v>570</v>
      </c>
      <c r="E102">
        <v>-82</v>
      </c>
      <c r="F102">
        <v>51.220842220000002</v>
      </c>
      <c r="G102">
        <v>4.3863884200000003</v>
      </c>
      <c r="H102">
        <v>73</v>
      </c>
      <c r="I102">
        <v>0.1037320494597781</v>
      </c>
    </row>
    <row r="103" spans="1:9" x14ac:dyDescent="0.3">
      <c r="A103">
        <v>165</v>
      </c>
      <c r="B103" t="s">
        <v>569</v>
      </c>
      <c r="C103">
        <v>-81</v>
      </c>
      <c r="D103" t="s">
        <v>570</v>
      </c>
      <c r="E103">
        <v>-82</v>
      </c>
      <c r="F103">
        <v>51.220842220000002</v>
      </c>
      <c r="G103">
        <v>4.3863884200000003</v>
      </c>
      <c r="H103">
        <v>73</v>
      </c>
      <c r="I103">
        <v>0.1037320494597781</v>
      </c>
    </row>
    <row r="104" spans="1:9" x14ac:dyDescent="0.3">
      <c r="A104">
        <v>185</v>
      </c>
      <c r="B104" t="s">
        <v>570</v>
      </c>
      <c r="C104">
        <v>-82</v>
      </c>
      <c r="D104" t="s">
        <v>575</v>
      </c>
      <c r="E104">
        <v>-87</v>
      </c>
      <c r="F104">
        <v>51.220842220000002</v>
      </c>
      <c r="G104">
        <v>4.3863884200000003</v>
      </c>
      <c r="H104">
        <v>73</v>
      </c>
      <c r="I104">
        <v>0.1037320494597781</v>
      </c>
    </row>
    <row r="105" spans="1:9" x14ac:dyDescent="0.3">
      <c r="A105">
        <v>266</v>
      </c>
      <c r="B105" t="s">
        <v>577</v>
      </c>
      <c r="C105">
        <v>-77.5</v>
      </c>
      <c r="D105" t="s">
        <v>579</v>
      </c>
      <c r="E105">
        <v>-82.5</v>
      </c>
      <c r="F105">
        <v>51.220377329999998</v>
      </c>
      <c r="G105">
        <v>4.3865816999999998</v>
      </c>
      <c r="H105">
        <v>33</v>
      </c>
      <c r="I105">
        <v>0.1022372953382082</v>
      </c>
    </row>
    <row r="106" spans="1:9" x14ac:dyDescent="0.3">
      <c r="A106">
        <v>82</v>
      </c>
      <c r="B106" t="s">
        <v>564</v>
      </c>
      <c r="C106">
        <v>-82.5</v>
      </c>
      <c r="D106" t="s">
        <v>577</v>
      </c>
      <c r="E106">
        <v>-77.5</v>
      </c>
      <c r="F106">
        <v>51.220284710000001</v>
      </c>
      <c r="G106">
        <v>4.3866766999999998</v>
      </c>
      <c r="H106">
        <v>44</v>
      </c>
      <c r="I106">
        <v>0.10197843687271101</v>
      </c>
    </row>
    <row r="107" spans="1:9" x14ac:dyDescent="0.3">
      <c r="A107">
        <v>214</v>
      </c>
      <c r="B107" t="s">
        <v>572</v>
      </c>
      <c r="C107">
        <v>-84.5</v>
      </c>
      <c r="D107" t="s">
        <v>577</v>
      </c>
      <c r="E107">
        <v>-77.5</v>
      </c>
      <c r="F107">
        <v>51.22037795</v>
      </c>
      <c r="G107">
        <v>4.3865866899999997</v>
      </c>
      <c r="H107">
        <v>33</v>
      </c>
      <c r="I107">
        <v>0.1018982642255601</v>
      </c>
    </row>
    <row r="108" spans="1:9" x14ac:dyDescent="0.3">
      <c r="A108">
        <v>193</v>
      </c>
      <c r="B108" t="s">
        <v>570</v>
      </c>
      <c r="C108">
        <v>-82</v>
      </c>
      <c r="D108" t="s">
        <v>583</v>
      </c>
      <c r="E108">
        <v>-82</v>
      </c>
      <c r="F108">
        <v>51.220646369999997</v>
      </c>
      <c r="G108">
        <v>4.3864436800000002</v>
      </c>
      <c r="H108">
        <v>22</v>
      </c>
      <c r="I108">
        <v>0.101466528488007</v>
      </c>
    </row>
    <row r="109" spans="1:9" x14ac:dyDescent="0.3">
      <c r="A109">
        <v>192</v>
      </c>
      <c r="B109" t="s">
        <v>570</v>
      </c>
      <c r="C109">
        <v>-82</v>
      </c>
      <c r="D109" t="s">
        <v>582</v>
      </c>
      <c r="E109">
        <v>-80</v>
      </c>
      <c r="F109">
        <v>51.220779700000001</v>
      </c>
      <c r="G109">
        <v>4.3864308200000002</v>
      </c>
      <c r="H109">
        <v>10</v>
      </c>
      <c r="I109">
        <v>0.1007736762008014</v>
      </c>
    </row>
    <row r="110" spans="1:9" x14ac:dyDescent="0.3">
      <c r="A110">
        <v>271</v>
      </c>
      <c r="B110" t="s">
        <v>577</v>
      </c>
      <c r="C110">
        <v>-77.5</v>
      </c>
      <c r="D110" t="s">
        <v>584</v>
      </c>
      <c r="E110">
        <v>-82.5</v>
      </c>
      <c r="F110">
        <v>51.220586240000003</v>
      </c>
      <c r="G110">
        <v>4.3864772399999996</v>
      </c>
      <c r="H110">
        <v>22</v>
      </c>
      <c r="I110">
        <v>0.1006097723753496</v>
      </c>
    </row>
    <row r="111" spans="1:9" x14ac:dyDescent="0.3">
      <c r="A111">
        <v>295</v>
      </c>
      <c r="B111" t="s">
        <v>582</v>
      </c>
      <c r="C111">
        <v>-80</v>
      </c>
      <c r="D111" t="s">
        <v>583</v>
      </c>
      <c r="E111">
        <v>-82</v>
      </c>
      <c r="F111">
        <v>51.220583849999997</v>
      </c>
      <c r="G111">
        <v>4.3864860700000001</v>
      </c>
      <c r="H111">
        <v>15</v>
      </c>
      <c r="I111">
        <v>0.1000804810142204</v>
      </c>
    </row>
    <row r="112" spans="1:9" x14ac:dyDescent="0.3">
      <c r="A112">
        <v>265</v>
      </c>
      <c r="B112" t="s">
        <v>577</v>
      </c>
      <c r="C112">
        <v>-77.5</v>
      </c>
      <c r="D112" t="s">
        <v>578</v>
      </c>
      <c r="E112">
        <v>-83.5</v>
      </c>
      <c r="F112">
        <v>51.220370699999997</v>
      </c>
      <c r="G112">
        <v>4.3866502199999999</v>
      </c>
      <c r="H112">
        <v>38</v>
      </c>
      <c r="I112">
        <v>9.8416224040998701E-2</v>
      </c>
    </row>
    <row r="113" spans="1:9" x14ac:dyDescent="0.3">
      <c r="A113">
        <v>44</v>
      </c>
      <c r="B113" t="s">
        <v>562</v>
      </c>
      <c r="C113">
        <v>-82</v>
      </c>
      <c r="D113" t="s">
        <v>582</v>
      </c>
      <c r="E113">
        <v>-80</v>
      </c>
      <c r="F113">
        <v>51.22071717</v>
      </c>
      <c r="G113">
        <v>4.3864732100000001</v>
      </c>
      <c r="H113">
        <v>48</v>
      </c>
      <c r="I113">
        <v>9.8308617290346276E-2</v>
      </c>
    </row>
    <row r="114" spans="1:9" x14ac:dyDescent="0.3">
      <c r="A114">
        <v>66</v>
      </c>
      <c r="B114" t="s">
        <v>563</v>
      </c>
      <c r="C114">
        <v>-82</v>
      </c>
      <c r="D114" t="s">
        <v>582</v>
      </c>
      <c r="E114">
        <v>-80</v>
      </c>
      <c r="F114">
        <v>51.22071717</v>
      </c>
      <c r="G114">
        <v>4.3864732100000001</v>
      </c>
      <c r="H114">
        <v>48</v>
      </c>
      <c r="I114">
        <v>9.8308617290346276E-2</v>
      </c>
    </row>
    <row r="115" spans="1:9" x14ac:dyDescent="0.3">
      <c r="A115">
        <v>107</v>
      </c>
      <c r="B115" t="s">
        <v>565</v>
      </c>
      <c r="C115">
        <v>-83.5</v>
      </c>
      <c r="D115" t="s">
        <v>582</v>
      </c>
      <c r="E115">
        <v>-80</v>
      </c>
      <c r="F115">
        <v>51.22071717</v>
      </c>
      <c r="G115">
        <v>4.3864732100000001</v>
      </c>
      <c r="H115">
        <v>48</v>
      </c>
      <c r="I115">
        <v>9.8308617290346276E-2</v>
      </c>
    </row>
    <row r="116" spans="1:9" x14ac:dyDescent="0.3">
      <c r="A116">
        <v>144</v>
      </c>
      <c r="B116" t="s">
        <v>567</v>
      </c>
      <c r="C116">
        <v>-67.5</v>
      </c>
      <c r="D116" t="s">
        <v>582</v>
      </c>
      <c r="E116">
        <v>-80</v>
      </c>
      <c r="F116">
        <v>51.22071717</v>
      </c>
      <c r="G116">
        <v>4.3864732100000001</v>
      </c>
      <c r="H116">
        <v>48</v>
      </c>
      <c r="I116">
        <v>9.8308617290346276E-2</v>
      </c>
    </row>
    <row r="117" spans="1:9" x14ac:dyDescent="0.3">
      <c r="A117">
        <v>161</v>
      </c>
      <c r="B117" t="s">
        <v>568</v>
      </c>
      <c r="C117">
        <v>-82</v>
      </c>
      <c r="D117" t="s">
        <v>582</v>
      </c>
      <c r="E117">
        <v>-80</v>
      </c>
      <c r="F117">
        <v>51.22071717</v>
      </c>
      <c r="G117">
        <v>4.3864732100000001</v>
      </c>
      <c r="H117">
        <v>48</v>
      </c>
      <c r="I117">
        <v>9.8308617290346276E-2</v>
      </c>
    </row>
    <row r="118" spans="1:9" x14ac:dyDescent="0.3">
      <c r="A118">
        <v>177</v>
      </c>
      <c r="B118" t="s">
        <v>569</v>
      </c>
      <c r="C118">
        <v>-81</v>
      </c>
      <c r="D118" t="s">
        <v>582</v>
      </c>
      <c r="E118">
        <v>-80</v>
      </c>
      <c r="F118">
        <v>51.22071717</v>
      </c>
      <c r="G118">
        <v>4.3864732100000001</v>
      </c>
      <c r="H118">
        <v>48</v>
      </c>
      <c r="I118">
        <v>9.8308617290346276E-2</v>
      </c>
    </row>
    <row r="119" spans="1:9" x14ac:dyDescent="0.3">
      <c r="A119">
        <v>252</v>
      </c>
      <c r="B119" t="s">
        <v>575</v>
      </c>
      <c r="C119">
        <v>-87</v>
      </c>
      <c r="D119" t="s">
        <v>582</v>
      </c>
      <c r="E119">
        <v>-80</v>
      </c>
      <c r="F119">
        <v>51.22071717</v>
      </c>
      <c r="G119">
        <v>4.3864732100000001</v>
      </c>
      <c r="H119">
        <v>48</v>
      </c>
      <c r="I119">
        <v>9.8308617290346276E-2</v>
      </c>
    </row>
    <row r="120" spans="1:9" x14ac:dyDescent="0.3">
      <c r="A120">
        <v>26</v>
      </c>
      <c r="B120" t="s">
        <v>562</v>
      </c>
      <c r="C120">
        <v>-82</v>
      </c>
      <c r="D120" t="s">
        <v>564</v>
      </c>
      <c r="E120">
        <v>-82.5</v>
      </c>
      <c r="F120">
        <v>51.22004235</v>
      </c>
      <c r="G120">
        <v>4.3871819700000003</v>
      </c>
      <c r="H120">
        <v>10</v>
      </c>
      <c r="I120">
        <v>9.8128243558903261E-2</v>
      </c>
    </row>
    <row r="121" spans="1:9" x14ac:dyDescent="0.3">
      <c r="A121">
        <v>48</v>
      </c>
      <c r="B121" t="s">
        <v>563</v>
      </c>
      <c r="C121">
        <v>-82</v>
      </c>
      <c r="D121" t="s">
        <v>564</v>
      </c>
      <c r="E121">
        <v>-82.5</v>
      </c>
      <c r="F121">
        <v>51.22004235</v>
      </c>
      <c r="G121">
        <v>4.3871819700000003</v>
      </c>
      <c r="H121">
        <v>10</v>
      </c>
      <c r="I121">
        <v>9.8128243558903261E-2</v>
      </c>
    </row>
    <row r="122" spans="1:9" x14ac:dyDescent="0.3">
      <c r="A122">
        <v>70</v>
      </c>
      <c r="B122" t="s">
        <v>564</v>
      </c>
      <c r="C122">
        <v>-82.5</v>
      </c>
      <c r="D122" t="s">
        <v>565</v>
      </c>
      <c r="E122">
        <v>-83.5</v>
      </c>
      <c r="F122">
        <v>51.22004235</v>
      </c>
      <c r="G122">
        <v>4.3871819700000003</v>
      </c>
      <c r="H122">
        <v>10</v>
      </c>
      <c r="I122">
        <v>9.8128243558903261E-2</v>
      </c>
    </row>
    <row r="123" spans="1:9" x14ac:dyDescent="0.3">
      <c r="A123">
        <v>72</v>
      </c>
      <c r="B123" t="s">
        <v>564</v>
      </c>
      <c r="C123">
        <v>-82.5</v>
      </c>
      <c r="D123" t="s">
        <v>567</v>
      </c>
      <c r="E123">
        <v>-67.5</v>
      </c>
      <c r="F123">
        <v>51.22004235</v>
      </c>
      <c r="G123">
        <v>4.3871819700000003</v>
      </c>
      <c r="H123">
        <v>10</v>
      </c>
      <c r="I123">
        <v>9.8128243558903261E-2</v>
      </c>
    </row>
    <row r="124" spans="1:9" x14ac:dyDescent="0.3">
      <c r="A124">
        <v>73</v>
      </c>
      <c r="B124" t="s">
        <v>564</v>
      </c>
      <c r="C124">
        <v>-82.5</v>
      </c>
      <c r="D124" t="s">
        <v>568</v>
      </c>
      <c r="E124">
        <v>-82</v>
      </c>
      <c r="F124">
        <v>51.22004235</v>
      </c>
      <c r="G124">
        <v>4.3871819700000003</v>
      </c>
      <c r="H124">
        <v>10</v>
      </c>
      <c r="I124">
        <v>9.8128243558903261E-2</v>
      </c>
    </row>
    <row r="125" spans="1:9" x14ac:dyDescent="0.3">
      <c r="A125">
        <v>74</v>
      </c>
      <c r="B125" t="s">
        <v>564</v>
      </c>
      <c r="C125">
        <v>-82.5</v>
      </c>
      <c r="D125" t="s">
        <v>569</v>
      </c>
      <c r="E125">
        <v>-81</v>
      </c>
      <c r="F125">
        <v>51.22004235</v>
      </c>
      <c r="G125">
        <v>4.3871819700000003</v>
      </c>
      <c r="H125">
        <v>10</v>
      </c>
      <c r="I125">
        <v>9.8128243558903261E-2</v>
      </c>
    </row>
    <row r="126" spans="1:9" x14ac:dyDescent="0.3">
      <c r="A126">
        <v>80</v>
      </c>
      <c r="B126" t="s">
        <v>564</v>
      </c>
      <c r="C126">
        <v>-82.5</v>
      </c>
      <c r="D126" t="s">
        <v>575</v>
      </c>
      <c r="E126">
        <v>-87</v>
      </c>
      <c r="F126">
        <v>51.22004235</v>
      </c>
      <c r="G126">
        <v>4.3871819700000003</v>
      </c>
      <c r="H126">
        <v>10</v>
      </c>
      <c r="I126">
        <v>9.8128243558903261E-2</v>
      </c>
    </row>
    <row r="127" spans="1:9" x14ac:dyDescent="0.3">
      <c r="A127">
        <v>88</v>
      </c>
      <c r="B127" t="s">
        <v>564</v>
      </c>
      <c r="C127">
        <v>-82.5</v>
      </c>
      <c r="D127" t="s">
        <v>583</v>
      </c>
      <c r="E127">
        <v>-82</v>
      </c>
      <c r="F127">
        <v>51.220246439999997</v>
      </c>
      <c r="G127">
        <v>4.3868404500000002</v>
      </c>
      <c r="H127">
        <v>33</v>
      </c>
      <c r="I127">
        <v>9.5594156710874248E-2</v>
      </c>
    </row>
    <row r="128" spans="1:9" x14ac:dyDescent="0.3">
      <c r="A128">
        <v>283</v>
      </c>
      <c r="B128" t="s">
        <v>579</v>
      </c>
      <c r="C128">
        <v>-82.5</v>
      </c>
      <c r="D128" t="s">
        <v>583</v>
      </c>
      <c r="E128">
        <v>-82</v>
      </c>
      <c r="F128">
        <v>51.220339060000001</v>
      </c>
      <c r="G128">
        <v>4.3867454500000003</v>
      </c>
      <c r="H128">
        <v>21</v>
      </c>
      <c r="I128">
        <v>9.4617933283053346E-2</v>
      </c>
    </row>
    <row r="129" spans="1:9" x14ac:dyDescent="0.3">
      <c r="A129">
        <v>220</v>
      </c>
      <c r="B129" t="s">
        <v>572</v>
      </c>
      <c r="C129">
        <v>-84.5</v>
      </c>
      <c r="D129" t="s">
        <v>583</v>
      </c>
      <c r="E129">
        <v>-82</v>
      </c>
      <c r="F129">
        <v>51.220339680000002</v>
      </c>
      <c r="G129">
        <v>4.3867504400000001</v>
      </c>
      <c r="H129">
        <v>21</v>
      </c>
      <c r="I129">
        <v>9.4290427351447992E-2</v>
      </c>
    </row>
    <row r="130" spans="1:9" x14ac:dyDescent="0.3">
      <c r="A130">
        <v>12</v>
      </c>
      <c r="B130" t="s">
        <v>560</v>
      </c>
      <c r="C130">
        <v>-80</v>
      </c>
      <c r="D130" t="s">
        <v>573</v>
      </c>
      <c r="E130">
        <v>-92</v>
      </c>
      <c r="F130">
        <v>51.220802130000003</v>
      </c>
      <c r="G130">
        <v>4.3865348800000001</v>
      </c>
      <c r="H130">
        <v>150</v>
      </c>
      <c r="I130">
        <v>9.3474287804761566E-2</v>
      </c>
    </row>
    <row r="131" spans="1:9" x14ac:dyDescent="0.3">
      <c r="A131">
        <v>230</v>
      </c>
      <c r="B131" t="s">
        <v>573</v>
      </c>
      <c r="C131">
        <v>-92</v>
      </c>
      <c r="D131" t="s">
        <v>581</v>
      </c>
      <c r="E131">
        <v>-80</v>
      </c>
      <c r="F131">
        <v>51.220802130000003</v>
      </c>
      <c r="G131">
        <v>4.3865348800000001</v>
      </c>
      <c r="H131">
        <v>150</v>
      </c>
      <c r="I131">
        <v>9.3474287804761566E-2</v>
      </c>
    </row>
    <row r="132" spans="1:9" x14ac:dyDescent="0.3">
      <c r="A132">
        <v>84</v>
      </c>
      <c r="B132" t="s">
        <v>564</v>
      </c>
      <c r="C132">
        <v>-82.5</v>
      </c>
      <c r="D132" t="s">
        <v>579</v>
      </c>
      <c r="E132">
        <v>-82.5</v>
      </c>
      <c r="F132">
        <v>51.220134979999997</v>
      </c>
      <c r="G132">
        <v>4.3870869700000004</v>
      </c>
      <c r="H132">
        <v>12</v>
      </c>
      <c r="I132">
        <v>9.3065215237957022E-2</v>
      </c>
    </row>
    <row r="133" spans="1:9" x14ac:dyDescent="0.3">
      <c r="A133">
        <v>77</v>
      </c>
      <c r="B133" t="s">
        <v>564</v>
      </c>
      <c r="C133">
        <v>-82.5</v>
      </c>
      <c r="D133" t="s">
        <v>572</v>
      </c>
      <c r="E133">
        <v>-84.5</v>
      </c>
      <c r="F133">
        <v>51.220135589999998</v>
      </c>
      <c r="G133">
        <v>4.3870919600000002</v>
      </c>
      <c r="H133">
        <v>12</v>
      </c>
      <c r="I133">
        <v>9.2805360895522979E-2</v>
      </c>
    </row>
    <row r="134" spans="1:9" x14ac:dyDescent="0.3">
      <c r="A134">
        <v>277</v>
      </c>
      <c r="B134" t="s">
        <v>578</v>
      </c>
      <c r="C134">
        <v>-83.5</v>
      </c>
      <c r="D134" t="s">
        <v>583</v>
      </c>
      <c r="E134">
        <v>-82</v>
      </c>
      <c r="F134">
        <v>51.220332429999999</v>
      </c>
      <c r="G134">
        <v>4.3868139700000004</v>
      </c>
      <c r="H134">
        <v>26</v>
      </c>
      <c r="I134">
        <v>9.1109589796323651E-2</v>
      </c>
    </row>
    <row r="135" spans="1:9" x14ac:dyDescent="0.3">
      <c r="A135">
        <v>83</v>
      </c>
      <c r="B135" t="s">
        <v>564</v>
      </c>
      <c r="C135">
        <v>-82.5</v>
      </c>
      <c r="D135" t="s">
        <v>578</v>
      </c>
      <c r="E135">
        <v>-83.5</v>
      </c>
      <c r="F135">
        <v>51.220128350000003</v>
      </c>
      <c r="G135">
        <v>4.3871554899999996</v>
      </c>
      <c r="H135">
        <v>10</v>
      </c>
      <c r="I135">
        <v>9.093952756649043E-2</v>
      </c>
    </row>
    <row r="136" spans="1:9" x14ac:dyDescent="0.3">
      <c r="A136">
        <v>298</v>
      </c>
      <c r="B136" t="s">
        <v>583</v>
      </c>
      <c r="C136">
        <v>-82</v>
      </c>
      <c r="D136" t="s">
        <v>584</v>
      </c>
      <c r="E136">
        <v>-82.5</v>
      </c>
      <c r="F136">
        <v>51.220547969999998</v>
      </c>
      <c r="G136">
        <v>4.3866409900000001</v>
      </c>
      <c r="H136">
        <v>15</v>
      </c>
      <c r="I136">
        <v>9.0877879715557122E-2</v>
      </c>
    </row>
    <row r="137" spans="1:9" x14ac:dyDescent="0.3">
      <c r="A137">
        <v>194</v>
      </c>
      <c r="B137" t="s">
        <v>570</v>
      </c>
      <c r="C137">
        <v>-82</v>
      </c>
      <c r="D137" t="s">
        <v>584</v>
      </c>
      <c r="E137">
        <v>-82.5</v>
      </c>
      <c r="F137">
        <v>51.220743820000003</v>
      </c>
      <c r="G137">
        <v>4.3865857400000001</v>
      </c>
      <c r="H137">
        <v>18</v>
      </c>
      <c r="I137">
        <v>9.0228758761784628E-2</v>
      </c>
    </row>
    <row r="138" spans="1:9" x14ac:dyDescent="0.3">
      <c r="A138">
        <v>256</v>
      </c>
      <c r="B138" t="s">
        <v>576</v>
      </c>
      <c r="C138">
        <v>-80</v>
      </c>
      <c r="D138" t="s">
        <v>577</v>
      </c>
      <c r="E138">
        <v>-77.5</v>
      </c>
      <c r="F138">
        <v>51.220373340000002</v>
      </c>
      <c r="G138">
        <v>4.3867901600000003</v>
      </c>
      <c r="H138">
        <v>46</v>
      </c>
      <c r="I138">
        <v>8.9926589880905475E-2</v>
      </c>
    </row>
    <row r="139" spans="1:9" x14ac:dyDescent="0.3">
      <c r="A139">
        <v>41</v>
      </c>
      <c r="B139" t="s">
        <v>562</v>
      </c>
      <c r="C139">
        <v>-82</v>
      </c>
      <c r="D139" t="s">
        <v>579</v>
      </c>
      <c r="E139">
        <v>-82.5</v>
      </c>
      <c r="F139">
        <v>51.220227600000001</v>
      </c>
      <c r="G139">
        <v>4.3869919599999996</v>
      </c>
      <c r="H139">
        <v>43</v>
      </c>
      <c r="I139">
        <v>8.9403976018219575E-2</v>
      </c>
    </row>
    <row r="140" spans="1:9" x14ac:dyDescent="0.3">
      <c r="A140">
        <v>63</v>
      </c>
      <c r="B140" t="s">
        <v>563</v>
      </c>
      <c r="C140">
        <v>-82</v>
      </c>
      <c r="D140" t="s">
        <v>579</v>
      </c>
      <c r="E140">
        <v>-82.5</v>
      </c>
      <c r="F140">
        <v>51.220227600000001</v>
      </c>
      <c r="G140">
        <v>4.3869919599999996</v>
      </c>
      <c r="H140">
        <v>43</v>
      </c>
      <c r="I140">
        <v>8.9403976018219575E-2</v>
      </c>
    </row>
    <row r="141" spans="1:9" x14ac:dyDescent="0.3">
      <c r="A141">
        <v>104</v>
      </c>
      <c r="B141" t="s">
        <v>565</v>
      </c>
      <c r="C141">
        <v>-83.5</v>
      </c>
      <c r="D141" t="s">
        <v>579</v>
      </c>
      <c r="E141">
        <v>-82.5</v>
      </c>
      <c r="F141">
        <v>51.220227600000001</v>
      </c>
      <c r="G141">
        <v>4.3869919599999996</v>
      </c>
      <c r="H141">
        <v>43</v>
      </c>
      <c r="I141">
        <v>8.9403976018219575E-2</v>
      </c>
    </row>
    <row r="142" spans="1:9" x14ac:dyDescent="0.3">
      <c r="A142">
        <v>141</v>
      </c>
      <c r="B142" t="s">
        <v>567</v>
      </c>
      <c r="C142">
        <v>-67.5</v>
      </c>
      <c r="D142" t="s">
        <v>579</v>
      </c>
      <c r="E142">
        <v>-82.5</v>
      </c>
      <c r="F142">
        <v>51.220227600000001</v>
      </c>
      <c r="G142">
        <v>4.3869919599999996</v>
      </c>
      <c r="H142">
        <v>43</v>
      </c>
      <c r="I142">
        <v>8.9403976018219575E-2</v>
      </c>
    </row>
    <row r="143" spans="1:9" x14ac:dyDescent="0.3">
      <c r="A143">
        <v>158</v>
      </c>
      <c r="B143" t="s">
        <v>568</v>
      </c>
      <c r="C143">
        <v>-82</v>
      </c>
      <c r="D143" t="s">
        <v>579</v>
      </c>
      <c r="E143">
        <v>-82.5</v>
      </c>
      <c r="F143">
        <v>51.220227600000001</v>
      </c>
      <c r="G143">
        <v>4.3869919599999996</v>
      </c>
      <c r="H143">
        <v>43</v>
      </c>
      <c r="I143">
        <v>8.9403976018219575E-2</v>
      </c>
    </row>
    <row r="144" spans="1:9" x14ac:dyDescent="0.3">
      <c r="A144">
        <v>174</v>
      </c>
      <c r="B144" t="s">
        <v>569</v>
      </c>
      <c r="C144">
        <v>-81</v>
      </c>
      <c r="D144" t="s">
        <v>579</v>
      </c>
      <c r="E144">
        <v>-82.5</v>
      </c>
      <c r="F144">
        <v>51.220227600000001</v>
      </c>
      <c r="G144">
        <v>4.3869919599999996</v>
      </c>
      <c r="H144">
        <v>43</v>
      </c>
      <c r="I144">
        <v>8.9403976018219575E-2</v>
      </c>
    </row>
    <row r="145" spans="1:9" x14ac:dyDescent="0.3">
      <c r="A145">
        <v>249</v>
      </c>
      <c r="B145" t="s">
        <v>575</v>
      </c>
      <c r="C145">
        <v>-87</v>
      </c>
      <c r="D145" t="s">
        <v>579</v>
      </c>
      <c r="E145">
        <v>-82.5</v>
      </c>
      <c r="F145">
        <v>51.220227600000001</v>
      </c>
      <c r="G145">
        <v>4.3869919599999996</v>
      </c>
      <c r="H145">
        <v>43</v>
      </c>
      <c r="I145">
        <v>8.9403976018219575E-2</v>
      </c>
    </row>
    <row r="146" spans="1:9" x14ac:dyDescent="0.3">
      <c r="A146">
        <v>216</v>
      </c>
      <c r="B146" t="s">
        <v>572</v>
      </c>
      <c r="C146">
        <v>-84.5</v>
      </c>
      <c r="D146" t="s">
        <v>579</v>
      </c>
      <c r="E146">
        <v>-82.5</v>
      </c>
      <c r="F146">
        <v>51.220228220000003</v>
      </c>
      <c r="G146">
        <v>4.3869969500000003</v>
      </c>
      <c r="H146">
        <v>10</v>
      </c>
      <c r="I146">
        <v>8.9114678448206794E-2</v>
      </c>
    </row>
    <row r="147" spans="1:9" x14ac:dyDescent="0.3">
      <c r="A147">
        <v>34</v>
      </c>
      <c r="B147" t="s">
        <v>562</v>
      </c>
      <c r="C147">
        <v>-82</v>
      </c>
      <c r="D147" t="s">
        <v>572</v>
      </c>
      <c r="E147">
        <v>-84.5</v>
      </c>
      <c r="F147">
        <v>51.220228830000003</v>
      </c>
      <c r="G147">
        <v>4.3870019400000002</v>
      </c>
      <c r="H147">
        <v>41</v>
      </c>
      <c r="I147">
        <v>8.8826660805639779E-2</v>
      </c>
    </row>
    <row r="148" spans="1:9" x14ac:dyDescent="0.3">
      <c r="A148">
        <v>56</v>
      </c>
      <c r="B148" t="s">
        <v>563</v>
      </c>
      <c r="C148">
        <v>-82</v>
      </c>
      <c r="D148" t="s">
        <v>572</v>
      </c>
      <c r="E148">
        <v>-84.5</v>
      </c>
      <c r="F148">
        <v>51.220228830000003</v>
      </c>
      <c r="G148">
        <v>4.3870019400000002</v>
      </c>
      <c r="H148">
        <v>41</v>
      </c>
      <c r="I148">
        <v>8.8826660805639779E-2</v>
      </c>
    </row>
    <row r="149" spans="1:9" x14ac:dyDescent="0.3">
      <c r="A149">
        <v>97</v>
      </c>
      <c r="B149" t="s">
        <v>565</v>
      </c>
      <c r="C149">
        <v>-83.5</v>
      </c>
      <c r="D149" t="s">
        <v>572</v>
      </c>
      <c r="E149">
        <v>-84.5</v>
      </c>
      <c r="F149">
        <v>51.220228830000003</v>
      </c>
      <c r="G149">
        <v>4.3870019400000002</v>
      </c>
      <c r="H149">
        <v>41</v>
      </c>
      <c r="I149">
        <v>8.8826660805639779E-2</v>
      </c>
    </row>
    <row r="150" spans="1:9" x14ac:dyDescent="0.3">
      <c r="A150">
        <v>134</v>
      </c>
      <c r="B150" t="s">
        <v>567</v>
      </c>
      <c r="C150">
        <v>-67.5</v>
      </c>
      <c r="D150" t="s">
        <v>572</v>
      </c>
      <c r="E150">
        <v>-84.5</v>
      </c>
      <c r="F150">
        <v>51.220228830000003</v>
      </c>
      <c r="G150">
        <v>4.3870019400000002</v>
      </c>
      <c r="H150">
        <v>41</v>
      </c>
      <c r="I150">
        <v>8.8826660805639779E-2</v>
      </c>
    </row>
    <row r="151" spans="1:9" x14ac:dyDescent="0.3">
      <c r="A151">
        <v>151</v>
      </c>
      <c r="B151" t="s">
        <v>568</v>
      </c>
      <c r="C151">
        <v>-82</v>
      </c>
      <c r="D151" t="s">
        <v>572</v>
      </c>
      <c r="E151">
        <v>-84.5</v>
      </c>
      <c r="F151">
        <v>51.220228830000003</v>
      </c>
      <c r="G151">
        <v>4.3870019400000002</v>
      </c>
      <c r="H151">
        <v>41</v>
      </c>
      <c r="I151">
        <v>8.8826660805639779E-2</v>
      </c>
    </row>
    <row r="152" spans="1:9" x14ac:dyDescent="0.3">
      <c r="A152">
        <v>167</v>
      </c>
      <c r="B152" t="s">
        <v>569</v>
      </c>
      <c r="C152">
        <v>-81</v>
      </c>
      <c r="D152" t="s">
        <v>572</v>
      </c>
      <c r="E152">
        <v>-84.5</v>
      </c>
      <c r="F152">
        <v>51.220228830000003</v>
      </c>
      <c r="G152">
        <v>4.3870019400000002</v>
      </c>
      <c r="H152">
        <v>41</v>
      </c>
      <c r="I152">
        <v>8.8826660805639779E-2</v>
      </c>
    </row>
    <row r="153" spans="1:9" x14ac:dyDescent="0.3">
      <c r="A153">
        <v>212</v>
      </c>
      <c r="B153" t="s">
        <v>572</v>
      </c>
      <c r="C153">
        <v>-84.5</v>
      </c>
      <c r="D153" t="s">
        <v>575</v>
      </c>
      <c r="E153">
        <v>-87</v>
      </c>
      <c r="F153">
        <v>51.220228830000003</v>
      </c>
      <c r="G153">
        <v>4.3870019400000002</v>
      </c>
      <c r="H153">
        <v>41</v>
      </c>
      <c r="I153">
        <v>8.8826660805639779E-2</v>
      </c>
    </row>
    <row r="154" spans="1:9" x14ac:dyDescent="0.3">
      <c r="A154">
        <v>296</v>
      </c>
      <c r="B154" t="s">
        <v>582</v>
      </c>
      <c r="C154">
        <v>-80</v>
      </c>
      <c r="D154" t="s">
        <v>584</v>
      </c>
      <c r="E154">
        <v>-82.5</v>
      </c>
      <c r="F154">
        <v>51.220681300000003</v>
      </c>
      <c r="G154">
        <v>4.3866281300000001</v>
      </c>
      <c r="H154">
        <v>12</v>
      </c>
      <c r="I154">
        <v>8.8145497004270504E-2</v>
      </c>
    </row>
    <row r="155" spans="1:9" x14ac:dyDescent="0.3">
      <c r="A155">
        <v>189</v>
      </c>
      <c r="B155" t="s">
        <v>570</v>
      </c>
      <c r="C155">
        <v>-82</v>
      </c>
      <c r="D155" t="s">
        <v>579</v>
      </c>
      <c r="E155">
        <v>-82.5</v>
      </c>
      <c r="F155">
        <v>51.220534909999998</v>
      </c>
      <c r="G155">
        <v>4.3866901900000004</v>
      </c>
      <c r="H155">
        <v>40</v>
      </c>
      <c r="I155">
        <v>8.8132618340958119E-2</v>
      </c>
    </row>
    <row r="156" spans="1:9" x14ac:dyDescent="0.3">
      <c r="A156">
        <v>282</v>
      </c>
      <c r="B156" t="s">
        <v>579</v>
      </c>
      <c r="C156">
        <v>-82.5</v>
      </c>
      <c r="D156" t="s">
        <v>582</v>
      </c>
      <c r="E156">
        <v>-80</v>
      </c>
      <c r="F156">
        <v>51.220472389999998</v>
      </c>
      <c r="G156">
        <v>4.3867325900000003</v>
      </c>
      <c r="H156">
        <v>33</v>
      </c>
      <c r="I156">
        <v>8.8099803955855052E-2</v>
      </c>
    </row>
    <row r="157" spans="1:9" x14ac:dyDescent="0.3">
      <c r="A157">
        <v>182</v>
      </c>
      <c r="B157" t="s">
        <v>570</v>
      </c>
      <c r="C157">
        <v>-82</v>
      </c>
      <c r="D157" t="s">
        <v>572</v>
      </c>
      <c r="E157">
        <v>-84.5</v>
      </c>
      <c r="F157">
        <v>51.220535529999999</v>
      </c>
      <c r="G157">
        <v>4.3866951800000002</v>
      </c>
      <c r="H157">
        <v>40</v>
      </c>
      <c r="I157">
        <v>8.7782787914258281E-2</v>
      </c>
    </row>
    <row r="158" spans="1:9" x14ac:dyDescent="0.3">
      <c r="A158">
        <v>219</v>
      </c>
      <c r="B158" t="s">
        <v>572</v>
      </c>
      <c r="C158">
        <v>-84.5</v>
      </c>
      <c r="D158" t="s">
        <v>582</v>
      </c>
      <c r="E158">
        <v>-80</v>
      </c>
      <c r="F158">
        <v>51.220472999999998</v>
      </c>
      <c r="G158">
        <v>4.3867375800000001</v>
      </c>
      <c r="H158">
        <v>33</v>
      </c>
      <c r="I158">
        <v>8.7756549749060886E-2</v>
      </c>
    </row>
    <row r="159" spans="1:9" x14ac:dyDescent="0.3">
      <c r="A159">
        <v>87</v>
      </c>
      <c r="B159" t="s">
        <v>564</v>
      </c>
      <c r="C159">
        <v>-82.5</v>
      </c>
      <c r="D159" t="s">
        <v>582</v>
      </c>
      <c r="E159">
        <v>-80</v>
      </c>
      <c r="F159">
        <v>51.22037976</v>
      </c>
      <c r="G159">
        <v>4.3868275900000002</v>
      </c>
      <c r="H159">
        <v>45</v>
      </c>
      <c r="I159">
        <v>8.735072383015581E-2</v>
      </c>
    </row>
    <row r="160" spans="1:9" x14ac:dyDescent="0.3">
      <c r="A160">
        <v>272</v>
      </c>
      <c r="B160" t="s">
        <v>577</v>
      </c>
      <c r="C160">
        <v>-77.5</v>
      </c>
      <c r="D160" t="s">
        <v>585</v>
      </c>
      <c r="E160">
        <v>-82</v>
      </c>
      <c r="F160">
        <v>51.220623889999999</v>
      </c>
      <c r="G160">
        <v>4.3866627100000004</v>
      </c>
      <c r="H160">
        <v>36</v>
      </c>
      <c r="I160">
        <v>8.7063051627756113E-2</v>
      </c>
    </row>
    <row r="161" spans="1:9" x14ac:dyDescent="0.3">
      <c r="A161">
        <v>273</v>
      </c>
      <c r="B161" t="s">
        <v>578</v>
      </c>
      <c r="C161">
        <v>-83.5</v>
      </c>
      <c r="D161" t="s">
        <v>579</v>
      </c>
      <c r="E161">
        <v>-82.5</v>
      </c>
      <c r="F161">
        <v>51.22022097</v>
      </c>
      <c r="G161">
        <v>4.3870604799999997</v>
      </c>
      <c r="H161">
        <v>10</v>
      </c>
      <c r="I161">
        <v>8.6738679481627376E-2</v>
      </c>
    </row>
    <row r="162" spans="1:9" x14ac:dyDescent="0.3">
      <c r="A162">
        <v>215</v>
      </c>
      <c r="B162" t="s">
        <v>572</v>
      </c>
      <c r="C162">
        <v>-84.5</v>
      </c>
      <c r="D162" t="s">
        <v>578</v>
      </c>
      <c r="E162">
        <v>-83.5</v>
      </c>
      <c r="F162">
        <v>51.220221590000001</v>
      </c>
      <c r="G162">
        <v>4.3870654699999996</v>
      </c>
      <c r="H162">
        <v>10</v>
      </c>
      <c r="I162">
        <v>8.6459057590089899E-2</v>
      </c>
    </row>
    <row r="163" spans="1:9" x14ac:dyDescent="0.3">
      <c r="A163">
        <v>75</v>
      </c>
      <c r="B163" t="s">
        <v>564</v>
      </c>
      <c r="C163">
        <v>-82.5</v>
      </c>
      <c r="D163" t="s">
        <v>570</v>
      </c>
      <c r="E163">
        <v>-82</v>
      </c>
      <c r="F163">
        <v>51.220442290000001</v>
      </c>
      <c r="G163">
        <v>4.3867852000000003</v>
      </c>
      <c r="H163">
        <v>52</v>
      </c>
      <c r="I163">
        <v>8.6333391284450958E-2</v>
      </c>
    </row>
    <row r="164" spans="1:9" x14ac:dyDescent="0.3">
      <c r="A164">
        <v>81</v>
      </c>
      <c r="B164" t="s">
        <v>564</v>
      </c>
      <c r="C164">
        <v>-82.5</v>
      </c>
      <c r="D164" t="s">
        <v>576</v>
      </c>
      <c r="E164">
        <v>-80</v>
      </c>
      <c r="F164">
        <v>51.220130990000001</v>
      </c>
      <c r="G164">
        <v>4.38729543</v>
      </c>
      <c r="H164">
        <v>13</v>
      </c>
      <c r="I164">
        <v>8.5680299301021515E-2</v>
      </c>
    </row>
    <row r="165" spans="1:9" x14ac:dyDescent="0.3">
      <c r="A165">
        <v>10</v>
      </c>
      <c r="B165" t="s">
        <v>560</v>
      </c>
      <c r="C165">
        <v>-80</v>
      </c>
      <c r="D165" t="s">
        <v>571</v>
      </c>
      <c r="E165">
        <v>-81</v>
      </c>
      <c r="F165">
        <v>51.220092170000001</v>
      </c>
      <c r="G165">
        <v>4.3874642799999997</v>
      </c>
      <c r="H165">
        <v>144</v>
      </c>
      <c r="I165">
        <v>8.4836749121264737E-2</v>
      </c>
    </row>
    <row r="166" spans="1:9" x14ac:dyDescent="0.3">
      <c r="A166">
        <v>205</v>
      </c>
      <c r="B166" t="s">
        <v>571</v>
      </c>
      <c r="C166">
        <v>-81</v>
      </c>
      <c r="D166" t="s">
        <v>581</v>
      </c>
      <c r="E166">
        <v>-80</v>
      </c>
      <c r="F166">
        <v>51.220092170000001</v>
      </c>
      <c r="G166">
        <v>4.3874642799999997</v>
      </c>
      <c r="H166">
        <v>144</v>
      </c>
      <c r="I166">
        <v>8.4836749121264737E-2</v>
      </c>
    </row>
    <row r="167" spans="1:9" x14ac:dyDescent="0.3">
      <c r="A167">
        <v>40</v>
      </c>
      <c r="B167" t="s">
        <v>562</v>
      </c>
      <c r="C167">
        <v>-82</v>
      </c>
      <c r="D167" t="s">
        <v>578</v>
      </c>
      <c r="E167">
        <v>-83.5</v>
      </c>
      <c r="F167">
        <v>51.220214339999998</v>
      </c>
      <c r="G167">
        <v>4.3871289999999998</v>
      </c>
      <c r="H167">
        <v>10</v>
      </c>
      <c r="I167">
        <v>8.4265990867034027E-2</v>
      </c>
    </row>
    <row r="168" spans="1:9" x14ac:dyDescent="0.3">
      <c r="A168">
        <v>62</v>
      </c>
      <c r="B168" t="s">
        <v>563</v>
      </c>
      <c r="C168">
        <v>-82</v>
      </c>
      <c r="D168" t="s">
        <v>578</v>
      </c>
      <c r="E168">
        <v>-83.5</v>
      </c>
      <c r="F168">
        <v>51.220214339999998</v>
      </c>
      <c r="G168">
        <v>4.3871289999999998</v>
      </c>
      <c r="H168">
        <v>10</v>
      </c>
      <c r="I168">
        <v>8.4265990867034027E-2</v>
      </c>
    </row>
    <row r="169" spans="1:9" x14ac:dyDescent="0.3">
      <c r="A169">
        <v>103</v>
      </c>
      <c r="B169" t="s">
        <v>565</v>
      </c>
      <c r="C169">
        <v>-83.5</v>
      </c>
      <c r="D169" t="s">
        <v>578</v>
      </c>
      <c r="E169">
        <v>-83.5</v>
      </c>
      <c r="F169">
        <v>51.220214339999998</v>
      </c>
      <c r="G169">
        <v>4.3871289999999998</v>
      </c>
      <c r="H169">
        <v>10</v>
      </c>
      <c r="I169">
        <v>8.4265990867034027E-2</v>
      </c>
    </row>
    <row r="170" spans="1:9" x14ac:dyDescent="0.3">
      <c r="A170">
        <v>140</v>
      </c>
      <c r="B170" t="s">
        <v>567</v>
      </c>
      <c r="C170">
        <v>-67.5</v>
      </c>
      <c r="D170" t="s">
        <v>578</v>
      </c>
      <c r="E170">
        <v>-83.5</v>
      </c>
      <c r="F170">
        <v>51.220214339999998</v>
      </c>
      <c r="G170">
        <v>4.3871289999999998</v>
      </c>
      <c r="H170">
        <v>10</v>
      </c>
      <c r="I170">
        <v>8.4265990867034027E-2</v>
      </c>
    </row>
    <row r="171" spans="1:9" x14ac:dyDescent="0.3">
      <c r="A171">
        <v>157</v>
      </c>
      <c r="B171" t="s">
        <v>568</v>
      </c>
      <c r="C171">
        <v>-82</v>
      </c>
      <c r="D171" t="s">
        <v>578</v>
      </c>
      <c r="E171">
        <v>-83.5</v>
      </c>
      <c r="F171">
        <v>51.220214339999998</v>
      </c>
      <c r="G171">
        <v>4.3871289999999998</v>
      </c>
      <c r="H171">
        <v>10</v>
      </c>
      <c r="I171">
        <v>8.4265990867034027E-2</v>
      </c>
    </row>
    <row r="172" spans="1:9" x14ac:dyDescent="0.3">
      <c r="A172">
        <v>173</v>
      </c>
      <c r="B172" t="s">
        <v>569</v>
      </c>
      <c r="C172">
        <v>-81</v>
      </c>
      <c r="D172" t="s">
        <v>578</v>
      </c>
      <c r="E172">
        <v>-83.5</v>
      </c>
      <c r="F172">
        <v>51.220214339999998</v>
      </c>
      <c r="G172">
        <v>4.3871289999999998</v>
      </c>
      <c r="H172">
        <v>10</v>
      </c>
      <c r="I172">
        <v>8.4265990867034027E-2</v>
      </c>
    </row>
    <row r="173" spans="1:9" x14ac:dyDescent="0.3">
      <c r="A173">
        <v>248</v>
      </c>
      <c r="B173" t="s">
        <v>575</v>
      </c>
      <c r="C173">
        <v>-87</v>
      </c>
      <c r="D173" t="s">
        <v>578</v>
      </c>
      <c r="E173">
        <v>-83.5</v>
      </c>
      <c r="F173">
        <v>51.220214339999998</v>
      </c>
      <c r="G173">
        <v>4.3871289999999998</v>
      </c>
      <c r="H173">
        <v>10</v>
      </c>
      <c r="I173">
        <v>8.4265990867034027E-2</v>
      </c>
    </row>
    <row r="174" spans="1:9" x14ac:dyDescent="0.3">
      <c r="A174">
        <v>276</v>
      </c>
      <c r="B174" t="s">
        <v>578</v>
      </c>
      <c r="C174">
        <v>-83.5</v>
      </c>
      <c r="D174" t="s">
        <v>582</v>
      </c>
      <c r="E174">
        <v>-80</v>
      </c>
      <c r="F174">
        <v>51.220465760000003</v>
      </c>
      <c r="G174">
        <v>4.3868011100000004</v>
      </c>
      <c r="H174">
        <v>36</v>
      </c>
      <c r="I174">
        <v>8.4140206046217025E-2</v>
      </c>
    </row>
    <row r="175" spans="1:9" x14ac:dyDescent="0.3">
      <c r="A175">
        <v>188</v>
      </c>
      <c r="B175" t="s">
        <v>570</v>
      </c>
      <c r="C175">
        <v>-82</v>
      </c>
      <c r="D175" t="s">
        <v>578</v>
      </c>
      <c r="E175">
        <v>-83.5</v>
      </c>
      <c r="F175">
        <v>51.220528280000003</v>
      </c>
      <c r="G175">
        <v>4.3867587099999996</v>
      </c>
      <c r="H175">
        <v>43</v>
      </c>
      <c r="I175">
        <v>8.3945968403703927E-2</v>
      </c>
    </row>
    <row r="176" spans="1:9" x14ac:dyDescent="0.3">
      <c r="A176">
        <v>262</v>
      </c>
      <c r="B176" t="s">
        <v>576</v>
      </c>
      <c r="C176">
        <v>-80</v>
      </c>
      <c r="D176" t="s">
        <v>583</v>
      </c>
      <c r="E176">
        <v>-82</v>
      </c>
      <c r="F176">
        <v>51.220335069999997</v>
      </c>
      <c r="G176">
        <v>4.3869539099999999</v>
      </c>
      <c r="H176">
        <v>34</v>
      </c>
      <c r="I176">
        <v>8.3197276326222674E-2</v>
      </c>
    </row>
    <row r="177" spans="1:9" x14ac:dyDescent="0.3">
      <c r="A177">
        <v>89</v>
      </c>
      <c r="B177" t="s">
        <v>564</v>
      </c>
      <c r="C177">
        <v>-82.5</v>
      </c>
      <c r="D177" t="s">
        <v>584</v>
      </c>
      <c r="E177">
        <v>-82.5</v>
      </c>
      <c r="F177">
        <v>51.220343890000002</v>
      </c>
      <c r="G177">
        <v>4.3869825100000002</v>
      </c>
      <c r="H177">
        <v>36</v>
      </c>
      <c r="I177">
        <v>8.1037218864693797E-2</v>
      </c>
    </row>
    <row r="178" spans="1:9" x14ac:dyDescent="0.3">
      <c r="A178">
        <v>284</v>
      </c>
      <c r="B178" t="s">
        <v>579</v>
      </c>
      <c r="C178">
        <v>-82.5</v>
      </c>
      <c r="D178" t="s">
        <v>584</v>
      </c>
      <c r="E178">
        <v>-82.5</v>
      </c>
      <c r="F178">
        <v>51.220436509999999</v>
      </c>
      <c r="G178">
        <v>4.3868875100000002</v>
      </c>
      <c r="H178">
        <v>24</v>
      </c>
      <c r="I178">
        <v>8.0458822229314303E-2</v>
      </c>
    </row>
    <row r="179" spans="1:9" x14ac:dyDescent="0.3">
      <c r="A179">
        <v>258</v>
      </c>
      <c r="B179" t="s">
        <v>576</v>
      </c>
      <c r="C179">
        <v>-80</v>
      </c>
      <c r="D179" t="s">
        <v>579</v>
      </c>
      <c r="E179">
        <v>-82.5</v>
      </c>
      <c r="F179">
        <v>51.220223609999998</v>
      </c>
      <c r="G179">
        <v>4.38720043</v>
      </c>
      <c r="H179">
        <v>15</v>
      </c>
      <c r="I179">
        <v>8.0447006258129269E-2</v>
      </c>
    </row>
    <row r="180" spans="1:9" x14ac:dyDescent="0.3">
      <c r="A180">
        <v>213</v>
      </c>
      <c r="B180" t="s">
        <v>572</v>
      </c>
      <c r="C180">
        <v>-84.5</v>
      </c>
      <c r="D180" t="s">
        <v>576</v>
      </c>
      <c r="E180">
        <v>-80</v>
      </c>
      <c r="F180">
        <v>51.220224229999999</v>
      </c>
      <c r="G180">
        <v>4.3872054199999999</v>
      </c>
      <c r="H180">
        <v>14</v>
      </c>
      <c r="I180">
        <v>8.0187940827457393E-2</v>
      </c>
    </row>
    <row r="181" spans="1:9" x14ac:dyDescent="0.3">
      <c r="A181">
        <v>221</v>
      </c>
      <c r="B181" t="s">
        <v>572</v>
      </c>
      <c r="C181">
        <v>-84.5</v>
      </c>
      <c r="D181" t="s">
        <v>584</v>
      </c>
      <c r="E181">
        <v>-82.5</v>
      </c>
      <c r="F181">
        <v>51.220437130000001</v>
      </c>
      <c r="G181">
        <v>4.3868925000000001</v>
      </c>
      <c r="H181">
        <v>24</v>
      </c>
      <c r="I181">
        <v>8.0125677596552133E-2</v>
      </c>
    </row>
    <row r="182" spans="1:9" x14ac:dyDescent="0.3">
      <c r="A182">
        <v>257</v>
      </c>
      <c r="B182" t="s">
        <v>576</v>
      </c>
      <c r="C182">
        <v>-80</v>
      </c>
      <c r="D182" t="s">
        <v>578</v>
      </c>
      <c r="E182">
        <v>-83.5</v>
      </c>
      <c r="F182">
        <v>51.220216979999996</v>
      </c>
      <c r="G182">
        <v>4.3872689400000002</v>
      </c>
      <c r="H182">
        <v>10</v>
      </c>
      <c r="I182">
        <v>7.8367903755071022E-2</v>
      </c>
    </row>
    <row r="183" spans="1:9" x14ac:dyDescent="0.3">
      <c r="A183">
        <v>46</v>
      </c>
      <c r="B183" t="s">
        <v>562</v>
      </c>
      <c r="C183">
        <v>-82</v>
      </c>
      <c r="D183" t="s">
        <v>584</v>
      </c>
      <c r="E183">
        <v>-82.5</v>
      </c>
      <c r="F183">
        <v>51.220645419999997</v>
      </c>
      <c r="G183">
        <v>4.38678305</v>
      </c>
      <c r="H183">
        <v>52</v>
      </c>
      <c r="I183">
        <v>7.8353955821017729E-2</v>
      </c>
    </row>
    <row r="184" spans="1:9" x14ac:dyDescent="0.3">
      <c r="A184">
        <v>68</v>
      </c>
      <c r="B184" t="s">
        <v>563</v>
      </c>
      <c r="C184">
        <v>-82</v>
      </c>
      <c r="D184" t="s">
        <v>584</v>
      </c>
      <c r="E184">
        <v>-82.5</v>
      </c>
      <c r="F184">
        <v>51.220645419999997</v>
      </c>
      <c r="G184">
        <v>4.38678305</v>
      </c>
      <c r="H184">
        <v>52</v>
      </c>
      <c r="I184">
        <v>7.8353955821017729E-2</v>
      </c>
    </row>
    <row r="185" spans="1:9" x14ac:dyDescent="0.3">
      <c r="A185">
        <v>109</v>
      </c>
      <c r="B185" t="s">
        <v>565</v>
      </c>
      <c r="C185">
        <v>-83.5</v>
      </c>
      <c r="D185" t="s">
        <v>584</v>
      </c>
      <c r="E185">
        <v>-82.5</v>
      </c>
      <c r="F185">
        <v>51.220645419999997</v>
      </c>
      <c r="G185">
        <v>4.38678305</v>
      </c>
      <c r="H185">
        <v>52</v>
      </c>
      <c r="I185">
        <v>7.8353955821017729E-2</v>
      </c>
    </row>
    <row r="186" spans="1:9" x14ac:dyDescent="0.3">
      <c r="A186">
        <v>146</v>
      </c>
      <c r="B186" t="s">
        <v>567</v>
      </c>
      <c r="C186">
        <v>-67.5</v>
      </c>
      <c r="D186" t="s">
        <v>584</v>
      </c>
      <c r="E186">
        <v>-82.5</v>
      </c>
      <c r="F186">
        <v>51.220645419999997</v>
      </c>
      <c r="G186">
        <v>4.38678305</v>
      </c>
      <c r="H186">
        <v>52</v>
      </c>
      <c r="I186">
        <v>7.8353955821017729E-2</v>
      </c>
    </row>
    <row r="187" spans="1:9" x14ac:dyDescent="0.3">
      <c r="A187">
        <v>163</v>
      </c>
      <c r="B187" t="s">
        <v>568</v>
      </c>
      <c r="C187">
        <v>-82</v>
      </c>
      <c r="D187" t="s">
        <v>584</v>
      </c>
      <c r="E187">
        <v>-82.5</v>
      </c>
      <c r="F187">
        <v>51.220645419999997</v>
      </c>
      <c r="G187">
        <v>4.38678305</v>
      </c>
      <c r="H187">
        <v>52</v>
      </c>
      <c r="I187">
        <v>7.8353955821017729E-2</v>
      </c>
    </row>
    <row r="188" spans="1:9" x14ac:dyDescent="0.3">
      <c r="A188">
        <v>179</v>
      </c>
      <c r="B188" t="s">
        <v>569</v>
      </c>
      <c r="C188">
        <v>-81</v>
      </c>
      <c r="D188" t="s">
        <v>584</v>
      </c>
      <c r="E188">
        <v>-82.5</v>
      </c>
      <c r="F188">
        <v>51.220645419999997</v>
      </c>
      <c r="G188">
        <v>4.38678305</v>
      </c>
      <c r="H188">
        <v>52</v>
      </c>
      <c r="I188">
        <v>7.8353955821017729E-2</v>
      </c>
    </row>
    <row r="189" spans="1:9" x14ac:dyDescent="0.3">
      <c r="A189">
        <v>254</v>
      </c>
      <c r="B189" t="s">
        <v>575</v>
      </c>
      <c r="C189">
        <v>-87</v>
      </c>
      <c r="D189" t="s">
        <v>584</v>
      </c>
      <c r="E189">
        <v>-82.5</v>
      </c>
      <c r="F189">
        <v>51.220645419999997</v>
      </c>
      <c r="G189">
        <v>4.38678305</v>
      </c>
      <c r="H189">
        <v>52</v>
      </c>
      <c r="I189">
        <v>7.8353955821017729E-2</v>
      </c>
    </row>
    <row r="190" spans="1:9" x14ac:dyDescent="0.3">
      <c r="A190">
        <v>237</v>
      </c>
      <c r="B190" t="s">
        <v>574</v>
      </c>
      <c r="C190">
        <v>-85</v>
      </c>
      <c r="D190" t="s">
        <v>577</v>
      </c>
      <c r="E190">
        <v>-77.5</v>
      </c>
      <c r="F190">
        <v>51.220546740000003</v>
      </c>
      <c r="G190">
        <v>4.3868361900000004</v>
      </c>
      <c r="H190">
        <v>46</v>
      </c>
      <c r="I190">
        <v>7.8173822667734497E-2</v>
      </c>
    </row>
    <row r="191" spans="1:9" x14ac:dyDescent="0.3">
      <c r="A191">
        <v>299</v>
      </c>
      <c r="B191" t="s">
        <v>583</v>
      </c>
      <c r="C191">
        <v>-82</v>
      </c>
      <c r="D191" t="s">
        <v>585</v>
      </c>
      <c r="E191">
        <v>-82</v>
      </c>
      <c r="F191">
        <v>51.220585620000001</v>
      </c>
      <c r="G191">
        <v>4.38682646</v>
      </c>
      <c r="H191">
        <v>27</v>
      </c>
      <c r="I191">
        <v>7.7300833916214534E-2</v>
      </c>
    </row>
    <row r="192" spans="1:9" x14ac:dyDescent="0.3">
      <c r="A192">
        <v>195</v>
      </c>
      <c r="B192" t="s">
        <v>570</v>
      </c>
      <c r="C192">
        <v>-82</v>
      </c>
      <c r="D192" t="s">
        <v>585</v>
      </c>
      <c r="E192">
        <v>-82</v>
      </c>
      <c r="F192">
        <v>51.220781469999999</v>
      </c>
      <c r="G192">
        <v>4.38677121</v>
      </c>
      <c r="H192">
        <v>28</v>
      </c>
      <c r="I192">
        <v>7.7076628792127358E-2</v>
      </c>
    </row>
    <row r="193" spans="1:9" x14ac:dyDescent="0.3">
      <c r="A193">
        <v>278</v>
      </c>
      <c r="B193" t="s">
        <v>578</v>
      </c>
      <c r="C193">
        <v>-83.5</v>
      </c>
      <c r="D193" t="s">
        <v>584</v>
      </c>
      <c r="E193">
        <v>-82.5</v>
      </c>
      <c r="F193">
        <v>51.220429879999998</v>
      </c>
      <c r="G193">
        <v>4.3869560300000003</v>
      </c>
      <c r="H193">
        <v>27</v>
      </c>
      <c r="I193">
        <v>7.6814551325526753E-2</v>
      </c>
    </row>
    <row r="194" spans="1:9" x14ac:dyDescent="0.3">
      <c r="A194">
        <v>261</v>
      </c>
      <c r="B194" t="s">
        <v>576</v>
      </c>
      <c r="C194">
        <v>-80</v>
      </c>
      <c r="D194" t="s">
        <v>582</v>
      </c>
      <c r="E194">
        <v>-80</v>
      </c>
      <c r="F194">
        <v>51.220468400000001</v>
      </c>
      <c r="G194">
        <v>4.3869410499999999</v>
      </c>
      <c r="H194">
        <v>43</v>
      </c>
      <c r="I194">
        <v>7.5443054445098662E-2</v>
      </c>
    </row>
    <row r="195" spans="1:9" x14ac:dyDescent="0.3">
      <c r="A195">
        <v>186</v>
      </c>
      <c r="B195" t="s">
        <v>570</v>
      </c>
      <c r="C195">
        <v>-82</v>
      </c>
      <c r="D195" t="s">
        <v>576</v>
      </c>
      <c r="E195">
        <v>-80</v>
      </c>
      <c r="F195">
        <v>51.220530920000002</v>
      </c>
      <c r="G195">
        <v>4.3868986599999999</v>
      </c>
      <c r="H195">
        <v>50</v>
      </c>
      <c r="I195">
        <v>7.4869463060599495E-2</v>
      </c>
    </row>
    <row r="196" spans="1:9" x14ac:dyDescent="0.3">
      <c r="A196">
        <v>297</v>
      </c>
      <c r="B196" t="s">
        <v>582</v>
      </c>
      <c r="C196">
        <v>-80</v>
      </c>
      <c r="D196" t="s">
        <v>585</v>
      </c>
      <c r="E196">
        <v>-82</v>
      </c>
      <c r="F196">
        <v>51.220718949999998</v>
      </c>
      <c r="G196">
        <v>4.3868136</v>
      </c>
      <c r="H196">
        <v>24</v>
      </c>
      <c r="I196">
        <v>7.4747988991634123E-2</v>
      </c>
    </row>
    <row r="197" spans="1:9" x14ac:dyDescent="0.3">
      <c r="A197">
        <v>267</v>
      </c>
      <c r="B197" t="s">
        <v>577</v>
      </c>
      <c r="C197">
        <v>-77.5</v>
      </c>
      <c r="D197" t="s">
        <v>580</v>
      </c>
      <c r="E197">
        <v>-67</v>
      </c>
      <c r="F197">
        <v>51.220573600000002</v>
      </c>
      <c r="G197">
        <v>4.3868731600000004</v>
      </c>
      <c r="H197">
        <v>49</v>
      </c>
      <c r="I197">
        <v>7.4689815241147581E-2</v>
      </c>
    </row>
    <row r="198" spans="1:9" x14ac:dyDescent="0.3">
      <c r="A198">
        <v>121</v>
      </c>
      <c r="B198" t="s">
        <v>566</v>
      </c>
      <c r="C198">
        <v>-80</v>
      </c>
      <c r="D198" t="s">
        <v>577</v>
      </c>
      <c r="E198">
        <v>-77.5</v>
      </c>
      <c r="F198">
        <v>51.22048289</v>
      </c>
      <c r="G198">
        <v>4.3869498099999999</v>
      </c>
      <c r="H198">
        <v>54</v>
      </c>
      <c r="I198">
        <v>7.4112656816338385E-2</v>
      </c>
    </row>
    <row r="199" spans="1:9" x14ac:dyDescent="0.3">
      <c r="A199">
        <v>38</v>
      </c>
      <c r="B199" t="s">
        <v>562</v>
      </c>
      <c r="C199">
        <v>-82</v>
      </c>
      <c r="D199" t="s">
        <v>576</v>
      </c>
      <c r="E199">
        <v>-80</v>
      </c>
      <c r="F199">
        <v>51.220219620000002</v>
      </c>
      <c r="G199">
        <v>4.3874088899999997</v>
      </c>
      <c r="H199">
        <v>10</v>
      </c>
      <c r="I199">
        <v>7.3296627016202501E-2</v>
      </c>
    </row>
    <row r="200" spans="1:9" x14ac:dyDescent="0.3">
      <c r="A200">
        <v>60</v>
      </c>
      <c r="B200" t="s">
        <v>563</v>
      </c>
      <c r="C200">
        <v>-82</v>
      </c>
      <c r="D200" t="s">
        <v>576</v>
      </c>
      <c r="E200">
        <v>-80</v>
      </c>
      <c r="F200">
        <v>51.220219620000002</v>
      </c>
      <c r="G200">
        <v>4.3874088899999997</v>
      </c>
      <c r="H200">
        <v>10</v>
      </c>
      <c r="I200">
        <v>7.3296627016202501E-2</v>
      </c>
    </row>
    <row r="201" spans="1:9" x14ac:dyDescent="0.3">
      <c r="A201">
        <v>101</v>
      </c>
      <c r="B201" t="s">
        <v>565</v>
      </c>
      <c r="C201">
        <v>-83.5</v>
      </c>
      <c r="D201" t="s">
        <v>576</v>
      </c>
      <c r="E201">
        <v>-80</v>
      </c>
      <c r="F201">
        <v>51.220219620000002</v>
      </c>
      <c r="G201">
        <v>4.3874088899999997</v>
      </c>
      <c r="H201">
        <v>10</v>
      </c>
      <c r="I201">
        <v>7.3296627016202501E-2</v>
      </c>
    </row>
    <row r="202" spans="1:9" x14ac:dyDescent="0.3">
      <c r="A202">
        <v>138</v>
      </c>
      <c r="B202" t="s">
        <v>567</v>
      </c>
      <c r="C202">
        <v>-67.5</v>
      </c>
      <c r="D202" t="s">
        <v>576</v>
      </c>
      <c r="E202">
        <v>-80</v>
      </c>
      <c r="F202">
        <v>51.220219620000002</v>
      </c>
      <c r="G202">
        <v>4.3874088899999997</v>
      </c>
      <c r="H202">
        <v>10</v>
      </c>
      <c r="I202">
        <v>7.3296627016202501E-2</v>
      </c>
    </row>
    <row r="203" spans="1:9" x14ac:dyDescent="0.3">
      <c r="A203">
        <v>155</v>
      </c>
      <c r="B203" t="s">
        <v>568</v>
      </c>
      <c r="C203">
        <v>-82</v>
      </c>
      <c r="D203" t="s">
        <v>576</v>
      </c>
      <c r="E203">
        <v>-80</v>
      </c>
      <c r="F203">
        <v>51.220219620000002</v>
      </c>
      <c r="G203">
        <v>4.3874088899999997</v>
      </c>
      <c r="H203">
        <v>10</v>
      </c>
      <c r="I203">
        <v>7.3296627016202501E-2</v>
      </c>
    </row>
    <row r="204" spans="1:9" x14ac:dyDescent="0.3">
      <c r="A204">
        <v>171</v>
      </c>
      <c r="B204" t="s">
        <v>569</v>
      </c>
      <c r="C204">
        <v>-81</v>
      </c>
      <c r="D204" t="s">
        <v>576</v>
      </c>
      <c r="E204">
        <v>-80</v>
      </c>
      <c r="F204">
        <v>51.220219620000002</v>
      </c>
      <c r="G204">
        <v>4.3874088899999997</v>
      </c>
      <c r="H204">
        <v>10</v>
      </c>
      <c r="I204">
        <v>7.3296627016202501E-2</v>
      </c>
    </row>
    <row r="205" spans="1:9" x14ac:dyDescent="0.3">
      <c r="A205">
        <v>246</v>
      </c>
      <c r="B205" t="s">
        <v>575</v>
      </c>
      <c r="C205">
        <v>-87</v>
      </c>
      <c r="D205" t="s">
        <v>576</v>
      </c>
      <c r="E205">
        <v>-80</v>
      </c>
      <c r="F205">
        <v>51.220219620000002</v>
      </c>
      <c r="G205">
        <v>4.3874088899999997</v>
      </c>
      <c r="H205">
        <v>10</v>
      </c>
      <c r="I205">
        <v>7.3296627016202501E-2</v>
      </c>
    </row>
    <row r="206" spans="1:9" x14ac:dyDescent="0.3">
      <c r="A206">
        <v>71</v>
      </c>
      <c r="B206" t="s">
        <v>564</v>
      </c>
      <c r="C206">
        <v>-82.5</v>
      </c>
      <c r="D206" t="s">
        <v>566</v>
      </c>
      <c r="E206">
        <v>-80</v>
      </c>
      <c r="F206">
        <v>51.220240539999999</v>
      </c>
      <c r="G206">
        <v>4.3874550699999997</v>
      </c>
      <c r="H206">
        <v>29</v>
      </c>
      <c r="I206">
        <v>6.980710442935438E-2</v>
      </c>
    </row>
    <row r="207" spans="1:9" x14ac:dyDescent="0.3">
      <c r="A207">
        <v>243</v>
      </c>
      <c r="B207" t="s">
        <v>574</v>
      </c>
      <c r="C207">
        <v>-85</v>
      </c>
      <c r="D207" t="s">
        <v>583</v>
      </c>
      <c r="E207">
        <v>-82</v>
      </c>
      <c r="F207">
        <v>51.220508469999999</v>
      </c>
      <c r="G207">
        <v>4.3869999399999999</v>
      </c>
      <c r="H207">
        <v>35</v>
      </c>
      <c r="I207">
        <v>6.9679012921468303E-2</v>
      </c>
    </row>
    <row r="208" spans="1:9" x14ac:dyDescent="0.3">
      <c r="A208">
        <v>263</v>
      </c>
      <c r="B208" t="s">
        <v>576</v>
      </c>
      <c r="C208">
        <v>-80</v>
      </c>
      <c r="D208" t="s">
        <v>584</v>
      </c>
      <c r="E208">
        <v>-82.5</v>
      </c>
      <c r="F208">
        <v>51.220432520000003</v>
      </c>
      <c r="G208">
        <v>4.3870959699999998</v>
      </c>
      <c r="H208">
        <v>32</v>
      </c>
      <c r="I208">
        <v>6.8706008385605644E-2</v>
      </c>
    </row>
    <row r="209" spans="1:9" x14ac:dyDescent="0.3">
      <c r="A209">
        <v>90</v>
      </c>
      <c r="B209" t="s">
        <v>564</v>
      </c>
      <c r="C209">
        <v>-82.5</v>
      </c>
      <c r="D209" t="s">
        <v>585</v>
      </c>
      <c r="E209">
        <v>-82</v>
      </c>
      <c r="F209">
        <v>51.220381539999998</v>
      </c>
      <c r="G209">
        <v>4.3871679800000001</v>
      </c>
      <c r="H209">
        <v>38</v>
      </c>
      <c r="I209">
        <v>6.8615599465341334E-2</v>
      </c>
    </row>
    <row r="210" spans="1:9" x14ac:dyDescent="0.3">
      <c r="A210">
        <v>79</v>
      </c>
      <c r="B210" t="s">
        <v>564</v>
      </c>
      <c r="C210">
        <v>-82.5</v>
      </c>
      <c r="D210" t="s">
        <v>574</v>
      </c>
      <c r="E210">
        <v>-85</v>
      </c>
      <c r="F210">
        <v>51.220304380000002</v>
      </c>
      <c r="G210">
        <v>4.38734146</v>
      </c>
      <c r="H210">
        <v>31</v>
      </c>
      <c r="I210">
        <v>6.7468776714912873E-2</v>
      </c>
    </row>
    <row r="211" spans="1:9" x14ac:dyDescent="0.3">
      <c r="A211">
        <v>285</v>
      </c>
      <c r="B211" t="s">
        <v>579</v>
      </c>
      <c r="C211">
        <v>-82.5</v>
      </c>
      <c r="D211" t="s">
        <v>585</v>
      </c>
      <c r="E211">
        <v>-82</v>
      </c>
      <c r="F211">
        <v>51.220474160000002</v>
      </c>
      <c r="G211">
        <v>4.3870729700000002</v>
      </c>
      <c r="H211">
        <v>28</v>
      </c>
      <c r="I211">
        <v>6.7305896792720935E-2</v>
      </c>
    </row>
    <row r="212" spans="1:9" x14ac:dyDescent="0.3">
      <c r="A212">
        <v>222</v>
      </c>
      <c r="B212" t="s">
        <v>572</v>
      </c>
      <c r="C212">
        <v>-84.5</v>
      </c>
      <c r="D212" t="s">
        <v>585</v>
      </c>
      <c r="E212">
        <v>-82</v>
      </c>
      <c r="F212">
        <v>51.220474780000004</v>
      </c>
      <c r="G212">
        <v>4.3870779600000001</v>
      </c>
      <c r="H212">
        <v>28</v>
      </c>
      <c r="I212">
        <v>6.6978657162863678E-2</v>
      </c>
    </row>
    <row r="213" spans="1:9" x14ac:dyDescent="0.3">
      <c r="A213">
        <v>127</v>
      </c>
      <c r="B213" t="s">
        <v>566</v>
      </c>
      <c r="C213">
        <v>-80</v>
      </c>
      <c r="D213" t="s">
        <v>583</v>
      </c>
      <c r="E213">
        <v>-82</v>
      </c>
      <c r="F213">
        <v>51.220444620000002</v>
      </c>
      <c r="G213">
        <v>4.3871135600000004</v>
      </c>
      <c r="H213">
        <v>43</v>
      </c>
      <c r="I213">
        <v>6.6914932455768072E-2</v>
      </c>
    </row>
    <row r="214" spans="1:9" x14ac:dyDescent="0.3">
      <c r="A214">
        <v>288</v>
      </c>
      <c r="B214" t="s">
        <v>580</v>
      </c>
      <c r="C214">
        <v>-67</v>
      </c>
      <c r="D214" t="s">
        <v>583</v>
      </c>
      <c r="E214">
        <v>-82</v>
      </c>
      <c r="F214">
        <v>51.220535329999997</v>
      </c>
      <c r="G214">
        <v>4.38703691</v>
      </c>
      <c r="H214">
        <v>39</v>
      </c>
      <c r="I214">
        <v>6.5999193505671336E-2</v>
      </c>
    </row>
    <row r="215" spans="1:9" x14ac:dyDescent="0.3">
      <c r="A215">
        <v>184</v>
      </c>
      <c r="B215" t="s">
        <v>570</v>
      </c>
      <c r="C215">
        <v>-82</v>
      </c>
      <c r="D215" t="s">
        <v>574</v>
      </c>
      <c r="E215">
        <v>-85</v>
      </c>
      <c r="F215">
        <v>51.220704320000003</v>
      </c>
      <c r="G215">
        <v>4.38694469</v>
      </c>
      <c r="H215">
        <v>42</v>
      </c>
      <c r="I215">
        <v>6.5984377837816521E-2</v>
      </c>
    </row>
    <row r="216" spans="1:9" x14ac:dyDescent="0.3">
      <c r="A216">
        <v>1</v>
      </c>
      <c r="B216" t="s">
        <v>560</v>
      </c>
      <c r="C216">
        <v>-80</v>
      </c>
      <c r="D216" t="s">
        <v>562</v>
      </c>
      <c r="E216">
        <v>-82</v>
      </c>
      <c r="F216">
        <v>51.221174769999998</v>
      </c>
      <c r="G216">
        <v>4.3886117000000002</v>
      </c>
      <c r="H216">
        <v>10</v>
      </c>
      <c r="I216">
        <v>6.5293363710963837E-2</v>
      </c>
    </row>
    <row r="217" spans="1:9" x14ac:dyDescent="0.3">
      <c r="A217">
        <v>2</v>
      </c>
      <c r="B217" t="s">
        <v>560</v>
      </c>
      <c r="C217">
        <v>-80</v>
      </c>
      <c r="D217" t="s">
        <v>563</v>
      </c>
      <c r="E217">
        <v>-82</v>
      </c>
      <c r="F217">
        <v>51.221174769999998</v>
      </c>
      <c r="G217">
        <v>4.3886117000000002</v>
      </c>
      <c r="H217">
        <v>10</v>
      </c>
      <c r="I217">
        <v>6.5293363710963837E-2</v>
      </c>
    </row>
    <row r="218" spans="1:9" x14ac:dyDescent="0.3">
      <c r="A218">
        <v>4</v>
      </c>
      <c r="B218" t="s">
        <v>560</v>
      </c>
      <c r="C218">
        <v>-80</v>
      </c>
      <c r="D218" t="s">
        <v>565</v>
      </c>
      <c r="E218">
        <v>-83.5</v>
      </c>
      <c r="F218">
        <v>51.221174769999998</v>
      </c>
      <c r="G218">
        <v>4.3886117000000002</v>
      </c>
      <c r="H218">
        <v>10</v>
      </c>
      <c r="I218">
        <v>6.5293363710963837E-2</v>
      </c>
    </row>
    <row r="219" spans="1:9" x14ac:dyDescent="0.3">
      <c r="A219">
        <v>6</v>
      </c>
      <c r="B219" t="s">
        <v>560</v>
      </c>
      <c r="C219">
        <v>-80</v>
      </c>
      <c r="D219" t="s">
        <v>567</v>
      </c>
      <c r="E219">
        <v>-67.5</v>
      </c>
      <c r="F219">
        <v>51.221174769999998</v>
      </c>
      <c r="G219">
        <v>4.3886117000000002</v>
      </c>
      <c r="H219">
        <v>10</v>
      </c>
      <c r="I219">
        <v>6.5293363710963837E-2</v>
      </c>
    </row>
    <row r="220" spans="1:9" x14ac:dyDescent="0.3">
      <c r="A220">
        <v>7</v>
      </c>
      <c r="B220" t="s">
        <v>560</v>
      </c>
      <c r="C220">
        <v>-80</v>
      </c>
      <c r="D220" t="s">
        <v>568</v>
      </c>
      <c r="E220">
        <v>-82</v>
      </c>
      <c r="F220">
        <v>51.221174769999998</v>
      </c>
      <c r="G220">
        <v>4.3886117000000002</v>
      </c>
      <c r="H220">
        <v>10</v>
      </c>
      <c r="I220">
        <v>6.5293363710963837E-2</v>
      </c>
    </row>
    <row r="221" spans="1:9" x14ac:dyDescent="0.3">
      <c r="A221">
        <v>8</v>
      </c>
      <c r="B221" t="s">
        <v>560</v>
      </c>
      <c r="C221">
        <v>-80</v>
      </c>
      <c r="D221" t="s">
        <v>569</v>
      </c>
      <c r="E221">
        <v>-81</v>
      </c>
      <c r="F221">
        <v>51.221174769999998</v>
      </c>
      <c r="G221">
        <v>4.3886117000000002</v>
      </c>
      <c r="H221">
        <v>10</v>
      </c>
      <c r="I221">
        <v>6.5293363710963837E-2</v>
      </c>
    </row>
    <row r="222" spans="1:9" x14ac:dyDescent="0.3">
      <c r="A222">
        <v>14</v>
      </c>
      <c r="B222" t="s">
        <v>560</v>
      </c>
      <c r="C222">
        <v>-80</v>
      </c>
      <c r="D222" t="s">
        <v>575</v>
      </c>
      <c r="E222">
        <v>-87</v>
      </c>
      <c r="F222">
        <v>51.221174769999998</v>
      </c>
      <c r="G222">
        <v>4.3886117000000002</v>
      </c>
      <c r="H222">
        <v>10</v>
      </c>
      <c r="I222">
        <v>6.5293363710963837E-2</v>
      </c>
    </row>
    <row r="223" spans="1:9" x14ac:dyDescent="0.3">
      <c r="A223">
        <v>20</v>
      </c>
      <c r="B223" t="s">
        <v>560</v>
      </c>
      <c r="C223">
        <v>-80</v>
      </c>
      <c r="D223" t="s">
        <v>581</v>
      </c>
      <c r="E223">
        <v>-80</v>
      </c>
      <c r="F223">
        <v>51.221174769999998</v>
      </c>
      <c r="G223">
        <v>4.3886117000000002</v>
      </c>
      <c r="H223">
        <v>10</v>
      </c>
      <c r="I223">
        <v>6.5293363710963837E-2</v>
      </c>
    </row>
    <row r="224" spans="1:9" x14ac:dyDescent="0.3">
      <c r="A224">
        <v>43</v>
      </c>
      <c r="B224" t="s">
        <v>562</v>
      </c>
      <c r="C224">
        <v>-82</v>
      </c>
      <c r="D224" t="s">
        <v>581</v>
      </c>
      <c r="E224">
        <v>-80</v>
      </c>
      <c r="F224">
        <v>51.221174769999998</v>
      </c>
      <c r="G224">
        <v>4.3886117000000002</v>
      </c>
      <c r="H224">
        <v>10</v>
      </c>
      <c r="I224">
        <v>6.5293363710963837E-2</v>
      </c>
    </row>
    <row r="225" spans="1:9" x14ac:dyDescent="0.3">
      <c r="A225">
        <v>65</v>
      </c>
      <c r="B225" t="s">
        <v>563</v>
      </c>
      <c r="C225">
        <v>-82</v>
      </c>
      <c r="D225" t="s">
        <v>581</v>
      </c>
      <c r="E225">
        <v>-80</v>
      </c>
      <c r="F225">
        <v>51.221174769999998</v>
      </c>
      <c r="G225">
        <v>4.3886117000000002</v>
      </c>
      <c r="H225">
        <v>10</v>
      </c>
      <c r="I225">
        <v>6.5293363710963837E-2</v>
      </c>
    </row>
    <row r="226" spans="1:9" x14ac:dyDescent="0.3">
      <c r="A226">
        <v>106</v>
      </c>
      <c r="B226" t="s">
        <v>565</v>
      </c>
      <c r="C226">
        <v>-83.5</v>
      </c>
      <c r="D226" t="s">
        <v>581</v>
      </c>
      <c r="E226">
        <v>-80</v>
      </c>
      <c r="F226">
        <v>51.221174769999998</v>
      </c>
      <c r="G226">
        <v>4.3886117000000002</v>
      </c>
      <c r="H226">
        <v>10</v>
      </c>
      <c r="I226">
        <v>6.5293363710963837E-2</v>
      </c>
    </row>
    <row r="227" spans="1:9" x14ac:dyDescent="0.3">
      <c r="A227">
        <v>143</v>
      </c>
      <c r="B227" t="s">
        <v>567</v>
      </c>
      <c r="C227">
        <v>-67.5</v>
      </c>
      <c r="D227" t="s">
        <v>581</v>
      </c>
      <c r="E227">
        <v>-80</v>
      </c>
      <c r="F227">
        <v>51.221174769999998</v>
      </c>
      <c r="G227">
        <v>4.3886117000000002</v>
      </c>
      <c r="H227">
        <v>10</v>
      </c>
      <c r="I227">
        <v>6.5293363710963837E-2</v>
      </c>
    </row>
    <row r="228" spans="1:9" x14ac:dyDescent="0.3">
      <c r="A228">
        <v>160</v>
      </c>
      <c r="B228" t="s">
        <v>568</v>
      </c>
      <c r="C228">
        <v>-82</v>
      </c>
      <c r="D228" t="s">
        <v>581</v>
      </c>
      <c r="E228">
        <v>-80</v>
      </c>
      <c r="F228">
        <v>51.221174769999998</v>
      </c>
      <c r="G228">
        <v>4.3886117000000002</v>
      </c>
      <c r="H228">
        <v>10</v>
      </c>
      <c r="I228">
        <v>6.5293363710963837E-2</v>
      </c>
    </row>
    <row r="229" spans="1:9" x14ac:dyDescent="0.3">
      <c r="A229">
        <v>176</v>
      </c>
      <c r="B229" t="s">
        <v>569</v>
      </c>
      <c r="C229">
        <v>-81</v>
      </c>
      <c r="D229" t="s">
        <v>581</v>
      </c>
      <c r="E229">
        <v>-80</v>
      </c>
      <c r="F229">
        <v>51.221174769999998</v>
      </c>
      <c r="G229">
        <v>4.3886117000000002</v>
      </c>
      <c r="H229">
        <v>10</v>
      </c>
      <c r="I229">
        <v>6.5293363710963837E-2</v>
      </c>
    </row>
    <row r="230" spans="1:9" x14ac:dyDescent="0.3">
      <c r="A230">
        <v>251</v>
      </c>
      <c r="B230" t="s">
        <v>575</v>
      </c>
      <c r="C230">
        <v>-87</v>
      </c>
      <c r="D230" t="s">
        <v>581</v>
      </c>
      <c r="E230">
        <v>-80</v>
      </c>
      <c r="F230">
        <v>51.221174769999998</v>
      </c>
      <c r="G230">
        <v>4.3886117000000002</v>
      </c>
      <c r="H230">
        <v>10</v>
      </c>
      <c r="I230">
        <v>6.5293363710963837E-2</v>
      </c>
    </row>
    <row r="231" spans="1:9" x14ac:dyDescent="0.3">
      <c r="A231">
        <v>300</v>
      </c>
      <c r="B231" t="s">
        <v>584</v>
      </c>
      <c r="C231">
        <v>-82.5</v>
      </c>
      <c r="D231" t="s">
        <v>585</v>
      </c>
      <c r="E231">
        <v>-82</v>
      </c>
      <c r="F231">
        <v>51.22068307</v>
      </c>
      <c r="G231">
        <v>4.3869685199999999</v>
      </c>
      <c r="H231">
        <v>14</v>
      </c>
      <c r="I231">
        <v>6.4825110299864305E-2</v>
      </c>
    </row>
    <row r="232" spans="1:9" x14ac:dyDescent="0.3">
      <c r="A232">
        <v>242</v>
      </c>
      <c r="B232" t="s">
        <v>574</v>
      </c>
      <c r="C232">
        <v>-85</v>
      </c>
      <c r="D232" t="s">
        <v>582</v>
      </c>
      <c r="E232">
        <v>-80</v>
      </c>
      <c r="F232">
        <v>51.220641790000002</v>
      </c>
      <c r="G232">
        <v>4.3869870899999999</v>
      </c>
      <c r="H232">
        <v>37</v>
      </c>
      <c r="I232">
        <v>6.4737607398254765E-2</v>
      </c>
    </row>
    <row r="233" spans="1:9" x14ac:dyDescent="0.3">
      <c r="A233">
        <v>123</v>
      </c>
      <c r="B233" t="s">
        <v>566</v>
      </c>
      <c r="C233">
        <v>-80</v>
      </c>
      <c r="D233" t="s">
        <v>579</v>
      </c>
      <c r="E233">
        <v>-82.5</v>
      </c>
      <c r="F233">
        <v>51.220333160000003</v>
      </c>
      <c r="G233">
        <v>4.3873600699999997</v>
      </c>
      <c r="H233">
        <v>28</v>
      </c>
      <c r="I233">
        <v>6.4089246242425818E-2</v>
      </c>
    </row>
    <row r="234" spans="1:9" x14ac:dyDescent="0.3">
      <c r="A234">
        <v>116</v>
      </c>
      <c r="B234" t="s">
        <v>566</v>
      </c>
      <c r="C234">
        <v>-80</v>
      </c>
      <c r="D234" t="s">
        <v>572</v>
      </c>
      <c r="E234">
        <v>-84.5</v>
      </c>
      <c r="F234">
        <v>51.220333779999997</v>
      </c>
      <c r="G234">
        <v>4.3873650599999996</v>
      </c>
      <c r="H234">
        <v>28</v>
      </c>
      <c r="I234">
        <v>6.3837479015970297E-2</v>
      </c>
    </row>
    <row r="235" spans="1:9" x14ac:dyDescent="0.3">
      <c r="A235">
        <v>279</v>
      </c>
      <c r="B235" t="s">
        <v>578</v>
      </c>
      <c r="C235">
        <v>-83.5</v>
      </c>
      <c r="D235" t="s">
        <v>585</v>
      </c>
      <c r="E235">
        <v>-82</v>
      </c>
      <c r="F235">
        <v>51.220467530000001</v>
      </c>
      <c r="G235">
        <v>4.3871414900000003</v>
      </c>
      <c r="H235">
        <v>28</v>
      </c>
      <c r="I235">
        <v>6.3828179295764578E-2</v>
      </c>
    </row>
    <row r="236" spans="1:9" x14ac:dyDescent="0.3">
      <c r="A236">
        <v>85</v>
      </c>
      <c r="B236" t="s">
        <v>564</v>
      </c>
      <c r="C236">
        <v>-82.5</v>
      </c>
      <c r="D236" t="s">
        <v>580</v>
      </c>
      <c r="E236">
        <v>-67</v>
      </c>
      <c r="F236">
        <v>51.22033124</v>
      </c>
      <c r="G236">
        <v>4.3873784300000001</v>
      </c>
      <c r="H236">
        <v>35</v>
      </c>
      <c r="I236">
        <v>6.3558518708945688E-2</v>
      </c>
    </row>
    <row r="237" spans="1:9" x14ac:dyDescent="0.3">
      <c r="A237">
        <v>239</v>
      </c>
      <c r="B237" t="s">
        <v>574</v>
      </c>
      <c r="C237">
        <v>-85</v>
      </c>
      <c r="D237" t="s">
        <v>579</v>
      </c>
      <c r="E237">
        <v>-82.5</v>
      </c>
      <c r="F237">
        <v>51.220397009999999</v>
      </c>
      <c r="G237">
        <v>4.3872464600000001</v>
      </c>
      <c r="H237">
        <v>26</v>
      </c>
      <c r="I237">
        <v>6.3539329579215417E-2</v>
      </c>
    </row>
    <row r="238" spans="1:9" x14ac:dyDescent="0.3">
      <c r="A238">
        <v>211</v>
      </c>
      <c r="B238" t="s">
        <v>572</v>
      </c>
      <c r="C238">
        <v>-84.5</v>
      </c>
      <c r="D238" t="s">
        <v>574</v>
      </c>
      <c r="E238">
        <v>-85</v>
      </c>
      <c r="F238">
        <v>51.22039762</v>
      </c>
      <c r="G238">
        <v>4.3872514499999999</v>
      </c>
      <c r="H238">
        <v>26</v>
      </c>
      <c r="I238">
        <v>6.3250456046241715E-2</v>
      </c>
    </row>
    <row r="239" spans="1:9" x14ac:dyDescent="0.3">
      <c r="A239">
        <v>190</v>
      </c>
      <c r="B239" t="s">
        <v>570</v>
      </c>
      <c r="C239">
        <v>-82</v>
      </c>
      <c r="D239" t="s">
        <v>580</v>
      </c>
      <c r="E239">
        <v>-67</v>
      </c>
      <c r="F239">
        <v>51.220731180000001</v>
      </c>
      <c r="G239">
        <v>4.38698166</v>
      </c>
      <c r="H239">
        <v>43</v>
      </c>
      <c r="I239">
        <v>6.2967764481912478E-2</v>
      </c>
    </row>
    <row r="240" spans="1:9" x14ac:dyDescent="0.3">
      <c r="A240">
        <v>122</v>
      </c>
      <c r="B240" t="s">
        <v>566</v>
      </c>
      <c r="C240">
        <v>-80</v>
      </c>
      <c r="D240" t="s">
        <v>578</v>
      </c>
      <c r="E240">
        <v>-83.5</v>
      </c>
      <c r="F240">
        <v>51.220326530000001</v>
      </c>
      <c r="G240">
        <v>4.3874285899999999</v>
      </c>
      <c r="H240">
        <v>24</v>
      </c>
      <c r="I240">
        <v>6.2171780537929773E-2</v>
      </c>
    </row>
    <row r="241" spans="1:9" x14ac:dyDescent="0.3">
      <c r="A241">
        <v>287</v>
      </c>
      <c r="B241" t="s">
        <v>580</v>
      </c>
      <c r="C241">
        <v>-67</v>
      </c>
      <c r="D241" t="s">
        <v>582</v>
      </c>
      <c r="E241">
        <v>-80</v>
      </c>
      <c r="F241">
        <v>51.22066865</v>
      </c>
      <c r="G241">
        <v>4.3870240599999999</v>
      </c>
      <c r="H241">
        <v>39</v>
      </c>
      <c r="I241">
        <v>6.1446167963558632E-2</v>
      </c>
    </row>
    <row r="242" spans="1:9" x14ac:dyDescent="0.3">
      <c r="A242">
        <v>238</v>
      </c>
      <c r="B242" t="s">
        <v>574</v>
      </c>
      <c r="C242">
        <v>-85</v>
      </c>
      <c r="D242" t="s">
        <v>578</v>
      </c>
      <c r="E242">
        <v>-83.5</v>
      </c>
      <c r="F242">
        <v>51.220390379999998</v>
      </c>
      <c r="G242">
        <v>4.3873149800000002</v>
      </c>
      <c r="H242">
        <v>23</v>
      </c>
      <c r="I242">
        <v>6.0902896632120923E-2</v>
      </c>
    </row>
    <row r="243" spans="1:9" x14ac:dyDescent="0.3">
      <c r="A243">
        <v>114</v>
      </c>
      <c r="B243" t="s">
        <v>566</v>
      </c>
      <c r="C243">
        <v>-80</v>
      </c>
      <c r="D243" t="s">
        <v>570</v>
      </c>
      <c r="E243">
        <v>-82</v>
      </c>
      <c r="F243">
        <v>51.220640469999999</v>
      </c>
      <c r="G243">
        <v>4.3870582999999996</v>
      </c>
      <c r="H243">
        <v>52</v>
      </c>
      <c r="I243">
        <v>6.0052796220121593E-2</v>
      </c>
    </row>
    <row r="244" spans="1:9" x14ac:dyDescent="0.3">
      <c r="A244">
        <v>126</v>
      </c>
      <c r="B244" t="s">
        <v>566</v>
      </c>
      <c r="C244">
        <v>-80</v>
      </c>
      <c r="D244" t="s">
        <v>582</v>
      </c>
      <c r="E244">
        <v>-80</v>
      </c>
      <c r="F244">
        <v>51.220577949999999</v>
      </c>
      <c r="G244">
        <v>4.3871007000000004</v>
      </c>
      <c r="H244">
        <v>46</v>
      </c>
      <c r="I244">
        <v>5.9906234560973617E-2</v>
      </c>
    </row>
    <row r="245" spans="1:9" x14ac:dyDescent="0.3">
      <c r="A245">
        <v>280</v>
      </c>
      <c r="B245" t="s">
        <v>579</v>
      </c>
      <c r="C245">
        <v>-82.5</v>
      </c>
      <c r="D245" t="s">
        <v>580</v>
      </c>
      <c r="E245">
        <v>-67</v>
      </c>
      <c r="F245">
        <v>51.220423869999998</v>
      </c>
      <c r="G245">
        <v>4.3872834300000001</v>
      </c>
      <c r="H245">
        <v>30</v>
      </c>
      <c r="I245">
        <v>5.9601610158252702E-2</v>
      </c>
    </row>
    <row r="246" spans="1:9" x14ac:dyDescent="0.3">
      <c r="A246">
        <v>217</v>
      </c>
      <c r="B246" t="s">
        <v>572</v>
      </c>
      <c r="C246">
        <v>-84.5</v>
      </c>
      <c r="D246" t="s">
        <v>580</v>
      </c>
      <c r="E246">
        <v>-67</v>
      </c>
      <c r="F246">
        <v>51.220424479999998</v>
      </c>
      <c r="G246">
        <v>4.38728842</v>
      </c>
      <c r="H246">
        <v>30</v>
      </c>
      <c r="I246">
        <v>5.9312060096790513E-2</v>
      </c>
    </row>
    <row r="247" spans="1:9" x14ac:dyDescent="0.3">
      <c r="A247">
        <v>120</v>
      </c>
      <c r="B247" t="s">
        <v>566</v>
      </c>
      <c r="C247">
        <v>-80</v>
      </c>
      <c r="D247" t="s">
        <v>576</v>
      </c>
      <c r="E247">
        <v>-80</v>
      </c>
      <c r="F247">
        <v>51.220329169999999</v>
      </c>
      <c r="G247">
        <v>4.3875685300000002</v>
      </c>
      <c r="H247">
        <v>16</v>
      </c>
      <c r="I247">
        <v>5.7620494629683522E-2</v>
      </c>
    </row>
    <row r="248" spans="1:9" x14ac:dyDescent="0.3">
      <c r="A248">
        <v>274</v>
      </c>
      <c r="B248" t="s">
        <v>578</v>
      </c>
      <c r="C248">
        <v>-83.5</v>
      </c>
      <c r="D248" t="s">
        <v>580</v>
      </c>
      <c r="E248">
        <v>-67</v>
      </c>
      <c r="F248">
        <v>51.220417240000003</v>
      </c>
      <c r="G248">
        <v>4.3873519500000002</v>
      </c>
      <c r="H248">
        <v>27</v>
      </c>
      <c r="I248">
        <v>5.6959969797133927E-2</v>
      </c>
    </row>
    <row r="249" spans="1:9" x14ac:dyDescent="0.3">
      <c r="A249">
        <v>264</v>
      </c>
      <c r="B249" t="s">
        <v>576</v>
      </c>
      <c r="C249">
        <v>-80</v>
      </c>
      <c r="D249" t="s">
        <v>585</v>
      </c>
      <c r="E249">
        <v>-82</v>
      </c>
      <c r="F249">
        <v>51.220470169999999</v>
      </c>
      <c r="G249">
        <v>4.3872814399999998</v>
      </c>
      <c r="H249">
        <v>29</v>
      </c>
      <c r="I249">
        <v>5.6109171800770768E-2</v>
      </c>
    </row>
    <row r="250" spans="1:9" x14ac:dyDescent="0.3">
      <c r="A250">
        <v>244</v>
      </c>
      <c r="B250" t="s">
        <v>574</v>
      </c>
      <c r="C250">
        <v>-85</v>
      </c>
      <c r="D250" t="s">
        <v>584</v>
      </c>
      <c r="E250">
        <v>-82.5</v>
      </c>
      <c r="F250">
        <v>51.220605919999997</v>
      </c>
      <c r="G250">
        <v>4.3871420099999998</v>
      </c>
      <c r="H250">
        <v>25</v>
      </c>
      <c r="I250">
        <v>5.5992139288003458E-2</v>
      </c>
    </row>
    <row r="251" spans="1:9" x14ac:dyDescent="0.3">
      <c r="A251">
        <v>236</v>
      </c>
      <c r="B251" t="s">
        <v>574</v>
      </c>
      <c r="C251">
        <v>-85</v>
      </c>
      <c r="D251" t="s">
        <v>576</v>
      </c>
      <c r="E251">
        <v>-80</v>
      </c>
      <c r="F251">
        <v>51.220393020000003</v>
      </c>
      <c r="G251">
        <v>4.3874549199999997</v>
      </c>
      <c r="H251">
        <v>20</v>
      </c>
      <c r="I251">
        <v>5.4898976123780058E-2</v>
      </c>
    </row>
    <row r="252" spans="1:9" x14ac:dyDescent="0.3">
      <c r="A252">
        <v>128</v>
      </c>
      <c r="B252" t="s">
        <v>566</v>
      </c>
      <c r="C252">
        <v>-80</v>
      </c>
      <c r="D252" t="s">
        <v>584</v>
      </c>
      <c r="E252">
        <v>-82.5</v>
      </c>
      <c r="F252">
        <v>51.22054207</v>
      </c>
      <c r="G252">
        <v>4.3872556200000004</v>
      </c>
      <c r="H252">
        <v>35</v>
      </c>
      <c r="I252">
        <v>5.2538973520432408E-2</v>
      </c>
    </row>
    <row r="253" spans="1:9" x14ac:dyDescent="0.3">
      <c r="A253">
        <v>289</v>
      </c>
      <c r="B253" t="s">
        <v>580</v>
      </c>
      <c r="C253">
        <v>-67</v>
      </c>
      <c r="D253" t="s">
        <v>584</v>
      </c>
      <c r="E253">
        <v>-82.5</v>
      </c>
      <c r="F253">
        <v>51.220632780000003</v>
      </c>
      <c r="G253">
        <v>4.3871789799999998</v>
      </c>
      <c r="H253">
        <v>28</v>
      </c>
      <c r="I253">
        <v>5.2455002978306638E-2</v>
      </c>
    </row>
    <row r="254" spans="1:9" x14ac:dyDescent="0.3">
      <c r="A254">
        <v>47</v>
      </c>
      <c r="B254" t="s">
        <v>562</v>
      </c>
      <c r="C254">
        <v>-82</v>
      </c>
      <c r="D254" t="s">
        <v>585</v>
      </c>
      <c r="E254">
        <v>-82</v>
      </c>
      <c r="F254">
        <v>51.220720720000003</v>
      </c>
      <c r="G254">
        <v>4.3871539899999998</v>
      </c>
      <c r="H254">
        <v>55</v>
      </c>
      <c r="I254">
        <v>5.1322437774149757E-2</v>
      </c>
    </row>
    <row r="255" spans="1:9" x14ac:dyDescent="0.3">
      <c r="A255">
        <v>69</v>
      </c>
      <c r="B255" t="s">
        <v>563</v>
      </c>
      <c r="C255">
        <v>-82</v>
      </c>
      <c r="D255" t="s">
        <v>585</v>
      </c>
      <c r="E255">
        <v>-82</v>
      </c>
      <c r="F255">
        <v>51.220720720000003</v>
      </c>
      <c r="G255">
        <v>4.3871539899999998</v>
      </c>
      <c r="H255">
        <v>55</v>
      </c>
      <c r="I255">
        <v>5.1322437774149757E-2</v>
      </c>
    </row>
    <row r="256" spans="1:9" x14ac:dyDescent="0.3">
      <c r="A256">
        <v>110</v>
      </c>
      <c r="B256" t="s">
        <v>565</v>
      </c>
      <c r="C256">
        <v>-83.5</v>
      </c>
      <c r="D256" t="s">
        <v>585</v>
      </c>
      <c r="E256">
        <v>-82</v>
      </c>
      <c r="F256">
        <v>51.220720720000003</v>
      </c>
      <c r="G256">
        <v>4.3871539899999998</v>
      </c>
      <c r="H256">
        <v>55</v>
      </c>
      <c r="I256">
        <v>5.1322437774149757E-2</v>
      </c>
    </row>
    <row r="257" spans="1:9" x14ac:dyDescent="0.3">
      <c r="A257">
        <v>147</v>
      </c>
      <c r="B257" t="s">
        <v>567</v>
      </c>
      <c r="C257">
        <v>-67.5</v>
      </c>
      <c r="D257" t="s">
        <v>585</v>
      </c>
      <c r="E257">
        <v>-82</v>
      </c>
      <c r="F257">
        <v>51.220720720000003</v>
      </c>
      <c r="G257">
        <v>4.3871539899999998</v>
      </c>
      <c r="H257">
        <v>55</v>
      </c>
      <c r="I257">
        <v>5.1322437774149757E-2</v>
      </c>
    </row>
    <row r="258" spans="1:9" x14ac:dyDescent="0.3">
      <c r="A258">
        <v>164</v>
      </c>
      <c r="B258" t="s">
        <v>568</v>
      </c>
      <c r="C258">
        <v>-82</v>
      </c>
      <c r="D258" t="s">
        <v>585</v>
      </c>
      <c r="E258">
        <v>-82</v>
      </c>
      <c r="F258">
        <v>51.220720720000003</v>
      </c>
      <c r="G258">
        <v>4.3871539899999998</v>
      </c>
      <c r="H258">
        <v>55</v>
      </c>
      <c r="I258">
        <v>5.1322437774149757E-2</v>
      </c>
    </row>
    <row r="259" spans="1:9" x14ac:dyDescent="0.3">
      <c r="A259">
        <v>180</v>
      </c>
      <c r="B259" t="s">
        <v>569</v>
      </c>
      <c r="C259">
        <v>-81</v>
      </c>
      <c r="D259" t="s">
        <v>585</v>
      </c>
      <c r="E259">
        <v>-82</v>
      </c>
      <c r="F259">
        <v>51.220720720000003</v>
      </c>
      <c r="G259">
        <v>4.3871539899999998</v>
      </c>
      <c r="H259">
        <v>55</v>
      </c>
      <c r="I259">
        <v>5.1322437774149757E-2</v>
      </c>
    </row>
    <row r="260" spans="1:9" x14ac:dyDescent="0.3">
      <c r="A260">
        <v>255</v>
      </c>
      <c r="B260" t="s">
        <v>575</v>
      </c>
      <c r="C260">
        <v>-87</v>
      </c>
      <c r="D260" t="s">
        <v>585</v>
      </c>
      <c r="E260">
        <v>-82</v>
      </c>
      <c r="F260">
        <v>51.220720720000003</v>
      </c>
      <c r="G260">
        <v>4.3871539899999998</v>
      </c>
      <c r="H260">
        <v>55</v>
      </c>
      <c r="I260">
        <v>5.1322437774149757E-2</v>
      </c>
    </row>
    <row r="261" spans="1:9" x14ac:dyDescent="0.3">
      <c r="A261">
        <v>259</v>
      </c>
      <c r="B261" t="s">
        <v>576</v>
      </c>
      <c r="C261">
        <v>-80</v>
      </c>
      <c r="D261" t="s">
        <v>580</v>
      </c>
      <c r="E261">
        <v>-67</v>
      </c>
      <c r="F261">
        <v>51.220419880000001</v>
      </c>
      <c r="G261">
        <v>4.3874918899999997</v>
      </c>
      <c r="H261">
        <v>23</v>
      </c>
      <c r="I261">
        <v>5.1001112936253493E-2</v>
      </c>
    </row>
    <row r="262" spans="1:9" x14ac:dyDescent="0.3">
      <c r="A262">
        <v>28</v>
      </c>
      <c r="B262" t="s">
        <v>562</v>
      </c>
      <c r="C262">
        <v>-82</v>
      </c>
      <c r="D262" t="s">
        <v>566</v>
      </c>
      <c r="E262">
        <v>-80</v>
      </c>
      <c r="F262">
        <v>51.220438719999997</v>
      </c>
      <c r="G262">
        <v>4.3877281799999999</v>
      </c>
      <c r="H262">
        <v>10</v>
      </c>
      <c r="I262">
        <v>4.2565562458016432E-2</v>
      </c>
    </row>
    <row r="263" spans="1:9" x14ac:dyDescent="0.3">
      <c r="A263">
        <v>50</v>
      </c>
      <c r="B263" t="s">
        <v>563</v>
      </c>
      <c r="C263">
        <v>-82</v>
      </c>
      <c r="D263" t="s">
        <v>566</v>
      </c>
      <c r="E263">
        <v>-80</v>
      </c>
      <c r="F263">
        <v>51.220438719999997</v>
      </c>
      <c r="G263">
        <v>4.3877281799999999</v>
      </c>
      <c r="H263">
        <v>10</v>
      </c>
      <c r="I263">
        <v>4.2565562458016432E-2</v>
      </c>
    </row>
    <row r="264" spans="1:9" x14ac:dyDescent="0.3">
      <c r="A264">
        <v>91</v>
      </c>
      <c r="B264" t="s">
        <v>565</v>
      </c>
      <c r="C264">
        <v>-83.5</v>
      </c>
      <c r="D264" t="s">
        <v>566</v>
      </c>
      <c r="E264">
        <v>-80</v>
      </c>
      <c r="F264">
        <v>51.220438719999997</v>
      </c>
      <c r="G264">
        <v>4.3877281799999999</v>
      </c>
      <c r="H264">
        <v>10</v>
      </c>
      <c r="I264">
        <v>4.2565562458016432E-2</v>
      </c>
    </row>
    <row r="265" spans="1:9" x14ac:dyDescent="0.3">
      <c r="A265">
        <v>111</v>
      </c>
      <c r="B265" t="s">
        <v>566</v>
      </c>
      <c r="C265">
        <v>-80</v>
      </c>
      <c r="D265" t="s">
        <v>567</v>
      </c>
      <c r="E265">
        <v>-67.5</v>
      </c>
      <c r="F265">
        <v>51.220438719999997</v>
      </c>
      <c r="G265">
        <v>4.3877281799999999</v>
      </c>
      <c r="H265">
        <v>10</v>
      </c>
      <c r="I265">
        <v>4.2565562458016432E-2</v>
      </c>
    </row>
    <row r="266" spans="1:9" x14ac:dyDescent="0.3">
      <c r="A266">
        <v>112</v>
      </c>
      <c r="B266" t="s">
        <v>566</v>
      </c>
      <c r="C266">
        <v>-80</v>
      </c>
      <c r="D266" t="s">
        <v>568</v>
      </c>
      <c r="E266">
        <v>-82</v>
      </c>
      <c r="F266">
        <v>51.220438719999997</v>
      </c>
      <c r="G266">
        <v>4.3877281799999999</v>
      </c>
      <c r="H266">
        <v>10</v>
      </c>
      <c r="I266">
        <v>4.2565562458016432E-2</v>
      </c>
    </row>
    <row r="267" spans="1:9" x14ac:dyDescent="0.3">
      <c r="A267">
        <v>113</v>
      </c>
      <c r="B267" t="s">
        <v>566</v>
      </c>
      <c r="C267">
        <v>-80</v>
      </c>
      <c r="D267" t="s">
        <v>569</v>
      </c>
      <c r="E267">
        <v>-81</v>
      </c>
      <c r="F267">
        <v>51.220438719999997</v>
      </c>
      <c r="G267">
        <v>4.3877281799999999</v>
      </c>
      <c r="H267">
        <v>10</v>
      </c>
      <c r="I267">
        <v>4.2565562458016432E-2</v>
      </c>
    </row>
    <row r="268" spans="1:9" x14ac:dyDescent="0.3">
      <c r="A268">
        <v>119</v>
      </c>
      <c r="B268" t="s">
        <v>566</v>
      </c>
      <c r="C268">
        <v>-80</v>
      </c>
      <c r="D268" t="s">
        <v>575</v>
      </c>
      <c r="E268">
        <v>-87</v>
      </c>
      <c r="F268">
        <v>51.220438719999997</v>
      </c>
      <c r="G268">
        <v>4.3877281799999999</v>
      </c>
      <c r="H268">
        <v>10</v>
      </c>
      <c r="I268">
        <v>4.2565562458016432E-2</v>
      </c>
    </row>
    <row r="269" spans="1:9" x14ac:dyDescent="0.3">
      <c r="A269">
        <v>245</v>
      </c>
      <c r="B269" t="s">
        <v>574</v>
      </c>
      <c r="C269">
        <v>-85</v>
      </c>
      <c r="D269" t="s">
        <v>585</v>
      </c>
      <c r="E269">
        <v>-82</v>
      </c>
      <c r="F269">
        <v>51.22064357</v>
      </c>
      <c r="G269">
        <v>4.3873274799999997</v>
      </c>
      <c r="H269">
        <v>15</v>
      </c>
      <c r="I269">
        <v>4.2510261887354642E-2</v>
      </c>
    </row>
    <row r="270" spans="1:9" x14ac:dyDescent="0.3">
      <c r="A270">
        <v>129</v>
      </c>
      <c r="B270" t="s">
        <v>566</v>
      </c>
      <c r="C270">
        <v>-80</v>
      </c>
      <c r="D270" t="s">
        <v>585</v>
      </c>
      <c r="E270">
        <v>-82</v>
      </c>
      <c r="F270">
        <v>51.220579720000003</v>
      </c>
      <c r="G270">
        <v>4.3874410900000003</v>
      </c>
      <c r="H270">
        <v>25</v>
      </c>
      <c r="I270">
        <v>3.9715253602691562E-2</v>
      </c>
    </row>
    <row r="271" spans="1:9" x14ac:dyDescent="0.3">
      <c r="A271">
        <v>290</v>
      </c>
      <c r="B271" t="s">
        <v>580</v>
      </c>
      <c r="C271">
        <v>-67</v>
      </c>
      <c r="D271" t="s">
        <v>585</v>
      </c>
      <c r="E271">
        <v>-82</v>
      </c>
      <c r="F271">
        <v>51.220670429999998</v>
      </c>
      <c r="G271">
        <v>4.3873644499999997</v>
      </c>
      <c r="H271">
        <v>16</v>
      </c>
      <c r="I271">
        <v>3.892368440667604E-2</v>
      </c>
    </row>
    <row r="272" spans="1:9" x14ac:dyDescent="0.3">
      <c r="A272">
        <v>118</v>
      </c>
      <c r="B272" t="s">
        <v>566</v>
      </c>
      <c r="C272">
        <v>-80</v>
      </c>
      <c r="D272" t="s">
        <v>574</v>
      </c>
      <c r="E272">
        <v>-85</v>
      </c>
      <c r="F272">
        <v>51.220502570000001</v>
      </c>
      <c r="G272">
        <v>4.3876145700000002</v>
      </c>
      <c r="H272">
        <v>11</v>
      </c>
      <c r="I272">
        <v>3.8763730311698941E-2</v>
      </c>
    </row>
    <row r="273" spans="1:9" x14ac:dyDescent="0.3">
      <c r="A273">
        <v>36</v>
      </c>
      <c r="B273" t="s">
        <v>562</v>
      </c>
      <c r="C273">
        <v>-82</v>
      </c>
      <c r="D273" t="s">
        <v>574</v>
      </c>
      <c r="E273">
        <v>-85</v>
      </c>
      <c r="F273">
        <v>51.220566410000004</v>
      </c>
      <c r="G273">
        <v>4.3875009599999997</v>
      </c>
      <c r="H273">
        <v>10</v>
      </c>
      <c r="I273">
        <v>3.7676350256591842E-2</v>
      </c>
    </row>
    <row r="274" spans="1:9" x14ac:dyDescent="0.3">
      <c r="A274">
        <v>58</v>
      </c>
      <c r="B274" t="s">
        <v>563</v>
      </c>
      <c r="C274">
        <v>-82</v>
      </c>
      <c r="D274" t="s">
        <v>574</v>
      </c>
      <c r="E274">
        <v>-85</v>
      </c>
      <c r="F274">
        <v>51.220566410000004</v>
      </c>
      <c r="G274">
        <v>4.3875009599999997</v>
      </c>
      <c r="H274">
        <v>10</v>
      </c>
      <c r="I274">
        <v>3.7676350256591842E-2</v>
      </c>
    </row>
    <row r="275" spans="1:9" x14ac:dyDescent="0.3">
      <c r="A275">
        <v>99</v>
      </c>
      <c r="B275" t="s">
        <v>565</v>
      </c>
      <c r="C275">
        <v>-83.5</v>
      </c>
      <c r="D275" t="s">
        <v>574</v>
      </c>
      <c r="E275">
        <v>-85</v>
      </c>
      <c r="F275">
        <v>51.220566410000004</v>
      </c>
      <c r="G275">
        <v>4.3875009599999997</v>
      </c>
      <c r="H275">
        <v>10</v>
      </c>
      <c r="I275">
        <v>3.7676350256591842E-2</v>
      </c>
    </row>
    <row r="276" spans="1:9" x14ac:dyDescent="0.3">
      <c r="A276">
        <v>136</v>
      </c>
      <c r="B276" t="s">
        <v>567</v>
      </c>
      <c r="C276">
        <v>-67.5</v>
      </c>
      <c r="D276" t="s">
        <v>574</v>
      </c>
      <c r="E276">
        <v>-85</v>
      </c>
      <c r="F276">
        <v>51.220566410000004</v>
      </c>
      <c r="G276">
        <v>4.3875009599999997</v>
      </c>
      <c r="H276">
        <v>10</v>
      </c>
      <c r="I276">
        <v>3.7676350256591842E-2</v>
      </c>
    </row>
    <row r="277" spans="1:9" x14ac:dyDescent="0.3">
      <c r="A277">
        <v>153</v>
      </c>
      <c r="B277" t="s">
        <v>568</v>
      </c>
      <c r="C277">
        <v>-82</v>
      </c>
      <c r="D277" t="s">
        <v>574</v>
      </c>
      <c r="E277">
        <v>-85</v>
      </c>
      <c r="F277">
        <v>51.220566410000004</v>
      </c>
      <c r="G277">
        <v>4.3875009599999997</v>
      </c>
      <c r="H277">
        <v>10</v>
      </c>
      <c r="I277">
        <v>3.7676350256591842E-2</v>
      </c>
    </row>
    <row r="278" spans="1:9" x14ac:dyDescent="0.3">
      <c r="A278">
        <v>169</v>
      </c>
      <c r="B278" t="s">
        <v>569</v>
      </c>
      <c r="C278">
        <v>-81</v>
      </c>
      <c r="D278" t="s">
        <v>574</v>
      </c>
      <c r="E278">
        <v>-85</v>
      </c>
      <c r="F278">
        <v>51.220566410000004</v>
      </c>
      <c r="G278">
        <v>4.3875009599999997</v>
      </c>
      <c r="H278">
        <v>10</v>
      </c>
      <c r="I278">
        <v>3.7676350256591842E-2</v>
      </c>
    </row>
    <row r="279" spans="1:9" x14ac:dyDescent="0.3">
      <c r="A279">
        <v>235</v>
      </c>
      <c r="B279" t="s">
        <v>574</v>
      </c>
      <c r="C279">
        <v>-85</v>
      </c>
      <c r="D279" t="s">
        <v>575</v>
      </c>
      <c r="E279">
        <v>-87</v>
      </c>
      <c r="F279">
        <v>51.220566410000004</v>
      </c>
      <c r="G279">
        <v>4.3875009599999997</v>
      </c>
      <c r="H279">
        <v>10</v>
      </c>
      <c r="I279">
        <v>3.7676350256591842E-2</v>
      </c>
    </row>
    <row r="280" spans="1:9" x14ac:dyDescent="0.3">
      <c r="A280">
        <v>124</v>
      </c>
      <c r="B280" t="s">
        <v>566</v>
      </c>
      <c r="C280">
        <v>-80</v>
      </c>
      <c r="D280" t="s">
        <v>580</v>
      </c>
      <c r="E280">
        <v>-67</v>
      </c>
      <c r="F280">
        <v>51.220529429999999</v>
      </c>
      <c r="G280">
        <v>4.3876515400000002</v>
      </c>
      <c r="H280">
        <v>11</v>
      </c>
      <c r="I280">
        <v>3.4926534645136807E-2</v>
      </c>
    </row>
    <row r="281" spans="1:9" x14ac:dyDescent="0.3">
      <c r="A281">
        <v>9</v>
      </c>
      <c r="B281" t="s">
        <v>560</v>
      </c>
      <c r="C281">
        <v>-80</v>
      </c>
      <c r="D281" t="s">
        <v>570</v>
      </c>
      <c r="E281">
        <v>-82</v>
      </c>
      <c r="F281">
        <v>51.221008500000003</v>
      </c>
      <c r="G281">
        <v>4.3875000599999998</v>
      </c>
      <c r="H281">
        <v>80</v>
      </c>
      <c r="I281">
        <v>3.4297514518615187E-2</v>
      </c>
    </row>
    <row r="282" spans="1:9" x14ac:dyDescent="0.3">
      <c r="A282">
        <v>191</v>
      </c>
      <c r="B282" t="s">
        <v>570</v>
      </c>
      <c r="C282">
        <v>-82</v>
      </c>
      <c r="D282" t="s">
        <v>581</v>
      </c>
      <c r="E282">
        <v>-80</v>
      </c>
      <c r="F282">
        <v>51.221008500000003</v>
      </c>
      <c r="G282">
        <v>4.3875000599999998</v>
      </c>
      <c r="H282">
        <v>80</v>
      </c>
      <c r="I282">
        <v>3.4297514518615187E-2</v>
      </c>
    </row>
    <row r="283" spans="1:9" x14ac:dyDescent="0.3">
      <c r="A283">
        <v>16</v>
      </c>
      <c r="B283" t="s">
        <v>560</v>
      </c>
      <c r="C283">
        <v>-80</v>
      </c>
      <c r="D283" t="s">
        <v>577</v>
      </c>
      <c r="E283">
        <v>-77.5</v>
      </c>
      <c r="F283">
        <v>51.220850919999997</v>
      </c>
      <c r="G283">
        <v>4.3873915600000002</v>
      </c>
      <c r="H283">
        <v>92</v>
      </c>
      <c r="I283">
        <v>3.4112633756106153E-2</v>
      </c>
    </row>
    <row r="284" spans="1:9" x14ac:dyDescent="0.3">
      <c r="A284">
        <v>268</v>
      </c>
      <c r="B284" t="s">
        <v>577</v>
      </c>
      <c r="C284">
        <v>-77.5</v>
      </c>
      <c r="D284" t="s">
        <v>581</v>
      </c>
      <c r="E284">
        <v>-80</v>
      </c>
      <c r="F284">
        <v>51.220850919999997</v>
      </c>
      <c r="G284">
        <v>4.3873915600000002</v>
      </c>
      <c r="H284">
        <v>92</v>
      </c>
      <c r="I284">
        <v>3.4112633756106153E-2</v>
      </c>
    </row>
    <row r="285" spans="1:9" x14ac:dyDescent="0.3">
      <c r="A285">
        <v>240</v>
      </c>
      <c r="B285" t="s">
        <v>574</v>
      </c>
      <c r="C285">
        <v>-85</v>
      </c>
      <c r="D285" t="s">
        <v>580</v>
      </c>
      <c r="E285">
        <v>-67</v>
      </c>
      <c r="F285">
        <v>51.220593270000002</v>
      </c>
      <c r="G285">
        <v>4.3875379299999997</v>
      </c>
      <c r="H285">
        <v>10</v>
      </c>
      <c r="I285">
        <v>3.3740224321068463E-2</v>
      </c>
    </row>
    <row r="286" spans="1:9" x14ac:dyDescent="0.3">
      <c r="A286">
        <v>42</v>
      </c>
      <c r="B286" t="s">
        <v>562</v>
      </c>
      <c r="C286">
        <v>-82</v>
      </c>
      <c r="D286" t="s">
        <v>580</v>
      </c>
      <c r="E286">
        <v>-67</v>
      </c>
      <c r="F286">
        <v>51.22062013</v>
      </c>
      <c r="G286">
        <v>4.3875748999999997</v>
      </c>
      <c r="H286">
        <v>87</v>
      </c>
      <c r="I286">
        <v>2.980599690868627E-2</v>
      </c>
    </row>
    <row r="287" spans="1:9" x14ac:dyDescent="0.3">
      <c r="A287">
        <v>64</v>
      </c>
      <c r="B287" t="s">
        <v>563</v>
      </c>
      <c r="C287">
        <v>-82</v>
      </c>
      <c r="D287" t="s">
        <v>580</v>
      </c>
      <c r="E287">
        <v>-67</v>
      </c>
      <c r="F287">
        <v>51.22062013</v>
      </c>
      <c r="G287">
        <v>4.3875748999999997</v>
      </c>
      <c r="H287">
        <v>87</v>
      </c>
      <c r="I287">
        <v>2.980599690868627E-2</v>
      </c>
    </row>
    <row r="288" spans="1:9" x14ac:dyDescent="0.3">
      <c r="A288">
        <v>105</v>
      </c>
      <c r="B288" t="s">
        <v>565</v>
      </c>
      <c r="C288">
        <v>-83.5</v>
      </c>
      <c r="D288" t="s">
        <v>580</v>
      </c>
      <c r="E288">
        <v>-67</v>
      </c>
      <c r="F288">
        <v>51.22062013</v>
      </c>
      <c r="G288">
        <v>4.3875748999999997</v>
      </c>
      <c r="H288">
        <v>87</v>
      </c>
      <c r="I288">
        <v>2.980599690868627E-2</v>
      </c>
    </row>
    <row r="289" spans="1:9" x14ac:dyDescent="0.3">
      <c r="A289">
        <v>142</v>
      </c>
      <c r="B289" t="s">
        <v>567</v>
      </c>
      <c r="C289">
        <v>-67.5</v>
      </c>
      <c r="D289" t="s">
        <v>580</v>
      </c>
      <c r="E289">
        <v>-67</v>
      </c>
      <c r="F289">
        <v>51.22062013</v>
      </c>
      <c r="G289">
        <v>4.3875748999999997</v>
      </c>
      <c r="H289">
        <v>87</v>
      </c>
      <c r="I289">
        <v>2.980599690868627E-2</v>
      </c>
    </row>
    <row r="290" spans="1:9" x14ac:dyDescent="0.3">
      <c r="A290">
        <v>159</v>
      </c>
      <c r="B290" t="s">
        <v>568</v>
      </c>
      <c r="C290">
        <v>-82</v>
      </c>
      <c r="D290" t="s">
        <v>580</v>
      </c>
      <c r="E290">
        <v>-67</v>
      </c>
      <c r="F290">
        <v>51.22062013</v>
      </c>
      <c r="G290">
        <v>4.3875748999999997</v>
      </c>
      <c r="H290">
        <v>87</v>
      </c>
      <c r="I290">
        <v>2.980599690868627E-2</v>
      </c>
    </row>
    <row r="291" spans="1:9" x14ac:dyDescent="0.3">
      <c r="A291">
        <v>175</v>
      </c>
      <c r="B291" t="s">
        <v>569</v>
      </c>
      <c r="C291">
        <v>-81</v>
      </c>
      <c r="D291" t="s">
        <v>580</v>
      </c>
      <c r="E291">
        <v>-67</v>
      </c>
      <c r="F291">
        <v>51.22062013</v>
      </c>
      <c r="G291">
        <v>4.3875748999999997</v>
      </c>
      <c r="H291">
        <v>87</v>
      </c>
      <c r="I291">
        <v>2.980599690868627E-2</v>
      </c>
    </row>
    <row r="292" spans="1:9" x14ac:dyDescent="0.3">
      <c r="A292">
        <v>250</v>
      </c>
      <c r="B292" t="s">
        <v>575</v>
      </c>
      <c r="C292">
        <v>-87</v>
      </c>
      <c r="D292" t="s">
        <v>580</v>
      </c>
      <c r="E292">
        <v>-67</v>
      </c>
      <c r="F292">
        <v>51.22062013</v>
      </c>
      <c r="G292">
        <v>4.3875748999999997</v>
      </c>
      <c r="H292">
        <v>87</v>
      </c>
      <c r="I292">
        <v>2.980599690868627E-2</v>
      </c>
    </row>
    <row r="293" spans="1:9" x14ac:dyDescent="0.3">
      <c r="A293">
        <v>21</v>
      </c>
      <c r="B293" t="s">
        <v>560</v>
      </c>
      <c r="C293">
        <v>-80</v>
      </c>
      <c r="D293" t="s">
        <v>582</v>
      </c>
      <c r="E293">
        <v>-80</v>
      </c>
      <c r="F293">
        <v>51.220945970000002</v>
      </c>
      <c r="G293">
        <v>4.3875424499999998</v>
      </c>
      <c r="H293">
        <v>79</v>
      </c>
      <c r="I293">
        <v>2.7774898258290728E-2</v>
      </c>
    </row>
    <row r="294" spans="1:9" x14ac:dyDescent="0.3">
      <c r="A294">
        <v>291</v>
      </c>
      <c r="B294" t="s">
        <v>581</v>
      </c>
      <c r="C294">
        <v>-80</v>
      </c>
      <c r="D294" t="s">
        <v>582</v>
      </c>
      <c r="E294">
        <v>-80</v>
      </c>
      <c r="F294">
        <v>51.220945970000002</v>
      </c>
      <c r="G294">
        <v>4.3875424499999998</v>
      </c>
      <c r="H294">
        <v>79</v>
      </c>
      <c r="I294">
        <v>2.7774898258290728E-2</v>
      </c>
    </row>
    <row r="295" spans="1:9" x14ac:dyDescent="0.3">
      <c r="A295">
        <v>3</v>
      </c>
      <c r="B295" t="s">
        <v>560</v>
      </c>
      <c r="C295">
        <v>-80</v>
      </c>
      <c r="D295" t="s">
        <v>564</v>
      </c>
      <c r="E295">
        <v>-82.5</v>
      </c>
      <c r="F295">
        <v>51.220608560000002</v>
      </c>
      <c r="G295">
        <v>4.3878968299999999</v>
      </c>
      <c r="H295">
        <v>80</v>
      </c>
      <c r="I295">
        <v>2.244164019621487E-2</v>
      </c>
    </row>
    <row r="296" spans="1:9" x14ac:dyDescent="0.3">
      <c r="A296">
        <v>86</v>
      </c>
      <c r="B296" t="s">
        <v>564</v>
      </c>
      <c r="C296">
        <v>-82.5</v>
      </c>
      <c r="D296" t="s">
        <v>581</v>
      </c>
      <c r="E296">
        <v>-80</v>
      </c>
      <c r="F296">
        <v>51.220608560000002</v>
      </c>
      <c r="G296">
        <v>4.3878968299999999</v>
      </c>
      <c r="H296">
        <v>80</v>
      </c>
      <c r="I296">
        <v>2.244164019621487E-2</v>
      </c>
    </row>
    <row r="297" spans="1:9" x14ac:dyDescent="0.3">
      <c r="A297">
        <v>22</v>
      </c>
      <c r="B297" t="s">
        <v>560</v>
      </c>
      <c r="C297">
        <v>-80</v>
      </c>
      <c r="D297" t="s">
        <v>583</v>
      </c>
      <c r="E297">
        <v>-82</v>
      </c>
      <c r="F297">
        <v>51.220812649999999</v>
      </c>
      <c r="G297">
        <v>4.3875553099999998</v>
      </c>
      <c r="H297">
        <v>84</v>
      </c>
      <c r="I297">
        <v>2.2405614321027049E-2</v>
      </c>
    </row>
    <row r="298" spans="1:9" x14ac:dyDescent="0.3">
      <c r="A298">
        <v>292</v>
      </c>
      <c r="B298" t="s">
        <v>581</v>
      </c>
      <c r="C298">
        <v>-80</v>
      </c>
      <c r="D298" t="s">
        <v>583</v>
      </c>
      <c r="E298">
        <v>-82</v>
      </c>
      <c r="F298">
        <v>51.220812649999999</v>
      </c>
      <c r="G298">
        <v>4.3875553099999998</v>
      </c>
      <c r="H298">
        <v>84</v>
      </c>
      <c r="I298">
        <v>2.2405614321027049E-2</v>
      </c>
    </row>
    <row r="299" spans="1:9" x14ac:dyDescent="0.3">
      <c r="A299">
        <v>5</v>
      </c>
      <c r="B299" t="s">
        <v>560</v>
      </c>
      <c r="C299">
        <v>-80</v>
      </c>
      <c r="D299" t="s">
        <v>566</v>
      </c>
      <c r="E299">
        <v>-80</v>
      </c>
      <c r="F299">
        <v>51.220806750000001</v>
      </c>
      <c r="G299">
        <v>4.38816994</v>
      </c>
      <c r="H299">
        <v>51</v>
      </c>
      <c r="I299">
        <v>2.0404622450602448E-2</v>
      </c>
    </row>
    <row r="300" spans="1:9" x14ac:dyDescent="0.3">
      <c r="A300">
        <v>125</v>
      </c>
      <c r="B300" t="s">
        <v>566</v>
      </c>
      <c r="C300">
        <v>-80</v>
      </c>
      <c r="D300" t="s">
        <v>581</v>
      </c>
      <c r="E300">
        <v>-80</v>
      </c>
      <c r="F300">
        <v>51.220806750000001</v>
      </c>
      <c r="G300">
        <v>4.38816994</v>
      </c>
      <c r="H300">
        <v>51</v>
      </c>
      <c r="I300">
        <v>2.0404622450602448E-2</v>
      </c>
    </row>
    <row r="301" spans="1:9" x14ac:dyDescent="0.3">
      <c r="A301">
        <v>19</v>
      </c>
      <c r="B301" t="s">
        <v>560</v>
      </c>
      <c r="C301">
        <v>-80</v>
      </c>
      <c r="D301" t="s">
        <v>580</v>
      </c>
      <c r="E301">
        <v>-67</v>
      </c>
      <c r="F301">
        <v>51.220897450000002</v>
      </c>
      <c r="G301">
        <v>4.3880933000000004</v>
      </c>
      <c r="H301">
        <v>47</v>
      </c>
      <c r="I301">
        <v>1.7929797452984651E-2</v>
      </c>
    </row>
    <row r="302" spans="1:9" x14ac:dyDescent="0.3">
      <c r="A302">
        <v>286</v>
      </c>
      <c r="B302" t="s">
        <v>580</v>
      </c>
      <c r="C302">
        <v>-67</v>
      </c>
      <c r="D302" t="s">
        <v>581</v>
      </c>
      <c r="E302">
        <v>-80</v>
      </c>
      <c r="F302">
        <v>51.220897450000002</v>
      </c>
      <c r="G302">
        <v>4.3880933000000004</v>
      </c>
      <c r="H302">
        <v>47</v>
      </c>
      <c r="I302">
        <v>1.7929797452984651E-2</v>
      </c>
    </row>
    <row r="303" spans="1:9" x14ac:dyDescent="0.3">
      <c r="A303">
        <v>23</v>
      </c>
      <c r="B303" t="s">
        <v>560</v>
      </c>
      <c r="C303">
        <v>-80</v>
      </c>
      <c r="D303" t="s">
        <v>584</v>
      </c>
      <c r="E303">
        <v>-82.5</v>
      </c>
      <c r="F303">
        <v>51.220910099999998</v>
      </c>
      <c r="G303">
        <v>4.3876973699999997</v>
      </c>
      <c r="H303">
        <v>70</v>
      </c>
      <c r="I303">
        <v>1.674492967633448E-2</v>
      </c>
    </row>
    <row r="304" spans="1:9" x14ac:dyDescent="0.3">
      <c r="A304">
        <v>293</v>
      </c>
      <c r="B304" t="s">
        <v>581</v>
      </c>
      <c r="C304">
        <v>-80</v>
      </c>
      <c r="D304" t="s">
        <v>584</v>
      </c>
      <c r="E304">
        <v>-82.5</v>
      </c>
      <c r="F304">
        <v>51.220910099999998</v>
      </c>
      <c r="G304">
        <v>4.3876973699999997</v>
      </c>
      <c r="H304">
        <v>70</v>
      </c>
      <c r="I304">
        <v>1.674492967633448E-2</v>
      </c>
    </row>
    <row r="305" spans="1:9" x14ac:dyDescent="0.3">
      <c r="A305">
        <v>15</v>
      </c>
      <c r="B305" t="s">
        <v>560</v>
      </c>
      <c r="C305">
        <v>-80</v>
      </c>
      <c r="D305" t="s">
        <v>576</v>
      </c>
      <c r="E305">
        <v>-80</v>
      </c>
      <c r="F305">
        <v>51.220697199999996</v>
      </c>
      <c r="G305">
        <v>4.3880102900000004</v>
      </c>
      <c r="H305">
        <v>68</v>
      </c>
      <c r="I305">
        <v>1.560423783097677E-2</v>
      </c>
    </row>
    <row r="306" spans="1:9" x14ac:dyDescent="0.3">
      <c r="A306">
        <v>260</v>
      </c>
      <c r="B306" t="s">
        <v>576</v>
      </c>
      <c r="C306">
        <v>-80</v>
      </c>
      <c r="D306" t="s">
        <v>581</v>
      </c>
      <c r="E306">
        <v>-80</v>
      </c>
      <c r="F306">
        <v>51.220697199999996</v>
      </c>
      <c r="G306">
        <v>4.3880102900000004</v>
      </c>
      <c r="H306">
        <v>68</v>
      </c>
      <c r="I306">
        <v>1.560423783097677E-2</v>
      </c>
    </row>
    <row r="307" spans="1:9" x14ac:dyDescent="0.3">
      <c r="A307">
        <v>24</v>
      </c>
      <c r="B307" t="s">
        <v>560</v>
      </c>
      <c r="C307">
        <v>-80</v>
      </c>
      <c r="D307" t="s">
        <v>585</v>
      </c>
      <c r="E307">
        <v>-82</v>
      </c>
      <c r="F307">
        <v>51.220947750000001</v>
      </c>
      <c r="G307">
        <v>4.3878828399999996</v>
      </c>
      <c r="H307">
        <v>57</v>
      </c>
      <c r="I307">
        <v>1.532250003876005E-2</v>
      </c>
    </row>
    <row r="308" spans="1:9" x14ac:dyDescent="0.3">
      <c r="A308">
        <v>294</v>
      </c>
      <c r="B308" t="s">
        <v>581</v>
      </c>
      <c r="C308">
        <v>-80</v>
      </c>
      <c r="D308" t="s">
        <v>585</v>
      </c>
      <c r="E308">
        <v>-82</v>
      </c>
      <c r="F308">
        <v>51.220947750000001</v>
      </c>
      <c r="G308">
        <v>4.3878828399999996</v>
      </c>
      <c r="H308">
        <v>57</v>
      </c>
      <c r="I308">
        <v>1.532250003876005E-2</v>
      </c>
    </row>
    <row r="309" spans="1:9" x14ac:dyDescent="0.3">
      <c r="A309">
        <v>13</v>
      </c>
      <c r="B309" t="s">
        <v>560</v>
      </c>
      <c r="C309">
        <v>-80</v>
      </c>
      <c r="D309" t="s">
        <v>574</v>
      </c>
      <c r="E309">
        <v>-85</v>
      </c>
      <c r="F309">
        <v>51.220870589999997</v>
      </c>
      <c r="G309">
        <v>4.3880563300000004</v>
      </c>
      <c r="H309">
        <v>51</v>
      </c>
      <c r="I309">
        <v>1.419053150461117E-2</v>
      </c>
    </row>
    <row r="310" spans="1:9" x14ac:dyDescent="0.3">
      <c r="A310">
        <v>241</v>
      </c>
      <c r="B310" t="s">
        <v>574</v>
      </c>
      <c r="C310">
        <v>-85</v>
      </c>
      <c r="D310" t="s">
        <v>581</v>
      </c>
      <c r="E310">
        <v>-80</v>
      </c>
      <c r="F310">
        <v>51.220870589999997</v>
      </c>
      <c r="G310">
        <v>4.3880563300000004</v>
      </c>
      <c r="H310">
        <v>51</v>
      </c>
      <c r="I310">
        <v>1.419053150461117E-2</v>
      </c>
    </row>
    <row r="311" spans="1:9" x14ac:dyDescent="0.3">
      <c r="A311">
        <v>18</v>
      </c>
      <c r="B311" t="s">
        <v>560</v>
      </c>
      <c r="C311">
        <v>-80</v>
      </c>
      <c r="D311" t="s">
        <v>579</v>
      </c>
      <c r="E311">
        <v>-82.5</v>
      </c>
      <c r="F311">
        <v>51.22070119</v>
      </c>
      <c r="G311">
        <v>4.38780182</v>
      </c>
      <c r="H311">
        <v>77</v>
      </c>
      <c r="I311">
        <v>1.318341758098506E-2</v>
      </c>
    </row>
    <row r="312" spans="1:9" x14ac:dyDescent="0.3">
      <c r="A312">
        <v>281</v>
      </c>
      <c r="B312" t="s">
        <v>579</v>
      </c>
      <c r="C312">
        <v>-82.5</v>
      </c>
      <c r="D312" t="s">
        <v>581</v>
      </c>
      <c r="E312">
        <v>-80</v>
      </c>
      <c r="F312">
        <v>51.22070119</v>
      </c>
      <c r="G312">
        <v>4.38780182</v>
      </c>
      <c r="H312">
        <v>77</v>
      </c>
      <c r="I312">
        <v>1.318341758098506E-2</v>
      </c>
    </row>
    <row r="313" spans="1:9" x14ac:dyDescent="0.3">
      <c r="A313">
        <v>11</v>
      </c>
      <c r="B313" t="s">
        <v>560</v>
      </c>
      <c r="C313">
        <v>-80</v>
      </c>
      <c r="D313" t="s">
        <v>572</v>
      </c>
      <c r="E313">
        <v>-84.5</v>
      </c>
      <c r="F313">
        <v>51.220701800000001</v>
      </c>
      <c r="G313">
        <v>4.3878068099999998</v>
      </c>
      <c r="H313">
        <v>77</v>
      </c>
      <c r="I313">
        <v>1.298643148926156E-2</v>
      </c>
    </row>
    <row r="314" spans="1:9" x14ac:dyDescent="0.3">
      <c r="A314">
        <v>218</v>
      </c>
      <c r="B314" t="s">
        <v>572</v>
      </c>
      <c r="C314">
        <v>-84.5</v>
      </c>
      <c r="D314" t="s">
        <v>581</v>
      </c>
      <c r="E314">
        <v>-80</v>
      </c>
      <c r="F314">
        <v>51.220701800000001</v>
      </c>
      <c r="G314">
        <v>4.3878068099999998</v>
      </c>
      <c r="H314">
        <v>77</v>
      </c>
      <c r="I314">
        <v>1.298643148926156E-2</v>
      </c>
    </row>
    <row r="315" spans="1:9" x14ac:dyDescent="0.3">
      <c r="A315">
        <v>17</v>
      </c>
      <c r="B315" t="s">
        <v>560</v>
      </c>
      <c r="C315">
        <v>-80</v>
      </c>
      <c r="D315" t="s">
        <v>578</v>
      </c>
      <c r="E315">
        <v>-83.5</v>
      </c>
      <c r="F315">
        <v>51.220694559999998</v>
      </c>
      <c r="G315">
        <v>4.3878703400000001</v>
      </c>
      <c r="H315">
        <v>74</v>
      </c>
      <c r="I315">
        <v>1.284471955515297E-2</v>
      </c>
    </row>
    <row r="316" spans="1:9" x14ac:dyDescent="0.3">
      <c r="A316">
        <v>275</v>
      </c>
      <c r="B316" t="s">
        <v>578</v>
      </c>
      <c r="C316">
        <v>-83.5</v>
      </c>
      <c r="D316" t="s">
        <v>581</v>
      </c>
      <c r="E316">
        <v>-80</v>
      </c>
      <c r="F316">
        <v>51.220694559999998</v>
      </c>
      <c r="G316">
        <v>4.3878703400000001</v>
      </c>
      <c r="H316">
        <v>74</v>
      </c>
      <c r="I316">
        <v>1.284471955515297E-2</v>
      </c>
    </row>
    <row r="317" spans="1:9" x14ac:dyDescent="0.3">
      <c r="A317">
        <v>25</v>
      </c>
      <c r="B317" t="s">
        <v>562</v>
      </c>
      <c r="C317">
        <v>-82</v>
      </c>
      <c r="D317" t="s">
        <v>563</v>
      </c>
      <c r="E317">
        <v>-82</v>
      </c>
    </row>
    <row r="318" spans="1:9" x14ac:dyDescent="0.3">
      <c r="A318">
        <v>27</v>
      </c>
      <c r="B318" t="s">
        <v>562</v>
      </c>
      <c r="C318">
        <v>-82</v>
      </c>
      <c r="D318" t="s">
        <v>565</v>
      </c>
      <c r="E318">
        <v>-83.5</v>
      </c>
    </row>
    <row r="319" spans="1:9" x14ac:dyDescent="0.3">
      <c r="A319">
        <v>29</v>
      </c>
      <c r="B319" t="s">
        <v>562</v>
      </c>
      <c r="C319">
        <v>-82</v>
      </c>
      <c r="D319" t="s">
        <v>567</v>
      </c>
      <c r="E319">
        <v>-67.5</v>
      </c>
    </row>
    <row r="320" spans="1:9" x14ac:dyDescent="0.3">
      <c r="A320">
        <v>30</v>
      </c>
      <c r="B320" t="s">
        <v>562</v>
      </c>
      <c r="C320">
        <v>-82</v>
      </c>
      <c r="D320" t="s">
        <v>568</v>
      </c>
      <c r="E320">
        <v>-82</v>
      </c>
    </row>
    <row r="321" spans="1:5" x14ac:dyDescent="0.3">
      <c r="A321">
        <v>31</v>
      </c>
      <c r="B321" t="s">
        <v>562</v>
      </c>
      <c r="C321">
        <v>-82</v>
      </c>
      <c r="D321" t="s">
        <v>569</v>
      </c>
      <c r="E321">
        <v>-81</v>
      </c>
    </row>
    <row r="322" spans="1:5" x14ac:dyDescent="0.3">
      <c r="A322">
        <v>37</v>
      </c>
      <c r="B322" t="s">
        <v>562</v>
      </c>
      <c r="C322">
        <v>-82</v>
      </c>
      <c r="D322" t="s">
        <v>575</v>
      </c>
      <c r="E322">
        <v>-87</v>
      </c>
    </row>
    <row r="323" spans="1:5" x14ac:dyDescent="0.3">
      <c r="A323">
        <v>49</v>
      </c>
      <c r="B323" t="s">
        <v>563</v>
      </c>
      <c r="C323">
        <v>-82</v>
      </c>
      <c r="D323" t="s">
        <v>565</v>
      </c>
      <c r="E323">
        <v>-83.5</v>
      </c>
    </row>
    <row r="324" spans="1:5" x14ac:dyDescent="0.3">
      <c r="A324">
        <v>51</v>
      </c>
      <c r="B324" t="s">
        <v>563</v>
      </c>
      <c r="C324">
        <v>-82</v>
      </c>
      <c r="D324" t="s">
        <v>567</v>
      </c>
      <c r="E324">
        <v>-67.5</v>
      </c>
    </row>
    <row r="325" spans="1:5" x14ac:dyDescent="0.3">
      <c r="A325">
        <v>52</v>
      </c>
      <c r="B325" t="s">
        <v>563</v>
      </c>
      <c r="C325">
        <v>-82</v>
      </c>
      <c r="D325" t="s">
        <v>568</v>
      </c>
      <c r="E325">
        <v>-82</v>
      </c>
    </row>
    <row r="326" spans="1:5" x14ac:dyDescent="0.3">
      <c r="A326">
        <v>53</v>
      </c>
      <c r="B326" t="s">
        <v>563</v>
      </c>
      <c r="C326">
        <v>-82</v>
      </c>
      <c r="D326" t="s">
        <v>569</v>
      </c>
      <c r="E326">
        <v>-81</v>
      </c>
    </row>
    <row r="327" spans="1:5" x14ac:dyDescent="0.3">
      <c r="A327">
        <v>59</v>
      </c>
      <c r="B327" t="s">
        <v>563</v>
      </c>
      <c r="C327">
        <v>-82</v>
      </c>
      <c r="D327" t="s">
        <v>575</v>
      </c>
      <c r="E327">
        <v>-87</v>
      </c>
    </row>
    <row r="328" spans="1:5" x14ac:dyDescent="0.3">
      <c r="A328">
        <v>92</v>
      </c>
      <c r="B328" t="s">
        <v>565</v>
      </c>
      <c r="C328">
        <v>-83.5</v>
      </c>
      <c r="D328" t="s">
        <v>567</v>
      </c>
      <c r="E328">
        <v>-67.5</v>
      </c>
    </row>
    <row r="329" spans="1:5" x14ac:dyDescent="0.3">
      <c r="A329">
        <v>93</v>
      </c>
      <c r="B329" t="s">
        <v>565</v>
      </c>
      <c r="C329">
        <v>-83.5</v>
      </c>
      <c r="D329" t="s">
        <v>568</v>
      </c>
      <c r="E329">
        <v>-82</v>
      </c>
    </row>
    <row r="330" spans="1:5" x14ac:dyDescent="0.3">
      <c r="A330">
        <v>94</v>
      </c>
      <c r="B330" t="s">
        <v>565</v>
      </c>
      <c r="C330">
        <v>-83.5</v>
      </c>
      <c r="D330" t="s">
        <v>569</v>
      </c>
      <c r="E330">
        <v>-81</v>
      </c>
    </row>
    <row r="331" spans="1:5" x14ac:dyDescent="0.3">
      <c r="A331">
        <v>100</v>
      </c>
      <c r="B331" t="s">
        <v>565</v>
      </c>
      <c r="C331">
        <v>-83.5</v>
      </c>
      <c r="D331" t="s">
        <v>575</v>
      </c>
      <c r="E331">
        <v>-87</v>
      </c>
    </row>
    <row r="332" spans="1:5" x14ac:dyDescent="0.3">
      <c r="A332">
        <v>130</v>
      </c>
      <c r="B332" t="s">
        <v>567</v>
      </c>
      <c r="C332">
        <v>-67.5</v>
      </c>
      <c r="D332" t="s">
        <v>568</v>
      </c>
      <c r="E332">
        <v>-82</v>
      </c>
    </row>
    <row r="333" spans="1:5" x14ac:dyDescent="0.3">
      <c r="A333">
        <v>131</v>
      </c>
      <c r="B333" t="s">
        <v>567</v>
      </c>
      <c r="C333">
        <v>-67.5</v>
      </c>
      <c r="D333" t="s">
        <v>569</v>
      </c>
      <c r="E333">
        <v>-81</v>
      </c>
    </row>
    <row r="334" spans="1:5" x14ac:dyDescent="0.3">
      <c r="A334">
        <v>137</v>
      </c>
      <c r="B334" t="s">
        <v>567</v>
      </c>
      <c r="C334">
        <v>-67.5</v>
      </c>
      <c r="D334" t="s">
        <v>575</v>
      </c>
      <c r="E334">
        <v>-87</v>
      </c>
    </row>
    <row r="335" spans="1:5" x14ac:dyDescent="0.3">
      <c r="A335">
        <v>148</v>
      </c>
      <c r="B335" t="s">
        <v>568</v>
      </c>
      <c r="C335">
        <v>-82</v>
      </c>
      <c r="D335" t="s">
        <v>569</v>
      </c>
      <c r="E335">
        <v>-81</v>
      </c>
    </row>
    <row r="336" spans="1:5" x14ac:dyDescent="0.3">
      <c r="A336">
        <v>154</v>
      </c>
      <c r="B336" t="s">
        <v>568</v>
      </c>
      <c r="C336">
        <v>-82</v>
      </c>
      <c r="D336" t="s">
        <v>575</v>
      </c>
      <c r="E336">
        <v>-87</v>
      </c>
    </row>
    <row r="337" spans="1:5" x14ac:dyDescent="0.3">
      <c r="A337">
        <v>170</v>
      </c>
      <c r="B337" t="s">
        <v>569</v>
      </c>
      <c r="C337">
        <v>-81</v>
      </c>
      <c r="D337" t="s">
        <v>575</v>
      </c>
      <c r="E337">
        <v>-87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9" workbookViewId="0">
      <selection activeCell="D23" sqref="D23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79.08</v>
      </c>
    </row>
    <row r="21" spans="1:9" x14ac:dyDescent="0.3">
      <c r="A21" s="14" t="s">
        <v>874</v>
      </c>
      <c r="B21" s="1"/>
      <c r="C21" s="13"/>
      <c r="D21" s="13">
        <v>10.2055248780983</v>
      </c>
    </row>
    <row r="22" spans="1:9" x14ac:dyDescent="0.3">
      <c r="A22" s="14" t="s">
        <v>887</v>
      </c>
      <c r="B22" s="1"/>
      <c r="C22" s="13"/>
      <c r="D22" s="13">
        <f>MEDIAN(Tabel76103[Distance error (km)])</f>
        <v>8.7838087348634006E-2</v>
      </c>
    </row>
    <row r="23" spans="1:9" x14ac:dyDescent="0.3">
      <c r="A23" s="12" t="s">
        <v>875</v>
      </c>
      <c r="B23" s="11"/>
      <c r="C23" s="11"/>
      <c r="D23" s="11">
        <v>35.897435897435898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587</v>
      </c>
      <c r="C26">
        <v>-88.5</v>
      </c>
      <c r="D26" t="s">
        <v>589</v>
      </c>
      <c r="E26">
        <v>-80</v>
      </c>
      <c r="F26" s="10">
        <v>50.834338959999997</v>
      </c>
      <c r="G26" s="10">
        <v>4.3785314700000004</v>
      </c>
      <c r="H26">
        <v>37</v>
      </c>
      <c r="I26">
        <v>42.324720341251293</v>
      </c>
    </row>
    <row r="27" spans="1:9" x14ac:dyDescent="0.3">
      <c r="A27">
        <v>2</v>
      </c>
      <c r="B27" t="s">
        <v>587</v>
      </c>
      <c r="C27">
        <v>-88.5</v>
      </c>
      <c r="D27" t="s">
        <v>590</v>
      </c>
      <c r="E27">
        <v>-87</v>
      </c>
      <c r="F27" s="10">
        <v>50.834338959999997</v>
      </c>
      <c r="G27" s="10">
        <v>4.3785314700000004</v>
      </c>
      <c r="H27">
        <v>37</v>
      </c>
      <c r="I27">
        <v>42.324720341251293</v>
      </c>
    </row>
    <row r="28" spans="1:9" x14ac:dyDescent="0.3">
      <c r="A28">
        <v>3</v>
      </c>
      <c r="B28" t="s">
        <v>587</v>
      </c>
      <c r="C28">
        <v>-88.5</v>
      </c>
      <c r="D28" t="s">
        <v>591</v>
      </c>
      <c r="E28">
        <v>-82.5</v>
      </c>
      <c r="F28" s="10">
        <v>50.834338959999997</v>
      </c>
      <c r="G28" s="10">
        <v>4.3785314700000004</v>
      </c>
      <c r="H28">
        <v>37</v>
      </c>
      <c r="I28">
        <v>42.324720341251293</v>
      </c>
    </row>
    <row r="29" spans="1:9" x14ac:dyDescent="0.3">
      <c r="A29">
        <v>4</v>
      </c>
      <c r="B29" t="s">
        <v>587</v>
      </c>
      <c r="C29">
        <v>-88.5</v>
      </c>
      <c r="D29" t="s">
        <v>592</v>
      </c>
      <c r="E29">
        <v>-79.5</v>
      </c>
      <c r="F29" s="10">
        <v>50.834338959999997</v>
      </c>
      <c r="G29" s="10">
        <v>4.3785314700000004</v>
      </c>
      <c r="H29">
        <v>37</v>
      </c>
      <c r="I29">
        <v>42.324720341251293</v>
      </c>
    </row>
    <row r="30" spans="1:9" x14ac:dyDescent="0.3">
      <c r="A30">
        <v>5</v>
      </c>
      <c r="B30" t="s">
        <v>587</v>
      </c>
      <c r="C30">
        <v>-88.5</v>
      </c>
      <c r="D30" t="s">
        <v>593</v>
      </c>
      <c r="E30">
        <v>-93.5</v>
      </c>
      <c r="F30" s="10">
        <v>50.834338959999997</v>
      </c>
      <c r="G30" s="10">
        <v>4.3785314700000004</v>
      </c>
      <c r="H30">
        <v>37</v>
      </c>
      <c r="I30">
        <v>42.324720341251293</v>
      </c>
    </row>
    <row r="31" spans="1:9" x14ac:dyDescent="0.3">
      <c r="A31">
        <v>6</v>
      </c>
      <c r="B31" t="s">
        <v>587</v>
      </c>
      <c r="C31">
        <v>-88.5</v>
      </c>
      <c r="D31" t="s">
        <v>594</v>
      </c>
      <c r="E31">
        <v>-90</v>
      </c>
      <c r="F31" s="10">
        <v>50.834338959999997</v>
      </c>
      <c r="G31" s="10">
        <v>4.3785314700000004</v>
      </c>
      <c r="H31">
        <v>37</v>
      </c>
      <c r="I31">
        <v>42.324720341251293</v>
      </c>
    </row>
    <row r="32" spans="1:9" x14ac:dyDescent="0.3">
      <c r="A32">
        <v>7</v>
      </c>
      <c r="B32" t="s">
        <v>587</v>
      </c>
      <c r="C32">
        <v>-88.5</v>
      </c>
      <c r="D32" t="s">
        <v>595</v>
      </c>
      <c r="E32">
        <v>-91</v>
      </c>
      <c r="F32" s="10">
        <v>50.834338959999997</v>
      </c>
      <c r="G32" s="10">
        <v>4.3785314700000004</v>
      </c>
      <c r="H32">
        <v>37</v>
      </c>
      <c r="I32">
        <v>42.324720341251293</v>
      </c>
    </row>
    <row r="33" spans="1:9" x14ac:dyDescent="0.3">
      <c r="A33">
        <v>8</v>
      </c>
      <c r="B33" t="s">
        <v>587</v>
      </c>
      <c r="C33">
        <v>-88.5</v>
      </c>
      <c r="D33" t="s">
        <v>596</v>
      </c>
      <c r="E33">
        <v>-89.5</v>
      </c>
      <c r="F33" s="10">
        <v>50.834338959999997</v>
      </c>
      <c r="G33" s="10">
        <v>4.3785314700000004</v>
      </c>
      <c r="H33">
        <v>37</v>
      </c>
      <c r="I33">
        <v>42.324720341251293</v>
      </c>
    </row>
    <row r="34" spans="1:9" x14ac:dyDescent="0.3">
      <c r="A34">
        <v>9</v>
      </c>
      <c r="B34" t="s">
        <v>587</v>
      </c>
      <c r="C34">
        <v>-88.5</v>
      </c>
      <c r="D34" t="s">
        <v>597</v>
      </c>
      <c r="E34">
        <v>-83.5</v>
      </c>
      <c r="F34" s="10">
        <v>50.834338959999997</v>
      </c>
      <c r="G34" s="10">
        <v>4.3785314700000004</v>
      </c>
      <c r="H34">
        <v>37</v>
      </c>
      <c r="I34">
        <v>42.324720341251293</v>
      </c>
    </row>
    <row r="35" spans="1:9" x14ac:dyDescent="0.3">
      <c r="A35">
        <v>10</v>
      </c>
      <c r="B35" t="s">
        <v>587</v>
      </c>
      <c r="C35">
        <v>-88.5</v>
      </c>
      <c r="D35" t="s">
        <v>598</v>
      </c>
      <c r="E35">
        <v>-77</v>
      </c>
      <c r="F35" s="10">
        <v>50.834338959999997</v>
      </c>
      <c r="G35" s="10">
        <v>4.3785314700000004</v>
      </c>
      <c r="H35">
        <v>37</v>
      </c>
      <c r="I35">
        <v>42.324720341251293</v>
      </c>
    </row>
    <row r="36" spans="1:9" x14ac:dyDescent="0.3">
      <c r="A36">
        <v>11</v>
      </c>
      <c r="B36" t="s">
        <v>587</v>
      </c>
      <c r="C36">
        <v>-88.5</v>
      </c>
      <c r="D36" t="s">
        <v>599</v>
      </c>
      <c r="E36">
        <v>-83.5</v>
      </c>
      <c r="F36" s="10">
        <v>50.834338959999997</v>
      </c>
      <c r="G36" s="10">
        <v>4.3785314700000004</v>
      </c>
      <c r="H36">
        <v>37</v>
      </c>
      <c r="I36">
        <v>42.324720341251293</v>
      </c>
    </row>
    <row r="37" spans="1:9" x14ac:dyDescent="0.3">
      <c r="A37">
        <v>12</v>
      </c>
      <c r="B37" t="s">
        <v>587</v>
      </c>
      <c r="C37">
        <v>-88.5</v>
      </c>
      <c r="D37" t="s">
        <v>600</v>
      </c>
      <c r="E37">
        <v>-79.5</v>
      </c>
      <c r="F37" s="10">
        <v>50.834338959999997</v>
      </c>
      <c r="G37" s="10">
        <v>4.3785314700000004</v>
      </c>
      <c r="H37">
        <v>37</v>
      </c>
      <c r="I37">
        <v>42.324720341251293</v>
      </c>
    </row>
    <row r="38" spans="1:9" x14ac:dyDescent="0.3">
      <c r="A38">
        <v>13</v>
      </c>
      <c r="B38" t="s">
        <v>589</v>
      </c>
      <c r="C38">
        <v>-80</v>
      </c>
      <c r="D38" t="s">
        <v>590</v>
      </c>
      <c r="E38">
        <v>-87</v>
      </c>
      <c r="F38">
        <v>51.214003169999998</v>
      </c>
      <c r="G38">
        <v>4.3802524900000002</v>
      </c>
      <c r="H38">
        <v>134</v>
      </c>
      <c r="I38">
        <v>0.12133302825107339</v>
      </c>
    </row>
    <row r="39" spans="1:9" x14ac:dyDescent="0.3">
      <c r="A39">
        <v>14</v>
      </c>
      <c r="B39" t="s">
        <v>589</v>
      </c>
      <c r="C39">
        <v>-80</v>
      </c>
      <c r="D39" t="s">
        <v>591</v>
      </c>
      <c r="E39">
        <v>-82.5</v>
      </c>
      <c r="F39">
        <v>51.214003169999998</v>
      </c>
      <c r="G39">
        <v>4.3802524900000002</v>
      </c>
      <c r="H39">
        <v>134</v>
      </c>
      <c r="I39">
        <v>0.12133302825107339</v>
      </c>
    </row>
    <row r="40" spans="1:9" x14ac:dyDescent="0.3">
      <c r="A40">
        <v>15</v>
      </c>
      <c r="B40" t="s">
        <v>589</v>
      </c>
      <c r="C40">
        <v>-80</v>
      </c>
      <c r="D40" t="s">
        <v>592</v>
      </c>
      <c r="E40">
        <v>-79.5</v>
      </c>
      <c r="F40">
        <v>51.214003169999998</v>
      </c>
      <c r="G40">
        <v>4.3802524900000002</v>
      </c>
      <c r="H40">
        <v>134</v>
      </c>
      <c r="I40">
        <v>0.12133302825107339</v>
      </c>
    </row>
    <row r="41" spans="1:9" x14ac:dyDescent="0.3">
      <c r="A41">
        <v>16</v>
      </c>
      <c r="B41" t="s">
        <v>589</v>
      </c>
      <c r="C41">
        <v>-80</v>
      </c>
      <c r="D41" t="s">
        <v>593</v>
      </c>
      <c r="E41">
        <v>-93.5</v>
      </c>
      <c r="F41">
        <v>51.214003169999998</v>
      </c>
      <c r="G41">
        <v>4.3802524900000002</v>
      </c>
      <c r="H41">
        <v>134</v>
      </c>
      <c r="I41">
        <v>0.12133302825107339</v>
      </c>
    </row>
    <row r="42" spans="1:9" x14ac:dyDescent="0.3">
      <c r="A42">
        <v>17</v>
      </c>
      <c r="B42" t="s">
        <v>589</v>
      </c>
      <c r="C42">
        <v>-80</v>
      </c>
      <c r="D42" t="s">
        <v>594</v>
      </c>
      <c r="E42">
        <v>-90</v>
      </c>
      <c r="F42">
        <v>51.214003169999998</v>
      </c>
      <c r="G42">
        <v>4.3802524900000002</v>
      </c>
      <c r="H42">
        <v>134</v>
      </c>
      <c r="I42">
        <v>0.12133302825107339</v>
      </c>
    </row>
    <row r="43" spans="1:9" x14ac:dyDescent="0.3">
      <c r="A43">
        <v>18</v>
      </c>
      <c r="B43" t="s">
        <v>589</v>
      </c>
      <c r="C43">
        <v>-80</v>
      </c>
      <c r="D43" t="s">
        <v>595</v>
      </c>
      <c r="E43">
        <v>-91</v>
      </c>
      <c r="F43">
        <v>51.214827980000003</v>
      </c>
      <c r="G43">
        <v>4.38033626</v>
      </c>
      <c r="H43">
        <v>92</v>
      </c>
      <c r="I43">
        <v>5.2660161228843309E-2</v>
      </c>
    </row>
    <row r="44" spans="1:9" x14ac:dyDescent="0.3">
      <c r="A44">
        <v>19</v>
      </c>
      <c r="B44" t="s">
        <v>589</v>
      </c>
      <c r="C44">
        <v>-80</v>
      </c>
      <c r="D44" t="s">
        <v>596</v>
      </c>
      <c r="E44">
        <v>-89.5</v>
      </c>
      <c r="F44">
        <v>51.214003169999998</v>
      </c>
      <c r="G44">
        <v>4.3802524900000002</v>
      </c>
      <c r="H44">
        <v>134</v>
      </c>
      <c r="I44">
        <v>0.12133302825107339</v>
      </c>
    </row>
    <row r="45" spans="1:9" x14ac:dyDescent="0.3">
      <c r="A45">
        <v>20</v>
      </c>
      <c r="B45" t="s">
        <v>589</v>
      </c>
      <c r="C45">
        <v>-80</v>
      </c>
      <c r="D45" t="s">
        <v>597</v>
      </c>
      <c r="E45">
        <v>-83.5</v>
      </c>
      <c r="F45">
        <v>51.214003169999998</v>
      </c>
      <c r="G45">
        <v>4.3802524900000002</v>
      </c>
      <c r="H45">
        <v>134</v>
      </c>
      <c r="I45">
        <v>0.12133302825107339</v>
      </c>
    </row>
    <row r="46" spans="1:9" x14ac:dyDescent="0.3">
      <c r="A46">
        <v>21</v>
      </c>
      <c r="B46" t="s">
        <v>589</v>
      </c>
      <c r="C46">
        <v>-80</v>
      </c>
      <c r="D46" t="s">
        <v>598</v>
      </c>
      <c r="E46">
        <v>-77</v>
      </c>
      <c r="F46">
        <v>51.214003169999998</v>
      </c>
      <c r="G46">
        <v>4.3802524900000002</v>
      </c>
      <c r="H46">
        <v>134</v>
      </c>
      <c r="I46">
        <v>0.12133302825107339</v>
      </c>
    </row>
    <row r="47" spans="1:9" x14ac:dyDescent="0.3">
      <c r="A47">
        <v>22</v>
      </c>
      <c r="B47" t="s">
        <v>589</v>
      </c>
      <c r="C47">
        <v>-80</v>
      </c>
      <c r="D47" t="s">
        <v>599</v>
      </c>
      <c r="E47">
        <v>-83.5</v>
      </c>
      <c r="F47">
        <v>51.214578690000003</v>
      </c>
      <c r="G47">
        <v>4.38051163</v>
      </c>
      <c r="H47">
        <v>66</v>
      </c>
      <c r="I47">
        <v>5.7844051202600243E-2</v>
      </c>
    </row>
    <row r="48" spans="1:9" x14ac:dyDescent="0.3">
      <c r="A48">
        <v>23</v>
      </c>
      <c r="B48" t="s">
        <v>589</v>
      </c>
      <c r="C48">
        <v>-80</v>
      </c>
      <c r="D48" t="s">
        <v>600</v>
      </c>
      <c r="E48">
        <v>-79.5</v>
      </c>
      <c r="F48">
        <v>51.214585540000002</v>
      </c>
      <c r="G48">
        <v>4.38062386</v>
      </c>
      <c r="H48">
        <v>70</v>
      </c>
      <c r="I48">
        <v>5.2414463353940427E-2</v>
      </c>
    </row>
    <row r="49" spans="1:9" x14ac:dyDescent="0.3">
      <c r="A49">
        <v>24</v>
      </c>
      <c r="B49" t="s">
        <v>590</v>
      </c>
      <c r="C49">
        <v>-87</v>
      </c>
      <c r="D49" t="s">
        <v>591</v>
      </c>
      <c r="E49">
        <v>-82.5</v>
      </c>
    </row>
    <row r="50" spans="1:9" x14ac:dyDescent="0.3">
      <c r="A50">
        <v>25</v>
      </c>
      <c r="B50" t="s">
        <v>590</v>
      </c>
      <c r="C50">
        <v>-87</v>
      </c>
      <c r="D50" t="s">
        <v>592</v>
      </c>
      <c r="E50">
        <v>-79.5</v>
      </c>
    </row>
    <row r="51" spans="1:9" x14ac:dyDescent="0.3">
      <c r="A51">
        <v>26</v>
      </c>
      <c r="B51" t="s">
        <v>590</v>
      </c>
      <c r="C51">
        <v>-87</v>
      </c>
      <c r="D51" t="s">
        <v>593</v>
      </c>
      <c r="E51">
        <v>-93.5</v>
      </c>
    </row>
    <row r="52" spans="1:9" x14ac:dyDescent="0.3">
      <c r="A52">
        <v>27</v>
      </c>
      <c r="B52" t="s">
        <v>590</v>
      </c>
      <c r="C52">
        <v>-87</v>
      </c>
      <c r="D52" t="s">
        <v>594</v>
      </c>
      <c r="E52">
        <v>-90</v>
      </c>
    </row>
    <row r="53" spans="1:9" x14ac:dyDescent="0.3">
      <c r="A53">
        <v>28</v>
      </c>
      <c r="B53" t="s">
        <v>590</v>
      </c>
      <c r="C53">
        <v>-87</v>
      </c>
      <c r="D53" t="s">
        <v>595</v>
      </c>
      <c r="E53">
        <v>-91</v>
      </c>
      <c r="F53">
        <v>51.215652779999999</v>
      </c>
      <c r="G53">
        <v>4.3804200399999997</v>
      </c>
      <c r="H53">
        <v>41</v>
      </c>
      <c r="I53">
        <v>8.7838087348634006E-2</v>
      </c>
    </row>
    <row r="54" spans="1:9" x14ac:dyDescent="0.3">
      <c r="A54">
        <v>29</v>
      </c>
      <c r="B54" t="s">
        <v>590</v>
      </c>
      <c r="C54">
        <v>-87</v>
      </c>
      <c r="D54" t="s">
        <v>596</v>
      </c>
      <c r="E54">
        <v>-89.5</v>
      </c>
    </row>
    <row r="55" spans="1:9" x14ac:dyDescent="0.3">
      <c r="A55">
        <v>30</v>
      </c>
      <c r="B55" t="s">
        <v>590</v>
      </c>
      <c r="C55">
        <v>-87</v>
      </c>
      <c r="D55" t="s">
        <v>597</v>
      </c>
      <c r="E55">
        <v>-83.5</v>
      </c>
    </row>
    <row r="56" spans="1:9" x14ac:dyDescent="0.3">
      <c r="A56">
        <v>31</v>
      </c>
      <c r="B56" t="s">
        <v>590</v>
      </c>
      <c r="C56">
        <v>-87</v>
      </c>
      <c r="D56" t="s">
        <v>598</v>
      </c>
      <c r="E56">
        <v>-77</v>
      </c>
    </row>
    <row r="57" spans="1:9" x14ac:dyDescent="0.3">
      <c r="A57">
        <v>32</v>
      </c>
      <c r="B57" t="s">
        <v>590</v>
      </c>
      <c r="C57">
        <v>-87</v>
      </c>
      <c r="D57" t="s">
        <v>599</v>
      </c>
      <c r="E57">
        <v>-83.5</v>
      </c>
      <c r="F57">
        <v>51.215154200000001</v>
      </c>
      <c r="G57">
        <v>4.3807707799999998</v>
      </c>
      <c r="H57">
        <v>85</v>
      </c>
      <c r="I57">
        <v>2.8502881971480831E-2</v>
      </c>
    </row>
    <row r="58" spans="1:9" x14ac:dyDescent="0.3">
      <c r="A58">
        <v>33</v>
      </c>
      <c r="B58" t="s">
        <v>590</v>
      </c>
      <c r="C58">
        <v>-87</v>
      </c>
      <c r="D58" t="s">
        <v>600</v>
      </c>
      <c r="E58">
        <v>-79.5</v>
      </c>
      <c r="F58">
        <v>51.215167899999997</v>
      </c>
      <c r="G58">
        <v>4.3809952399999998</v>
      </c>
      <c r="H58">
        <v>141</v>
      </c>
      <c r="I58">
        <v>2.2312875818550341E-2</v>
      </c>
    </row>
    <row r="59" spans="1:9" x14ac:dyDescent="0.3">
      <c r="A59">
        <v>34</v>
      </c>
      <c r="B59" t="s">
        <v>591</v>
      </c>
      <c r="C59">
        <v>-82.5</v>
      </c>
      <c r="D59" t="s">
        <v>592</v>
      </c>
      <c r="E59">
        <v>-79.5</v>
      </c>
    </row>
    <row r="60" spans="1:9" x14ac:dyDescent="0.3">
      <c r="A60">
        <v>35</v>
      </c>
      <c r="B60" t="s">
        <v>591</v>
      </c>
      <c r="C60">
        <v>-82.5</v>
      </c>
      <c r="D60" t="s">
        <v>593</v>
      </c>
      <c r="E60">
        <v>-93.5</v>
      </c>
    </row>
    <row r="61" spans="1:9" x14ac:dyDescent="0.3">
      <c r="A61">
        <v>36</v>
      </c>
      <c r="B61" t="s">
        <v>591</v>
      </c>
      <c r="C61">
        <v>-82.5</v>
      </c>
      <c r="D61" t="s">
        <v>594</v>
      </c>
      <c r="E61">
        <v>-90</v>
      </c>
    </row>
    <row r="62" spans="1:9" x14ac:dyDescent="0.3">
      <c r="A62">
        <v>37</v>
      </c>
      <c r="B62" t="s">
        <v>591</v>
      </c>
      <c r="C62">
        <v>-82.5</v>
      </c>
      <c r="D62" t="s">
        <v>595</v>
      </c>
      <c r="E62">
        <v>-91</v>
      </c>
      <c r="F62">
        <v>51.215652779999999</v>
      </c>
      <c r="G62">
        <v>4.3804200399999997</v>
      </c>
      <c r="H62">
        <v>41</v>
      </c>
      <c r="I62">
        <v>8.7838087348634006E-2</v>
      </c>
    </row>
    <row r="63" spans="1:9" x14ac:dyDescent="0.3">
      <c r="A63">
        <v>38</v>
      </c>
      <c r="B63" t="s">
        <v>591</v>
      </c>
      <c r="C63">
        <v>-82.5</v>
      </c>
      <c r="D63" t="s">
        <v>596</v>
      </c>
      <c r="E63">
        <v>-89.5</v>
      </c>
    </row>
    <row r="64" spans="1:9" x14ac:dyDescent="0.3">
      <c r="A64">
        <v>39</v>
      </c>
      <c r="B64" t="s">
        <v>591</v>
      </c>
      <c r="C64">
        <v>-82.5</v>
      </c>
      <c r="D64" t="s">
        <v>597</v>
      </c>
      <c r="E64">
        <v>-83.5</v>
      </c>
    </row>
    <row r="65" spans="1:9" x14ac:dyDescent="0.3">
      <c r="A65">
        <v>40</v>
      </c>
      <c r="B65" t="s">
        <v>591</v>
      </c>
      <c r="C65">
        <v>-82.5</v>
      </c>
      <c r="D65" t="s">
        <v>598</v>
      </c>
      <c r="E65">
        <v>-77</v>
      </c>
    </row>
    <row r="66" spans="1:9" x14ac:dyDescent="0.3">
      <c r="A66">
        <v>41</v>
      </c>
      <c r="B66" t="s">
        <v>591</v>
      </c>
      <c r="C66">
        <v>-82.5</v>
      </c>
      <c r="D66" t="s">
        <v>599</v>
      </c>
      <c r="E66">
        <v>-83.5</v>
      </c>
      <c r="F66">
        <v>51.215154200000001</v>
      </c>
      <c r="G66">
        <v>4.3807707799999998</v>
      </c>
      <c r="H66">
        <v>85</v>
      </c>
      <c r="I66">
        <v>2.8502881971480831E-2</v>
      </c>
    </row>
    <row r="67" spans="1:9" x14ac:dyDescent="0.3">
      <c r="A67">
        <v>42</v>
      </c>
      <c r="B67" t="s">
        <v>591</v>
      </c>
      <c r="C67">
        <v>-82.5</v>
      </c>
      <c r="D67" t="s">
        <v>600</v>
      </c>
      <c r="E67">
        <v>-79.5</v>
      </c>
      <c r="F67">
        <v>51.215167899999997</v>
      </c>
      <c r="G67">
        <v>4.3809952399999998</v>
      </c>
      <c r="H67">
        <v>141</v>
      </c>
      <c r="I67">
        <v>2.2312875818550341E-2</v>
      </c>
    </row>
    <row r="68" spans="1:9" x14ac:dyDescent="0.3">
      <c r="A68">
        <v>43</v>
      </c>
      <c r="B68" t="s">
        <v>592</v>
      </c>
      <c r="C68">
        <v>-79.5</v>
      </c>
      <c r="D68" t="s">
        <v>593</v>
      </c>
      <c r="E68">
        <v>-93.5</v>
      </c>
    </row>
    <row r="69" spans="1:9" x14ac:dyDescent="0.3">
      <c r="A69">
        <v>44</v>
      </c>
      <c r="B69" t="s">
        <v>592</v>
      </c>
      <c r="C69">
        <v>-79.5</v>
      </c>
      <c r="D69" t="s">
        <v>594</v>
      </c>
      <c r="E69">
        <v>-90</v>
      </c>
    </row>
    <row r="70" spans="1:9" x14ac:dyDescent="0.3">
      <c r="A70">
        <v>45</v>
      </c>
      <c r="B70" t="s">
        <v>592</v>
      </c>
      <c r="C70">
        <v>-79.5</v>
      </c>
      <c r="D70" t="s">
        <v>595</v>
      </c>
      <c r="E70">
        <v>-91</v>
      </c>
      <c r="F70">
        <v>51.215652779999999</v>
      </c>
      <c r="G70">
        <v>4.3804200399999997</v>
      </c>
      <c r="H70">
        <v>41</v>
      </c>
      <c r="I70">
        <v>8.7838087348634006E-2</v>
      </c>
    </row>
    <row r="71" spans="1:9" x14ac:dyDescent="0.3">
      <c r="A71">
        <v>46</v>
      </c>
      <c r="B71" t="s">
        <v>592</v>
      </c>
      <c r="C71">
        <v>-79.5</v>
      </c>
      <c r="D71" t="s">
        <v>596</v>
      </c>
      <c r="E71">
        <v>-89.5</v>
      </c>
    </row>
    <row r="72" spans="1:9" x14ac:dyDescent="0.3">
      <c r="A72">
        <v>47</v>
      </c>
      <c r="B72" t="s">
        <v>592</v>
      </c>
      <c r="C72">
        <v>-79.5</v>
      </c>
      <c r="D72" t="s">
        <v>597</v>
      </c>
      <c r="E72">
        <v>-83.5</v>
      </c>
    </row>
    <row r="73" spans="1:9" x14ac:dyDescent="0.3">
      <c r="A73">
        <v>48</v>
      </c>
      <c r="B73" t="s">
        <v>592</v>
      </c>
      <c r="C73">
        <v>-79.5</v>
      </c>
      <c r="D73" t="s">
        <v>598</v>
      </c>
      <c r="E73">
        <v>-77</v>
      </c>
    </row>
    <row r="74" spans="1:9" x14ac:dyDescent="0.3">
      <c r="A74">
        <v>49</v>
      </c>
      <c r="B74" t="s">
        <v>592</v>
      </c>
      <c r="C74">
        <v>-79.5</v>
      </c>
      <c r="D74" t="s">
        <v>599</v>
      </c>
      <c r="E74">
        <v>-83.5</v>
      </c>
      <c r="F74">
        <v>51.215154200000001</v>
      </c>
      <c r="G74">
        <v>4.3807707799999998</v>
      </c>
      <c r="H74">
        <v>85</v>
      </c>
      <c r="I74">
        <v>2.8502881971480831E-2</v>
      </c>
    </row>
    <row r="75" spans="1:9" x14ac:dyDescent="0.3">
      <c r="A75">
        <v>50</v>
      </c>
      <c r="B75" t="s">
        <v>592</v>
      </c>
      <c r="C75">
        <v>-79.5</v>
      </c>
      <c r="D75" t="s">
        <v>600</v>
      </c>
      <c r="E75">
        <v>-79.5</v>
      </c>
      <c r="F75">
        <v>51.215167899999997</v>
      </c>
      <c r="G75">
        <v>4.3809952399999998</v>
      </c>
      <c r="H75">
        <v>141</v>
      </c>
      <c r="I75">
        <v>2.2312875818550341E-2</v>
      </c>
    </row>
    <row r="76" spans="1:9" x14ac:dyDescent="0.3">
      <c r="A76">
        <v>51</v>
      </c>
      <c r="B76" t="s">
        <v>593</v>
      </c>
      <c r="C76">
        <v>-93.5</v>
      </c>
      <c r="D76" t="s">
        <v>594</v>
      </c>
      <c r="E76">
        <v>-90</v>
      </c>
    </row>
    <row r="77" spans="1:9" x14ac:dyDescent="0.3">
      <c r="A77">
        <v>52</v>
      </c>
      <c r="B77" t="s">
        <v>593</v>
      </c>
      <c r="C77">
        <v>-93.5</v>
      </c>
      <c r="D77" t="s">
        <v>595</v>
      </c>
      <c r="E77">
        <v>-91</v>
      </c>
      <c r="F77">
        <v>51.215652779999999</v>
      </c>
      <c r="G77">
        <v>4.3804200399999997</v>
      </c>
      <c r="H77">
        <v>41</v>
      </c>
      <c r="I77">
        <v>8.7838087348634006E-2</v>
      </c>
    </row>
    <row r="78" spans="1:9" x14ac:dyDescent="0.3">
      <c r="A78">
        <v>53</v>
      </c>
      <c r="B78" t="s">
        <v>593</v>
      </c>
      <c r="C78">
        <v>-93.5</v>
      </c>
      <c r="D78" t="s">
        <v>596</v>
      </c>
      <c r="E78">
        <v>-89.5</v>
      </c>
    </row>
    <row r="79" spans="1:9" x14ac:dyDescent="0.3">
      <c r="A79">
        <v>54</v>
      </c>
      <c r="B79" t="s">
        <v>593</v>
      </c>
      <c r="C79">
        <v>-93.5</v>
      </c>
      <c r="D79" t="s">
        <v>597</v>
      </c>
      <c r="E79">
        <v>-83.5</v>
      </c>
    </row>
    <row r="80" spans="1:9" x14ac:dyDescent="0.3">
      <c r="A80">
        <v>55</v>
      </c>
      <c r="B80" t="s">
        <v>593</v>
      </c>
      <c r="C80">
        <v>-93.5</v>
      </c>
      <c r="D80" t="s">
        <v>598</v>
      </c>
      <c r="E80">
        <v>-77</v>
      </c>
    </row>
    <row r="81" spans="1:9" x14ac:dyDescent="0.3">
      <c r="A81">
        <v>56</v>
      </c>
      <c r="B81" t="s">
        <v>593</v>
      </c>
      <c r="C81">
        <v>-93.5</v>
      </c>
      <c r="D81" t="s">
        <v>599</v>
      </c>
      <c r="E81">
        <v>-83.5</v>
      </c>
      <c r="F81">
        <v>51.215154200000001</v>
      </c>
      <c r="G81">
        <v>4.3807707799999998</v>
      </c>
      <c r="H81">
        <v>85</v>
      </c>
      <c r="I81">
        <v>2.8502881971480831E-2</v>
      </c>
    </row>
    <row r="82" spans="1:9" x14ac:dyDescent="0.3">
      <c r="A82">
        <v>57</v>
      </c>
      <c r="B82" t="s">
        <v>593</v>
      </c>
      <c r="C82">
        <v>-93.5</v>
      </c>
      <c r="D82" t="s">
        <v>600</v>
      </c>
      <c r="E82">
        <v>-79.5</v>
      </c>
      <c r="F82">
        <v>51.215167899999997</v>
      </c>
      <c r="G82">
        <v>4.3809952399999998</v>
      </c>
      <c r="H82">
        <v>141</v>
      </c>
      <c r="I82">
        <v>2.2312875818550341E-2</v>
      </c>
    </row>
    <row r="83" spans="1:9" x14ac:dyDescent="0.3">
      <c r="A83">
        <v>58</v>
      </c>
      <c r="B83" t="s">
        <v>594</v>
      </c>
      <c r="C83">
        <v>-90</v>
      </c>
      <c r="D83" t="s">
        <v>595</v>
      </c>
      <c r="E83">
        <v>-91</v>
      </c>
      <c r="F83">
        <v>51.215652779999999</v>
      </c>
      <c r="G83">
        <v>4.3804200399999997</v>
      </c>
      <c r="H83">
        <v>41</v>
      </c>
      <c r="I83">
        <v>8.7838087348634006E-2</v>
      </c>
    </row>
    <row r="84" spans="1:9" x14ac:dyDescent="0.3">
      <c r="A84">
        <v>59</v>
      </c>
      <c r="B84" t="s">
        <v>594</v>
      </c>
      <c r="C84">
        <v>-90</v>
      </c>
      <c r="D84" t="s">
        <v>596</v>
      </c>
      <c r="E84">
        <v>-89.5</v>
      </c>
    </row>
    <row r="85" spans="1:9" x14ac:dyDescent="0.3">
      <c r="A85">
        <v>60</v>
      </c>
      <c r="B85" t="s">
        <v>594</v>
      </c>
      <c r="C85">
        <v>-90</v>
      </c>
      <c r="D85" t="s">
        <v>597</v>
      </c>
      <c r="E85">
        <v>-83.5</v>
      </c>
    </row>
    <row r="86" spans="1:9" x14ac:dyDescent="0.3">
      <c r="A86">
        <v>61</v>
      </c>
      <c r="B86" t="s">
        <v>594</v>
      </c>
      <c r="C86">
        <v>-90</v>
      </c>
      <c r="D86" t="s">
        <v>598</v>
      </c>
      <c r="E86">
        <v>-77</v>
      </c>
    </row>
    <row r="87" spans="1:9" x14ac:dyDescent="0.3">
      <c r="A87">
        <v>62</v>
      </c>
      <c r="B87" t="s">
        <v>594</v>
      </c>
      <c r="C87">
        <v>-90</v>
      </c>
      <c r="D87" t="s">
        <v>599</v>
      </c>
      <c r="E87">
        <v>-83.5</v>
      </c>
      <c r="F87">
        <v>51.215154200000001</v>
      </c>
      <c r="G87">
        <v>4.3807707799999998</v>
      </c>
      <c r="H87">
        <v>85</v>
      </c>
      <c r="I87">
        <v>2.8502881971480831E-2</v>
      </c>
    </row>
    <row r="88" spans="1:9" x14ac:dyDescent="0.3">
      <c r="A88">
        <v>63</v>
      </c>
      <c r="B88" t="s">
        <v>594</v>
      </c>
      <c r="C88">
        <v>-90</v>
      </c>
      <c r="D88" t="s">
        <v>600</v>
      </c>
      <c r="E88">
        <v>-79.5</v>
      </c>
      <c r="F88">
        <v>51.215167899999997</v>
      </c>
      <c r="G88">
        <v>4.3809952399999998</v>
      </c>
      <c r="H88">
        <v>141</v>
      </c>
      <c r="I88">
        <v>2.2312875818550341E-2</v>
      </c>
    </row>
    <row r="89" spans="1:9" x14ac:dyDescent="0.3">
      <c r="A89">
        <v>64</v>
      </c>
      <c r="B89" t="s">
        <v>595</v>
      </c>
      <c r="C89">
        <v>-91</v>
      </c>
      <c r="D89" t="s">
        <v>596</v>
      </c>
      <c r="E89">
        <v>-89.5</v>
      </c>
      <c r="F89">
        <v>51.215652779999999</v>
      </c>
      <c r="G89">
        <v>4.3804200399999997</v>
      </c>
      <c r="H89">
        <v>41</v>
      </c>
      <c r="I89">
        <v>8.7838087348634006E-2</v>
      </c>
    </row>
    <row r="90" spans="1:9" x14ac:dyDescent="0.3">
      <c r="A90">
        <v>65</v>
      </c>
      <c r="B90" t="s">
        <v>595</v>
      </c>
      <c r="C90">
        <v>-91</v>
      </c>
      <c r="D90" t="s">
        <v>597</v>
      </c>
      <c r="E90">
        <v>-83.5</v>
      </c>
      <c r="F90">
        <v>51.215652779999999</v>
      </c>
      <c r="G90">
        <v>4.3804200399999997</v>
      </c>
      <c r="H90">
        <v>41</v>
      </c>
      <c r="I90">
        <v>8.7838087348634006E-2</v>
      </c>
    </row>
    <row r="91" spans="1:9" x14ac:dyDescent="0.3">
      <c r="A91">
        <v>66</v>
      </c>
      <c r="B91" t="s">
        <v>595</v>
      </c>
      <c r="C91">
        <v>-91</v>
      </c>
      <c r="D91" t="s">
        <v>598</v>
      </c>
      <c r="E91">
        <v>-77</v>
      </c>
      <c r="F91">
        <v>51.215652779999999</v>
      </c>
      <c r="G91">
        <v>4.3804200399999997</v>
      </c>
      <c r="H91">
        <v>41</v>
      </c>
      <c r="I91">
        <v>8.7838087348634006E-2</v>
      </c>
    </row>
    <row r="92" spans="1:9" x14ac:dyDescent="0.3">
      <c r="A92">
        <v>67</v>
      </c>
      <c r="B92" t="s">
        <v>595</v>
      </c>
      <c r="C92">
        <v>-91</v>
      </c>
      <c r="D92" t="s">
        <v>599</v>
      </c>
      <c r="E92">
        <v>-83.5</v>
      </c>
      <c r="F92">
        <v>51.21540349</v>
      </c>
      <c r="G92">
        <v>4.3805954099999997</v>
      </c>
      <c r="H92">
        <v>30</v>
      </c>
      <c r="I92">
        <v>5.7847955029735332E-2</v>
      </c>
    </row>
    <row r="93" spans="1:9" x14ac:dyDescent="0.3">
      <c r="A93">
        <v>68</v>
      </c>
      <c r="B93" t="s">
        <v>595</v>
      </c>
      <c r="C93">
        <v>-91</v>
      </c>
      <c r="D93" t="s">
        <v>600</v>
      </c>
      <c r="E93">
        <v>-79.5</v>
      </c>
      <c r="F93">
        <v>51.215410339999998</v>
      </c>
      <c r="G93">
        <v>4.3807076399999998</v>
      </c>
      <c r="H93">
        <v>34</v>
      </c>
      <c r="I93">
        <v>5.4577315004603832E-2</v>
      </c>
    </row>
    <row r="94" spans="1:9" x14ac:dyDescent="0.3">
      <c r="A94">
        <v>69</v>
      </c>
      <c r="B94" t="s">
        <v>596</v>
      </c>
      <c r="C94">
        <v>-89.5</v>
      </c>
      <c r="D94" t="s">
        <v>597</v>
      </c>
      <c r="E94">
        <v>-83.5</v>
      </c>
    </row>
    <row r="95" spans="1:9" x14ac:dyDescent="0.3">
      <c r="A95">
        <v>70</v>
      </c>
      <c r="B95" t="s">
        <v>596</v>
      </c>
      <c r="C95">
        <v>-89.5</v>
      </c>
      <c r="D95" t="s">
        <v>598</v>
      </c>
      <c r="E95">
        <v>-77</v>
      </c>
    </row>
    <row r="96" spans="1:9" x14ac:dyDescent="0.3">
      <c r="A96">
        <v>71</v>
      </c>
      <c r="B96" t="s">
        <v>596</v>
      </c>
      <c r="C96">
        <v>-89.5</v>
      </c>
      <c r="D96" t="s">
        <v>599</v>
      </c>
      <c r="E96">
        <v>-83.5</v>
      </c>
      <c r="F96">
        <v>51.215154200000001</v>
      </c>
      <c r="G96">
        <v>4.3807707799999998</v>
      </c>
      <c r="H96">
        <v>85</v>
      </c>
      <c r="I96">
        <v>2.8502881971480831E-2</v>
      </c>
    </row>
    <row r="97" spans="1:9" x14ac:dyDescent="0.3">
      <c r="A97">
        <v>72</v>
      </c>
      <c r="B97" t="s">
        <v>596</v>
      </c>
      <c r="C97">
        <v>-89.5</v>
      </c>
      <c r="D97" t="s">
        <v>600</v>
      </c>
      <c r="E97">
        <v>-79.5</v>
      </c>
      <c r="F97">
        <v>51.215167899999997</v>
      </c>
      <c r="G97">
        <v>4.3809952399999998</v>
      </c>
      <c r="H97">
        <v>141</v>
      </c>
      <c r="I97">
        <v>2.2312875818550341E-2</v>
      </c>
    </row>
    <row r="98" spans="1:9" x14ac:dyDescent="0.3">
      <c r="A98">
        <v>73</v>
      </c>
      <c r="B98" t="s">
        <v>597</v>
      </c>
      <c r="C98">
        <v>-83.5</v>
      </c>
      <c r="D98" t="s">
        <v>598</v>
      </c>
      <c r="E98">
        <v>-77</v>
      </c>
    </row>
    <row r="99" spans="1:9" x14ac:dyDescent="0.3">
      <c r="A99">
        <v>74</v>
      </c>
      <c r="B99" t="s">
        <v>597</v>
      </c>
      <c r="C99">
        <v>-83.5</v>
      </c>
      <c r="D99" t="s">
        <v>599</v>
      </c>
      <c r="E99">
        <v>-83.5</v>
      </c>
      <c r="F99">
        <v>51.215154200000001</v>
      </c>
      <c r="G99">
        <v>4.3807707799999998</v>
      </c>
      <c r="H99">
        <v>85</v>
      </c>
      <c r="I99">
        <v>2.8502881971480831E-2</v>
      </c>
    </row>
    <row r="100" spans="1:9" x14ac:dyDescent="0.3">
      <c r="A100">
        <v>75</v>
      </c>
      <c r="B100" t="s">
        <v>597</v>
      </c>
      <c r="C100">
        <v>-83.5</v>
      </c>
      <c r="D100" t="s">
        <v>600</v>
      </c>
      <c r="E100">
        <v>-79.5</v>
      </c>
      <c r="F100">
        <v>51.215167899999997</v>
      </c>
      <c r="G100">
        <v>4.3809952399999998</v>
      </c>
      <c r="H100">
        <v>141</v>
      </c>
      <c r="I100">
        <v>2.2312875818550341E-2</v>
      </c>
    </row>
    <row r="101" spans="1:9" x14ac:dyDescent="0.3">
      <c r="A101">
        <v>76</v>
      </c>
      <c r="B101" t="s">
        <v>598</v>
      </c>
      <c r="C101">
        <v>-77</v>
      </c>
      <c r="D101" t="s">
        <v>599</v>
      </c>
      <c r="E101">
        <v>-83.5</v>
      </c>
      <c r="F101">
        <v>51.215154200000001</v>
      </c>
      <c r="G101">
        <v>4.3807707799999998</v>
      </c>
      <c r="H101">
        <v>85</v>
      </c>
      <c r="I101">
        <v>2.8502881971480831E-2</v>
      </c>
    </row>
    <row r="102" spans="1:9" x14ac:dyDescent="0.3">
      <c r="A102">
        <v>77</v>
      </c>
      <c r="B102" t="s">
        <v>598</v>
      </c>
      <c r="C102">
        <v>-77</v>
      </c>
      <c r="D102" t="s">
        <v>600</v>
      </c>
      <c r="E102">
        <v>-79.5</v>
      </c>
      <c r="F102">
        <v>51.215167899999997</v>
      </c>
      <c r="G102">
        <v>4.3809952399999998</v>
      </c>
      <c r="H102">
        <v>141</v>
      </c>
      <c r="I102">
        <v>2.2312875818550341E-2</v>
      </c>
    </row>
    <row r="103" spans="1:9" x14ac:dyDescent="0.3">
      <c r="A103">
        <v>78</v>
      </c>
      <c r="B103" t="s">
        <v>599</v>
      </c>
      <c r="C103">
        <v>-83.5</v>
      </c>
      <c r="D103" t="s">
        <v>600</v>
      </c>
      <c r="E103">
        <v>-79.5</v>
      </c>
      <c r="F103">
        <v>51.215161049999999</v>
      </c>
      <c r="G103">
        <v>4.3808830099999998</v>
      </c>
      <c r="H103">
        <v>10</v>
      </c>
      <c r="I103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9" workbookViewId="0">
      <selection activeCell="N15" sqref="N15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22.694444444444439</v>
      </c>
    </row>
    <row r="21" spans="1:9" x14ac:dyDescent="0.3">
      <c r="A21" s="14" t="s">
        <v>874</v>
      </c>
      <c r="B21" s="1"/>
      <c r="C21" s="13"/>
      <c r="D21" s="13">
        <v>1.965581555301946E-2</v>
      </c>
    </row>
    <row r="22" spans="1:9" x14ac:dyDescent="0.3">
      <c r="A22" s="14" t="s">
        <v>887</v>
      </c>
      <c r="B22" s="1"/>
      <c r="C22" s="13"/>
      <c r="D22" s="13">
        <f>MEDIAN(Tabel76104[Distance error (km)])</f>
        <v>1.7671811392270621E-2</v>
      </c>
    </row>
    <row r="23" spans="1:9" x14ac:dyDescent="0.3">
      <c r="A23" s="12" t="s">
        <v>875</v>
      </c>
      <c r="B23" s="11"/>
      <c r="C23" s="11"/>
      <c r="D23" s="11">
        <v>7.6923076923076934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601</v>
      </c>
      <c r="C26">
        <v>-63.5</v>
      </c>
      <c r="D26" t="s">
        <v>603</v>
      </c>
      <c r="E26">
        <v>-64.5</v>
      </c>
      <c r="F26">
        <v>51.218518369999998</v>
      </c>
      <c r="G26">
        <v>4.3965208699999998</v>
      </c>
      <c r="H26">
        <v>39</v>
      </c>
      <c r="I26">
        <v>1.811129212450481E-2</v>
      </c>
    </row>
    <row r="27" spans="1:9" x14ac:dyDescent="0.3">
      <c r="A27">
        <v>2</v>
      </c>
      <c r="B27" t="s">
        <v>601</v>
      </c>
      <c r="C27">
        <v>-63.5</v>
      </c>
      <c r="D27" t="s">
        <v>604</v>
      </c>
      <c r="E27">
        <v>-70</v>
      </c>
      <c r="F27">
        <v>51.218518369999998</v>
      </c>
      <c r="G27">
        <v>4.3965208699999998</v>
      </c>
      <c r="H27">
        <v>39</v>
      </c>
      <c r="I27">
        <v>1.811129212450481E-2</v>
      </c>
    </row>
    <row r="28" spans="1:9" x14ac:dyDescent="0.3">
      <c r="A28">
        <v>3</v>
      </c>
      <c r="B28" t="s">
        <v>601</v>
      </c>
      <c r="C28">
        <v>-63.5</v>
      </c>
      <c r="D28" t="s">
        <v>605</v>
      </c>
      <c r="E28">
        <v>-75</v>
      </c>
      <c r="F28">
        <v>51.218518369999998</v>
      </c>
      <c r="G28">
        <v>4.3965208699999998</v>
      </c>
      <c r="H28">
        <v>39</v>
      </c>
      <c r="I28">
        <v>1.811129212450481E-2</v>
      </c>
    </row>
    <row r="29" spans="1:9" x14ac:dyDescent="0.3">
      <c r="A29">
        <v>4</v>
      </c>
      <c r="B29" t="s">
        <v>601</v>
      </c>
      <c r="C29">
        <v>-63.5</v>
      </c>
      <c r="D29" t="s">
        <v>606</v>
      </c>
      <c r="E29">
        <v>-74.5</v>
      </c>
      <c r="F29">
        <v>51.218518369999998</v>
      </c>
      <c r="G29">
        <v>4.3965208699999998</v>
      </c>
      <c r="H29">
        <v>39</v>
      </c>
      <c r="I29">
        <v>1.811129212450481E-2</v>
      </c>
    </row>
    <row r="30" spans="1:9" x14ac:dyDescent="0.3">
      <c r="A30">
        <v>5</v>
      </c>
      <c r="B30" t="s">
        <v>601</v>
      </c>
      <c r="C30">
        <v>-63.5</v>
      </c>
      <c r="D30" t="s">
        <v>607</v>
      </c>
      <c r="E30">
        <v>-71</v>
      </c>
      <c r="F30">
        <v>51.218578350000001</v>
      </c>
      <c r="G30">
        <v>4.3967798499999997</v>
      </c>
      <c r="H30">
        <v>19</v>
      </c>
      <c r="I30">
        <v>3.1229592902826661E-2</v>
      </c>
    </row>
    <row r="31" spans="1:9" x14ac:dyDescent="0.3">
      <c r="A31">
        <v>6</v>
      </c>
      <c r="B31" t="s">
        <v>601</v>
      </c>
      <c r="C31">
        <v>-63.5</v>
      </c>
      <c r="D31" t="s">
        <v>608</v>
      </c>
      <c r="E31">
        <v>-67</v>
      </c>
      <c r="F31">
        <v>51.218537789999999</v>
      </c>
      <c r="G31">
        <v>4.3966248400000003</v>
      </c>
      <c r="H31">
        <v>10</v>
      </c>
      <c r="I31">
        <v>2.2584388027077251E-2</v>
      </c>
    </row>
    <row r="32" spans="1:9" x14ac:dyDescent="0.3">
      <c r="A32">
        <v>7</v>
      </c>
      <c r="B32" t="s">
        <v>601</v>
      </c>
      <c r="C32">
        <v>-63.5</v>
      </c>
      <c r="D32" t="s">
        <v>609</v>
      </c>
      <c r="E32">
        <v>-67</v>
      </c>
      <c r="F32">
        <v>51.218580320000001</v>
      </c>
      <c r="G32">
        <v>4.3966293299999997</v>
      </c>
      <c r="H32">
        <v>10</v>
      </c>
      <c r="I32">
        <v>2.1014095231537841E-2</v>
      </c>
    </row>
    <row r="33" spans="1:9" x14ac:dyDescent="0.3">
      <c r="A33">
        <v>8</v>
      </c>
      <c r="B33" t="s">
        <v>601</v>
      </c>
      <c r="C33">
        <v>-63.5</v>
      </c>
      <c r="D33" t="s">
        <v>610</v>
      </c>
      <c r="E33">
        <v>-74.5</v>
      </c>
      <c r="F33">
        <v>51.21858666</v>
      </c>
      <c r="G33">
        <v>4.3966052299999996</v>
      </c>
      <c r="H33">
        <v>10</v>
      </c>
      <c r="I33">
        <v>1.9203235973334409E-2</v>
      </c>
    </row>
    <row r="34" spans="1:9" x14ac:dyDescent="0.3">
      <c r="A34">
        <v>9</v>
      </c>
      <c r="B34" t="s">
        <v>601</v>
      </c>
      <c r="C34">
        <v>-63.5</v>
      </c>
      <c r="D34" t="s">
        <v>611</v>
      </c>
      <c r="E34">
        <v>-80</v>
      </c>
      <c r="F34">
        <v>51.218529740000001</v>
      </c>
      <c r="G34">
        <v>4.3965006000000004</v>
      </c>
      <c r="H34">
        <v>10</v>
      </c>
      <c r="I34">
        <v>1.622238830475049E-2</v>
      </c>
    </row>
    <row r="35" spans="1:9" x14ac:dyDescent="0.3">
      <c r="A35">
        <v>10</v>
      </c>
      <c r="B35" t="s">
        <v>601</v>
      </c>
      <c r="C35">
        <v>-63.5</v>
      </c>
      <c r="D35" t="s">
        <v>612</v>
      </c>
      <c r="E35">
        <v>-73.5</v>
      </c>
      <c r="F35">
        <v>51.218533639999997</v>
      </c>
      <c r="G35">
        <v>4.3964234099999997</v>
      </c>
      <c r="H35">
        <v>10</v>
      </c>
      <c r="I35">
        <v>1.274719970675069E-2</v>
      </c>
    </row>
    <row r="36" spans="1:9" x14ac:dyDescent="0.3">
      <c r="A36">
        <v>11</v>
      </c>
      <c r="B36" t="s">
        <v>601</v>
      </c>
      <c r="C36">
        <v>-63.5</v>
      </c>
      <c r="D36" t="s">
        <v>613</v>
      </c>
      <c r="E36">
        <v>-76</v>
      </c>
      <c r="F36">
        <v>51.218571660000002</v>
      </c>
      <c r="G36">
        <v>4.3963043800000001</v>
      </c>
      <c r="H36">
        <v>16</v>
      </c>
      <c r="I36">
        <v>7.5953052942184336E-3</v>
      </c>
    </row>
    <row r="37" spans="1:9" x14ac:dyDescent="0.3">
      <c r="A37">
        <v>12</v>
      </c>
      <c r="B37" t="s">
        <v>601</v>
      </c>
      <c r="C37">
        <v>-63.5</v>
      </c>
      <c r="D37" t="s">
        <v>614</v>
      </c>
      <c r="E37">
        <v>-72</v>
      </c>
      <c r="F37">
        <v>51.218602740000001</v>
      </c>
      <c r="G37">
        <v>4.3963432999999998</v>
      </c>
      <c r="H37">
        <v>16</v>
      </c>
      <c r="I37">
        <v>3.7018107854679739E-3</v>
      </c>
    </row>
    <row r="38" spans="1:9" x14ac:dyDescent="0.3">
      <c r="A38">
        <v>13</v>
      </c>
      <c r="B38" t="s">
        <v>603</v>
      </c>
      <c r="C38">
        <v>-64.5</v>
      </c>
      <c r="D38" t="s">
        <v>604</v>
      </c>
      <c r="E38">
        <v>-70</v>
      </c>
    </row>
    <row r="39" spans="1:9" x14ac:dyDescent="0.3">
      <c r="A39">
        <v>14</v>
      </c>
      <c r="B39" t="s">
        <v>603</v>
      </c>
      <c r="C39">
        <v>-64.5</v>
      </c>
      <c r="D39" t="s">
        <v>605</v>
      </c>
      <c r="E39">
        <v>-75</v>
      </c>
    </row>
    <row r="40" spans="1:9" x14ac:dyDescent="0.3">
      <c r="A40">
        <v>15</v>
      </c>
      <c r="B40" t="s">
        <v>603</v>
      </c>
      <c r="C40">
        <v>-64.5</v>
      </c>
      <c r="D40" t="s">
        <v>606</v>
      </c>
      <c r="E40">
        <v>-74.5</v>
      </c>
    </row>
    <row r="41" spans="1:9" x14ac:dyDescent="0.3">
      <c r="A41">
        <v>16</v>
      </c>
      <c r="B41" t="s">
        <v>603</v>
      </c>
      <c r="C41">
        <v>-64.5</v>
      </c>
      <c r="D41" t="s">
        <v>607</v>
      </c>
      <c r="E41">
        <v>-71</v>
      </c>
      <c r="F41">
        <v>51.218638319999997</v>
      </c>
      <c r="G41">
        <v>4.3970388399999996</v>
      </c>
      <c r="H41">
        <v>10</v>
      </c>
      <c r="I41">
        <v>4.8603128208902682E-2</v>
      </c>
    </row>
    <row r="42" spans="1:9" x14ac:dyDescent="0.3">
      <c r="A42">
        <v>17</v>
      </c>
      <c r="B42" t="s">
        <v>603</v>
      </c>
      <c r="C42">
        <v>-64.5</v>
      </c>
      <c r="D42" t="s">
        <v>608</v>
      </c>
      <c r="E42">
        <v>-67</v>
      </c>
      <c r="F42">
        <v>51.21855721</v>
      </c>
      <c r="G42">
        <v>4.3967288099999999</v>
      </c>
      <c r="H42">
        <v>40</v>
      </c>
      <c r="I42">
        <v>2.839517822886856E-2</v>
      </c>
    </row>
    <row r="43" spans="1:9" x14ac:dyDescent="0.3">
      <c r="A43">
        <v>18</v>
      </c>
      <c r="B43" t="s">
        <v>603</v>
      </c>
      <c r="C43">
        <v>-64.5</v>
      </c>
      <c r="D43" t="s">
        <v>609</v>
      </c>
      <c r="E43">
        <v>-67</v>
      </c>
      <c r="F43">
        <v>51.218642269999997</v>
      </c>
      <c r="G43">
        <v>4.3967378000000004</v>
      </c>
      <c r="H43">
        <v>10</v>
      </c>
      <c r="I43">
        <v>2.764471056661371E-2</v>
      </c>
    </row>
    <row r="44" spans="1:9" x14ac:dyDescent="0.3">
      <c r="A44">
        <v>19</v>
      </c>
      <c r="B44" t="s">
        <v>603</v>
      </c>
      <c r="C44">
        <v>-64.5</v>
      </c>
      <c r="D44" t="s">
        <v>610</v>
      </c>
      <c r="E44">
        <v>-74.5</v>
      </c>
      <c r="F44">
        <v>51.21865494</v>
      </c>
      <c r="G44">
        <v>4.3966896000000002</v>
      </c>
      <c r="H44">
        <v>10</v>
      </c>
      <c r="I44">
        <v>2.4370101161882249E-2</v>
      </c>
    </row>
    <row r="45" spans="1:9" x14ac:dyDescent="0.3">
      <c r="A45">
        <v>20</v>
      </c>
      <c r="B45" t="s">
        <v>603</v>
      </c>
      <c r="C45">
        <v>-64.5</v>
      </c>
      <c r="D45" t="s">
        <v>611</v>
      </c>
      <c r="E45">
        <v>-80</v>
      </c>
      <c r="F45">
        <v>51.218541109999997</v>
      </c>
      <c r="G45">
        <v>4.3964803200000002</v>
      </c>
      <c r="H45">
        <v>40</v>
      </c>
      <c r="I45">
        <v>1.433465219015374E-2</v>
      </c>
    </row>
    <row r="46" spans="1:9" x14ac:dyDescent="0.3">
      <c r="A46">
        <v>21</v>
      </c>
      <c r="B46" t="s">
        <v>603</v>
      </c>
      <c r="C46">
        <v>-64.5</v>
      </c>
      <c r="D46" t="s">
        <v>612</v>
      </c>
      <c r="E46">
        <v>-73.5</v>
      </c>
      <c r="F46">
        <v>51.218548910000003</v>
      </c>
      <c r="G46">
        <v>4.3963259499999996</v>
      </c>
      <c r="H46">
        <v>41</v>
      </c>
      <c r="I46">
        <v>9.7405286610723219E-3</v>
      </c>
    </row>
    <row r="47" spans="1:9" x14ac:dyDescent="0.3">
      <c r="A47">
        <v>22</v>
      </c>
      <c r="B47" t="s">
        <v>603</v>
      </c>
      <c r="C47">
        <v>-64.5</v>
      </c>
      <c r="D47" t="s">
        <v>613</v>
      </c>
      <c r="E47">
        <v>-76</v>
      </c>
      <c r="F47">
        <v>51.218624949999999</v>
      </c>
      <c r="G47">
        <v>4.3960878799999996</v>
      </c>
      <c r="H47">
        <v>39</v>
      </c>
      <c r="I47">
        <v>1.7671811392270621E-2</v>
      </c>
    </row>
    <row r="48" spans="1:9" x14ac:dyDescent="0.3">
      <c r="A48">
        <v>23</v>
      </c>
      <c r="B48" t="s">
        <v>603</v>
      </c>
      <c r="C48">
        <v>-64.5</v>
      </c>
      <c r="D48" t="s">
        <v>614</v>
      </c>
      <c r="E48">
        <v>-72</v>
      </c>
      <c r="F48">
        <v>51.218687099999997</v>
      </c>
      <c r="G48">
        <v>4.3961657299999999</v>
      </c>
      <c r="H48">
        <v>44</v>
      </c>
      <c r="I48">
        <v>1.3464661691300849E-2</v>
      </c>
    </row>
    <row r="49" spans="1:9" x14ac:dyDescent="0.3">
      <c r="A49">
        <v>24</v>
      </c>
      <c r="B49" t="s">
        <v>604</v>
      </c>
      <c r="C49">
        <v>-70</v>
      </c>
      <c r="D49" t="s">
        <v>605</v>
      </c>
      <c r="E49">
        <v>-75</v>
      </c>
    </row>
    <row r="50" spans="1:9" x14ac:dyDescent="0.3">
      <c r="A50">
        <v>25</v>
      </c>
      <c r="B50" t="s">
        <v>604</v>
      </c>
      <c r="C50">
        <v>-70</v>
      </c>
      <c r="D50" t="s">
        <v>606</v>
      </c>
      <c r="E50">
        <v>-74.5</v>
      </c>
    </row>
    <row r="51" spans="1:9" x14ac:dyDescent="0.3">
      <c r="A51">
        <v>26</v>
      </c>
      <c r="B51" t="s">
        <v>604</v>
      </c>
      <c r="C51">
        <v>-70</v>
      </c>
      <c r="D51" t="s">
        <v>607</v>
      </c>
      <c r="E51">
        <v>-71</v>
      </c>
      <c r="F51">
        <v>51.218638319999997</v>
      </c>
      <c r="G51">
        <v>4.3970388399999996</v>
      </c>
      <c r="H51">
        <v>10</v>
      </c>
      <c r="I51">
        <v>4.8603128208902682E-2</v>
      </c>
    </row>
    <row r="52" spans="1:9" x14ac:dyDescent="0.3">
      <c r="A52">
        <v>27</v>
      </c>
      <c r="B52" t="s">
        <v>604</v>
      </c>
      <c r="C52">
        <v>-70</v>
      </c>
      <c r="D52" t="s">
        <v>608</v>
      </c>
      <c r="E52">
        <v>-67</v>
      </c>
      <c r="F52">
        <v>51.21855721</v>
      </c>
      <c r="G52">
        <v>4.3967288099999999</v>
      </c>
      <c r="H52">
        <v>40</v>
      </c>
      <c r="I52">
        <v>2.839517822886856E-2</v>
      </c>
    </row>
    <row r="53" spans="1:9" x14ac:dyDescent="0.3">
      <c r="A53">
        <v>28</v>
      </c>
      <c r="B53" t="s">
        <v>604</v>
      </c>
      <c r="C53">
        <v>-70</v>
      </c>
      <c r="D53" t="s">
        <v>609</v>
      </c>
      <c r="E53">
        <v>-67</v>
      </c>
      <c r="F53">
        <v>51.218642269999997</v>
      </c>
      <c r="G53">
        <v>4.3967378000000004</v>
      </c>
      <c r="H53">
        <v>10</v>
      </c>
      <c r="I53">
        <v>2.764471056661371E-2</v>
      </c>
    </row>
    <row r="54" spans="1:9" x14ac:dyDescent="0.3">
      <c r="A54">
        <v>29</v>
      </c>
      <c r="B54" t="s">
        <v>604</v>
      </c>
      <c r="C54">
        <v>-70</v>
      </c>
      <c r="D54" t="s">
        <v>610</v>
      </c>
      <c r="E54">
        <v>-74.5</v>
      </c>
      <c r="F54">
        <v>51.21865494</v>
      </c>
      <c r="G54">
        <v>4.3966896000000002</v>
      </c>
      <c r="H54">
        <v>10</v>
      </c>
      <c r="I54">
        <v>2.4370101161882249E-2</v>
      </c>
    </row>
    <row r="55" spans="1:9" x14ac:dyDescent="0.3">
      <c r="A55">
        <v>30</v>
      </c>
      <c r="B55" t="s">
        <v>604</v>
      </c>
      <c r="C55">
        <v>-70</v>
      </c>
      <c r="D55" t="s">
        <v>611</v>
      </c>
      <c r="E55">
        <v>-80</v>
      </c>
      <c r="F55">
        <v>51.218541109999997</v>
      </c>
      <c r="G55">
        <v>4.3964803200000002</v>
      </c>
      <c r="H55">
        <v>40</v>
      </c>
      <c r="I55">
        <v>1.433465219015374E-2</v>
      </c>
    </row>
    <row r="56" spans="1:9" x14ac:dyDescent="0.3">
      <c r="A56">
        <v>31</v>
      </c>
      <c r="B56" t="s">
        <v>604</v>
      </c>
      <c r="C56">
        <v>-70</v>
      </c>
      <c r="D56" t="s">
        <v>612</v>
      </c>
      <c r="E56">
        <v>-73.5</v>
      </c>
      <c r="F56">
        <v>51.218548910000003</v>
      </c>
      <c r="G56">
        <v>4.3963259499999996</v>
      </c>
      <c r="H56">
        <v>41</v>
      </c>
      <c r="I56">
        <v>9.7405286610723219E-3</v>
      </c>
    </row>
    <row r="57" spans="1:9" x14ac:dyDescent="0.3">
      <c r="A57">
        <v>32</v>
      </c>
      <c r="B57" t="s">
        <v>604</v>
      </c>
      <c r="C57">
        <v>-70</v>
      </c>
      <c r="D57" t="s">
        <v>613</v>
      </c>
      <c r="E57">
        <v>-76</v>
      </c>
      <c r="F57">
        <v>51.218624949999999</v>
      </c>
      <c r="G57">
        <v>4.3960878799999996</v>
      </c>
      <c r="H57">
        <v>39</v>
      </c>
      <c r="I57">
        <v>1.7671811392270621E-2</v>
      </c>
    </row>
    <row r="58" spans="1:9" x14ac:dyDescent="0.3">
      <c r="A58">
        <v>33</v>
      </c>
      <c r="B58" t="s">
        <v>604</v>
      </c>
      <c r="C58">
        <v>-70</v>
      </c>
      <c r="D58" t="s">
        <v>614</v>
      </c>
      <c r="E58">
        <v>-72</v>
      </c>
      <c r="F58">
        <v>51.218687099999997</v>
      </c>
      <c r="G58">
        <v>4.3961657299999999</v>
      </c>
      <c r="H58">
        <v>44</v>
      </c>
      <c r="I58">
        <v>1.3464661691300849E-2</v>
      </c>
    </row>
    <row r="59" spans="1:9" x14ac:dyDescent="0.3">
      <c r="A59">
        <v>34</v>
      </c>
      <c r="B59" t="s">
        <v>605</v>
      </c>
      <c r="C59">
        <v>-75</v>
      </c>
      <c r="D59" t="s">
        <v>606</v>
      </c>
      <c r="E59">
        <v>-74.5</v>
      </c>
    </row>
    <row r="60" spans="1:9" x14ac:dyDescent="0.3">
      <c r="A60">
        <v>35</v>
      </c>
      <c r="B60" t="s">
        <v>605</v>
      </c>
      <c r="C60">
        <v>-75</v>
      </c>
      <c r="D60" t="s">
        <v>607</v>
      </c>
      <c r="E60">
        <v>-71</v>
      </c>
      <c r="F60">
        <v>51.218638319999997</v>
      </c>
      <c r="G60">
        <v>4.3970388399999996</v>
      </c>
      <c r="H60">
        <v>10</v>
      </c>
      <c r="I60">
        <v>4.8603128208902682E-2</v>
      </c>
    </row>
    <row r="61" spans="1:9" x14ac:dyDescent="0.3">
      <c r="A61">
        <v>36</v>
      </c>
      <c r="B61" t="s">
        <v>605</v>
      </c>
      <c r="C61">
        <v>-75</v>
      </c>
      <c r="D61" t="s">
        <v>608</v>
      </c>
      <c r="E61">
        <v>-67</v>
      </c>
      <c r="F61">
        <v>51.21855721</v>
      </c>
      <c r="G61">
        <v>4.3967288099999999</v>
      </c>
      <c r="H61">
        <v>40</v>
      </c>
      <c r="I61">
        <v>2.839517822886856E-2</v>
      </c>
    </row>
    <row r="62" spans="1:9" x14ac:dyDescent="0.3">
      <c r="A62">
        <v>37</v>
      </c>
      <c r="B62" t="s">
        <v>605</v>
      </c>
      <c r="C62">
        <v>-75</v>
      </c>
      <c r="D62" t="s">
        <v>609</v>
      </c>
      <c r="E62">
        <v>-67</v>
      </c>
      <c r="F62">
        <v>51.218642269999997</v>
      </c>
      <c r="G62">
        <v>4.3967378000000004</v>
      </c>
      <c r="H62">
        <v>10</v>
      </c>
      <c r="I62">
        <v>2.764471056661371E-2</v>
      </c>
    </row>
    <row r="63" spans="1:9" x14ac:dyDescent="0.3">
      <c r="A63">
        <v>38</v>
      </c>
      <c r="B63" t="s">
        <v>605</v>
      </c>
      <c r="C63">
        <v>-75</v>
      </c>
      <c r="D63" t="s">
        <v>610</v>
      </c>
      <c r="E63">
        <v>-74.5</v>
      </c>
      <c r="F63">
        <v>51.21865494</v>
      </c>
      <c r="G63">
        <v>4.3966896000000002</v>
      </c>
      <c r="H63">
        <v>10</v>
      </c>
      <c r="I63">
        <v>2.4370101161882249E-2</v>
      </c>
    </row>
    <row r="64" spans="1:9" x14ac:dyDescent="0.3">
      <c r="A64">
        <v>39</v>
      </c>
      <c r="B64" t="s">
        <v>605</v>
      </c>
      <c r="C64">
        <v>-75</v>
      </c>
      <c r="D64" t="s">
        <v>611</v>
      </c>
      <c r="E64">
        <v>-80</v>
      </c>
      <c r="F64">
        <v>51.218541109999997</v>
      </c>
      <c r="G64">
        <v>4.3964803200000002</v>
      </c>
      <c r="H64">
        <v>40</v>
      </c>
      <c r="I64">
        <v>1.433465219015374E-2</v>
      </c>
    </row>
    <row r="65" spans="1:9" x14ac:dyDescent="0.3">
      <c r="A65">
        <v>40</v>
      </c>
      <c r="B65" t="s">
        <v>605</v>
      </c>
      <c r="C65">
        <v>-75</v>
      </c>
      <c r="D65" t="s">
        <v>612</v>
      </c>
      <c r="E65">
        <v>-73.5</v>
      </c>
      <c r="F65">
        <v>51.218548910000003</v>
      </c>
      <c r="G65">
        <v>4.3963259499999996</v>
      </c>
      <c r="H65">
        <v>41</v>
      </c>
      <c r="I65">
        <v>9.7405286610723219E-3</v>
      </c>
    </row>
    <row r="66" spans="1:9" x14ac:dyDescent="0.3">
      <c r="A66">
        <v>41</v>
      </c>
      <c r="B66" t="s">
        <v>605</v>
      </c>
      <c r="C66">
        <v>-75</v>
      </c>
      <c r="D66" t="s">
        <v>613</v>
      </c>
      <c r="E66">
        <v>-76</v>
      </c>
      <c r="F66">
        <v>51.218624949999999</v>
      </c>
      <c r="G66">
        <v>4.3960878799999996</v>
      </c>
      <c r="H66">
        <v>39</v>
      </c>
      <c r="I66">
        <v>1.7671811392270621E-2</v>
      </c>
    </row>
    <row r="67" spans="1:9" x14ac:dyDescent="0.3">
      <c r="A67">
        <v>42</v>
      </c>
      <c r="B67" t="s">
        <v>605</v>
      </c>
      <c r="C67">
        <v>-75</v>
      </c>
      <c r="D67" t="s">
        <v>614</v>
      </c>
      <c r="E67">
        <v>-72</v>
      </c>
      <c r="F67">
        <v>51.218687099999997</v>
      </c>
      <c r="G67">
        <v>4.3961657299999999</v>
      </c>
      <c r="H67">
        <v>44</v>
      </c>
      <c r="I67">
        <v>1.3464661691300849E-2</v>
      </c>
    </row>
    <row r="68" spans="1:9" x14ac:dyDescent="0.3">
      <c r="A68">
        <v>43</v>
      </c>
      <c r="B68" t="s">
        <v>606</v>
      </c>
      <c r="C68">
        <v>-74.5</v>
      </c>
      <c r="D68" t="s">
        <v>607</v>
      </c>
      <c r="E68">
        <v>-71</v>
      </c>
      <c r="F68">
        <v>51.218638319999997</v>
      </c>
      <c r="G68">
        <v>4.3970388399999996</v>
      </c>
      <c r="H68">
        <v>10</v>
      </c>
      <c r="I68">
        <v>4.8603128208902682E-2</v>
      </c>
    </row>
    <row r="69" spans="1:9" x14ac:dyDescent="0.3">
      <c r="A69">
        <v>44</v>
      </c>
      <c r="B69" t="s">
        <v>606</v>
      </c>
      <c r="C69">
        <v>-74.5</v>
      </c>
      <c r="D69" t="s">
        <v>608</v>
      </c>
      <c r="E69">
        <v>-67</v>
      </c>
      <c r="F69">
        <v>51.21855721</v>
      </c>
      <c r="G69">
        <v>4.3967288099999999</v>
      </c>
      <c r="H69">
        <v>40</v>
      </c>
      <c r="I69">
        <v>2.839517822886856E-2</v>
      </c>
    </row>
    <row r="70" spans="1:9" x14ac:dyDescent="0.3">
      <c r="A70">
        <v>45</v>
      </c>
      <c r="B70" t="s">
        <v>606</v>
      </c>
      <c r="C70">
        <v>-74.5</v>
      </c>
      <c r="D70" t="s">
        <v>609</v>
      </c>
      <c r="E70">
        <v>-67</v>
      </c>
      <c r="F70">
        <v>51.218642269999997</v>
      </c>
      <c r="G70">
        <v>4.3967378000000004</v>
      </c>
      <c r="H70">
        <v>10</v>
      </c>
      <c r="I70">
        <v>2.764471056661371E-2</v>
      </c>
    </row>
    <row r="71" spans="1:9" x14ac:dyDescent="0.3">
      <c r="A71">
        <v>46</v>
      </c>
      <c r="B71" t="s">
        <v>606</v>
      </c>
      <c r="C71">
        <v>-74.5</v>
      </c>
      <c r="D71" t="s">
        <v>610</v>
      </c>
      <c r="E71">
        <v>-74.5</v>
      </c>
      <c r="F71">
        <v>51.21865494</v>
      </c>
      <c r="G71">
        <v>4.3966896000000002</v>
      </c>
      <c r="H71">
        <v>10</v>
      </c>
      <c r="I71">
        <v>2.4370101161882249E-2</v>
      </c>
    </row>
    <row r="72" spans="1:9" x14ac:dyDescent="0.3">
      <c r="A72">
        <v>47</v>
      </c>
      <c r="B72" t="s">
        <v>606</v>
      </c>
      <c r="C72">
        <v>-74.5</v>
      </c>
      <c r="D72" t="s">
        <v>611</v>
      </c>
      <c r="E72">
        <v>-80</v>
      </c>
      <c r="F72">
        <v>51.218541109999997</v>
      </c>
      <c r="G72">
        <v>4.3964803200000002</v>
      </c>
      <c r="H72">
        <v>40</v>
      </c>
      <c r="I72">
        <v>1.433465219015374E-2</v>
      </c>
    </row>
    <row r="73" spans="1:9" x14ac:dyDescent="0.3">
      <c r="A73">
        <v>48</v>
      </c>
      <c r="B73" t="s">
        <v>606</v>
      </c>
      <c r="C73">
        <v>-74.5</v>
      </c>
      <c r="D73" t="s">
        <v>612</v>
      </c>
      <c r="E73">
        <v>-73.5</v>
      </c>
      <c r="F73">
        <v>51.218548910000003</v>
      </c>
      <c r="G73">
        <v>4.3963259499999996</v>
      </c>
      <c r="H73">
        <v>41</v>
      </c>
      <c r="I73">
        <v>9.7405286610723219E-3</v>
      </c>
    </row>
    <row r="74" spans="1:9" x14ac:dyDescent="0.3">
      <c r="A74">
        <v>49</v>
      </c>
      <c r="B74" t="s">
        <v>606</v>
      </c>
      <c r="C74">
        <v>-74.5</v>
      </c>
      <c r="D74" t="s">
        <v>613</v>
      </c>
      <c r="E74">
        <v>-76</v>
      </c>
      <c r="F74">
        <v>51.218624949999999</v>
      </c>
      <c r="G74">
        <v>4.3960878799999996</v>
      </c>
      <c r="H74">
        <v>39</v>
      </c>
      <c r="I74">
        <v>1.7671811392270621E-2</v>
      </c>
    </row>
    <row r="75" spans="1:9" x14ac:dyDescent="0.3">
      <c r="A75">
        <v>50</v>
      </c>
      <c r="B75" t="s">
        <v>606</v>
      </c>
      <c r="C75">
        <v>-74.5</v>
      </c>
      <c r="D75" t="s">
        <v>614</v>
      </c>
      <c r="E75">
        <v>-72</v>
      </c>
      <c r="F75">
        <v>51.218687099999997</v>
      </c>
      <c r="G75">
        <v>4.3961657299999999</v>
      </c>
      <c r="H75">
        <v>44</v>
      </c>
      <c r="I75">
        <v>1.3464661691300849E-2</v>
      </c>
    </row>
    <row r="76" spans="1:9" x14ac:dyDescent="0.3">
      <c r="A76">
        <v>51</v>
      </c>
      <c r="B76" t="s">
        <v>607</v>
      </c>
      <c r="C76">
        <v>-71</v>
      </c>
      <c r="D76" t="s">
        <v>608</v>
      </c>
      <c r="E76">
        <v>-67</v>
      </c>
      <c r="F76">
        <v>51.218597770000002</v>
      </c>
      <c r="G76">
        <v>4.3968838200000002</v>
      </c>
      <c r="H76">
        <v>12</v>
      </c>
      <c r="I76">
        <v>3.8044031600534871E-2</v>
      </c>
    </row>
    <row r="77" spans="1:9" x14ac:dyDescent="0.3">
      <c r="A77">
        <v>52</v>
      </c>
      <c r="B77" t="s">
        <v>607</v>
      </c>
      <c r="C77">
        <v>-71</v>
      </c>
      <c r="D77" t="s">
        <v>609</v>
      </c>
      <c r="E77">
        <v>-67</v>
      </c>
      <c r="F77">
        <v>51.218640299999997</v>
      </c>
      <c r="G77">
        <v>4.3968883200000004</v>
      </c>
      <c r="H77">
        <v>10</v>
      </c>
      <c r="I77">
        <v>3.8122178981608863E-2</v>
      </c>
    </row>
    <row r="78" spans="1:9" x14ac:dyDescent="0.3">
      <c r="A78">
        <v>53</v>
      </c>
      <c r="B78" t="s">
        <v>607</v>
      </c>
      <c r="C78">
        <v>-71</v>
      </c>
      <c r="D78" t="s">
        <v>610</v>
      </c>
      <c r="E78">
        <v>-74.5</v>
      </c>
      <c r="F78">
        <v>51.218646630000002</v>
      </c>
      <c r="G78">
        <v>4.3968642200000003</v>
      </c>
      <c r="H78">
        <v>12</v>
      </c>
      <c r="I78">
        <v>3.64598507454163E-2</v>
      </c>
    </row>
    <row r="79" spans="1:9" x14ac:dyDescent="0.3">
      <c r="A79">
        <v>54</v>
      </c>
      <c r="B79" t="s">
        <v>607</v>
      </c>
      <c r="C79">
        <v>-71</v>
      </c>
      <c r="D79" t="s">
        <v>611</v>
      </c>
      <c r="E79">
        <v>-80</v>
      </c>
      <c r="F79">
        <v>51.218589719999997</v>
      </c>
      <c r="G79">
        <v>4.3967595800000003</v>
      </c>
      <c r="H79">
        <v>20</v>
      </c>
      <c r="I79">
        <v>2.9603559708205069E-2</v>
      </c>
    </row>
    <row r="80" spans="1:9" x14ac:dyDescent="0.3">
      <c r="A80">
        <v>55</v>
      </c>
      <c r="B80" t="s">
        <v>607</v>
      </c>
      <c r="C80">
        <v>-71</v>
      </c>
      <c r="D80" t="s">
        <v>612</v>
      </c>
      <c r="E80">
        <v>-73.5</v>
      </c>
      <c r="F80">
        <v>51.21859362</v>
      </c>
      <c r="G80">
        <v>4.3966823899999996</v>
      </c>
      <c r="H80">
        <v>25</v>
      </c>
      <c r="I80">
        <v>2.4239284646962182E-2</v>
      </c>
    </row>
    <row r="81" spans="1:9" x14ac:dyDescent="0.3">
      <c r="A81">
        <v>56</v>
      </c>
      <c r="B81" t="s">
        <v>607</v>
      </c>
      <c r="C81">
        <v>-71</v>
      </c>
      <c r="D81" t="s">
        <v>613</v>
      </c>
      <c r="E81">
        <v>-76</v>
      </c>
      <c r="F81">
        <v>51.218631639999998</v>
      </c>
      <c r="G81">
        <v>4.39656336</v>
      </c>
      <c r="H81">
        <v>33</v>
      </c>
      <c r="I81">
        <v>1.5494288629232829E-2</v>
      </c>
    </row>
    <row r="82" spans="1:9" x14ac:dyDescent="0.3">
      <c r="A82">
        <v>57</v>
      </c>
      <c r="B82" t="s">
        <v>607</v>
      </c>
      <c r="C82">
        <v>-71</v>
      </c>
      <c r="D82" t="s">
        <v>614</v>
      </c>
      <c r="E82">
        <v>-72</v>
      </c>
      <c r="F82">
        <v>51.218662709999997</v>
      </c>
      <c r="G82">
        <v>4.3966022899999997</v>
      </c>
      <c r="H82">
        <v>31</v>
      </c>
      <c r="I82">
        <v>1.8438821036859721E-2</v>
      </c>
    </row>
    <row r="83" spans="1:9" x14ac:dyDescent="0.3">
      <c r="A83">
        <v>58</v>
      </c>
      <c r="B83" t="s">
        <v>608</v>
      </c>
      <c r="C83">
        <v>-67</v>
      </c>
      <c r="D83" t="s">
        <v>609</v>
      </c>
      <c r="E83">
        <v>-67</v>
      </c>
      <c r="F83">
        <v>51.218599740000002</v>
      </c>
      <c r="G83">
        <v>4.3967333000000002</v>
      </c>
      <c r="H83">
        <v>10</v>
      </c>
      <c r="I83">
        <v>2.7618408427724249E-2</v>
      </c>
    </row>
    <row r="84" spans="1:9" x14ac:dyDescent="0.3">
      <c r="A84">
        <v>59</v>
      </c>
      <c r="B84" t="s">
        <v>608</v>
      </c>
      <c r="C84">
        <v>-67</v>
      </c>
      <c r="D84" t="s">
        <v>610</v>
      </c>
      <c r="E84">
        <v>-74.5</v>
      </c>
      <c r="F84">
        <v>51.218606080000001</v>
      </c>
      <c r="G84">
        <v>4.39670921</v>
      </c>
      <c r="H84">
        <v>10</v>
      </c>
      <c r="I84">
        <v>2.5859627218351111E-2</v>
      </c>
    </row>
    <row r="85" spans="1:9" x14ac:dyDescent="0.3">
      <c r="A85">
        <v>60</v>
      </c>
      <c r="B85" t="s">
        <v>608</v>
      </c>
      <c r="C85">
        <v>-67</v>
      </c>
      <c r="D85" t="s">
        <v>611</v>
      </c>
      <c r="E85">
        <v>-80</v>
      </c>
      <c r="F85">
        <v>51.218549160000002</v>
      </c>
      <c r="G85">
        <v>4.3966045600000001</v>
      </c>
      <c r="H85">
        <v>10</v>
      </c>
      <c r="I85">
        <v>2.0741038830674931E-2</v>
      </c>
    </row>
    <row r="86" spans="1:9" x14ac:dyDescent="0.3">
      <c r="A86">
        <v>61</v>
      </c>
      <c r="B86" t="s">
        <v>608</v>
      </c>
      <c r="C86">
        <v>-67</v>
      </c>
      <c r="D86" t="s">
        <v>612</v>
      </c>
      <c r="E86">
        <v>-73.5</v>
      </c>
      <c r="F86">
        <v>51.218553059999998</v>
      </c>
      <c r="G86">
        <v>4.3965273800000002</v>
      </c>
      <c r="H86">
        <v>14</v>
      </c>
      <c r="I86">
        <v>1.5923447901266811E-2</v>
      </c>
    </row>
    <row r="87" spans="1:9" x14ac:dyDescent="0.3">
      <c r="A87">
        <v>62</v>
      </c>
      <c r="B87" t="s">
        <v>608</v>
      </c>
      <c r="C87">
        <v>-67</v>
      </c>
      <c r="D87" t="s">
        <v>613</v>
      </c>
      <c r="E87">
        <v>-76</v>
      </c>
      <c r="F87">
        <v>51.218591080000003</v>
      </c>
      <c r="G87">
        <v>4.3964083499999997</v>
      </c>
      <c r="H87">
        <v>23</v>
      </c>
      <c r="I87">
        <v>6.8521309099508756E-3</v>
      </c>
    </row>
    <row r="88" spans="1:9" x14ac:dyDescent="0.3">
      <c r="A88">
        <v>63</v>
      </c>
      <c r="B88" t="s">
        <v>608</v>
      </c>
      <c r="C88">
        <v>-67</v>
      </c>
      <c r="D88" t="s">
        <v>614</v>
      </c>
      <c r="E88">
        <v>-72</v>
      </c>
      <c r="F88">
        <v>51.218622160000002</v>
      </c>
      <c r="G88">
        <v>4.3964472700000004</v>
      </c>
      <c r="H88">
        <v>21</v>
      </c>
      <c r="I88">
        <v>7.5596845877107582E-3</v>
      </c>
    </row>
    <row r="89" spans="1:9" x14ac:dyDescent="0.3">
      <c r="A89">
        <v>64</v>
      </c>
      <c r="B89" t="s">
        <v>609</v>
      </c>
      <c r="C89">
        <v>-67</v>
      </c>
      <c r="D89" t="s">
        <v>610</v>
      </c>
      <c r="E89">
        <v>-74.5</v>
      </c>
      <c r="F89">
        <v>51.218648610000002</v>
      </c>
      <c r="G89">
        <v>4.3967137000000003</v>
      </c>
      <c r="H89">
        <v>10</v>
      </c>
      <c r="I89">
        <v>2.5995267472805891E-2</v>
      </c>
    </row>
    <row r="90" spans="1:9" x14ac:dyDescent="0.3">
      <c r="A90">
        <v>65</v>
      </c>
      <c r="B90" t="s">
        <v>609</v>
      </c>
      <c r="C90">
        <v>-67</v>
      </c>
      <c r="D90" t="s">
        <v>611</v>
      </c>
      <c r="E90">
        <v>-80</v>
      </c>
      <c r="F90">
        <v>51.218591689999997</v>
      </c>
      <c r="G90">
        <v>4.3966090600000003</v>
      </c>
      <c r="H90">
        <v>11</v>
      </c>
      <c r="I90">
        <v>1.930877779774224E-2</v>
      </c>
    </row>
    <row r="91" spans="1:9" x14ac:dyDescent="0.3">
      <c r="A91">
        <v>66</v>
      </c>
      <c r="B91" t="s">
        <v>609</v>
      </c>
      <c r="C91">
        <v>-67</v>
      </c>
      <c r="D91" t="s">
        <v>612</v>
      </c>
      <c r="E91">
        <v>-73.5</v>
      </c>
      <c r="F91">
        <v>51.21859559</v>
      </c>
      <c r="G91">
        <v>4.3965318699999996</v>
      </c>
      <c r="H91">
        <v>15</v>
      </c>
      <c r="I91">
        <v>1.4032401933379219E-2</v>
      </c>
    </row>
    <row r="92" spans="1:9" x14ac:dyDescent="0.3">
      <c r="A92">
        <v>67</v>
      </c>
      <c r="B92" t="s">
        <v>609</v>
      </c>
      <c r="C92">
        <v>-67</v>
      </c>
      <c r="D92" t="s">
        <v>613</v>
      </c>
      <c r="E92">
        <v>-76</v>
      </c>
      <c r="F92">
        <v>51.218633609999998</v>
      </c>
      <c r="G92">
        <v>4.39641284</v>
      </c>
      <c r="H92">
        <v>23</v>
      </c>
      <c r="I92">
        <v>5.0104915840842763E-3</v>
      </c>
    </row>
    <row r="93" spans="1:9" x14ac:dyDescent="0.3">
      <c r="A93">
        <v>68</v>
      </c>
      <c r="B93" t="s">
        <v>609</v>
      </c>
      <c r="C93">
        <v>-67</v>
      </c>
      <c r="D93" t="s">
        <v>614</v>
      </c>
      <c r="E93">
        <v>-72</v>
      </c>
      <c r="F93">
        <v>51.218664689999997</v>
      </c>
      <c r="G93">
        <v>4.3964517699999996</v>
      </c>
      <c r="H93">
        <v>20</v>
      </c>
      <c r="I93">
        <v>8.3483707854987103E-3</v>
      </c>
    </row>
    <row r="94" spans="1:9" x14ac:dyDescent="0.3">
      <c r="A94">
        <v>69</v>
      </c>
      <c r="B94" t="s">
        <v>610</v>
      </c>
      <c r="C94">
        <v>-74.5</v>
      </c>
      <c r="D94" t="s">
        <v>611</v>
      </c>
      <c r="E94">
        <v>-80</v>
      </c>
      <c r="F94">
        <v>51.218598030000003</v>
      </c>
      <c r="G94">
        <v>4.3965849600000002</v>
      </c>
      <c r="H94">
        <v>10</v>
      </c>
      <c r="I94">
        <v>1.7507792161072729E-2</v>
      </c>
    </row>
    <row r="95" spans="1:9" x14ac:dyDescent="0.3">
      <c r="A95">
        <v>70</v>
      </c>
      <c r="B95" t="s">
        <v>610</v>
      </c>
      <c r="C95">
        <v>-74.5</v>
      </c>
      <c r="D95" t="s">
        <v>612</v>
      </c>
      <c r="E95">
        <v>-73.5</v>
      </c>
      <c r="F95">
        <v>51.218601929999998</v>
      </c>
      <c r="G95">
        <v>4.3965077700000004</v>
      </c>
      <c r="H95">
        <v>14</v>
      </c>
      <c r="I95">
        <v>1.2217241385889061E-2</v>
      </c>
    </row>
    <row r="96" spans="1:9" x14ac:dyDescent="0.3">
      <c r="A96">
        <v>71</v>
      </c>
      <c r="B96" t="s">
        <v>610</v>
      </c>
      <c r="C96">
        <v>-74.5</v>
      </c>
      <c r="D96" t="s">
        <v>613</v>
      </c>
      <c r="E96">
        <v>-76</v>
      </c>
      <c r="F96">
        <v>51.218639949999996</v>
      </c>
      <c r="G96">
        <v>4.3963887399999999</v>
      </c>
      <c r="H96">
        <v>21</v>
      </c>
      <c r="I96">
        <v>3.3538310816946691E-3</v>
      </c>
    </row>
    <row r="97" spans="1:9" x14ac:dyDescent="0.3">
      <c r="A97">
        <v>72</v>
      </c>
      <c r="B97" t="s">
        <v>610</v>
      </c>
      <c r="C97">
        <v>-74.5</v>
      </c>
      <c r="D97" t="s">
        <v>614</v>
      </c>
      <c r="E97">
        <v>-72</v>
      </c>
      <c r="F97">
        <v>51.218671020000002</v>
      </c>
      <c r="G97">
        <v>4.3964276699999996</v>
      </c>
      <c r="H97">
        <v>18</v>
      </c>
      <c r="I97">
        <v>7.1833506516529736E-3</v>
      </c>
    </row>
    <row r="98" spans="1:9" x14ac:dyDescent="0.3">
      <c r="A98">
        <v>73</v>
      </c>
      <c r="B98" t="s">
        <v>611</v>
      </c>
      <c r="C98">
        <v>-80</v>
      </c>
      <c r="D98" t="s">
        <v>612</v>
      </c>
      <c r="E98">
        <v>-73.5</v>
      </c>
      <c r="F98">
        <v>51.21854501</v>
      </c>
      <c r="G98">
        <v>4.3964031400000003</v>
      </c>
      <c r="H98">
        <v>10</v>
      </c>
      <c r="I98">
        <v>1.10043990605665E-2</v>
      </c>
    </row>
    <row r="99" spans="1:9" x14ac:dyDescent="0.3">
      <c r="A99">
        <v>74</v>
      </c>
      <c r="B99" t="s">
        <v>611</v>
      </c>
      <c r="C99">
        <v>-80</v>
      </c>
      <c r="D99" t="s">
        <v>613</v>
      </c>
      <c r="E99">
        <v>-76</v>
      </c>
      <c r="F99">
        <v>51.218583029999998</v>
      </c>
      <c r="G99">
        <v>4.3962840999999999</v>
      </c>
      <c r="H99">
        <v>14</v>
      </c>
      <c r="I99">
        <v>7.0990661784688111E-3</v>
      </c>
    </row>
    <row r="100" spans="1:9" x14ac:dyDescent="0.3">
      <c r="A100">
        <v>75</v>
      </c>
      <c r="B100" t="s">
        <v>611</v>
      </c>
      <c r="C100">
        <v>-80</v>
      </c>
      <c r="D100" t="s">
        <v>614</v>
      </c>
      <c r="E100">
        <v>-72</v>
      </c>
      <c r="F100">
        <v>51.218614109999997</v>
      </c>
      <c r="G100">
        <v>4.3963230299999996</v>
      </c>
      <c r="H100">
        <v>14</v>
      </c>
      <c r="I100">
        <v>2.736974006257718E-3</v>
      </c>
    </row>
    <row r="101" spans="1:9" x14ac:dyDescent="0.3">
      <c r="A101">
        <v>76</v>
      </c>
      <c r="B101" t="s">
        <v>612</v>
      </c>
      <c r="C101">
        <v>-73.5</v>
      </c>
      <c r="D101" t="s">
        <v>613</v>
      </c>
      <c r="E101">
        <v>-76</v>
      </c>
      <c r="F101">
        <v>51.218586930000001</v>
      </c>
      <c r="G101">
        <v>4.39620692</v>
      </c>
      <c r="H101">
        <v>10</v>
      </c>
      <c r="I101">
        <v>1.081549369233588E-2</v>
      </c>
    </row>
    <row r="102" spans="1:9" x14ac:dyDescent="0.3">
      <c r="A102">
        <v>77</v>
      </c>
      <c r="B102" t="s">
        <v>612</v>
      </c>
      <c r="C102">
        <v>-73.5</v>
      </c>
      <c r="D102" t="s">
        <v>614</v>
      </c>
      <c r="E102">
        <v>-72</v>
      </c>
      <c r="F102">
        <v>51.21861801</v>
      </c>
      <c r="G102">
        <v>4.3962458399999997</v>
      </c>
      <c r="H102">
        <v>10</v>
      </c>
      <c r="I102">
        <v>6.9229160754792542E-3</v>
      </c>
    </row>
    <row r="103" spans="1:9" x14ac:dyDescent="0.3">
      <c r="A103">
        <v>78</v>
      </c>
      <c r="B103" t="s">
        <v>613</v>
      </c>
      <c r="C103">
        <v>-76</v>
      </c>
      <c r="D103" t="s">
        <v>614</v>
      </c>
      <c r="E103">
        <v>-72</v>
      </c>
      <c r="F103">
        <v>51.218656029999998</v>
      </c>
      <c r="G103">
        <v>4.3961268000000002</v>
      </c>
      <c r="H103">
        <v>10</v>
      </c>
      <c r="I103">
        <v>1.508371959773195E-2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3" workbookViewId="0">
      <selection activeCell="D14" sqref="D1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4" t="s">
        <v>887</v>
      </c>
      <c r="B14" s="1"/>
      <c r="C14" s="13"/>
      <c r="D14" s="13">
        <f>MEDIAN(Tabel76105[Distance error (km)])</f>
        <v>4.3173697986620796E-2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9" x14ac:dyDescent="0.3">
      <c r="A17" s="7" t="s">
        <v>876</v>
      </c>
      <c r="B17" s="3" t="s">
        <v>877</v>
      </c>
      <c r="C17" s="3" t="s">
        <v>878</v>
      </c>
      <c r="D17" s="3" t="s">
        <v>879</v>
      </c>
      <c r="E17" s="3" t="s">
        <v>880</v>
      </c>
      <c r="F17" s="3" t="s">
        <v>881</v>
      </c>
      <c r="G17" s="3" t="s">
        <v>882</v>
      </c>
      <c r="H17" s="3" t="s">
        <v>883</v>
      </c>
      <c r="I17" s="3" t="s">
        <v>884</v>
      </c>
    </row>
    <row r="18" spans="1:9" x14ac:dyDescent="0.3">
      <c r="A18">
        <v>1</v>
      </c>
      <c r="B18" t="s">
        <v>615</v>
      </c>
      <c r="C18">
        <v>-77</v>
      </c>
      <c r="D18" t="s">
        <v>617</v>
      </c>
      <c r="E18">
        <v>-75</v>
      </c>
      <c r="F18">
        <v>51.222149539999997</v>
      </c>
      <c r="G18">
        <v>4.3979377299999998</v>
      </c>
      <c r="H18">
        <v>10</v>
      </c>
      <c r="I18">
        <v>2.4043962320307321E-2</v>
      </c>
    </row>
    <row r="19" spans="1:9" x14ac:dyDescent="0.3">
      <c r="A19">
        <v>2</v>
      </c>
      <c r="B19" t="s">
        <v>615</v>
      </c>
      <c r="C19">
        <v>-77</v>
      </c>
      <c r="D19" t="s">
        <v>618</v>
      </c>
      <c r="E19">
        <v>-76</v>
      </c>
      <c r="F19">
        <v>51.221878949999997</v>
      </c>
      <c r="G19">
        <v>4.3974980199999996</v>
      </c>
      <c r="H19">
        <v>43</v>
      </c>
      <c r="I19">
        <v>4.2300770642537198E-2</v>
      </c>
    </row>
    <row r="20" spans="1:9" x14ac:dyDescent="0.3">
      <c r="A20">
        <v>3</v>
      </c>
      <c r="B20" t="s">
        <v>615</v>
      </c>
      <c r="C20">
        <v>-77</v>
      </c>
      <c r="D20" t="s">
        <v>619</v>
      </c>
      <c r="E20">
        <v>-61</v>
      </c>
      <c r="F20">
        <v>51.222021769999998</v>
      </c>
      <c r="G20">
        <v>4.3976461799999997</v>
      </c>
      <c r="H20">
        <v>25</v>
      </c>
      <c r="I20">
        <v>2.5397224197231429E-2</v>
      </c>
    </row>
    <row r="21" spans="1:9" x14ac:dyDescent="0.3">
      <c r="A21">
        <v>4</v>
      </c>
      <c r="B21" t="s">
        <v>615</v>
      </c>
      <c r="C21">
        <v>-77</v>
      </c>
      <c r="D21" t="s">
        <v>620</v>
      </c>
      <c r="E21">
        <v>-80</v>
      </c>
      <c r="F21">
        <v>51.222581480000002</v>
      </c>
      <c r="G21">
        <v>4.3981912400000001</v>
      </c>
      <c r="H21">
        <v>51</v>
      </c>
      <c r="I21">
        <v>5.362259528202331E-2</v>
      </c>
    </row>
    <row r="22" spans="1:9" x14ac:dyDescent="0.3">
      <c r="A22">
        <v>5</v>
      </c>
      <c r="B22" t="s">
        <v>617</v>
      </c>
      <c r="C22">
        <v>-75</v>
      </c>
      <c r="D22" t="s">
        <v>618</v>
      </c>
      <c r="E22">
        <v>-76</v>
      </c>
      <c r="F22">
        <v>51.221608359999998</v>
      </c>
      <c r="G22">
        <v>4.3970583200000002</v>
      </c>
      <c r="H22">
        <v>177</v>
      </c>
      <c r="I22">
        <v>8.1771573511085771E-2</v>
      </c>
    </row>
    <row r="23" spans="1:9" x14ac:dyDescent="0.3">
      <c r="A23">
        <v>6</v>
      </c>
      <c r="B23" t="s">
        <v>617</v>
      </c>
      <c r="C23">
        <v>-75</v>
      </c>
      <c r="D23" t="s">
        <v>619</v>
      </c>
      <c r="E23">
        <v>-61</v>
      </c>
      <c r="F23">
        <v>51.221893999999999</v>
      </c>
      <c r="G23">
        <v>4.3973546399999996</v>
      </c>
      <c r="H23">
        <v>75</v>
      </c>
      <c r="I23">
        <v>4.4046625330704393E-2</v>
      </c>
    </row>
    <row r="24" spans="1:9" x14ac:dyDescent="0.3">
      <c r="A24">
        <v>7</v>
      </c>
      <c r="B24" t="s">
        <v>617</v>
      </c>
      <c r="C24">
        <v>-75</v>
      </c>
      <c r="D24" t="s">
        <v>620</v>
      </c>
      <c r="E24">
        <v>-80</v>
      </c>
      <c r="F24">
        <v>51.223013420000001</v>
      </c>
      <c r="G24">
        <v>4.3984447500000003</v>
      </c>
      <c r="H24">
        <v>10</v>
      </c>
      <c r="I24">
        <v>0.1020278443893806</v>
      </c>
    </row>
    <row r="25" spans="1:9" x14ac:dyDescent="0.3">
      <c r="A25">
        <v>8</v>
      </c>
      <c r="B25" t="s">
        <v>618</v>
      </c>
      <c r="C25">
        <v>-76</v>
      </c>
      <c r="D25" t="s">
        <v>619</v>
      </c>
      <c r="E25">
        <v>-61</v>
      </c>
      <c r="F25">
        <v>51.221751179999998</v>
      </c>
      <c r="G25">
        <v>4.3972064800000004</v>
      </c>
      <c r="H25">
        <v>19</v>
      </c>
      <c r="I25">
        <v>6.2886247141494669E-2</v>
      </c>
    </row>
    <row r="26" spans="1:9" x14ac:dyDescent="0.3">
      <c r="A26">
        <v>9</v>
      </c>
      <c r="B26" t="s">
        <v>618</v>
      </c>
      <c r="C26">
        <v>-76</v>
      </c>
      <c r="D26" t="s">
        <v>620</v>
      </c>
      <c r="E26">
        <v>-80</v>
      </c>
      <c r="F26">
        <v>51.222310890000003</v>
      </c>
      <c r="G26">
        <v>4.3977515199999999</v>
      </c>
      <c r="H26">
        <v>92</v>
      </c>
      <c r="I26">
        <v>1.0729551061218329E-2</v>
      </c>
    </row>
    <row r="27" spans="1:9" x14ac:dyDescent="0.3">
      <c r="A27">
        <v>10</v>
      </c>
      <c r="B27" t="s">
        <v>619</v>
      </c>
      <c r="C27">
        <v>-61</v>
      </c>
      <c r="D27" t="s">
        <v>620</v>
      </c>
      <c r="E27">
        <v>-80</v>
      </c>
      <c r="F27">
        <v>51.222453710000003</v>
      </c>
      <c r="G27">
        <v>4.39789969</v>
      </c>
      <c r="H27">
        <v>73</v>
      </c>
      <c r="I27">
        <v>2.9336434810761879E-2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8" workbookViewId="0">
      <selection activeCell="D23" sqref="D23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33.948051948051948</v>
      </c>
    </row>
    <row r="21" spans="1:9" x14ac:dyDescent="0.3">
      <c r="A21" s="14" t="s">
        <v>874</v>
      </c>
      <c r="B21" s="1"/>
      <c r="C21" s="13"/>
      <c r="D21" s="13">
        <v>4.6439693993404037E-2</v>
      </c>
    </row>
    <row r="22" spans="1:9" x14ac:dyDescent="0.3">
      <c r="A22" s="14" t="s">
        <v>887</v>
      </c>
      <c r="B22" s="1"/>
      <c r="C22" s="13"/>
      <c r="D22" s="13">
        <f>MEDIAN(Tabel76107[Distance error (km)])</f>
        <v>3.9782807177896902E-2</v>
      </c>
    </row>
    <row r="23" spans="1:9" x14ac:dyDescent="0.3">
      <c r="A23" s="12" t="s">
        <v>875</v>
      </c>
      <c r="B23" s="11"/>
      <c r="C23" s="11"/>
      <c r="D23" s="11">
        <v>1.2820512820512819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621</v>
      </c>
      <c r="C26">
        <v>-79.5</v>
      </c>
      <c r="D26" t="s">
        <v>623</v>
      </c>
      <c r="E26">
        <v>-72</v>
      </c>
      <c r="F26">
        <v>51.218660210000003</v>
      </c>
      <c r="G26">
        <v>4.4051442400000003</v>
      </c>
      <c r="H26">
        <v>63</v>
      </c>
      <c r="I26">
        <v>7.4323795488014391E-2</v>
      </c>
    </row>
    <row r="27" spans="1:9" x14ac:dyDescent="0.3">
      <c r="A27">
        <v>2</v>
      </c>
      <c r="B27" t="s">
        <v>621</v>
      </c>
      <c r="C27">
        <v>-79.5</v>
      </c>
      <c r="D27" t="s">
        <v>624</v>
      </c>
      <c r="E27">
        <v>-71</v>
      </c>
      <c r="F27">
        <v>51.21834621</v>
      </c>
      <c r="G27">
        <v>4.4058941599999999</v>
      </c>
      <c r="H27">
        <v>41</v>
      </c>
      <c r="I27">
        <v>3.5877409031697588E-2</v>
      </c>
    </row>
    <row r="28" spans="1:9" x14ac:dyDescent="0.3">
      <c r="A28">
        <v>3</v>
      </c>
      <c r="B28" t="s">
        <v>621</v>
      </c>
      <c r="C28">
        <v>-79.5</v>
      </c>
      <c r="D28" t="s">
        <v>625</v>
      </c>
      <c r="E28">
        <v>-71</v>
      </c>
      <c r="F28">
        <v>51.21829056</v>
      </c>
      <c r="G28">
        <v>4.4060474599999999</v>
      </c>
      <c r="H28">
        <v>12</v>
      </c>
      <c r="I28">
        <v>3.7936705288951961E-2</v>
      </c>
    </row>
    <row r="29" spans="1:9" x14ac:dyDescent="0.3">
      <c r="A29">
        <v>4</v>
      </c>
      <c r="B29" t="s">
        <v>621</v>
      </c>
      <c r="C29">
        <v>-79.5</v>
      </c>
      <c r="D29" t="s">
        <v>626</v>
      </c>
      <c r="E29">
        <v>-72</v>
      </c>
      <c r="F29">
        <v>51.218315529999998</v>
      </c>
      <c r="G29">
        <v>4.4060171800000001</v>
      </c>
      <c r="H29">
        <v>10</v>
      </c>
      <c r="I29">
        <v>3.8321275387286788E-2</v>
      </c>
    </row>
    <row r="30" spans="1:9" x14ac:dyDescent="0.3">
      <c r="A30">
        <v>5</v>
      </c>
      <c r="B30" t="s">
        <v>621</v>
      </c>
      <c r="C30">
        <v>-79.5</v>
      </c>
      <c r="D30" t="s">
        <v>627</v>
      </c>
      <c r="E30">
        <v>-68.5</v>
      </c>
      <c r="F30">
        <v>51.218313180000003</v>
      </c>
      <c r="G30">
        <v>4.4058800600000003</v>
      </c>
      <c r="H30">
        <v>10</v>
      </c>
      <c r="I30">
        <v>3.2222244714201577E-2</v>
      </c>
    </row>
    <row r="31" spans="1:9" x14ac:dyDescent="0.3">
      <c r="A31">
        <v>6</v>
      </c>
      <c r="B31" t="s">
        <v>621</v>
      </c>
      <c r="C31">
        <v>-79.5</v>
      </c>
      <c r="D31" t="s">
        <v>628</v>
      </c>
      <c r="E31">
        <v>-72</v>
      </c>
      <c r="F31">
        <v>51.218294540000002</v>
      </c>
      <c r="G31">
        <v>4.4060586099999997</v>
      </c>
      <c r="H31">
        <v>13</v>
      </c>
      <c r="I31">
        <v>3.881370869905118E-2</v>
      </c>
    </row>
    <row r="32" spans="1:9" x14ac:dyDescent="0.3">
      <c r="A32">
        <v>7</v>
      </c>
      <c r="B32" t="s">
        <v>621</v>
      </c>
      <c r="C32">
        <v>-79.5</v>
      </c>
      <c r="D32" t="s">
        <v>629</v>
      </c>
      <c r="E32">
        <v>-84.5</v>
      </c>
      <c r="F32">
        <v>51.218415819999997</v>
      </c>
      <c r="G32">
        <v>4.4055929699999998</v>
      </c>
      <c r="H32">
        <v>22</v>
      </c>
      <c r="I32">
        <v>3.8902623287983648E-2</v>
      </c>
    </row>
    <row r="33" spans="1:9" x14ac:dyDescent="0.3">
      <c r="A33">
        <v>8</v>
      </c>
      <c r="B33" t="s">
        <v>621</v>
      </c>
      <c r="C33">
        <v>-79.5</v>
      </c>
      <c r="D33" t="s">
        <v>630</v>
      </c>
      <c r="E33">
        <v>-72.5</v>
      </c>
      <c r="F33">
        <v>51.218337810000001</v>
      </c>
      <c r="G33">
        <v>4.4060348999999999</v>
      </c>
      <c r="H33">
        <v>10</v>
      </c>
      <c r="I33">
        <v>4.0971191717130123E-2</v>
      </c>
    </row>
    <row r="34" spans="1:9" x14ac:dyDescent="0.3">
      <c r="A34">
        <v>9</v>
      </c>
      <c r="B34" t="s">
        <v>621</v>
      </c>
      <c r="C34">
        <v>-79.5</v>
      </c>
      <c r="D34" t="s">
        <v>631</v>
      </c>
      <c r="E34">
        <v>-70</v>
      </c>
      <c r="F34">
        <v>51.218415880000002</v>
      </c>
      <c r="G34">
        <v>4.4055094199999996</v>
      </c>
      <c r="H34">
        <v>28</v>
      </c>
      <c r="I34">
        <v>3.9782807177896902E-2</v>
      </c>
    </row>
    <row r="35" spans="1:9" x14ac:dyDescent="0.3">
      <c r="A35">
        <v>10</v>
      </c>
      <c r="B35" t="s">
        <v>621</v>
      </c>
      <c r="C35">
        <v>-79.5</v>
      </c>
      <c r="D35" t="s">
        <v>632</v>
      </c>
      <c r="E35">
        <v>-81</v>
      </c>
      <c r="F35">
        <v>51.21834621</v>
      </c>
      <c r="G35">
        <v>4.4058941599999999</v>
      </c>
      <c r="H35">
        <v>41</v>
      </c>
      <c r="I35">
        <v>3.5877409031697588E-2</v>
      </c>
    </row>
    <row r="36" spans="1:9" x14ac:dyDescent="0.3">
      <c r="A36">
        <v>11</v>
      </c>
      <c r="B36" t="s">
        <v>621</v>
      </c>
      <c r="C36">
        <v>-79.5</v>
      </c>
      <c r="D36" t="s">
        <v>633</v>
      </c>
      <c r="E36">
        <v>-79.5</v>
      </c>
      <c r="F36">
        <v>51.218300499999998</v>
      </c>
      <c r="G36">
        <v>4.4056608199999996</v>
      </c>
      <c r="H36">
        <v>17</v>
      </c>
      <c r="I36">
        <v>2.602149768856632E-2</v>
      </c>
    </row>
    <row r="37" spans="1:9" x14ac:dyDescent="0.3">
      <c r="A37">
        <v>12</v>
      </c>
      <c r="B37" t="s">
        <v>621</v>
      </c>
      <c r="C37">
        <v>-79.5</v>
      </c>
      <c r="D37" t="s">
        <v>634</v>
      </c>
      <c r="E37">
        <v>-74.5</v>
      </c>
      <c r="F37">
        <v>51.21840151</v>
      </c>
      <c r="G37">
        <v>4.4055316600000003</v>
      </c>
      <c r="H37">
        <v>26</v>
      </c>
      <c r="I37">
        <v>3.7899054788606071E-2</v>
      </c>
    </row>
    <row r="38" spans="1:9" x14ac:dyDescent="0.3">
      <c r="A38">
        <v>13</v>
      </c>
      <c r="B38" t="s">
        <v>623</v>
      </c>
      <c r="C38">
        <v>-72</v>
      </c>
      <c r="D38" t="s">
        <v>624</v>
      </c>
      <c r="E38">
        <v>-71</v>
      </c>
      <c r="F38">
        <v>51.218974209999999</v>
      </c>
      <c r="G38">
        <v>4.4043943099999998</v>
      </c>
      <c r="H38">
        <v>10</v>
      </c>
      <c r="I38">
        <v>0.13287218993363051</v>
      </c>
    </row>
    <row r="39" spans="1:9" x14ac:dyDescent="0.3">
      <c r="A39">
        <v>14</v>
      </c>
      <c r="B39" t="s">
        <v>623</v>
      </c>
      <c r="C39">
        <v>-72</v>
      </c>
      <c r="D39" t="s">
        <v>625</v>
      </c>
      <c r="E39">
        <v>-71</v>
      </c>
      <c r="F39">
        <v>51.218604560000003</v>
      </c>
      <c r="G39">
        <v>4.4052975400000003</v>
      </c>
      <c r="H39">
        <v>75</v>
      </c>
      <c r="I39">
        <v>6.4254218657718618E-2</v>
      </c>
    </row>
    <row r="40" spans="1:9" x14ac:dyDescent="0.3">
      <c r="A40">
        <v>15</v>
      </c>
      <c r="B40" t="s">
        <v>623</v>
      </c>
      <c r="C40">
        <v>-72</v>
      </c>
      <c r="D40" t="s">
        <v>626</v>
      </c>
      <c r="E40">
        <v>-72</v>
      </c>
      <c r="F40">
        <v>51.218629530000001</v>
      </c>
      <c r="G40">
        <v>4.4052672599999996</v>
      </c>
      <c r="H40">
        <v>72</v>
      </c>
      <c r="I40">
        <v>6.7617430733706324E-2</v>
      </c>
    </row>
    <row r="41" spans="1:9" x14ac:dyDescent="0.3">
      <c r="A41">
        <v>16</v>
      </c>
      <c r="B41" t="s">
        <v>623</v>
      </c>
      <c r="C41">
        <v>-72</v>
      </c>
      <c r="D41" t="s">
        <v>627</v>
      </c>
      <c r="E41">
        <v>-68.5</v>
      </c>
      <c r="F41">
        <v>51.218627179999999</v>
      </c>
      <c r="G41">
        <v>4.4051301499999997</v>
      </c>
      <c r="H41">
        <v>64</v>
      </c>
      <c r="I41">
        <v>7.1562382941434508E-2</v>
      </c>
    </row>
    <row r="42" spans="1:9" x14ac:dyDescent="0.3">
      <c r="A42">
        <v>17</v>
      </c>
      <c r="B42" t="s">
        <v>623</v>
      </c>
      <c r="C42">
        <v>-72</v>
      </c>
      <c r="D42" t="s">
        <v>628</v>
      </c>
      <c r="E42">
        <v>-72</v>
      </c>
      <c r="F42">
        <v>51.218608539999998</v>
      </c>
      <c r="G42">
        <v>4.40530869</v>
      </c>
      <c r="H42">
        <v>76</v>
      </c>
      <c r="I42">
        <v>6.438709643733162E-2</v>
      </c>
    </row>
    <row r="43" spans="1:9" x14ac:dyDescent="0.3">
      <c r="A43">
        <v>18</v>
      </c>
      <c r="B43" t="s">
        <v>623</v>
      </c>
      <c r="C43">
        <v>-72</v>
      </c>
      <c r="D43" t="s">
        <v>629</v>
      </c>
      <c r="E43">
        <v>-84.5</v>
      </c>
      <c r="F43">
        <v>51.21872982</v>
      </c>
      <c r="G43">
        <v>4.4048430500000002</v>
      </c>
      <c r="H43">
        <v>41</v>
      </c>
      <c r="I43">
        <v>9.2097897794916048E-2</v>
      </c>
    </row>
    <row r="44" spans="1:9" x14ac:dyDescent="0.3">
      <c r="A44">
        <v>19</v>
      </c>
      <c r="B44" t="s">
        <v>623</v>
      </c>
      <c r="C44">
        <v>-72</v>
      </c>
      <c r="D44" t="s">
        <v>630</v>
      </c>
      <c r="E44">
        <v>-72.5</v>
      </c>
      <c r="F44">
        <v>51.218651809999997</v>
      </c>
      <c r="G44">
        <v>4.4052849800000002</v>
      </c>
      <c r="H44">
        <v>72</v>
      </c>
      <c r="I44">
        <v>6.9471684497776146E-2</v>
      </c>
    </row>
    <row r="45" spans="1:9" x14ac:dyDescent="0.3">
      <c r="A45">
        <v>20</v>
      </c>
      <c r="B45" t="s">
        <v>623</v>
      </c>
      <c r="C45">
        <v>-72</v>
      </c>
      <c r="D45" t="s">
        <v>631</v>
      </c>
      <c r="E45">
        <v>-70</v>
      </c>
      <c r="F45">
        <v>51.218729879999998</v>
      </c>
      <c r="G45">
        <v>4.40475949</v>
      </c>
      <c r="H45">
        <v>37</v>
      </c>
      <c r="I45">
        <v>9.5706250669224821E-2</v>
      </c>
    </row>
    <row r="46" spans="1:9" x14ac:dyDescent="0.3">
      <c r="A46">
        <v>21</v>
      </c>
      <c r="B46" t="s">
        <v>623</v>
      </c>
      <c r="C46">
        <v>-72</v>
      </c>
      <c r="D46" t="s">
        <v>632</v>
      </c>
      <c r="E46">
        <v>-81</v>
      </c>
      <c r="F46">
        <v>51.218974209999999</v>
      </c>
      <c r="G46">
        <v>4.4043943099999998</v>
      </c>
      <c r="H46">
        <v>10</v>
      </c>
      <c r="I46">
        <v>0.13287218993363051</v>
      </c>
    </row>
    <row r="47" spans="1:9" x14ac:dyDescent="0.3">
      <c r="A47">
        <v>22</v>
      </c>
      <c r="B47" t="s">
        <v>623</v>
      </c>
      <c r="C47">
        <v>-72</v>
      </c>
      <c r="D47" t="s">
        <v>633</v>
      </c>
      <c r="E47">
        <v>-79.5</v>
      </c>
      <c r="F47">
        <v>51.218614500000001</v>
      </c>
      <c r="G47">
        <v>4.4049109</v>
      </c>
      <c r="H47">
        <v>54</v>
      </c>
      <c r="I47">
        <v>7.9099087107520172E-2</v>
      </c>
    </row>
    <row r="48" spans="1:9" x14ac:dyDescent="0.3">
      <c r="A48">
        <v>23</v>
      </c>
      <c r="B48" t="s">
        <v>623</v>
      </c>
      <c r="C48">
        <v>-72</v>
      </c>
      <c r="D48" t="s">
        <v>634</v>
      </c>
      <c r="E48">
        <v>-74.5</v>
      </c>
      <c r="F48">
        <v>51.218715510000003</v>
      </c>
      <c r="G48">
        <v>4.4047817399999998</v>
      </c>
      <c r="H48">
        <v>39</v>
      </c>
      <c r="I48">
        <v>9.3487354499099506E-2</v>
      </c>
    </row>
    <row r="49" spans="1:9" x14ac:dyDescent="0.3">
      <c r="A49">
        <v>24</v>
      </c>
      <c r="B49" t="s">
        <v>624</v>
      </c>
      <c r="C49">
        <v>-71</v>
      </c>
      <c r="D49" t="s">
        <v>625</v>
      </c>
      <c r="E49">
        <v>-71</v>
      </c>
      <c r="F49">
        <v>51.21823491</v>
      </c>
      <c r="G49">
        <v>4.4062007599999999</v>
      </c>
      <c r="H49">
        <v>34</v>
      </c>
      <c r="I49">
        <v>4.3540543876021402E-2</v>
      </c>
    </row>
    <row r="50" spans="1:9" x14ac:dyDescent="0.3">
      <c r="A50">
        <v>25</v>
      </c>
      <c r="B50" t="s">
        <v>624</v>
      </c>
      <c r="C50">
        <v>-71</v>
      </c>
      <c r="D50" t="s">
        <v>626</v>
      </c>
      <c r="E50">
        <v>-72</v>
      </c>
      <c r="F50">
        <v>51.218284840000003</v>
      </c>
      <c r="G50">
        <v>4.4061401900000003</v>
      </c>
      <c r="H50">
        <v>79</v>
      </c>
      <c r="I50">
        <v>4.2659686422865703E-2</v>
      </c>
    </row>
    <row r="51" spans="1:9" x14ac:dyDescent="0.3">
      <c r="A51">
        <v>26</v>
      </c>
      <c r="B51" t="s">
        <v>624</v>
      </c>
      <c r="C51">
        <v>-71</v>
      </c>
      <c r="D51" t="s">
        <v>627</v>
      </c>
      <c r="E51">
        <v>-68.5</v>
      </c>
      <c r="F51">
        <v>51.218280149999998</v>
      </c>
      <c r="G51">
        <v>4.4058659699999998</v>
      </c>
      <c r="H51">
        <v>78</v>
      </c>
      <c r="I51">
        <v>2.8605718332498E-2</v>
      </c>
    </row>
    <row r="52" spans="1:9" x14ac:dyDescent="0.3">
      <c r="A52">
        <v>27</v>
      </c>
      <c r="B52" t="s">
        <v>624</v>
      </c>
      <c r="C52">
        <v>-71</v>
      </c>
      <c r="D52" t="s">
        <v>628</v>
      </c>
      <c r="E52">
        <v>-72</v>
      </c>
      <c r="F52">
        <v>51.218242869999997</v>
      </c>
      <c r="G52">
        <v>4.4062230500000004</v>
      </c>
      <c r="H52">
        <v>36</v>
      </c>
      <c r="I52">
        <v>4.5322756358712288E-2</v>
      </c>
    </row>
    <row r="53" spans="1:9" x14ac:dyDescent="0.3">
      <c r="A53">
        <v>28</v>
      </c>
      <c r="B53" t="s">
        <v>624</v>
      </c>
      <c r="C53">
        <v>-71</v>
      </c>
      <c r="D53" t="s">
        <v>629</v>
      </c>
      <c r="E53">
        <v>-84.5</v>
      </c>
      <c r="F53">
        <v>51.218485430000001</v>
      </c>
      <c r="G53">
        <v>4.4052917799999998</v>
      </c>
      <c r="H53">
        <v>40</v>
      </c>
      <c r="I53">
        <v>5.2340662892892811E-2</v>
      </c>
    </row>
    <row r="54" spans="1:9" x14ac:dyDescent="0.3">
      <c r="A54">
        <v>29</v>
      </c>
      <c r="B54" t="s">
        <v>624</v>
      </c>
      <c r="C54">
        <v>-71</v>
      </c>
      <c r="D54" t="s">
        <v>630</v>
      </c>
      <c r="E54">
        <v>-72.5</v>
      </c>
      <c r="F54">
        <v>51.218329400000002</v>
      </c>
      <c r="G54">
        <v>4.4061756299999999</v>
      </c>
      <c r="H54">
        <v>37</v>
      </c>
      <c r="I54">
        <v>4.7580279279039232E-2</v>
      </c>
    </row>
    <row r="55" spans="1:9" x14ac:dyDescent="0.3">
      <c r="A55">
        <v>30</v>
      </c>
      <c r="B55" t="s">
        <v>624</v>
      </c>
      <c r="C55">
        <v>-71</v>
      </c>
      <c r="D55" t="s">
        <v>631</v>
      </c>
      <c r="E55">
        <v>-70</v>
      </c>
      <c r="F55">
        <v>51.218485549999997</v>
      </c>
      <c r="G55">
        <v>4.4051246700000002</v>
      </c>
      <c r="H55">
        <v>67</v>
      </c>
      <c r="I55">
        <v>5.8602961213833397E-2</v>
      </c>
    </row>
    <row r="56" spans="1:9" x14ac:dyDescent="0.3">
      <c r="A56">
        <v>31</v>
      </c>
      <c r="B56" t="s">
        <v>624</v>
      </c>
      <c r="C56">
        <v>-71</v>
      </c>
      <c r="D56" t="s">
        <v>632</v>
      </c>
      <c r="E56">
        <v>-81</v>
      </c>
    </row>
    <row r="57" spans="1:9" x14ac:dyDescent="0.3">
      <c r="A57">
        <v>32</v>
      </c>
      <c r="B57" t="s">
        <v>624</v>
      </c>
      <c r="C57">
        <v>-71</v>
      </c>
      <c r="D57" t="s">
        <v>633</v>
      </c>
      <c r="E57">
        <v>-79.5</v>
      </c>
      <c r="F57">
        <v>51.218254780000002</v>
      </c>
      <c r="G57">
        <v>4.4054274900000001</v>
      </c>
      <c r="H57">
        <v>35</v>
      </c>
      <c r="I57">
        <v>2.5433787107964959E-2</v>
      </c>
    </row>
    <row r="58" spans="1:9" x14ac:dyDescent="0.3">
      <c r="A58">
        <v>33</v>
      </c>
      <c r="B58" t="s">
        <v>624</v>
      </c>
      <c r="C58">
        <v>-71</v>
      </c>
      <c r="D58" t="s">
        <v>634</v>
      </c>
      <c r="E58">
        <v>-74.5</v>
      </c>
      <c r="F58">
        <v>51.218456809999999</v>
      </c>
      <c r="G58">
        <v>4.4051691599999998</v>
      </c>
      <c r="H58">
        <v>71</v>
      </c>
      <c r="I58">
        <v>5.418447038870082E-2</v>
      </c>
    </row>
    <row r="59" spans="1:9" x14ac:dyDescent="0.3">
      <c r="A59">
        <v>34</v>
      </c>
      <c r="B59" t="s">
        <v>625</v>
      </c>
      <c r="C59">
        <v>-71</v>
      </c>
      <c r="D59" t="s">
        <v>626</v>
      </c>
      <c r="E59">
        <v>-72</v>
      </c>
      <c r="F59">
        <v>51.218259879999998</v>
      </c>
      <c r="G59">
        <v>4.4061704800000001</v>
      </c>
      <c r="H59">
        <v>10</v>
      </c>
      <c r="I59">
        <v>4.2961709192251923E-2</v>
      </c>
    </row>
    <row r="60" spans="1:9" x14ac:dyDescent="0.3">
      <c r="A60">
        <v>35</v>
      </c>
      <c r="B60" t="s">
        <v>625</v>
      </c>
      <c r="C60">
        <v>-71</v>
      </c>
      <c r="D60" t="s">
        <v>627</v>
      </c>
      <c r="E60">
        <v>-68.5</v>
      </c>
      <c r="F60">
        <v>51.218257530000002</v>
      </c>
      <c r="G60">
        <v>4.4060333700000003</v>
      </c>
      <c r="H60">
        <v>12</v>
      </c>
      <c r="I60">
        <v>3.4853994201687409E-2</v>
      </c>
    </row>
    <row r="61" spans="1:9" x14ac:dyDescent="0.3">
      <c r="A61">
        <v>36</v>
      </c>
      <c r="B61" t="s">
        <v>625</v>
      </c>
      <c r="C61">
        <v>-71</v>
      </c>
      <c r="D61" t="s">
        <v>628</v>
      </c>
      <c r="E61">
        <v>-72</v>
      </c>
      <c r="F61">
        <v>51.218238890000002</v>
      </c>
      <c r="G61">
        <v>4.4062118999999997</v>
      </c>
      <c r="H61">
        <v>10</v>
      </c>
      <c r="I61">
        <v>4.4431287322629458E-2</v>
      </c>
    </row>
    <row r="62" spans="1:9" x14ac:dyDescent="0.3">
      <c r="A62">
        <v>37</v>
      </c>
      <c r="B62" t="s">
        <v>625</v>
      </c>
      <c r="C62">
        <v>-71</v>
      </c>
      <c r="D62" t="s">
        <v>629</v>
      </c>
      <c r="E62">
        <v>-84.5</v>
      </c>
      <c r="F62">
        <v>51.218360169999997</v>
      </c>
      <c r="G62">
        <v>4.4057462699999999</v>
      </c>
      <c r="H62">
        <v>35</v>
      </c>
      <c r="I62">
        <v>3.3491475585907343E-2</v>
      </c>
    </row>
    <row r="63" spans="1:9" x14ac:dyDescent="0.3">
      <c r="A63">
        <v>38</v>
      </c>
      <c r="B63" t="s">
        <v>625</v>
      </c>
      <c r="C63">
        <v>-71</v>
      </c>
      <c r="D63" t="s">
        <v>630</v>
      </c>
      <c r="E63">
        <v>-72.5</v>
      </c>
      <c r="F63">
        <v>51.218282160000001</v>
      </c>
      <c r="G63">
        <v>4.4061881999999999</v>
      </c>
      <c r="H63">
        <v>10</v>
      </c>
      <c r="I63">
        <v>4.5293710280862973E-2</v>
      </c>
    </row>
    <row r="64" spans="1:9" x14ac:dyDescent="0.3">
      <c r="A64">
        <v>39</v>
      </c>
      <c r="B64" t="s">
        <v>625</v>
      </c>
      <c r="C64">
        <v>-71</v>
      </c>
      <c r="D64" t="s">
        <v>631</v>
      </c>
      <c r="E64">
        <v>-70</v>
      </c>
      <c r="F64">
        <v>51.218360230000002</v>
      </c>
      <c r="G64">
        <v>4.4056627199999996</v>
      </c>
      <c r="H64">
        <v>40</v>
      </c>
      <c r="I64">
        <v>3.2658753413142991E-2</v>
      </c>
    </row>
    <row r="65" spans="1:9" x14ac:dyDescent="0.3">
      <c r="A65">
        <v>40</v>
      </c>
      <c r="B65" t="s">
        <v>625</v>
      </c>
      <c r="C65">
        <v>-71</v>
      </c>
      <c r="D65" t="s">
        <v>632</v>
      </c>
      <c r="E65">
        <v>-81</v>
      </c>
      <c r="F65">
        <v>51.21823491</v>
      </c>
      <c r="G65">
        <v>4.4062007599999999</v>
      </c>
      <c r="H65">
        <v>34</v>
      </c>
      <c r="I65">
        <v>4.3540543876021402E-2</v>
      </c>
    </row>
    <row r="66" spans="1:9" x14ac:dyDescent="0.3">
      <c r="A66">
        <v>41</v>
      </c>
      <c r="B66" t="s">
        <v>625</v>
      </c>
      <c r="C66">
        <v>-71</v>
      </c>
      <c r="D66" t="s">
        <v>633</v>
      </c>
      <c r="E66">
        <v>-79.5</v>
      </c>
      <c r="F66">
        <v>51.218244849999998</v>
      </c>
      <c r="G66">
        <v>4.4058141300000004</v>
      </c>
      <c r="H66">
        <v>27</v>
      </c>
      <c r="I66">
        <v>2.3345412221536171E-2</v>
      </c>
    </row>
    <row r="67" spans="1:9" x14ac:dyDescent="0.3">
      <c r="A67">
        <v>42</v>
      </c>
      <c r="B67" t="s">
        <v>625</v>
      </c>
      <c r="C67">
        <v>-71</v>
      </c>
      <c r="D67" t="s">
        <v>634</v>
      </c>
      <c r="E67">
        <v>-74.5</v>
      </c>
      <c r="F67">
        <v>51.218345859999999</v>
      </c>
      <c r="G67">
        <v>4.4056849600000003</v>
      </c>
      <c r="H67">
        <v>38</v>
      </c>
      <c r="I67">
        <v>3.1194750737138711E-2</v>
      </c>
    </row>
    <row r="68" spans="1:9" x14ac:dyDescent="0.3">
      <c r="A68">
        <v>43</v>
      </c>
      <c r="B68" t="s">
        <v>626</v>
      </c>
      <c r="C68">
        <v>-72</v>
      </c>
      <c r="D68" t="s">
        <v>627</v>
      </c>
      <c r="E68">
        <v>-68.5</v>
      </c>
      <c r="F68">
        <v>51.218282500000001</v>
      </c>
      <c r="G68">
        <v>4.4060030799999996</v>
      </c>
      <c r="H68">
        <v>10</v>
      </c>
      <c r="I68">
        <v>3.5040487535552688E-2</v>
      </c>
    </row>
    <row r="69" spans="1:9" x14ac:dyDescent="0.3">
      <c r="A69">
        <v>44</v>
      </c>
      <c r="B69" t="s">
        <v>626</v>
      </c>
      <c r="C69">
        <v>-72</v>
      </c>
      <c r="D69" t="s">
        <v>628</v>
      </c>
      <c r="E69">
        <v>-72</v>
      </c>
      <c r="F69">
        <v>51.21826386</v>
      </c>
      <c r="G69">
        <v>4.4061816199999999</v>
      </c>
      <c r="H69">
        <v>10</v>
      </c>
      <c r="I69">
        <v>4.3854917383163321E-2</v>
      </c>
    </row>
    <row r="70" spans="1:9" x14ac:dyDescent="0.3">
      <c r="A70">
        <v>45</v>
      </c>
      <c r="B70" t="s">
        <v>626</v>
      </c>
      <c r="C70">
        <v>-72</v>
      </c>
      <c r="D70" t="s">
        <v>629</v>
      </c>
      <c r="E70">
        <v>-84.5</v>
      </c>
      <c r="F70">
        <v>51.218385140000002</v>
      </c>
      <c r="G70">
        <v>4.40571599</v>
      </c>
      <c r="H70">
        <v>32</v>
      </c>
      <c r="I70">
        <v>3.5811549774241808E-2</v>
      </c>
    </row>
    <row r="71" spans="1:9" x14ac:dyDescent="0.3">
      <c r="A71">
        <v>46</v>
      </c>
      <c r="B71" t="s">
        <v>626</v>
      </c>
      <c r="C71">
        <v>-72</v>
      </c>
      <c r="D71" t="s">
        <v>630</v>
      </c>
      <c r="E71">
        <v>-72.5</v>
      </c>
      <c r="F71">
        <v>51.218307119999999</v>
      </c>
      <c r="G71">
        <v>4.4061579100000001</v>
      </c>
      <c r="H71">
        <v>10</v>
      </c>
      <c r="I71">
        <v>4.5102163892111177E-2</v>
      </c>
    </row>
    <row r="72" spans="1:9" x14ac:dyDescent="0.3">
      <c r="A72">
        <v>47</v>
      </c>
      <c r="B72" t="s">
        <v>626</v>
      </c>
      <c r="C72">
        <v>-72</v>
      </c>
      <c r="D72" t="s">
        <v>631</v>
      </c>
      <c r="E72">
        <v>-70</v>
      </c>
      <c r="F72">
        <v>51.2183852</v>
      </c>
      <c r="G72">
        <v>4.4056324299999998</v>
      </c>
      <c r="H72">
        <v>37</v>
      </c>
      <c r="I72">
        <v>3.5383099290274417E-2</v>
      </c>
    </row>
    <row r="73" spans="1:9" x14ac:dyDescent="0.3">
      <c r="A73">
        <v>48</v>
      </c>
      <c r="B73" t="s">
        <v>626</v>
      </c>
      <c r="C73">
        <v>-72</v>
      </c>
      <c r="D73" t="s">
        <v>632</v>
      </c>
      <c r="E73">
        <v>-81</v>
      </c>
      <c r="F73">
        <v>51.218284840000003</v>
      </c>
      <c r="G73">
        <v>4.4061401900000003</v>
      </c>
      <c r="H73">
        <v>79</v>
      </c>
      <c r="I73">
        <v>4.2659686422865703E-2</v>
      </c>
    </row>
    <row r="74" spans="1:9" x14ac:dyDescent="0.3">
      <c r="A74">
        <v>49</v>
      </c>
      <c r="B74" t="s">
        <v>626</v>
      </c>
      <c r="C74">
        <v>-72</v>
      </c>
      <c r="D74" t="s">
        <v>633</v>
      </c>
      <c r="E74">
        <v>-79.5</v>
      </c>
      <c r="F74">
        <v>51.218269810000002</v>
      </c>
      <c r="G74">
        <v>4.4057838399999998</v>
      </c>
      <c r="H74">
        <v>25</v>
      </c>
      <c r="I74">
        <v>2.4790923538007499E-2</v>
      </c>
    </row>
    <row r="75" spans="1:9" x14ac:dyDescent="0.3">
      <c r="A75">
        <v>50</v>
      </c>
      <c r="B75" t="s">
        <v>626</v>
      </c>
      <c r="C75">
        <v>-72</v>
      </c>
      <c r="D75" t="s">
        <v>634</v>
      </c>
      <c r="E75">
        <v>-74.5</v>
      </c>
      <c r="F75">
        <v>51.218370829999998</v>
      </c>
      <c r="G75">
        <v>4.4056546799999996</v>
      </c>
      <c r="H75">
        <v>35</v>
      </c>
      <c r="I75">
        <v>3.3809396018746933E-2</v>
      </c>
    </row>
    <row r="76" spans="1:9" x14ac:dyDescent="0.3">
      <c r="A76">
        <v>51</v>
      </c>
      <c r="B76" t="s">
        <v>627</v>
      </c>
      <c r="C76">
        <v>-68.5</v>
      </c>
      <c r="D76" t="s">
        <v>628</v>
      </c>
      <c r="E76">
        <v>-72</v>
      </c>
      <c r="F76">
        <v>51.218261509999998</v>
      </c>
      <c r="G76">
        <v>4.4060445100000001</v>
      </c>
      <c r="H76">
        <v>13</v>
      </c>
      <c r="I76">
        <v>3.5739288265918392E-2</v>
      </c>
    </row>
    <row r="77" spans="1:9" x14ac:dyDescent="0.3">
      <c r="A77">
        <v>52</v>
      </c>
      <c r="B77" t="s">
        <v>627</v>
      </c>
      <c r="C77">
        <v>-68.5</v>
      </c>
      <c r="D77" t="s">
        <v>629</v>
      </c>
      <c r="E77">
        <v>-84.5</v>
      </c>
      <c r="F77">
        <v>51.21838279</v>
      </c>
      <c r="G77">
        <v>4.4055788800000002</v>
      </c>
      <c r="H77">
        <v>23</v>
      </c>
      <c r="I77">
        <v>3.533888654212132E-2</v>
      </c>
    </row>
    <row r="78" spans="1:9" x14ac:dyDescent="0.3">
      <c r="A78">
        <v>53</v>
      </c>
      <c r="B78" t="s">
        <v>627</v>
      </c>
      <c r="C78">
        <v>-68.5</v>
      </c>
      <c r="D78" t="s">
        <v>630</v>
      </c>
      <c r="E78">
        <v>-72.5</v>
      </c>
      <c r="F78">
        <v>51.218304779999997</v>
      </c>
      <c r="G78">
        <v>4.4060208000000003</v>
      </c>
      <c r="H78">
        <v>11</v>
      </c>
      <c r="I78">
        <v>3.7647473742076769E-2</v>
      </c>
    </row>
    <row r="79" spans="1:9" x14ac:dyDescent="0.3">
      <c r="A79">
        <v>54</v>
      </c>
      <c r="B79" t="s">
        <v>627</v>
      </c>
      <c r="C79">
        <v>-68.5</v>
      </c>
      <c r="D79" t="s">
        <v>631</v>
      </c>
      <c r="E79">
        <v>-70</v>
      </c>
      <c r="F79">
        <v>51.218382849999998</v>
      </c>
      <c r="G79">
        <v>4.40549532</v>
      </c>
      <c r="H79">
        <v>28</v>
      </c>
      <c r="I79">
        <v>3.6462036747490233E-2</v>
      </c>
    </row>
    <row r="80" spans="1:9" x14ac:dyDescent="0.3">
      <c r="A80">
        <v>55</v>
      </c>
      <c r="B80" t="s">
        <v>627</v>
      </c>
      <c r="C80">
        <v>-68.5</v>
      </c>
      <c r="D80" t="s">
        <v>632</v>
      </c>
      <c r="E80">
        <v>-81</v>
      </c>
      <c r="F80">
        <v>51.218280149999998</v>
      </c>
      <c r="G80">
        <v>4.4058659699999998</v>
      </c>
      <c r="H80">
        <v>78</v>
      </c>
      <c r="I80">
        <v>2.8605718332498E-2</v>
      </c>
    </row>
    <row r="81" spans="1:9" x14ac:dyDescent="0.3">
      <c r="A81">
        <v>56</v>
      </c>
      <c r="B81" t="s">
        <v>627</v>
      </c>
      <c r="C81">
        <v>-68.5</v>
      </c>
      <c r="D81" t="s">
        <v>633</v>
      </c>
      <c r="E81">
        <v>-79.5</v>
      </c>
      <c r="F81">
        <v>51.218267470000001</v>
      </c>
      <c r="G81">
        <v>4.40564673</v>
      </c>
      <c r="H81">
        <v>15</v>
      </c>
      <c r="I81">
        <v>2.2303770466655621E-2</v>
      </c>
    </row>
    <row r="82" spans="1:9" x14ac:dyDescent="0.3">
      <c r="A82">
        <v>57</v>
      </c>
      <c r="B82" t="s">
        <v>627</v>
      </c>
      <c r="C82">
        <v>-68.5</v>
      </c>
      <c r="D82" t="s">
        <v>634</v>
      </c>
      <c r="E82">
        <v>-74.5</v>
      </c>
      <c r="F82">
        <v>51.218368480000002</v>
      </c>
      <c r="G82">
        <v>4.4055175699999998</v>
      </c>
      <c r="H82">
        <v>26</v>
      </c>
      <c r="I82">
        <v>3.452289370562768E-2</v>
      </c>
    </row>
    <row r="83" spans="1:9" x14ac:dyDescent="0.3">
      <c r="A83">
        <v>58</v>
      </c>
      <c r="B83" t="s">
        <v>628</v>
      </c>
      <c r="C83">
        <v>-72</v>
      </c>
      <c r="D83" t="s">
        <v>629</v>
      </c>
      <c r="E83">
        <v>-84.5</v>
      </c>
      <c r="F83">
        <v>51.218364149999999</v>
      </c>
      <c r="G83">
        <v>4.4057574199999996</v>
      </c>
      <c r="H83">
        <v>35</v>
      </c>
      <c r="I83">
        <v>3.4106594842699553E-2</v>
      </c>
    </row>
    <row r="84" spans="1:9" x14ac:dyDescent="0.3">
      <c r="A84">
        <v>59</v>
      </c>
      <c r="B84" t="s">
        <v>628</v>
      </c>
      <c r="C84">
        <v>-72</v>
      </c>
      <c r="D84" t="s">
        <v>630</v>
      </c>
      <c r="E84">
        <v>-72.5</v>
      </c>
      <c r="F84">
        <v>51.218286139999996</v>
      </c>
      <c r="G84">
        <v>4.4061993399999997</v>
      </c>
      <c r="H84">
        <v>10</v>
      </c>
      <c r="I84">
        <v>4.6186289905884477E-2</v>
      </c>
    </row>
    <row r="85" spans="1:9" x14ac:dyDescent="0.3">
      <c r="A85">
        <v>60</v>
      </c>
      <c r="B85" t="s">
        <v>628</v>
      </c>
      <c r="C85">
        <v>-72</v>
      </c>
      <c r="D85" t="s">
        <v>631</v>
      </c>
      <c r="E85">
        <v>-70</v>
      </c>
      <c r="F85">
        <v>51.218364209999997</v>
      </c>
      <c r="G85">
        <v>4.4056738600000003</v>
      </c>
      <c r="H85">
        <v>41</v>
      </c>
      <c r="I85">
        <v>3.3153272300531042E-2</v>
      </c>
    </row>
    <row r="86" spans="1:9" x14ac:dyDescent="0.3">
      <c r="A86">
        <v>61</v>
      </c>
      <c r="B86" t="s">
        <v>628</v>
      </c>
      <c r="C86">
        <v>-72</v>
      </c>
      <c r="D86" t="s">
        <v>632</v>
      </c>
      <c r="E86">
        <v>-81</v>
      </c>
      <c r="F86">
        <v>51.218242869999997</v>
      </c>
      <c r="G86">
        <v>4.4062230500000004</v>
      </c>
      <c r="H86">
        <v>36</v>
      </c>
      <c r="I86">
        <v>4.5322756358712288E-2</v>
      </c>
    </row>
    <row r="87" spans="1:9" x14ac:dyDescent="0.3">
      <c r="A87">
        <v>62</v>
      </c>
      <c r="B87" t="s">
        <v>628</v>
      </c>
      <c r="C87">
        <v>-72</v>
      </c>
      <c r="D87" t="s">
        <v>633</v>
      </c>
      <c r="E87">
        <v>-79.5</v>
      </c>
      <c r="F87">
        <v>51.21824883</v>
      </c>
      <c r="G87">
        <v>4.4058252700000002</v>
      </c>
      <c r="H87">
        <v>28</v>
      </c>
      <c r="I87">
        <v>2.4136313585193081E-2</v>
      </c>
    </row>
    <row r="88" spans="1:9" x14ac:dyDescent="0.3">
      <c r="A88">
        <v>63</v>
      </c>
      <c r="B88" t="s">
        <v>628</v>
      </c>
      <c r="C88">
        <v>-72</v>
      </c>
      <c r="D88" t="s">
        <v>634</v>
      </c>
      <c r="E88">
        <v>-74.5</v>
      </c>
      <c r="F88">
        <v>51.218349840000002</v>
      </c>
      <c r="G88">
        <v>4.4056961100000001</v>
      </c>
      <c r="H88">
        <v>39</v>
      </c>
      <c r="I88">
        <v>3.1727793849952321E-2</v>
      </c>
    </row>
    <row r="89" spans="1:9" x14ac:dyDescent="0.3">
      <c r="A89">
        <v>64</v>
      </c>
      <c r="B89" t="s">
        <v>629</v>
      </c>
      <c r="C89">
        <v>-84.5</v>
      </c>
      <c r="D89" t="s">
        <v>630</v>
      </c>
      <c r="E89">
        <v>-72.5</v>
      </c>
      <c r="F89">
        <v>51.218407419999998</v>
      </c>
      <c r="G89">
        <v>4.4057337099999998</v>
      </c>
      <c r="H89">
        <v>32</v>
      </c>
      <c r="I89">
        <v>3.8459842588965037E-2</v>
      </c>
    </row>
    <row r="90" spans="1:9" x14ac:dyDescent="0.3">
      <c r="A90">
        <v>65</v>
      </c>
      <c r="B90" t="s">
        <v>629</v>
      </c>
      <c r="C90">
        <v>-84.5</v>
      </c>
      <c r="D90" t="s">
        <v>631</v>
      </c>
      <c r="E90">
        <v>-70</v>
      </c>
      <c r="F90">
        <v>51.218485489999999</v>
      </c>
      <c r="G90">
        <v>4.4052082300000004</v>
      </c>
      <c r="H90">
        <v>10</v>
      </c>
      <c r="I90">
        <v>5.5254319604093577E-2</v>
      </c>
    </row>
    <row r="91" spans="1:9" x14ac:dyDescent="0.3">
      <c r="A91">
        <v>66</v>
      </c>
      <c r="B91" t="s">
        <v>629</v>
      </c>
      <c r="C91">
        <v>-84.5</v>
      </c>
      <c r="D91" t="s">
        <v>632</v>
      </c>
      <c r="E91">
        <v>-81</v>
      </c>
      <c r="F91">
        <v>51.218485430000001</v>
      </c>
      <c r="G91">
        <v>4.4052917799999998</v>
      </c>
      <c r="H91">
        <v>40</v>
      </c>
      <c r="I91">
        <v>5.2340662892892811E-2</v>
      </c>
    </row>
    <row r="92" spans="1:9" x14ac:dyDescent="0.3">
      <c r="A92">
        <v>67</v>
      </c>
      <c r="B92" t="s">
        <v>629</v>
      </c>
      <c r="C92">
        <v>-84.5</v>
      </c>
      <c r="D92" t="s">
        <v>633</v>
      </c>
      <c r="E92">
        <v>-79.5</v>
      </c>
      <c r="F92">
        <v>51.218370110000002</v>
      </c>
      <c r="G92">
        <v>4.4053596400000004</v>
      </c>
      <c r="H92">
        <v>14</v>
      </c>
      <c r="I92">
        <v>3.8813112897599478E-2</v>
      </c>
    </row>
    <row r="93" spans="1:9" x14ac:dyDescent="0.3">
      <c r="A93">
        <v>68</v>
      </c>
      <c r="B93" t="s">
        <v>629</v>
      </c>
      <c r="C93">
        <v>-84.5</v>
      </c>
      <c r="D93" t="s">
        <v>634</v>
      </c>
      <c r="E93">
        <v>-74.5</v>
      </c>
      <c r="F93">
        <v>51.218471119999997</v>
      </c>
      <c r="G93">
        <v>4.4052304700000002</v>
      </c>
      <c r="H93">
        <v>10</v>
      </c>
      <c r="I93">
        <v>5.3075279105141322E-2</v>
      </c>
    </row>
    <row r="94" spans="1:9" x14ac:dyDescent="0.3">
      <c r="A94">
        <v>69</v>
      </c>
      <c r="B94" t="s">
        <v>630</v>
      </c>
      <c r="C94">
        <v>-72.5</v>
      </c>
      <c r="D94" t="s">
        <v>631</v>
      </c>
      <c r="E94">
        <v>-70</v>
      </c>
      <c r="F94">
        <v>51.218407480000003</v>
      </c>
      <c r="G94">
        <v>4.4056501499999996</v>
      </c>
      <c r="H94">
        <v>38</v>
      </c>
      <c r="I94">
        <v>3.7872473253289032E-2</v>
      </c>
    </row>
    <row r="95" spans="1:9" x14ac:dyDescent="0.3">
      <c r="A95">
        <v>70</v>
      </c>
      <c r="B95" t="s">
        <v>630</v>
      </c>
      <c r="C95">
        <v>-72.5</v>
      </c>
      <c r="D95" t="s">
        <v>632</v>
      </c>
      <c r="E95">
        <v>-81</v>
      </c>
      <c r="F95">
        <v>51.218329400000002</v>
      </c>
      <c r="G95">
        <v>4.4061756299999999</v>
      </c>
      <c r="H95">
        <v>37</v>
      </c>
      <c r="I95">
        <v>4.7580279279039232E-2</v>
      </c>
    </row>
    <row r="96" spans="1:9" x14ac:dyDescent="0.3">
      <c r="A96">
        <v>71</v>
      </c>
      <c r="B96" t="s">
        <v>630</v>
      </c>
      <c r="C96">
        <v>-72.5</v>
      </c>
      <c r="D96" t="s">
        <v>633</v>
      </c>
      <c r="E96">
        <v>-79.5</v>
      </c>
      <c r="F96">
        <v>51.218292089999998</v>
      </c>
      <c r="G96">
        <v>4.4058015599999996</v>
      </c>
      <c r="H96">
        <v>26</v>
      </c>
      <c r="I96">
        <v>2.7557304647733399E-2</v>
      </c>
    </row>
    <row r="97" spans="1:9" x14ac:dyDescent="0.3">
      <c r="A97">
        <v>72</v>
      </c>
      <c r="B97" t="s">
        <v>630</v>
      </c>
      <c r="C97">
        <v>-72.5</v>
      </c>
      <c r="D97" t="s">
        <v>634</v>
      </c>
      <c r="E97">
        <v>-74.5</v>
      </c>
      <c r="F97">
        <v>51.218393110000001</v>
      </c>
      <c r="G97">
        <v>4.4056724000000003</v>
      </c>
      <c r="H97">
        <v>36</v>
      </c>
      <c r="I97">
        <v>3.6350290339530383E-2</v>
      </c>
    </row>
    <row r="98" spans="1:9" x14ac:dyDescent="0.3">
      <c r="A98">
        <v>73</v>
      </c>
      <c r="B98" t="s">
        <v>631</v>
      </c>
      <c r="C98">
        <v>-70</v>
      </c>
      <c r="D98" t="s">
        <v>632</v>
      </c>
      <c r="E98">
        <v>-81</v>
      </c>
      <c r="F98">
        <v>51.218485549999997</v>
      </c>
      <c r="G98">
        <v>4.4051246700000002</v>
      </c>
      <c r="H98">
        <v>67</v>
      </c>
      <c r="I98">
        <v>5.8602961213833397E-2</v>
      </c>
    </row>
    <row r="99" spans="1:9" x14ac:dyDescent="0.3">
      <c r="A99">
        <v>74</v>
      </c>
      <c r="B99" t="s">
        <v>631</v>
      </c>
      <c r="C99">
        <v>-70</v>
      </c>
      <c r="D99" t="s">
        <v>633</v>
      </c>
      <c r="E99">
        <v>-79.5</v>
      </c>
      <c r="F99">
        <v>51.21837017</v>
      </c>
      <c r="G99">
        <v>4.4052760800000001</v>
      </c>
      <c r="H99">
        <v>17</v>
      </c>
      <c r="I99">
        <v>4.2009666844848061E-2</v>
      </c>
    </row>
    <row r="100" spans="1:9" x14ac:dyDescent="0.3">
      <c r="A100">
        <v>75</v>
      </c>
      <c r="B100" t="s">
        <v>631</v>
      </c>
      <c r="C100">
        <v>-70</v>
      </c>
      <c r="D100" t="s">
        <v>634</v>
      </c>
      <c r="E100">
        <v>-74.5</v>
      </c>
      <c r="F100">
        <v>51.218471180000002</v>
      </c>
      <c r="G100">
        <v>4.40514692</v>
      </c>
      <c r="H100">
        <v>10</v>
      </c>
      <c r="I100">
        <v>5.639286040383297E-2</v>
      </c>
    </row>
    <row r="101" spans="1:9" x14ac:dyDescent="0.3">
      <c r="A101">
        <v>76</v>
      </c>
      <c r="B101" t="s">
        <v>632</v>
      </c>
      <c r="C101">
        <v>-81</v>
      </c>
      <c r="D101" t="s">
        <v>633</v>
      </c>
      <c r="E101">
        <v>-79.5</v>
      </c>
      <c r="F101">
        <v>51.218254780000002</v>
      </c>
      <c r="G101">
        <v>4.4054274900000001</v>
      </c>
      <c r="H101">
        <v>35</v>
      </c>
      <c r="I101">
        <v>2.5433787107964959E-2</v>
      </c>
    </row>
    <row r="102" spans="1:9" x14ac:dyDescent="0.3">
      <c r="A102">
        <v>77</v>
      </c>
      <c r="B102" t="s">
        <v>632</v>
      </c>
      <c r="C102">
        <v>-81</v>
      </c>
      <c r="D102" t="s">
        <v>634</v>
      </c>
      <c r="E102">
        <v>-74.5</v>
      </c>
      <c r="F102">
        <v>51.218456809999999</v>
      </c>
      <c r="G102">
        <v>4.4051691599999998</v>
      </c>
      <c r="H102">
        <v>71</v>
      </c>
      <c r="I102">
        <v>5.418447038870082E-2</v>
      </c>
    </row>
    <row r="103" spans="1:9" x14ac:dyDescent="0.3">
      <c r="A103">
        <v>78</v>
      </c>
      <c r="B103" t="s">
        <v>633</v>
      </c>
      <c r="C103">
        <v>-79.5</v>
      </c>
      <c r="D103" t="s">
        <v>634</v>
      </c>
      <c r="E103">
        <v>-74.5</v>
      </c>
      <c r="F103">
        <v>51.218355799999998</v>
      </c>
      <c r="G103">
        <v>4.4052983299999999</v>
      </c>
      <c r="H103">
        <v>14</v>
      </c>
      <c r="I103">
        <v>3.9803806213541758E-2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topLeftCell="A460" workbookViewId="0">
      <selection activeCell="E51" sqref="E51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5.33203125" style="18" customWidth="1"/>
    <col min="6" max="6" width="22.33203125" style="18" bestFit="1" customWidth="1"/>
    <col min="7" max="7" width="24" style="18" bestFit="1" customWidth="1"/>
    <col min="8" max="8" width="17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1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9" ht="15" customHeight="1" x14ac:dyDescent="0.3">
      <c r="A33" t="s">
        <v>38</v>
      </c>
      <c r="B33">
        <v>55</v>
      </c>
    </row>
    <row r="34" spans="1:9" ht="15" customHeight="1" x14ac:dyDescent="0.3"/>
    <row r="35" spans="1:9" x14ac:dyDescent="0.3">
      <c r="A35" s="12" t="s">
        <v>871</v>
      </c>
      <c r="B35" s="1"/>
      <c r="C35" s="13"/>
      <c r="D35" s="13">
        <v>30</v>
      </c>
    </row>
    <row r="36" spans="1:9" x14ac:dyDescent="0.3">
      <c r="A36" s="12" t="s">
        <v>872</v>
      </c>
      <c r="B36" s="1"/>
      <c r="C36" s="13"/>
      <c r="D36" s="13">
        <v>435</v>
      </c>
    </row>
    <row r="37" spans="1:9" x14ac:dyDescent="0.3">
      <c r="A37" s="16" t="s">
        <v>873</v>
      </c>
      <c r="B37" s="15"/>
      <c r="C37" s="17"/>
      <c r="D37" s="13">
        <v>30.502906976744189</v>
      </c>
    </row>
    <row r="38" spans="1:9" x14ac:dyDescent="0.3">
      <c r="A38" s="14" t="s">
        <v>874</v>
      </c>
      <c r="B38" s="1"/>
      <c r="C38" s="13"/>
      <c r="D38" s="13">
        <v>546.38786479147541</v>
      </c>
    </row>
    <row r="39" spans="1:9" x14ac:dyDescent="0.3">
      <c r="A39" s="14" t="s">
        <v>887</v>
      </c>
      <c r="B39" s="1"/>
      <c r="C39" s="13"/>
      <c r="D39" s="13">
        <f>MEDIAN(Tabel148[Distance error (km)])</f>
        <v>2.2963518229667992E-2</v>
      </c>
      <c r="E39" s="15"/>
      <c r="F39" s="15"/>
    </row>
    <row r="40" spans="1:9" x14ac:dyDescent="0.3">
      <c r="A40" s="12" t="s">
        <v>875</v>
      </c>
      <c r="B40" s="11"/>
      <c r="C40" s="11"/>
      <c r="D40" s="11">
        <v>20.919540229885062</v>
      </c>
    </row>
    <row r="42" spans="1:9" x14ac:dyDescent="0.3">
      <c r="A42" s="7" t="s">
        <v>876</v>
      </c>
      <c r="B42" s="3" t="s">
        <v>877</v>
      </c>
      <c r="C42" s="3" t="s">
        <v>878</v>
      </c>
      <c r="D42" s="3" t="s">
        <v>879</v>
      </c>
      <c r="E42" s="3" t="s">
        <v>880</v>
      </c>
      <c r="F42" s="3" t="s">
        <v>881</v>
      </c>
      <c r="G42" s="3" t="s">
        <v>882</v>
      </c>
      <c r="H42" s="3" t="s">
        <v>883</v>
      </c>
      <c r="I42" s="3" t="s">
        <v>884</v>
      </c>
    </row>
    <row r="43" spans="1:9" x14ac:dyDescent="0.3">
      <c r="A43">
        <v>1</v>
      </c>
      <c r="B43" t="s">
        <v>8</v>
      </c>
      <c r="C43">
        <v>-73.5</v>
      </c>
      <c r="D43" t="s">
        <v>10</v>
      </c>
      <c r="E43">
        <v>-72</v>
      </c>
      <c r="F43">
        <v>51.177866250000001</v>
      </c>
      <c r="G43">
        <v>4.4245413100000004</v>
      </c>
      <c r="H43">
        <v>10</v>
      </c>
      <c r="I43">
        <v>2.98369244209255E-2</v>
      </c>
    </row>
    <row r="44" spans="1:9" x14ac:dyDescent="0.3">
      <c r="A44">
        <v>2</v>
      </c>
      <c r="B44" t="s">
        <v>8</v>
      </c>
      <c r="C44">
        <v>-73.5</v>
      </c>
      <c r="D44" t="s">
        <v>11</v>
      </c>
      <c r="E44">
        <v>-72</v>
      </c>
      <c r="F44">
        <v>51.177866250000001</v>
      </c>
      <c r="G44">
        <v>4.4245413100000004</v>
      </c>
      <c r="H44">
        <v>10</v>
      </c>
      <c r="I44">
        <v>2.98369244209255E-2</v>
      </c>
    </row>
    <row r="45" spans="1:9" x14ac:dyDescent="0.3">
      <c r="A45">
        <v>3</v>
      </c>
      <c r="B45" t="s">
        <v>8</v>
      </c>
      <c r="C45">
        <v>-73.5</v>
      </c>
      <c r="D45" t="s">
        <v>12</v>
      </c>
      <c r="E45">
        <v>-82.5</v>
      </c>
      <c r="F45">
        <v>51.177866250000001</v>
      </c>
      <c r="G45">
        <v>4.4245413100000004</v>
      </c>
      <c r="H45">
        <v>10</v>
      </c>
      <c r="I45">
        <v>2.98369244209255E-2</v>
      </c>
    </row>
    <row r="46" spans="1:9" x14ac:dyDescent="0.3">
      <c r="A46" s="8">
        <v>4</v>
      </c>
      <c r="B46" t="s">
        <v>8</v>
      </c>
      <c r="C46">
        <v>-73.5</v>
      </c>
      <c r="D46" t="s">
        <v>13</v>
      </c>
      <c r="E46">
        <v>-78.5</v>
      </c>
      <c r="F46">
        <v>51.177866250000001</v>
      </c>
      <c r="G46">
        <v>4.4245413100000004</v>
      </c>
      <c r="H46">
        <v>10</v>
      </c>
      <c r="I46">
        <v>2.98369244209255E-2</v>
      </c>
    </row>
    <row r="47" spans="1:9" x14ac:dyDescent="0.3">
      <c r="A47">
        <v>5</v>
      </c>
      <c r="B47" t="s">
        <v>8</v>
      </c>
      <c r="C47">
        <v>-73.5</v>
      </c>
      <c r="D47" t="s">
        <v>14</v>
      </c>
      <c r="E47">
        <v>-73.5</v>
      </c>
      <c r="F47">
        <v>51.177958619999998</v>
      </c>
      <c r="G47">
        <v>4.4245653899999997</v>
      </c>
      <c r="H47">
        <v>10</v>
      </c>
      <c r="I47">
        <v>3.5558540975428217E-2</v>
      </c>
    </row>
    <row r="48" spans="1:9" x14ac:dyDescent="0.3">
      <c r="A48">
        <v>6</v>
      </c>
      <c r="B48" t="s">
        <v>8</v>
      </c>
      <c r="C48">
        <v>-73.5</v>
      </c>
      <c r="D48" t="s">
        <v>15</v>
      </c>
      <c r="E48">
        <v>-74.5</v>
      </c>
      <c r="F48">
        <v>51.177866250000001</v>
      </c>
      <c r="G48">
        <v>4.4245413100000004</v>
      </c>
      <c r="H48">
        <v>10</v>
      </c>
      <c r="I48">
        <v>2.98369244209255E-2</v>
      </c>
    </row>
    <row r="49" spans="1:9" x14ac:dyDescent="0.3">
      <c r="A49">
        <v>7</v>
      </c>
      <c r="B49" t="s">
        <v>8</v>
      </c>
      <c r="C49">
        <v>-73.5</v>
      </c>
      <c r="D49" t="s">
        <v>16</v>
      </c>
      <c r="E49">
        <v>-66</v>
      </c>
      <c r="F49">
        <v>51.177816720000003</v>
      </c>
      <c r="G49">
        <v>4.4243531000000003</v>
      </c>
      <c r="H49">
        <v>14</v>
      </c>
      <c r="I49">
        <v>1.5793062303748679E-2</v>
      </c>
    </row>
    <row r="50" spans="1:9" x14ac:dyDescent="0.3">
      <c r="A50">
        <v>8</v>
      </c>
      <c r="B50" t="s">
        <v>8</v>
      </c>
      <c r="C50">
        <v>-73.5</v>
      </c>
      <c r="D50" t="s">
        <v>17</v>
      </c>
      <c r="E50">
        <v>-69.5</v>
      </c>
      <c r="F50">
        <v>51.177866250000001</v>
      </c>
      <c r="G50">
        <v>4.4245413100000004</v>
      </c>
      <c r="H50">
        <v>10</v>
      </c>
      <c r="I50">
        <v>2.98369244209255E-2</v>
      </c>
    </row>
    <row r="51" spans="1:9" x14ac:dyDescent="0.3">
      <c r="A51">
        <v>9</v>
      </c>
      <c r="B51" t="s">
        <v>8</v>
      </c>
      <c r="C51">
        <v>-73.5</v>
      </c>
      <c r="D51" t="s">
        <v>18</v>
      </c>
      <c r="E51">
        <v>-82.5</v>
      </c>
      <c r="F51">
        <v>51.177866250000001</v>
      </c>
      <c r="G51">
        <v>4.4245413100000004</v>
      </c>
      <c r="H51">
        <v>10</v>
      </c>
      <c r="I51">
        <v>2.98369244209255E-2</v>
      </c>
    </row>
    <row r="52" spans="1:9" x14ac:dyDescent="0.3">
      <c r="A52">
        <v>10</v>
      </c>
      <c r="B52" t="s">
        <v>8</v>
      </c>
      <c r="C52">
        <v>-73.5</v>
      </c>
      <c r="D52" t="s">
        <v>19</v>
      </c>
      <c r="E52">
        <v>-71</v>
      </c>
      <c r="F52">
        <v>51.177866250000001</v>
      </c>
      <c r="G52">
        <v>4.4245413100000004</v>
      </c>
      <c r="H52">
        <v>10</v>
      </c>
      <c r="I52">
        <v>2.98369244209255E-2</v>
      </c>
    </row>
    <row r="53" spans="1:9" x14ac:dyDescent="0.3">
      <c r="A53">
        <v>11</v>
      </c>
      <c r="B53" t="s">
        <v>8</v>
      </c>
      <c r="C53">
        <v>-73.5</v>
      </c>
      <c r="D53" t="s">
        <v>20</v>
      </c>
      <c r="E53">
        <v>-71</v>
      </c>
      <c r="F53">
        <v>51.177866250000001</v>
      </c>
      <c r="G53">
        <v>4.4245413100000004</v>
      </c>
      <c r="H53">
        <v>10</v>
      </c>
      <c r="I53">
        <v>2.98369244209255E-2</v>
      </c>
    </row>
    <row r="54" spans="1:9" x14ac:dyDescent="0.3">
      <c r="A54">
        <v>12</v>
      </c>
      <c r="B54" t="s">
        <v>8</v>
      </c>
      <c r="C54">
        <v>-73.5</v>
      </c>
      <c r="D54" t="s">
        <v>21</v>
      </c>
      <c r="E54">
        <v>-66</v>
      </c>
      <c r="F54">
        <v>51.177866250000001</v>
      </c>
      <c r="G54">
        <v>4.4245413100000004</v>
      </c>
      <c r="H54">
        <v>10</v>
      </c>
      <c r="I54">
        <v>2.98369244209255E-2</v>
      </c>
    </row>
    <row r="55" spans="1:9" x14ac:dyDescent="0.3">
      <c r="A55">
        <v>13</v>
      </c>
      <c r="B55" t="s">
        <v>8</v>
      </c>
      <c r="C55">
        <v>-73.5</v>
      </c>
      <c r="D55" t="s">
        <v>22</v>
      </c>
      <c r="E55">
        <v>-68.5</v>
      </c>
      <c r="F55">
        <v>51.177866250000001</v>
      </c>
      <c r="G55">
        <v>4.4245413100000004</v>
      </c>
      <c r="H55">
        <v>10</v>
      </c>
      <c r="I55">
        <v>2.98369244209255E-2</v>
      </c>
    </row>
    <row r="56" spans="1:9" x14ac:dyDescent="0.3">
      <c r="A56">
        <v>14</v>
      </c>
      <c r="B56" t="s">
        <v>8</v>
      </c>
      <c r="C56">
        <v>-73.5</v>
      </c>
      <c r="D56" t="s">
        <v>23</v>
      </c>
      <c r="E56">
        <v>-66</v>
      </c>
      <c r="F56">
        <v>51.177866250000001</v>
      </c>
      <c r="G56">
        <v>4.4245413100000004</v>
      </c>
      <c r="H56">
        <v>10</v>
      </c>
      <c r="I56">
        <v>2.98369244209255E-2</v>
      </c>
    </row>
    <row r="57" spans="1:9" x14ac:dyDescent="0.3">
      <c r="A57">
        <v>15</v>
      </c>
      <c r="B57" t="s">
        <v>8</v>
      </c>
      <c r="C57">
        <v>-73.5</v>
      </c>
      <c r="D57" t="s">
        <v>24</v>
      </c>
      <c r="E57">
        <v>-66</v>
      </c>
      <c r="F57">
        <v>51.177823670000002</v>
      </c>
      <c r="G57">
        <v>4.4245001300000002</v>
      </c>
      <c r="H57">
        <v>10</v>
      </c>
      <c r="I57">
        <v>2.604050397484757E-2</v>
      </c>
    </row>
    <row r="58" spans="1:9" x14ac:dyDescent="0.3">
      <c r="A58">
        <v>16</v>
      </c>
      <c r="B58" t="s">
        <v>8</v>
      </c>
      <c r="C58">
        <v>-73.5</v>
      </c>
      <c r="D58" t="s">
        <v>25</v>
      </c>
      <c r="E58">
        <v>-84.5</v>
      </c>
      <c r="F58">
        <v>51.177866250000001</v>
      </c>
      <c r="G58">
        <v>4.4245413100000004</v>
      </c>
      <c r="H58">
        <v>10</v>
      </c>
      <c r="I58">
        <v>2.98369244209255E-2</v>
      </c>
    </row>
    <row r="59" spans="1:9" x14ac:dyDescent="0.3">
      <c r="A59">
        <v>17</v>
      </c>
      <c r="B59" t="s">
        <v>8</v>
      </c>
      <c r="C59">
        <v>-73.5</v>
      </c>
      <c r="D59" t="s">
        <v>26</v>
      </c>
      <c r="E59">
        <v>-72</v>
      </c>
      <c r="F59">
        <v>51.177866250000001</v>
      </c>
      <c r="G59">
        <v>4.4245413100000004</v>
      </c>
      <c r="H59">
        <v>10</v>
      </c>
      <c r="I59">
        <v>2.98369244209255E-2</v>
      </c>
    </row>
    <row r="60" spans="1:9" x14ac:dyDescent="0.3">
      <c r="A60">
        <v>18</v>
      </c>
      <c r="B60" t="s">
        <v>8</v>
      </c>
      <c r="C60">
        <v>-73.5</v>
      </c>
      <c r="D60" t="s">
        <v>27</v>
      </c>
      <c r="E60">
        <v>-76</v>
      </c>
      <c r="F60">
        <v>51.177879230000002</v>
      </c>
      <c r="G60">
        <v>4.4245642399999996</v>
      </c>
      <c r="H60">
        <v>10</v>
      </c>
      <c r="I60">
        <v>3.1786347902146767E-2</v>
      </c>
    </row>
    <row r="61" spans="1:9" x14ac:dyDescent="0.3">
      <c r="A61">
        <v>19</v>
      </c>
      <c r="B61" t="s">
        <v>8</v>
      </c>
      <c r="C61">
        <v>-73.5</v>
      </c>
      <c r="D61" t="s">
        <v>28</v>
      </c>
      <c r="E61">
        <v>-74.5</v>
      </c>
      <c r="F61">
        <v>51.17781179</v>
      </c>
      <c r="G61">
        <v>4.4243280199999999</v>
      </c>
      <c r="H61">
        <v>16</v>
      </c>
      <c r="I61">
        <v>1.3978025277778239E-2</v>
      </c>
    </row>
    <row r="62" spans="1:9" x14ac:dyDescent="0.3">
      <c r="A62">
        <v>20</v>
      </c>
      <c r="B62" t="s">
        <v>8</v>
      </c>
      <c r="C62">
        <v>-73.5</v>
      </c>
      <c r="D62" t="s">
        <v>29</v>
      </c>
      <c r="E62">
        <v>-82</v>
      </c>
      <c r="F62">
        <v>51.177766439999999</v>
      </c>
      <c r="G62">
        <v>4.42413246</v>
      </c>
      <c r="H62">
        <v>31</v>
      </c>
      <c r="I62">
        <v>2.847310943619224E-3</v>
      </c>
    </row>
    <row r="63" spans="1:9" x14ac:dyDescent="0.3">
      <c r="A63">
        <v>21</v>
      </c>
      <c r="B63" t="s">
        <v>8</v>
      </c>
      <c r="C63">
        <v>-73.5</v>
      </c>
      <c r="D63" t="s">
        <v>30</v>
      </c>
      <c r="E63">
        <v>-66</v>
      </c>
      <c r="F63">
        <v>51.177866250000001</v>
      </c>
      <c r="G63">
        <v>4.4245413100000004</v>
      </c>
      <c r="H63">
        <v>10</v>
      </c>
      <c r="I63">
        <v>2.98369244209255E-2</v>
      </c>
    </row>
    <row r="64" spans="1:9" x14ac:dyDescent="0.3">
      <c r="A64">
        <v>22</v>
      </c>
      <c r="B64" t="s">
        <v>8</v>
      </c>
      <c r="C64">
        <v>-73.5</v>
      </c>
      <c r="D64" t="s">
        <v>31</v>
      </c>
      <c r="E64">
        <v>-72</v>
      </c>
      <c r="F64">
        <v>51.177926370000002</v>
      </c>
      <c r="G64">
        <v>4.4244364300000001</v>
      </c>
      <c r="H64">
        <v>10</v>
      </c>
      <c r="I64">
        <v>2.606771913196429E-2</v>
      </c>
    </row>
    <row r="65" spans="1:9" x14ac:dyDescent="0.3">
      <c r="A65">
        <v>23</v>
      </c>
      <c r="B65" t="s">
        <v>8</v>
      </c>
      <c r="C65">
        <v>-73.5</v>
      </c>
      <c r="D65" t="s">
        <v>32</v>
      </c>
      <c r="E65">
        <v>-75</v>
      </c>
      <c r="F65">
        <v>51.177757049999997</v>
      </c>
      <c r="G65">
        <v>4.4240841499999997</v>
      </c>
      <c r="H65">
        <v>34</v>
      </c>
      <c r="I65">
        <v>5.0317388118688586E-3</v>
      </c>
    </row>
    <row r="66" spans="1:9" x14ac:dyDescent="0.3">
      <c r="A66">
        <v>24</v>
      </c>
      <c r="B66" t="s">
        <v>8</v>
      </c>
      <c r="C66">
        <v>-73.5</v>
      </c>
      <c r="D66" t="s">
        <v>33</v>
      </c>
      <c r="E66">
        <v>-76</v>
      </c>
      <c r="F66">
        <v>51.177837050000001</v>
      </c>
      <c r="G66">
        <v>4.4244771099999998</v>
      </c>
      <c r="H66">
        <v>10</v>
      </c>
      <c r="I66">
        <v>2.470968356998807E-2</v>
      </c>
    </row>
    <row r="67" spans="1:9" x14ac:dyDescent="0.3">
      <c r="A67">
        <v>25</v>
      </c>
      <c r="B67" t="s">
        <v>8</v>
      </c>
      <c r="C67">
        <v>-73.5</v>
      </c>
      <c r="D67" t="s">
        <v>34</v>
      </c>
      <c r="E67">
        <v>-80</v>
      </c>
      <c r="F67">
        <v>51.177825069999997</v>
      </c>
      <c r="G67">
        <v>4.4243101300000003</v>
      </c>
      <c r="H67">
        <v>17</v>
      </c>
      <c r="I67">
        <v>1.3083995419909429E-2</v>
      </c>
    </row>
    <row r="68" spans="1:9" x14ac:dyDescent="0.3">
      <c r="A68">
        <v>26</v>
      </c>
      <c r="B68" t="s">
        <v>8</v>
      </c>
      <c r="C68">
        <v>-73.5</v>
      </c>
      <c r="D68" t="s">
        <v>35</v>
      </c>
      <c r="E68">
        <v>-72.5</v>
      </c>
      <c r="F68">
        <v>51.177766939999998</v>
      </c>
      <c r="G68">
        <v>4.4240773300000003</v>
      </c>
      <c r="H68">
        <v>34</v>
      </c>
      <c r="I68">
        <v>4.6092505785776993E-3</v>
      </c>
    </row>
    <row r="69" spans="1:9" x14ac:dyDescent="0.3">
      <c r="A69">
        <v>27</v>
      </c>
      <c r="B69" t="s">
        <v>8</v>
      </c>
      <c r="C69">
        <v>-73.5</v>
      </c>
      <c r="D69" t="s">
        <v>36</v>
      </c>
      <c r="E69">
        <v>-74.5</v>
      </c>
      <c r="F69">
        <v>51.177806769999997</v>
      </c>
      <c r="G69">
        <v>4.4243397</v>
      </c>
      <c r="H69">
        <v>16</v>
      </c>
      <c r="I69">
        <v>1.470989331566694E-2</v>
      </c>
    </row>
    <row r="70" spans="1:9" x14ac:dyDescent="0.3">
      <c r="A70">
        <v>28</v>
      </c>
      <c r="B70" t="s">
        <v>8</v>
      </c>
      <c r="C70">
        <v>-73.5</v>
      </c>
      <c r="D70" t="s">
        <v>37</v>
      </c>
      <c r="E70">
        <v>-67</v>
      </c>
      <c r="F70">
        <v>51.17779195</v>
      </c>
      <c r="G70">
        <v>4.4243085400000002</v>
      </c>
      <c r="H70">
        <v>18</v>
      </c>
      <c r="I70">
        <v>1.244580123214642E-2</v>
      </c>
    </row>
    <row r="71" spans="1:9" x14ac:dyDescent="0.3">
      <c r="A71">
        <v>29</v>
      </c>
      <c r="B71" t="s">
        <v>8</v>
      </c>
      <c r="C71">
        <v>-73.5</v>
      </c>
      <c r="D71" t="s">
        <v>38</v>
      </c>
      <c r="E71">
        <v>-72.5</v>
      </c>
      <c r="F71">
        <v>51.177889800000003</v>
      </c>
      <c r="G71">
        <v>4.4245163600000001</v>
      </c>
      <c r="H71">
        <v>10</v>
      </c>
      <c r="I71">
        <v>2.9045308613111949E-2</v>
      </c>
    </row>
    <row r="72" spans="1:9" x14ac:dyDescent="0.3">
      <c r="A72">
        <v>30</v>
      </c>
      <c r="B72" t="s">
        <v>10</v>
      </c>
      <c r="C72">
        <v>-72</v>
      </c>
      <c r="D72" t="s">
        <v>11</v>
      </c>
      <c r="E72">
        <v>-72</v>
      </c>
    </row>
    <row r="73" spans="1:9" x14ac:dyDescent="0.3">
      <c r="A73">
        <v>31</v>
      </c>
      <c r="B73" t="s">
        <v>10</v>
      </c>
      <c r="C73">
        <v>-72</v>
      </c>
      <c r="D73" t="s">
        <v>12</v>
      </c>
      <c r="E73">
        <v>-82.5</v>
      </c>
    </row>
    <row r="74" spans="1:9" x14ac:dyDescent="0.3">
      <c r="A74">
        <v>32</v>
      </c>
      <c r="B74" t="s">
        <v>10</v>
      </c>
      <c r="C74">
        <v>-72</v>
      </c>
      <c r="D74" t="s">
        <v>13</v>
      </c>
      <c r="E74">
        <v>-78.5</v>
      </c>
    </row>
    <row r="75" spans="1:9" x14ac:dyDescent="0.3">
      <c r="A75">
        <v>33</v>
      </c>
      <c r="B75" t="s">
        <v>10</v>
      </c>
      <c r="C75">
        <v>-72</v>
      </c>
      <c r="D75" t="s">
        <v>14</v>
      </c>
      <c r="E75">
        <v>-73.5</v>
      </c>
      <c r="F75">
        <v>51.178050980000002</v>
      </c>
      <c r="G75">
        <v>4.4245894699999999</v>
      </c>
      <c r="H75">
        <v>10</v>
      </c>
      <c r="I75">
        <v>4.3071317915587909E-2</v>
      </c>
    </row>
    <row r="76" spans="1:9" x14ac:dyDescent="0.3">
      <c r="A76">
        <v>34</v>
      </c>
      <c r="B76" t="s">
        <v>10</v>
      </c>
      <c r="C76">
        <v>-72</v>
      </c>
      <c r="D76" t="s">
        <v>15</v>
      </c>
      <c r="E76">
        <v>-74.5</v>
      </c>
    </row>
    <row r="77" spans="1:9" x14ac:dyDescent="0.3">
      <c r="A77">
        <v>35</v>
      </c>
      <c r="B77" t="s">
        <v>10</v>
      </c>
      <c r="C77">
        <v>-72</v>
      </c>
      <c r="D77" t="s">
        <v>16</v>
      </c>
      <c r="E77">
        <v>-66</v>
      </c>
      <c r="F77">
        <v>51.177767189999997</v>
      </c>
      <c r="G77">
        <v>4.4241648900000001</v>
      </c>
      <c r="H77">
        <v>51</v>
      </c>
      <c r="I77">
        <v>3.6777683199058619E-3</v>
      </c>
    </row>
    <row r="78" spans="1:9" x14ac:dyDescent="0.3">
      <c r="A78">
        <v>36</v>
      </c>
      <c r="B78" t="s">
        <v>10</v>
      </c>
      <c r="C78">
        <v>-72</v>
      </c>
      <c r="D78" t="s">
        <v>17</v>
      </c>
      <c r="E78">
        <v>-69.5</v>
      </c>
    </row>
    <row r="79" spans="1:9" x14ac:dyDescent="0.3">
      <c r="A79">
        <v>37</v>
      </c>
      <c r="B79" t="s">
        <v>10</v>
      </c>
      <c r="C79">
        <v>-72</v>
      </c>
      <c r="D79" t="s">
        <v>18</v>
      </c>
      <c r="E79">
        <v>-82.5</v>
      </c>
    </row>
    <row r="80" spans="1:9" x14ac:dyDescent="0.3">
      <c r="A80">
        <v>38</v>
      </c>
      <c r="B80" t="s">
        <v>10</v>
      </c>
      <c r="C80">
        <v>-72</v>
      </c>
      <c r="D80" t="s">
        <v>19</v>
      </c>
      <c r="E80">
        <v>-71</v>
      </c>
    </row>
    <row r="81" spans="1:11" x14ac:dyDescent="0.3">
      <c r="A81">
        <v>39</v>
      </c>
      <c r="B81" t="s">
        <v>10</v>
      </c>
      <c r="C81">
        <v>-72</v>
      </c>
      <c r="D81" t="s">
        <v>20</v>
      </c>
      <c r="E81">
        <v>-71</v>
      </c>
    </row>
    <row r="82" spans="1:11" x14ac:dyDescent="0.3">
      <c r="A82">
        <v>40</v>
      </c>
      <c r="B82" t="s">
        <v>10</v>
      </c>
      <c r="C82">
        <v>-72</v>
      </c>
      <c r="D82" t="s">
        <v>21</v>
      </c>
      <c r="E82">
        <v>-66</v>
      </c>
    </row>
    <row r="83" spans="1:11" x14ac:dyDescent="0.3">
      <c r="A83">
        <v>41</v>
      </c>
      <c r="B83" t="s">
        <v>10</v>
      </c>
      <c r="C83">
        <v>-72</v>
      </c>
      <c r="D83" t="s">
        <v>22</v>
      </c>
      <c r="E83">
        <v>-68.5</v>
      </c>
    </row>
    <row r="84" spans="1:11" x14ac:dyDescent="0.3">
      <c r="A84">
        <v>42</v>
      </c>
      <c r="B84" t="s">
        <v>10</v>
      </c>
      <c r="C84">
        <v>-72</v>
      </c>
      <c r="D84" t="s">
        <v>23</v>
      </c>
      <c r="E84">
        <v>-66</v>
      </c>
    </row>
    <row r="85" spans="1:11" x14ac:dyDescent="0.3">
      <c r="A85">
        <v>43</v>
      </c>
      <c r="B85" t="s">
        <v>10</v>
      </c>
      <c r="C85">
        <v>-72</v>
      </c>
      <c r="D85" t="s">
        <v>24</v>
      </c>
      <c r="E85">
        <v>-66</v>
      </c>
      <c r="F85">
        <v>51.177781080000003</v>
      </c>
      <c r="G85">
        <v>4.4244589599999999</v>
      </c>
      <c r="H85">
        <v>40</v>
      </c>
      <c r="I85">
        <v>2.2963518229667992E-2</v>
      </c>
    </row>
    <row r="86" spans="1:11" x14ac:dyDescent="0.3">
      <c r="A86">
        <v>44</v>
      </c>
      <c r="B86" t="s">
        <v>10</v>
      </c>
      <c r="C86">
        <v>-72</v>
      </c>
      <c r="D86" t="s">
        <v>25</v>
      </c>
      <c r="E86">
        <v>-84.5</v>
      </c>
    </row>
    <row r="87" spans="1:11" x14ac:dyDescent="0.3">
      <c r="A87">
        <v>45</v>
      </c>
      <c r="B87" t="s">
        <v>10</v>
      </c>
      <c r="C87">
        <v>-72</v>
      </c>
      <c r="D87" t="s">
        <v>26</v>
      </c>
      <c r="E87">
        <v>-72</v>
      </c>
    </row>
    <row r="88" spans="1:11" x14ac:dyDescent="0.3">
      <c r="A88">
        <v>46</v>
      </c>
      <c r="B88" t="s">
        <v>10</v>
      </c>
      <c r="C88">
        <v>-72</v>
      </c>
      <c r="D88" t="s">
        <v>27</v>
      </c>
      <c r="E88">
        <v>-76</v>
      </c>
      <c r="F88">
        <v>51.177892210000003</v>
      </c>
      <c r="G88">
        <v>4.4245871699999997</v>
      </c>
      <c r="H88">
        <v>47</v>
      </c>
      <c r="I88">
        <v>3.3760596773504438E-2</v>
      </c>
    </row>
    <row r="89" spans="1:11" x14ac:dyDescent="0.3">
      <c r="A89">
        <v>47</v>
      </c>
      <c r="B89" t="s">
        <v>10</v>
      </c>
      <c r="C89">
        <v>-72</v>
      </c>
      <c r="D89" t="s">
        <v>28</v>
      </c>
      <c r="E89">
        <v>-74.5</v>
      </c>
      <c r="F89">
        <v>51.177757329999999</v>
      </c>
      <c r="G89">
        <v>4.4241147400000003</v>
      </c>
      <c r="H89">
        <v>34</v>
      </c>
      <c r="I89">
        <v>3.9991985878382839E-3</v>
      </c>
    </row>
    <row r="90" spans="1:11" x14ac:dyDescent="0.3">
      <c r="A90">
        <v>48</v>
      </c>
      <c r="B90" t="s">
        <v>10</v>
      </c>
      <c r="C90">
        <v>-72</v>
      </c>
      <c r="D90" t="s">
        <v>29</v>
      </c>
      <c r="E90">
        <v>-82</v>
      </c>
      <c r="F90">
        <v>51.177666629999997</v>
      </c>
      <c r="G90">
        <v>4.4237236199999996</v>
      </c>
      <c r="H90">
        <v>34</v>
      </c>
      <c r="I90">
        <v>3.15726020145198E-2</v>
      </c>
    </row>
    <row r="91" spans="1:11" x14ac:dyDescent="0.3">
      <c r="A91">
        <v>49</v>
      </c>
      <c r="B91" t="s">
        <v>10</v>
      </c>
      <c r="C91">
        <v>-72</v>
      </c>
      <c r="D91" t="s">
        <v>30</v>
      </c>
      <c r="E91">
        <v>-66</v>
      </c>
      <c r="F91" s="10">
        <v>-3.1326412499999998</v>
      </c>
      <c r="G91" s="10">
        <v>-59.98329081</v>
      </c>
      <c r="H91">
        <v>45</v>
      </c>
      <c r="I91">
        <v>8543.221447110498</v>
      </c>
      <c r="K91" s="10" t="s">
        <v>888</v>
      </c>
    </row>
    <row r="92" spans="1:11" x14ac:dyDescent="0.3">
      <c r="A92">
        <v>50</v>
      </c>
      <c r="B92" t="s">
        <v>10</v>
      </c>
      <c r="C92">
        <v>-72</v>
      </c>
      <c r="D92" t="s">
        <v>31</v>
      </c>
      <c r="E92">
        <v>-72</v>
      </c>
      <c r="F92">
        <v>51.177986480000001</v>
      </c>
      <c r="G92">
        <v>4.4243315399999998</v>
      </c>
      <c r="H92">
        <v>40</v>
      </c>
      <c r="I92">
        <v>2.5788083017839799E-2</v>
      </c>
    </row>
    <row r="93" spans="1:11" x14ac:dyDescent="0.3">
      <c r="A93">
        <v>51</v>
      </c>
      <c r="B93" t="s">
        <v>10</v>
      </c>
      <c r="C93">
        <v>-72</v>
      </c>
      <c r="D93" t="s">
        <v>32</v>
      </c>
      <c r="E93">
        <v>-75</v>
      </c>
      <c r="F93">
        <v>51.17764785</v>
      </c>
      <c r="G93">
        <v>4.4236269999999998</v>
      </c>
      <c r="H93">
        <v>35</v>
      </c>
      <c r="I93">
        <v>3.8553517354102881E-2</v>
      </c>
    </row>
    <row r="94" spans="1:11" x14ac:dyDescent="0.3">
      <c r="A94">
        <v>52</v>
      </c>
      <c r="B94" t="s">
        <v>10</v>
      </c>
      <c r="C94">
        <v>-72</v>
      </c>
      <c r="D94" t="s">
        <v>33</v>
      </c>
      <c r="E94">
        <v>-76</v>
      </c>
      <c r="F94">
        <v>51.17780784</v>
      </c>
      <c r="G94">
        <v>4.42441291</v>
      </c>
      <c r="H94">
        <v>42</v>
      </c>
      <c r="I94">
        <v>1.9799795381491729E-2</v>
      </c>
    </row>
    <row r="95" spans="1:11" x14ac:dyDescent="0.3">
      <c r="A95">
        <v>53</v>
      </c>
      <c r="B95" t="s">
        <v>10</v>
      </c>
      <c r="C95">
        <v>-72</v>
      </c>
      <c r="D95" t="s">
        <v>34</v>
      </c>
      <c r="E95">
        <v>-80</v>
      </c>
      <c r="F95">
        <v>51.177783890000001</v>
      </c>
      <c r="G95">
        <v>4.4240789500000002</v>
      </c>
      <c r="H95">
        <v>35</v>
      </c>
      <c r="I95">
        <v>3.6711153576716332E-3</v>
      </c>
    </row>
    <row r="96" spans="1:11" x14ac:dyDescent="0.3">
      <c r="A96">
        <v>54</v>
      </c>
      <c r="B96" t="s">
        <v>10</v>
      </c>
      <c r="C96">
        <v>-72</v>
      </c>
      <c r="D96" t="s">
        <v>35</v>
      </c>
      <c r="E96">
        <v>-72.5</v>
      </c>
      <c r="F96">
        <v>51.177667630000002</v>
      </c>
      <c r="G96">
        <v>4.42361336</v>
      </c>
      <c r="H96">
        <v>41</v>
      </c>
      <c r="I96">
        <v>3.8578299753205272E-2</v>
      </c>
    </row>
    <row r="97" spans="1:9" x14ac:dyDescent="0.3">
      <c r="A97">
        <v>55</v>
      </c>
      <c r="B97" t="s">
        <v>10</v>
      </c>
      <c r="C97">
        <v>-72</v>
      </c>
      <c r="D97" t="s">
        <v>36</v>
      </c>
      <c r="E97">
        <v>-74.5</v>
      </c>
      <c r="F97">
        <v>51.177747289999999</v>
      </c>
      <c r="G97">
        <v>4.4241380899999996</v>
      </c>
      <c r="H97">
        <v>35</v>
      </c>
      <c r="I97">
        <v>5.0034083794246609E-3</v>
      </c>
    </row>
    <row r="98" spans="1:9" x14ac:dyDescent="0.3">
      <c r="A98">
        <v>56</v>
      </c>
      <c r="B98" t="s">
        <v>10</v>
      </c>
      <c r="C98">
        <v>-72</v>
      </c>
      <c r="D98" t="s">
        <v>37</v>
      </c>
      <c r="E98">
        <v>-67</v>
      </c>
      <c r="F98">
        <v>51.177717639999997</v>
      </c>
      <c r="G98">
        <v>4.4240757799999999</v>
      </c>
      <c r="H98">
        <v>37</v>
      </c>
      <c r="I98">
        <v>9.0913588757370028E-3</v>
      </c>
    </row>
    <row r="99" spans="1:9" x14ac:dyDescent="0.3">
      <c r="A99">
        <v>57</v>
      </c>
      <c r="B99" t="s">
        <v>10</v>
      </c>
      <c r="C99">
        <v>-72</v>
      </c>
      <c r="D99" t="s">
        <v>38</v>
      </c>
      <c r="E99">
        <v>-72.5</v>
      </c>
      <c r="F99">
        <v>51.177913340000003</v>
      </c>
      <c r="G99">
        <v>4.4244914099999999</v>
      </c>
      <c r="H99">
        <v>40</v>
      </c>
      <c r="I99">
        <v>2.8578879320186591E-2</v>
      </c>
    </row>
    <row r="100" spans="1:9" x14ac:dyDescent="0.3">
      <c r="A100">
        <v>58</v>
      </c>
      <c r="B100" t="s">
        <v>11</v>
      </c>
      <c r="C100">
        <v>-72</v>
      </c>
      <c r="D100" t="s">
        <v>12</v>
      </c>
      <c r="E100">
        <v>-82.5</v>
      </c>
    </row>
    <row r="101" spans="1:9" x14ac:dyDescent="0.3">
      <c r="A101">
        <v>59</v>
      </c>
      <c r="B101" t="s">
        <v>11</v>
      </c>
      <c r="C101">
        <v>-72</v>
      </c>
      <c r="D101" t="s">
        <v>13</v>
      </c>
      <c r="E101">
        <v>-78.5</v>
      </c>
    </row>
    <row r="102" spans="1:9" x14ac:dyDescent="0.3">
      <c r="A102">
        <v>60</v>
      </c>
      <c r="B102" t="s">
        <v>11</v>
      </c>
      <c r="C102">
        <v>-72</v>
      </c>
      <c r="D102" t="s">
        <v>14</v>
      </c>
      <c r="E102">
        <v>-73.5</v>
      </c>
      <c r="F102">
        <v>51.178050980000002</v>
      </c>
      <c r="G102">
        <v>4.4245894699999999</v>
      </c>
      <c r="H102">
        <v>10</v>
      </c>
      <c r="I102">
        <v>4.3071317915587909E-2</v>
      </c>
    </row>
    <row r="103" spans="1:9" x14ac:dyDescent="0.3">
      <c r="A103">
        <v>61</v>
      </c>
      <c r="B103" t="s">
        <v>11</v>
      </c>
      <c r="C103">
        <v>-72</v>
      </c>
      <c r="D103" t="s">
        <v>15</v>
      </c>
      <c r="E103">
        <v>-74.5</v>
      </c>
    </row>
    <row r="104" spans="1:9" x14ac:dyDescent="0.3">
      <c r="A104">
        <v>62</v>
      </c>
      <c r="B104" t="s">
        <v>11</v>
      </c>
      <c r="C104">
        <v>-72</v>
      </c>
      <c r="D104" t="s">
        <v>16</v>
      </c>
      <c r="E104">
        <v>-66</v>
      </c>
      <c r="F104">
        <v>51.177767189999997</v>
      </c>
      <c r="G104">
        <v>4.4241648900000001</v>
      </c>
      <c r="H104">
        <v>51</v>
      </c>
      <c r="I104">
        <v>3.6777683199058619E-3</v>
      </c>
    </row>
    <row r="105" spans="1:9" x14ac:dyDescent="0.3">
      <c r="A105">
        <v>63</v>
      </c>
      <c r="B105" t="s">
        <v>11</v>
      </c>
      <c r="C105">
        <v>-72</v>
      </c>
      <c r="D105" t="s">
        <v>17</v>
      </c>
      <c r="E105">
        <v>-69.5</v>
      </c>
    </row>
    <row r="106" spans="1:9" x14ac:dyDescent="0.3">
      <c r="A106">
        <v>64</v>
      </c>
      <c r="B106" t="s">
        <v>11</v>
      </c>
      <c r="C106">
        <v>-72</v>
      </c>
      <c r="D106" t="s">
        <v>18</v>
      </c>
      <c r="E106">
        <v>-82.5</v>
      </c>
    </row>
    <row r="107" spans="1:9" x14ac:dyDescent="0.3">
      <c r="A107">
        <v>65</v>
      </c>
      <c r="B107" t="s">
        <v>11</v>
      </c>
      <c r="C107">
        <v>-72</v>
      </c>
      <c r="D107" t="s">
        <v>19</v>
      </c>
      <c r="E107">
        <v>-71</v>
      </c>
    </row>
    <row r="108" spans="1:9" x14ac:dyDescent="0.3">
      <c r="A108">
        <v>66</v>
      </c>
      <c r="B108" t="s">
        <v>11</v>
      </c>
      <c r="C108">
        <v>-72</v>
      </c>
      <c r="D108" t="s">
        <v>20</v>
      </c>
      <c r="E108">
        <v>-71</v>
      </c>
    </row>
    <row r="109" spans="1:9" x14ac:dyDescent="0.3">
      <c r="A109">
        <v>67</v>
      </c>
      <c r="B109" t="s">
        <v>11</v>
      </c>
      <c r="C109">
        <v>-72</v>
      </c>
      <c r="D109" t="s">
        <v>21</v>
      </c>
      <c r="E109">
        <v>-66</v>
      </c>
    </row>
    <row r="110" spans="1:9" x14ac:dyDescent="0.3">
      <c r="A110">
        <v>68</v>
      </c>
      <c r="B110" t="s">
        <v>11</v>
      </c>
      <c r="C110">
        <v>-72</v>
      </c>
      <c r="D110" t="s">
        <v>22</v>
      </c>
      <c r="E110">
        <v>-68.5</v>
      </c>
    </row>
    <row r="111" spans="1:9" x14ac:dyDescent="0.3">
      <c r="A111">
        <v>69</v>
      </c>
      <c r="B111" t="s">
        <v>11</v>
      </c>
      <c r="C111">
        <v>-72</v>
      </c>
      <c r="D111" t="s">
        <v>23</v>
      </c>
      <c r="E111">
        <v>-66</v>
      </c>
    </row>
    <row r="112" spans="1:9" x14ac:dyDescent="0.3">
      <c r="A112">
        <v>70</v>
      </c>
      <c r="B112" t="s">
        <v>11</v>
      </c>
      <c r="C112">
        <v>-72</v>
      </c>
      <c r="D112" t="s">
        <v>24</v>
      </c>
      <c r="E112">
        <v>-66</v>
      </c>
      <c r="F112">
        <v>51.177781080000003</v>
      </c>
      <c r="G112">
        <v>4.4244589599999999</v>
      </c>
      <c r="H112">
        <v>40</v>
      </c>
      <c r="I112">
        <v>2.2963518229667992E-2</v>
      </c>
    </row>
    <row r="113" spans="1:9" x14ac:dyDescent="0.3">
      <c r="A113">
        <v>71</v>
      </c>
      <c r="B113" t="s">
        <v>11</v>
      </c>
      <c r="C113">
        <v>-72</v>
      </c>
      <c r="D113" t="s">
        <v>25</v>
      </c>
      <c r="E113">
        <v>-84.5</v>
      </c>
    </row>
    <row r="114" spans="1:9" x14ac:dyDescent="0.3">
      <c r="A114">
        <v>72</v>
      </c>
      <c r="B114" t="s">
        <v>11</v>
      </c>
      <c r="C114">
        <v>-72</v>
      </c>
      <c r="D114" t="s">
        <v>26</v>
      </c>
      <c r="E114">
        <v>-72</v>
      </c>
    </row>
    <row r="115" spans="1:9" x14ac:dyDescent="0.3">
      <c r="A115">
        <v>73</v>
      </c>
      <c r="B115" t="s">
        <v>11</v>
      </c>
      <c r="C115">
        <v>-72</v>
      </c>
      <c r="D115" t="s">
        <v>27</v>
      </c>
      <c r="E115">
        <v>-76</v>
      </c>
      <c r="F115">
        <v>51.177892210000003</v>
      </c>
      <c r="G115">
        <v>4.4245871699999997</v>
      </c>
      <c r="H115">
        <v>47</v>
      </c>
      <c r="I115">
        <v>3.3760596773504438E-2</v>
      </c>
    </row>
    <row r="116" spans="1:9" x14ac:dyDescent="0.3">
      <c r="A116">
        <v>74</v>
      </c>
      <c r="B116" t="s">
        <v>11</v>
      </c>
      <c r="C116">
        <v>-72</v>
      </c>
      <c r="D116" t="s">
        <v>28</v>
      </c>
      <c r="E116">
        <v>-74.5</v>
      </c>
      <c r="F116">
        <v>51.177757329999999</v>
      </c>
      <c r="G116">
        <v>4.4241147400000003</v>
      </c>
      <c r="H116">
        <v>34</v>
      </c>
      <c r="I116">
        <v>3.9991985878382839E-3</v>
      </c>
    </row>
    <row r="117" spans="1:9" x14ac:dyDescent="0.3">
      <c r="A117">
        <v>75</v>
      </c>
      <c r="B117" t="s">
        <v>11</v>
      </c>
      <c r="C117">
        <v>-72</v>
      </c>
      <c r="D117" t="s">
        <v>29</v>
      </c>
      <c r="E117">
        <v>-82</v>
      </c>
      <c r="F117">
        <v>51.177666629999997</v>
      </c>
      <c r="G117">
        <v>4.4237236199999996</v>
      </c>
      <c r="H117">
        <v>34</v>
      </c>
      <c r="I117">
        <v>3.15726020145198E-2</v>
      </c>
    </row>
    <row r="118" spans="1:9" x14ac:dyDescent="0.3">
      <c r="A118">
        <v>76</v>
      </c>
      <c r="B118" t="s">
        <v>11</v>
      </c>
      <c r="C118">
        <v>-72</v>
      </c>
      <c r="D118" t="s">
        <v>30</v>
      </c>
      <c r="E118">
        <v>-66</v>
      </c>
      <c r="F118">
        <v>-3.1326412499999998</v>
      </c>
      <c r="G118">
        <v>-59.98329081</v>
      </c>
      <c r="H118">
        <v>45</v>
      </c>
      <c r="I118">
        <v>8543.221447110498</v>
      </c>
    </row>
    <row r="119" spans="1:9" x14ac:dyDescent="0.3">
      <c r="A119">
        <v>77</v>
      </c>
      <c r="B119" t="s">
        <v>11</v>
      </c>
      <c r="C119">
        <v>-72</v>
      </c>
      <c r="D119" t="s">
        <v>31</v>
      </c>
      <c r="E119">
        <v>-72</v>
      </c>
      <c r="F119">
        <v>51.177986480000001</v>
      </c>
      <c r="G119">
        <v>4.4243315399999998</v>
      </c>
      <c r="H119">
        <v>40</v>
      </c>
      <c r="I119">
        <v>2.5788083017839799E-2</v>
      </c>
    </row>
    <row r="120" spans="1:9" x14ac:dyDescent="0.3">
      <c r="A120">
        <v>78</v>
      </c>
      <c r="B120" t="s">
        <v>11</v>
      </c>
      <c r="C120">
        <v>-72</v>
      </c>
      <c r="D120" t="s">
        <v>32</v>
      </c>
      <c r="E120">
        <v>-75</v>
      </c>
      <c r="F120">
        <v>51.17764785</v>
      </c>
      <c r="G120">
        <v>4.4236269999999998</v>
      </c>
      <c r="H120">
        <v>35</v>
      </c>
      <c r="I120">
        <v>3.8553517354102881E-2</v>
      </c>
    </row>
    <row r="121" spans="1:9" x14ac:dyDescent="0.3">
      <c r="A121">
        <v>79</v>
      </c>
      <c r="B121" t="s">
        <v>11</v>
      </c>
      <c r="C121">
        <v>-72</v>
      </c>
      <c r="D121" t="s">
        <v>33</v>
      </c>
      <c r="E121">
        <v>-76</v>
      </c>
      <c r="F121">
        <v>51.17780784</v>
      </c>
      <c r="G121">
        <v>4.42441291</v>
      </c>
      <c r="H121">
        <v>42</v>
      </c>
      <c r="I121">
        <v>1.9799795381491729E-2</v>
      </c>
    </row>
    <row r="122" spans="1:9" x14ac:dyDescent="0.3">
      <c r="A122">
        <v>80</v>
      </c>
      <c r="B122" t="s">
        <v>11</v>
      </c>
      <c r="C122">
        <v>-72</v>
      </c>
      <c r="D122" t="s">
        <v>34</v>
      </c>
      <c r="E122">
        <v>-80</v>
      </c>
      <c r="F122">
        <v>51.177783890000001</v>
      </c>
      <c r="G122">
        <v>4.4240789500000002</v>
      </c>
      <c r="H122">
        <v>35</v>
      </c>
      <c r="I122">
        <v>3.6711153576716332E-3</v>
      </c>
    </row>
    <row r="123" spans="1:9" x14ac:dyDescent="0.3">
      <c r="A123">
        <v>81</v>
      </c>
      <c r="B123" t="s">
        <v>11</v>
      </c>
      <c r="C123">
        <v>-72</v>
      </c>
      <c r="D123" t="s">
        <v>35</v>
      </c>
      <c r="E123">
        <v>-72.5</v>
      </c>
      <c r="F123">
        <v>51.177667630000002</v>
      </c>
      <c r="G123">
        <v>4.42361336</v>
      </c>
      <c r="H123">
        <v>41</v>
      </c>
      <c r="I123">
        <v>3.8578299753205272E-2</v>
      </c>
    </row>
    <row r="124" spans="1:9" x14ac:dyDescent="0.3">
      <c r="A124">
        <v>82</v>
      </c>
      <c r="B124" t="s">
        <v>11</v>
      </c>
      <c r="C124">
        <v>-72</v>
      </c>
      <c r="D124" t="s">
        <v>36</v>
      </c>
      <c r="E124">
        <v>-74.5</v>
      </c>
      <c r="F124">
        <v>51.177747289999999</v>
      </c>
      <c r="G124">
        <v>4.4241380899999996</v>
      </c>
      <c r="H124">
        <v>35</v>
      </c>
      <c r="I124">
        <v>5.0034083794246609E-3</v>
      </c>
    </row>
    <row r="125" spans="1:9" x14ac:dyDescent="0.3">
      <c r="A125">
        <v>83</v>
      </c>
      <c r="B125" t="s">
        <v>11</v>
      </c>
      <c r="C125">
        <v>-72</v>
      </c>
      <c r="D125" t="s">
        <v>37</v>
      </c>
      <c r="E125">
        <v>-67</v>
      </c>
      <c r="F125">
        <v>51.177717639999997</v>
      </c>
      <c r="G125">
        <v>4.4240757799999999</v>
      </c>
      <c r="H125">
        <v>37</v>
      </c>
      <c r="I125">
        <v>9.0913588757370028E-3</v>
      </c>
    </row>
    <row r="126" spans="1:9" x14ac:dyDescent="0.3">
      <c r="A126">
        <v>84</v>
      </c>
      <c r="B126" t="s">
        <v>11</v>
      </c>
      <c r="C126">
        <v>-72</v>
      </c>
      <c r="D126" t="s">
        <v>38</v>
      </c>
      <c r="E126">
        <v>-72.5</v>
      </c>
      <c r="F126">
        <v>51.177913340000003</v>
      </c>
      <c r="G126">
        <v>4.4244914099999999</v>
      </c>
      <c r="H126">
        <v>40</v>
      </c>
      <c r="I126">
        <v>2.8578879320186591E-2</v>
      </c>
    </row>
    <row r="127" spans="1:9" x14ac:dyDescent="0.3">
      <c r="A127">
        <v>85</v>
      </c>
      <c r="B127" t="s">
        <v>12</v>
      </c>
      <c r="C127">
        <v>-82.5</v>
      </c>
      <c r="D127" t="s">
        <v>13</v>
      </c>
      <c r="E127">
        <v>-78.5</v>
      </c>
    </row>
    <row r="128" spans="1:9" x14ac:dyDescent="0.3">
      <c r="A128">
        <v>86</v>
      </c>
      <c r="B128" t="s">
        <v>12</v>
      </c>
      <c r="C128">
        <v>-82.5</v>
      </c>
      <c r="D128" t="s">
        <v>14</v>
      </c>
      <c r="E128">
        <v>-73.5</v>
      </c>
      <c r="F128">
        <v>51.178050980000002</v>
      </c>
      <c r="G128">
        <v>4.4245894699999999</v>
      </c>
      <c r="H128">
        <v>10</v>
      </c>
      <c r="I128">
        <v>4.3071317915587909E-2</v>
      </c>
    </row>
    <row r="129" spans="1:9" x14ac:dyDescent="0.3">
      <c r="A129">
        <v>87</v>
      </c>
      <c r="B129" t="s">
        <v>12</v>
      </c>
      <c r="C129">
        <v>-82.5</v>
      </c>
      <c r="D129" t="s">
        <v>15</v>
      </c>
      <c r="E129">
        <v>-74.5</v>
      </c>
    </row>
    <row r="130" spans="1:9" x14ac:dyDescent="0.3">
      <c r="A130">
        <v>88</v>
      </c>
      <c r="B130" t="s">
        <v>12</v>
      </c>
      <c r="C130">
        <v>-82.5</v>
      </c>
      <c r="D130" t="s">
        <v>16</v>
      </c>
      <c r="E130">
        <v>-66</v>
      </c>
      <c r="F130">
        <v>51.177767189999997</v>
      </c>
      <c r="G130">
        <v>4.4241648900000001</v>
      </c>
      <c r="H130">
        <v>51</v>
      </c>
      <c r="I130">
        <v>3.6777683199058619E-3</v>
      </c>
    </row>
    <row r="131" spans="1:9" x14ac:dyDescent="0.3">
      <c r="A131">
        <v>89</v>
      </c>
      <c r="B131" t="s">
        <v>12</v>
      </c>
      <c r="C131">
        <v>-82.5</v>
      </c>
      <c r="D131" t="s">
        <v>17</v>
      </c>
      <c r="E131">
        <v>-69.5</v>
      </c>
    </row>
    <row r="132" spans="1:9" x14ac:dyDescent="0.3">
      <c r="A132">
        <v>90</v>
      </c>
      <c r="B132" t="s">
        <v>12</v>
      </c>
      <c r="C132">
        <v>-82.5</v>
      </c>
      <c r="D132" t="s">
        <v>18</v>
      </c>
      <c r="E132">
        <v>-82.5</v>
      </c>
    </row>
    <row r="133" spans="1:9" x14ac:dyDescent="0.3">
      <c r="A133">
        <v>91</v>
      </c>
      <c r="B133" t="s">
        <v>12</v>
      </c>
      <c r="C133">
        <v>-82.5</v>
      </c>
      <c r="D133" t="s">
        <v>19</v>
      </c>
      <c r="E133">
        <v>-71</v>
      </c>
    </row>
    <row r="134" spans="1:9" x14ac:dyDescent="0.3">
      <c r="A134">
        <v>92</v>
      </c>
      <c r="B134" t="s">
        <v>12</v>
      </c>
      <c r="C134">
        <v>-82.5</v>
      </c>
      <c r="D134" t="s">
        <v>20</v>
      </c>
      <c r="E134">
        <v>-71</v>
      </c>
    </row>
    <row r="135" spans="1:9" x14ac:dyDescent="0.3">
      <c r="A135">
        <v>93</v>
      </c>
      <c r="B135" t="s">
        <v>12</v>
      </c>
      <c r="C135">
        <v>-82.5</v>
      </c>
      <c r="D135" t="s">
        <v>21</v>
      </c>
      <c r="E135">
        <v>-66</v>
      </c>
    </row>
    <row r="136" spans="1:9" x14ac:dyDescent="0.3">
      <c r="A136">
        <v>94</v>
      </c>
      <c r="B136" t="s">
        <v>12</v>
      </c>
      <c r="C136">
        <v>-82.5</v>
      </c>
      <c r="D136" t="s">
        <v>22</v>
      </c>
      <c r="E136">
        <v>-68.5</v>
      </c>
    </row>
    <row r="137" spans="1:9" x14ac:dyDescent="0.3">
      <c r="A137">
        <v>95</v>
      </c>
      <c r="B137" t="s">
        <v>12</v>
      </c>
      <c r="C137">
        <v>-82.5</v>
      </c>
      <c r="D137" t="s">
        <v>23</v>
      </c>
      <c r="E137">
        <v>-66</v>
      </c>
    </row>
    <row r="138" spans="1:9" x14ac:dyDescent="0.3">
      <c r="A138">
        <v>96</v>
      </c>
      <c r="B138" t="s">
        <v>12</v>
      </c>
      <c r="C138">
        <v>-82.5</v>
      </c>
      <c r="D138" t="s">
        <v>24</v>
      </c>
      <c r="E138">
        <v>-66</v>
      </c>
      <c r="F138">
        <v>51.177781080000003</v>
      </c>
      <c r="G138">
        <v>4.4244589599999999</v>
      </c>
      <c r="H138">
        <v>40</v>
      </c>
      <c r="I138">
        <v>2.2963518229667992E-2</v>
      </c>
    </row>
    <row r="139" spans="1:9" x14ac:dyDescent="0.3">
      <c r="A139">
        <v>97</v>
      </c>
      <c r="B139" t="s">
        <v>12</v>
      </c>
      <c r="C139">
        <v>-82.5</v>
      </c>
      <c r="D139" t="s">
        <v>25</v>
      </c>
      <c r="E139">
        <v>-84.5</v>
      </c>
    </row>
    <row r="140" spans="1:9" x14ac:dyDescent="0.3">
      <c r="A140">
        <v>98</v>
      </c>
      <c r="B140" t="s">
        <v>12</v>
      </c>
      <c r="C140">
        <v>-82.5</v>
      </c>
      <c r="D140" t="s">
        <v>26</v>
      </c>
      <c r="E140">
        <v>-72</v>
      </c>
    </row>
    <row r="141" spans="1:9" x14ac:dyDescent="0.3">
      <c r="A141">
        <v>99</v>
      </c>
      <c r="B141" t="s">
        <v>12</v>
      </c>
      <c r="C141">
        <v>-82.5</v>
      </c>
      <c r="D141" t="s">
        <v>27</v>
      </c>
      <c r="E141">
        <v>-76</v>
      </c>
      <c r="F141">
        <v>51.177892210000003</v>
      </c>
      <c r="G141">
        <v>4.4245871699999997</v>
      </c>
      <c r="H141">
        <v>47</v>
      </c>
      <c r="I141">
        <v>3.3760596773504438E-2</v>
      </c>
    </row>
    <row r="142" spans="1:9" x14ac:dyDescent="0.3">
      <c r="A142">
        <v>100</v>
      </c>
      <c r="B142" t="s">
        <v>12</v>
      </c>
      <c r="C142">
        <v>-82.5</v>
      </c>
      <c r="D142" t="s">
        <v>28</v>
      </c>
      <c r="E142">
        <v>-74.5</v>
      </c>
      <c r="F142">
        <v>51.177757329999999</v>
      </c>
      <c r="G142">
        <v>4.4241147400000003</v>
      </c>
      <c r="H142">
        <v>34</v>
      </c>
      <c r="I142">
        <v>3.9991985878382839E-3</v>
      </c>
    </row>
    <row r="143" spans="1:9" x14ac:dyDescent="0.3">
      <c r="A143">
        <v>101</v>
      </c>
      <c r="B143" t="s">
        <v>12</v>
      </c>
      <c r="C143">
        <v>-82.5</v>
      </c>
      <c r="D143" t="s">
        <v>29</v>
      </c>
      <c r="E143">
        <v>-82</v>
      </c>
      <c r="F143">
        <v>51.177666629999997</v>
      </c>
      <c r="G143">
        <v>4.4237236199999996</v>
      </c>
      <c r="H143">
        <v>34</v>
      </c>
      <c r="I143">
        <v>3.15726020145198E-2</v>
      </c>
    </row>
    <row r="144" spans="1:9" x14ac:dyDescent="0.3">
      <c r="A144">
        <v>102</v>
      </c>
      <c r="B144" t="s">
        <v>12</v>
      </c>
      <c r="C144">
        <v>-82.5</v>
      </c>
      <c r="D144" t="s">
        <v>30</v>
      </c>
      <c r="E144">
        <v>-66</v>
      </c>
      <c r="F144">
        <v>-3.1326412499999998</v>
      </c>
      <c r="G144">
        <v>-59.98329081</v>
      </c>
      <c r="H144">
        <v>45</v>
      </c>
      <c r="I144">
        <v>8543.221447110498</v>
      </c>
    </row>
    <row r="145" spans="1:9" x14ac:dyDescent="0.3">
      <c r="A145">
        <v>103</v>
      </c>
      <c r="B145" t="s">
        <v>12</v>
      </c>
      <c r="C145">
        <v>-82.5</v>
      </c>
      <c r="D145" t="s">
        <v>31</v>
      </c>
      <c r="E145">
        <v>-72</v>
      </c>
      <c r="F145">
        <v>51.177986480000001</v>
      </c>
      <c r="G145">
        <v>4.4243315399999998</v>
      </c>
      <c r="H145">
        <v>40</v>
      </c>
      <c r="I145">
        <v>2.5788083017839799E-2</v>
      </c>
    </row>
    <row r="146" spans="1:9" x14ac:dyDescent="0.3">
      <c r="A146">
        <v>104</v>
      </c>
      <c r="B146" t="s">
        <v>12</v>
      </c>
      <c r="C146">
        <v>-82.5</v>
      </c>
      <c r="D146" t="s">
        <v>32</v>
      </c>
      <c r="E146">
        <v>-75</v>
      </c>
      <c r="F146">
        <v>51.17764785</v>
      </c>
      <c r="G146">
        <v>4.4236269999999998</v>
      </c>
      <c r="H146">
        <v>35</v>
      </c>
      <c r="I146">
        <v>3.8553517354102881E-2</v>
      </c>
    </row>
    <row r="147" spans="1:9" x14ac:dyDescent="0.3">
      <c r="A147">
        <v>105</v>
      </c>
      <c r="B147" t="s">
        <v>12</v>
      </c>
      <c r="C147">
        <v>-82.5</v>
      </c>
      <c r="D147" t="s">
        <v>33</v>
      </c>
      <c r="E147">
        <v>-76</v>
      </c>
      <c r="F147">
        <v>51.17780784</v>
      </c>
      <c r="G147">
        <v>4.42441291</v>
      </c>
      <c r="H147">
        <v>42</v>
      </c>
      <c r="I147">
        <v>1.9799795381491729E-2</v>
      </c>
    </row>
    <row r="148" spans="1:9" x14ac:dyDescent="0.3">
      <c r="A148">
        <v>106</v>
      </c>
      <c r="B148" t="s">
        <v>12</v>
      </c>
      <c r="C148">
        <v>-82.5</v>
      </c>
      <c r="D148" t="s">
        <v>34</v>
      </c>
      <c r="E148">
        <v>-80</v>
      </c>
      <c r="F148">
        <v>51.177783890000001</v>
      </c>
      <c r="G148">
        <v>4.4240789500000002</v>
      </c>
      <c r="H148">
        <v>35</v>
      </c>
      <c r="I148">
        <v>3.6711153576716332E-3</v>
      </c>
    </row>
    <row r="149" spans="1:9" x14ac:dyDescent="0.3">
      <c r="A149">
        <v>107</v>
      </c>
      <c r="B149" t="s">
        <v>12</v>
      </c>
      <c r="C149">
        <v>-82.5</v>
      </c>
      <c r="D149" t="s">
        <v>35</v>
      </c>
      <c r="E149">
        <v>-72.5</v>
      </c>
      <c r="F149">
        <v>51.177667630000002</v>
      </c>
      <c r="G149">
        <v>4.42361336</v>
      </c>
      <c r="H149">
        <v>41</v>
      </c>
      <c r="I149">
        <v>3.8578299753205272E-2</v>
      </c>
    </row>
    <row r="150" spans="1:9" x14ac:dyDescent="0.3">
      <c r="A150">
        <v>108</v>
      </c>
      <c r="B150" t="s">
        <v>12</v>
      </c>
      <c r="C150">
        <v>-82.5</v>
      </c>
      <c r="D150" t="s">
        <v>36</v>
      </c>
      <c r="E150">
        <v>-74.5</v>
      </c>
      <c r="F150">
        <v>51.177747289999999</v>
      </c>
      <c r="G150">
        <v>4.4241380899999996</v>
      </c>
      <c r="H150">
        <v>35</v>
      </c>
      <c r="I150">
        <v>5.0034083794246609E-3</v>
      </c>
    </row>
    <row r="151" spans="1:9" x14ac:dyDescent="0.3">
      <c r="A151">
        <v>109</v>
      </c>
      <c r="B151" t="s">
        <v>12</v>
      </c>
      <c r="C151">
        <v>-82.5</v>
      </c>
      <c r="D151" t="s">
        <v>37</v>
      </c>
      <c r="E151">
        <v>-67</v>
      </c>
      <c r="F151">
        <v>51.177717639999997</v>
      </c>
      <c r="G151">
        <v>4.4240757799999999</v>
      </c>
      <c r="H151">
        <v>37</v>
      </c>
      <c r="I151">
        <v>9.0913588757370028E-3</v>
      </c>
    </row>
    <row r="152" spans="1:9" x14ac:dyDescent="0.3">
      <c r="A152">
        <v>110</v>
      </c>
      <c r="B152" t="s">
        <v>12</v>
      </c>
      <c r="C152">
        <v>-82.5</v>
      </c>
      <c r="D152" t="s">
        <v>38</v>
      </c>
      <c r="E152">
        <v>-72.5</v>
      </c>
      <c r="F152">
        <v>51.177913340000003</v>
      </c>
      <c r="G152">
        <v>4.4244914099999999</v>
      </c>
      <c r="H152">
        <v>40</v>
      </c>
      <c r="I152">
        <v>2.8578879320186591E-2</v>
      </c>
    </row>
    <row r="153" spans="1:9" x14ac:dyDescent="0.3">
      <c r="A153">
        <v>111</v>
      </c>
      <c r="B153" t="s">
        <v>13</v>
      </c>
      <c r="C153">
        <v>-78.5</v>
      </c>
      <c r="D153" t="s">
        <v>14</v>
      </c>
      <c r="E153">
        <v>-73.5</v>
      </c>
      <c r="F153">
        <v>51.178050980000002</v>
      </c>
      <c r="G153">
        <v>4.4245894699999999</v>
      </c>
      <c r="H153">
        <v>10</v>
      </c>
      <c r="I153">
        <v>4.3071317915587909E-2</v>
      </c>
    </row>
    <row r="154" spans="1:9" x14ac:dyDescent="0.3">
      <c r="A154">
        <v>112</v>
      </c>
      <c r="B154" t="s">
        <v>13</v>
      </c>
      <c r="C154">
        <v>-78.5</v>
      </c>
      <c r="D154" t="s">
        <v>15</v>
      </c>
      <c r="E154">
        <v>-74.5</v>
      </c>
    </row>
    <row r="155" spans="1:9" x14ac:dyDescent="0.3">
      <c r="A155">
        <v>113</v>
      </c>
      <c r="B155" t="s">
        <v>13</v>
      </c>
      <c r="C155">
        <v>-78.5</v>
      </c>
      <c r="D155" t="s">
        <v>16</v>
      </c>
      <c r="E155">
        <v>-66</v>
      </c>
      <c r="F155">
        <v>51.177767189999997</v>
      </c>
      <c r="G155">
        <v>4.4241648900000001</v>
      </c>
      <c r="H155">
        <v>51</v>
      </c>
      <c r="I155">
        <v>3.6777683199058619E-3</v>
      </c>
    </row>
    <row r="156" spans="1:9" x14ac:dyDescent="0.3">
      <c r="A156">
        <v>114</v>
      </c>
      <c r="B156" t="s">
        <v>13</v>
      </c>
      <c r="C156">
        <v>-78.5</v>
      </c>
      <c r="D156" t="s">
        <v>17</v>
      </c>
      <c r="E156">
        <v>-69.5</v>
      </c>
    </row>
    <row r="157" spans="1:9" x14ac:dyDescent="0.3">
      <c r="A157">
        <v>115</v>
      </c>
      <c r="B157" t="s">
        <v>13</v>
      </c>
      <c r="C157">
        <v>-78.5</v>
      </c>
      <c r="D157" t="s">
        <v>18</v>
      </c>
      <c r="E157">
        <v>-82.5</v>
      </c>
    </row>
    <row r="158" spans="1:9" x14ac:dyDescent="0.3">
      <c r="A158">
        <v>116</v>
      </c>
      <c r="B158" t="s">
        <v>13</v>
      </c>
      <c r="C158">
        <v>-78.5</v>
      </c>
      <c r="D158" t="s">
        <v>19</v>
      </c>
      <c r="E158">
        <v>-71</v>
      </c>
    </row>
    <row r="159" spans="1:9" x14ac:dyDescent="0.3">
      <c r="A159">
        <v>117</v>
      </c>
      <c r="B159" t="s">
        <v>13</v>
      </c>
      <c r="C159">
        <v>-78.5</v>
      </c>
      <c r="D159" t="s">
        <v>20</v>
      </c>
      <c r="E159">
        <v>-71</v>
      </c>
    </row>
    <row r="160" spans="1:9" x14ac:dyDescent="0.3">
      <c r="A160">
        <v>118</v>
      </c>
      <c r="B160" t="s">
        <v>13</v>
      </c>
      <c r="C160">
        <v>-78.5</v>
      </c>
      <c r="D160" t="s">
        <v>21</v>
      </c>
      <c r="E160">
        <v>-66</v>
      </c>
    </row>
    <row r="161" spans="1:9" x14ac:dyDescent="0.3">
      <c r="A161">
        <v>119</v>
      </c>
      <c r="B161" t="s">
        <v>13</v>
      </c>
      <c r="C161">
        <v>-78.5</v>
      </c>
      <c r="D161" t="s">
        <v>22</v>
      </c>
      <c r="E161">
        <v>-68.5</v>
      </c>
    </row>
    <row r="162" spans="1:9" x14ac:dyDescent="0.3">
      <c r="A162">
        <v>120</v>
      </c>
      <c r="B162" t="s">
        <v>13</v>
      </c>
      <c r="C162">
        <v>-78.5</v>
      </c>
      <c r="D162" t="s">
        <v>23</v>
      </c>
      <c r="E162">
        <v>-66</v>
      </c>
    </row>
    <row r="163" spans="1:9" x14ac:dyDescent="0.3">
      <c r="A163">
        <v>121</v>
      </c>
      <c r="B163" t="s">
        <v>13</v>
      </c>
      <c r="C163">
        <v>-78.5</v>
      </c>
      <c r="D163" t="s">
        <v>24</v>
      </c>
      <c r="E163">
        <v>-66</v>
      </c>
      <c r="F163">
        <v>51.177781080000003</v>
      </c>
      <c r="G163">
        <v>4.4244589599999999</v>
      </c>
      <c r="H163">
        <v>40</v>
      </c>
      <c r="I163">
        <v>2.2963518229667992E-2</v>
      </c>
    </row>
    <row r="164" spans="1:9" x14ac:dyDescent="0.3">
      <c r="A164">
        <v>122</v>
      </c>
      <c r="B164" t="s">
        <v>13</v>
      </c>
      <c r="C164">
        <v>-78.5</v>
      </c>
      <c r="D164" t="s">
        <v>25</v>
      </c>
      <c r="E164">
        <v>-84.5</v>
      </c>
    </row>
    <row r="165" spans="1:9" x14ac:dyDescent="0.3">
      <c r="A165">
        <v>123</v>
      </c>
      <c r="B165" t="s">
        <v>13</v>
      </c>
      <c r="C165">
        <v>-78.5</v>
      </c>
      <c r="D165" t="s">
        <v>26</v>
      </c>
      <c r="E165">
        <v>-72</v>
      </c>
    </row>
    <row r="166" spans="1:9" x14ac:dyDescent="0.3">
      <c r="A166">
        <v>124</v>
      </c>
      <c r="B166" t="s">
        <v>13</v>
      </c>
      <c r="C166">
        <v>-78.5</v>
      </c>
      <c r="D166" t="s">
        <v>27</v>
      </c>
      <c r="E166">
        <v>-76</v>
      </c>
      <c r="F166">
        <v>51.177892210000003</v>
      </c>
      <c r="G166">
        <v>4.4245871699999997</v>
      </c>
      <c r="H166">
        <v>47</v>
      </c>
      <c r="I166">
        <v>3.3760596773504438E-2</v>
      </c>
    </row>
    <row r="167" spans="1:9" x14ac:dyDescent="0.3">
      <c r="A167">
        <v>125</v>
      </c>
      <c r="B167" t="s">
        <v>13</v>
      </c>
      <c r="C167">
        <v>-78.5</v>
      </c>
      <c r="D167" t="s">
        <v>28</v>
      </c>
      <c r="E167">
        <v>-74.5</v>
      </c>
      <c r="F167">
        <v>51.177757329999999</v>
      </c>
      <c r="G167">
        <v>4.4241147400000003</v>
      </c>
      <c r="H167">
        <v>34</v>
      </c>
      <c r="I167">
        <v>3.9991985878382839E-3</v>
      </c>
    </row>
    <row r="168" spans="1:9" x14ac:dyDescent="0.3">
      <c r="A168">
        <v>126</v>
      </c>
      <c r="B168" t="s">
        <v>13</v>
      </c>
      <c r="C168">
        <v>-78.5</v>
      </c>
      <c r="D168" t="s">
        <v>29</v>
      </c>
      <c r="E168">
        <v>-82</v>
      </c>
      <c r="F168">
        <v>51.177666629999997</v>
      </c>
      <c r="G168">
        <v>4.4237236199999996</v>
      </c>
      <c r="H168">
        <v>34</v>
      </c>
      <c r="I168">
        <v>3.15726020145198E-2</v>
      </c>
    </row>
    <row r="169" spans="1:9" x14ac:dyDescent="0.3">
      <c r="A169">
        <v>127</v>
      </c>
      <c r="B169" t="s">
        <v>13</v>
      </c>
      <c r="C169">
        <v>-78.5</v>
      </c>
      <c r="D169" t="s">
        <v>30</v>
      </c>
      <c r="E169">
        <v>-66</v>
      </c>
      <c r="F169">
        <v>-3.1326412499999998</v>
      </c>
      <c r="G169">
        <v>-59.98329081</v>
      </c>
      <c r="H169">
        <v>45</v>
      </c>
      <c r="I169">
        <v>8543.221447110498</v>
      </c>
    </row>
    <row r="170" spans="1:9" x14ac:dyDescent="0.3">
      <c r="A170">
        <v>128</v>
      </c>
      <c r="B170" t="s">
        <v>13</v>
      </c>
      <c r="C170">
        <v>-78.5</v>
      </c>
      <c r="D170" t="s">
        <v>31</v>
      </c>
      <c r="E170">
        <v>-72</v>
      </c>
      <c r="F170">
        <v>51.177986480000001</v>
      </c>
      <c r="G170">
        <v>4.4243315399999998</v>
      </c>
      <c r="H170">
        <v>40</v>
      </c>
      <c r="I170">
        <v>2.5788083017839799E-2</v>
      </c>
    </row>
    <row r="171" spans="1:9" x14ac:dyDescent="0.3">
      <c r="A171">
        <v>129</v>
      </c>
      <c r="B171" t="s">
        <v>13</v>
      </c>
      <c r="C171">
        <v>-78.5</v>
      </c>
      <c r="D171" t="s">
        <v>32</v>
      </c>
      <c r="E171">
        <v>-75</v>
      </c>
      <c r="F171">
        <v>51.17764785</v>
      </c>
      <c r="G171">
        <v>4.4236269999999998</v>
      </c>
      <c r="H171">
        <v>35</v>
      </c>
      <c r="I171">
        <v>3.8553517354102881E-2</v>
      </c>
    </row>
    <row r="172" spans="1:9" x14ac:dyDescent="0.3">
      <c r="A172">
        <v>130</v>
      </c>
      <c r="B172" t="s">
        <v>13</v>
      </c>
      <c r="C172">
        <v>-78.5</v>
      </c>
      <c r="D172" t="s">
        <v>33</v>
      </c>
      <c r="E172">
        <v>-76</v>
      </c>
      <c r="F172">
        <v>51.17780784</v>
      </c>
      <c r="G172">
        <v>4.42441291</v>
      </c>
      <c r="H172">
        <v>42</v>
      </c>
      <c r="I172">
        <v>1.9799795381491729E-2</v>
      </c>
    </row>
    <row r="173" spans="1:9" x14ac:dyDescent="0.3">
      <c r="A173">
        <v>131</v>
      </c>
      <c r="B173" t="s">
        <v>13</v>
      </c>
      <c r="C173">
        <v>-78.5</v>
      </c>
      <c r="D173" t="s">
        <v>34</v>
      </c>
      <c r="E173">
        <v>-80</v>
      </c>
      <c r="F173">
        <v>51.177783890000001</v>
      </c>
      <c r="G173">
        <v>4.4240789500000002</v>
      </c>
      <c r="H173">
        <v>35</v>
      </c>
      <c r="I173">
        <v>3.6711153576716332E-3</v>
      </c>
    </row>
    <row r="174" spans="1:9" x14ac:dyDescent="0.3">
      <c r="A174">
        <v>132</v>
      </c>
      <c r="B174" t="s">
        <v>13</v>
      </c>
      <c r="C174">
        <v>-78.5</v>
      </c>
      <c r="D174" t="s">
        <v>35</v>
      </c>
      <c r="E174">
        <v>-72.5</v>
      </c>
      <c r="F174">
        <v>51.177667630000002</v>
      </c>
      <c r="G174">
        <v>4.42361336</v>
      </c>
      <c r="H174">
        <v>41</v>
      </c>
      <c r="I174">
        <v>3.8578299753205272E-2</v>
      </c>
    </row>
    <row r="175" spans="1:9" x14ac:dyDescent="0.3">
      <c r="A175">
        <v>133</v>
      </c>
      <c r="B175" t="s">
        <v>13</v>
      </c>
      <c r="C175">
        <v>-78.5</v>
      </c>
      <c r="D175" t="s">
        <v>36</v>
      </c>
      <c r="E175">
        <v>-74.5</v>
      </c>
      <c r="F175">
        <v>51.177747289999999</v>
      </c>
      <c r="G175">
        <v>4.4241380899999996</v>
      </c>
      <c r="H175">
        <v>35</v>
      </c>
      <c r="I175">
        <v>5.0034083794246609E-3</v>
      </c>
    </row>
    <row r="176" spans="1:9" x14ac:dyDescent="0.3">
      <c r="A176">
        <v>134</v>
      </c>
      <c r="B176" t="s">
        <v>13</v>
      </c>
      <c r="C176">
        <v>-78.5</v>
      </c>
      <c r="D176" t="s">
        <v>37</v>
      </c>
      <c r="E176">
        <v>-67</v>
      </c>
      <c r="F176">
        <v>51.177717639999997</v>
      </c>
      <c r="G176">
        <v>4.4240757799999999</v>
      </c>
      <c r="H176">
        <v>37</v>
      </c>
      <c r="I176">
        <v>9.0913588757370028E-3</v>
      </c>
    </row>
    <row r="177" spans="1:9" x14ac:dyDescent="0.3">
      <c r="A177">
        <v>135</v>
      </c>
      <c r="B177" t="s">
        <v>13</v>
      </c>
      <c r="C177">
        <v>-78.5</v>
      </c>
      <c r="D177" t="s">
        <v>38</v>
      </c>
      <c r="E177">
        <v>-72.5</v>
      </c>
      <c r="F177">
        <v>51.177913340000003</v>
      </c>
      <c r="G177">
        <v>4.4244914099999999</v>
      </c>
      <c r="H177">
        <v>40</v>
      </c>
      <c r="I177">
        <v>2.8578879320186591E-2</v>
      </c>
    </row>
    <row r="178" spans="1:9" x14ac:dyDescent="0.3">
      <c r="A178">
        <v>136</v>
      </c>
      <c r="B178" t="s">
        <v>14</v>
      </c>
      <c r="C178">
        <v>-73.5</v>
      </c>
      <c r="D178" t="s">
        <v>15</v>
      </c>
      <c r="E178">
        <v>-74.5</v>
      </c>
      <c r="F178">
        <v>51.178050980000002</v>
      </c>
      <c r="G178">
        <v>4.4245894699999999</v>
      </c>
      <c r="H178">
        <v>10</v>
      </c>
      <c r="I178">
        <v>4.3071317915587909E-2</v>
      </c>
    </row>
    <row r="179" spans="1:9" x14ac:dyDescent="0.3">
      <c r="A179">
        <v>137</v>
      </c>
      <c r="B179" t="s">
        <v>14</v>
      </c>
      <c r="C179">
        <v>-73.5</v>
      </c>
      <c r="D179" t="s">
        <v>16</v>
      </c>
      <c r="E179">
        <v>-66</v>
      </c>
      <c r="F179">
        <v>51.17790909</v>
      </c>
      <c r="G179">
        <v>4.4243771799999996</v>
      </c>
      <c r="H179">
        <v>22</v>
      </c>
      <c r="I179">
        <v>2.1596496718480442E-2</v>
      </c>
    </row>
    <row r="180" spans="1:9" x14ac:dyDescent="0.3">
      <c r="A180">
        <v>138</v>
      </c>
      <c r="B180" t="s">
        <v>14</v>
      </c>
      <c r="C180">
        <v>-73.5</v>
      </c>
      <c r="D180" t="s">
        <v>17</v>
      </c>
      <c r="E180">
        <v>-69.5</v>
      </c>
      <c r="F180">
        <v>51.178050980000002</v>
      </c>
      <c r="G180">
        <v>4.4245894699999999</v>
      </c>
      <c r="H180">
        <v>10</v>
      </c>
      <c r="I180">
        <v>4.3071317915587909E-2</v>
      </c>
    </row>
    <row r="181" spans="1:9" x14ac:dyDescent="0.3">
      <c r="A181">
        <v>139</v>
      </c>
      <c r="B181" t="s">
        <v>14</v>
      </c>
      <c r="C181">
        <v>-73.5</v>
      </c>
      <c r="D181" t="s">
        <v>18</v>
      </c>
      <c r="E181">
        <v>-82.5</v>
      </c>
      <c r="F181">
        <v>51.178050980000002</v>
      </c>
      <c r="G181">
        <v>4.4245894699999999</v>
      </c>
      <c r="H181">
        <v>10</v>
      </c>
      <c r="I181">
        <v>4.3071317915587909E-2</v>
      </c>
    </row>
    <row r="182" spans="1:9" x14ac:dyDescent="0.3">
      <c r="A182">
        <v>140</v>
      </c>
      <c r="B182" t="s">
        <v>14</v>
      </c>
      <c r="C182">
        <v>-73.5</v>
      </c>
      <c r="D182" t="s">
        <v>19</v>
      </c>
      <c r="E182">
        <v>-71</v>
      </c>
      <c r="F182">
        <v>51.178050980000002</v>
      </c>
      <c r="G182">
        <v>4.4245894699999999</v>
      </c>
      <c r="H182">
        <v>10</v>
      </c>
      <c r="I182">
        <v>4.3071317915587909E-2</v>
      </c>
    </row>
    <row r="183" spans="1:9" x14ac:dyDescent="0.3">
      <c r="A183">
        <v>141</v>
      </c>
      <c r="B183" t="s">
        <v>14</v>
      </c>
      <c r="C183">
        <v>-73.5</v>
      </c>
      <c r="D183" t="s">
        <v>20</v>
      </c>
      <c r="E183">
        <v>-71</v>
      </c>
      <c r="F183">
        <v>51.178050980000002</v>
      </c>
      <c r="G183">
        <v>4.4245894699999999</v>
      </c>
      <c r="H183">
        <v>10</v>
      </c>
      <c r="I183">
        <v>4.3071317915587909E-2</v>
      </c>
    </row>
    <row r="184" spans="1:9" x14ac:dyDescent="0.3">
      <c r="A184">
        <v>142</v>
      </c>
      <c r="B184" t="s">
        <v>14</v>
      </c>
      <c r="C184">
        <v>-73.5</v>
      </c>
      <c r="D184" t="s">
        <v>21</v>
      </c>
      <c r="E184">
        <v>-66</v>
      </c>
      <c r="F184">
        <v>51.178050980000002</v>
      </c>
      <c r="G184">
        <v>4.4245894699999999</v>
      </c>
      <c r="H184">
        <v>10</v>
      </c>
      <c r="I184">
        <v>4.3071317915587909E-2</v>
      </c>
    </row>
    <row r="185" spans="1:9" x14ac:dyDescent="0.3">
      <c r="A185">
        <v>143</v>
      </c>
      <c r="B185" t="s">
        <v>14</v>
      </c>
      <c r="C185">
        <v>-73.5</v>
      </c>
      <c r="D185" t="s">
        <v>22</v>
      </c>
      <c r="E185">
        <v>-68.5</v>
      </c>
      <c r="F185">
        <v>51.178050980000002</v>
      </c>
      <c r="G185">
        <v>4.4245894699999999</v>
      </c>
      <c r="H185">
        <v>10</v>
      </c>
      <c r="I185">
        <v>4.3071317915587909E-2</v>
      </c>
    </row>
    <row r="186" spans="1:9" x14ac:dyDescent="0.3">
      <c r="A186">
        <v>144</v>
      </c>
      <c r="B186" t="s">
        <v>14</v>
      </c>
      <c r="C186">
        <v>-73.5</v>
      </c>
      <c r="D186" t="s">
        <v>23</v>
      </c>
      <c r="E186">
        <v>-66</v>
      </c>
      <c r="F186">
        <v>51.178050980000002</v>
      </c>
      <c r="G186">
        <v>4.4245894699999999</v>
      </c>
      <c r="H186">
        <v>10</v>
      </c>
      <c r="I186">
        <v>4.3071317915587909E-2</v>
      </c>
    </row>
    <row r="187" spans="1:9" x14ac:dyDescent="0.3">
      <c r="A187">
        <v>145</v>
      </c>
      <c r="B187" t="s">
        <v>14</v>
      </c>
      <c r="C187">
        <v>-73.5</v>
      </c>
      <c r="D187" t="s">
        <v>24</v>
      </c>
      <c r="E187">
        <v>-66</v>
      </c>
      <c r="F187">
        <v>51.177916029999999</v>
      </c>
      <c r="G187">
        <v>4.4245242100000004</v>
      </c>
      <c r="H187">
        <v>16</v>
      </c>
      <c r="I187">
        <v>3.074650794432806E-2</v>
      </c>
    </row>
    <row r="188" spans="1:9" x14ac:dyDescent="0.3">
      <c r="A188">
        <v>146</v>
      </c>
      <c r="B188" t="s">
        <v>14</v>
      </c>
      <c r="C188">
        <v>-73.5</v>
      </c>
      <c r="D188" t="s">
        <v>25</v>
      </c>
      <c r="E188">
        <v>-84.5</v>
      </c>
      <c r="F188">
        <v>51.178050980000002</v>
      </c>
      <c r="G188">
        <v>4.4245894699999999</v>
      </c>
      <c r="H188">
        <v>10</v>
      </c>
      <c r="I188">
        <v>4.3071317915587909E-2</v>
      </c>
    </row>
    <row r="189" spans="1:9" x14ac:dyDescent="0.3">
      <c r="A189">
        <v>147</v>
      </c>
      <c r="B189" t="s">
        <v>14</v>
      </c>
      <c r="C189">
        <v>-73.5</v>
      </c>
      <c r="D189" t="s">
        <v>26</v>
      </c>
      <c r="E189">
        <v>-72</v>
      </c>
      <c r="F189">
        <v>51.178050980000002</v>
      </c>
      <c r="G189">
        <v>4.4245894699999999</v>
      </c>
      <c r="H189">
        <v>10</v>
      </c>
      <c r="I189">
        <v>4.3071317915587909E-2</v>
      </c>
    </row>
    <row r="190" spans="1:9" x14ac:dyDescent="0.3">
      <c r="A190">
        <v>148</v>
      </c>
      <c r="B190" t="s">
        <v>14</v>
      </c>
      <c r="C190">
        <v>-73.5</v>
      </c>
      <c r="D190" t="s">
        <v>27</v>
      </c>
      <c r="E190">
        <v>-76</v>
      </c>
      <c r="F190">
        <v>51.177971599999999</v>
      </c>
      <c r="G190">
        <v>4.4245883199999998</v>
      </c>
      <c r="H190">
        <v>10</v>
      </c>
      <c r="I190">
        <v>3.7676973416829983E-2</v>
      </c>
    </row>
    <row r="191" spans="1:9" x14ac:dyDescent="0.3">
      <c r="A191">
        <v>149</v>
      </c>
      <c r="B191" t="s">
        <v>14</v>
      </c>
      <c r="C191">
        <v>-73.5</v>
      </c>
      <c r="D191" t="s">
        <v>28</v>
      </c>
      <c r="E191">
        <v>-74.5</v>
      </c>
      <c r="F191">
        <v>51.177904159999997</v>
      </c>
      <c r="G191">
        <v>4.4243521000000001</v>
      </c>
      <c r="H191">
        <v>23</v>
      </c>
      <c r="I191">
        <v>1.9880714638855278E-2</v>
      </c>
    </row>
    <row r="192" spans="1:9" x14ac:dyDescent="0.3">
      <c r="A192">
        <v>150</v>
      </c>
      <c r="B192" t="s">
        <v>14</v>
      </c>
      <c r="C192">
        <v>-73.5</v>
      </c>
      <c r="D192" t="s">
        <v>29</v>
      </c>
      <c r="E192">
        <v>-82</v>
      </c>
      <c r="F192">
        <v>51.177858809999996</v>
      </c>
      <c r="G192">
        <v>4.4241565400000002</v>
      </c>
      <c r="H192">
        <v>37</v>
      </c>
      <c r="I192">
        <v>7.6558344409866398E-3</v>
      </c>
    </row>
    <row r="193" spans="1:9" x14ac:dyDescent="0.3">
      <c r="A193">
        <v>151</v>
      </c>
      <c r="B193" t="s">
        <v>14</v>
      </c>
      <c r="C193">
        <v>-73.5</v>
      </c>
      <c r="D193" t="s">
        <v>30</v>
      </c>
      <c r="E193">
        <v>-66</v>
      </c>
      <c r="F193">
        <v>51.178050980000002</v>
      </c>
      <c r="G193">
        <v>4.4245894699999999</v>
      </c>
      <c r="H193">
        <v>10</v>
      </c>
      <c r="I193">
        <v>4.3071317915587909E-2</v>
      </c>
    </row>
    <row r="194" spans="1:9" x14ac:dyDescent="0.3">
      <c r="A194">
        <v>152</v>
      </c>
      <c r="B194" t="s">
        <v>14</v>
      </c>
      <c r="C194">
        <v>-73.5</v>
      </c>
      <c r="D194" t="s">
        <v>31</v>
      </c>
      <c r="E194">
        <v>-72</v>
      </c>
      <c r="F194">
        <v>51.178018729999998</v>
      </c>
      <c r="G194">
        <v>4.4244605000000004</v>
      </c>
      <c r="H194">
        <v>10</v>
      </c>
      <c r="I194">
        <v>3.415240692061567E-2</v>
      </c>
    </row>
    <row r="195" spans="1:9" x14ac:dyDescent="0.3">
      <c r="A195">
        <v>153</v>
      </c>
      <c r="B195" t="s">
        <v>14</v>
      </c>
      <c r="C195">
        <v>-73.5</v>
      </c>
      <c r="D195" t="s">
        <v>32</v>
      </c>
      <c r="E195">
        <v>-75</v>
      </c>
      <c r="F195">
        <v>51.177849420000001</v>
      </c>
      <c r="G195">
        <v>4.4241082299999999</v>
      </c>
      <c r="H195">
        <v>40</v>
      </c>
      <c r="I195">
        <v>6.562683666314708E-3</v>
      </c>
    </row>
    <row r="196" spans="1:9" x14ac:dyDescent="0.3">
      <c r="A196">
        <v>154</v>
      </c>
      <c r="B196" t="s">
        <v>14</v>
      </c>
      <c r="C196">
        <v>-73.5</v>
      </c>
      <c r="D196" t="s">
        <v>33</v>
      </c>
      <c r="E196">
        <v>-76</v>
      </c>
      <c r="F196">
        <v>51.177929409999997</v>
      </c>
      <c r="G196">
        <v>4.42450119</v>
      </c>
      <c r="H196">
        <v>15</v>
      </c>
      <c r="I196">
        <v>3.0049631195920801E-2</v>
      </c>
    </row>
    <row r="197" spans="1:9" x14ac:dyDescent="0.3">
      <c r="A197">
        <v>155</v>
      </c>
      <c r="B197" t="s">
        <v>14</v>
      </c>
      <c r="C197">
        <v>-73.5</v>
      </c>
      <c r="D197" t="s">
        <v>34</v>
      </c>
      <c r="E197">
        <v>-80</v>
      </c>
      <c r="F197">
        <v>51.177917440000002</v>
      </c>
      <c r="G197">
        <v>4.4243342099999996</v>
      </c>
      <c r="H197">
        <v>23</v>
      </c>
      <c r="I197">
        <v>1.992977363139169E-2</v>
      </c>
    </row>
    <row r="198" spans="1:9" x14ac:dyDescent="0.3">
      <c r="A198">
        <v>156</v>
      </c>
      <c r="B198" t="s">
        <v>14</v>
      </c>
      <c r="C198">
        <v>-73.5</v>
      </c>
      <c r="D198" t="s">
        <v>35</v>
      </c>
      <c r="E198">
        <v>-72.5</v>
      </c>
      <c r="F198">
        <v>51.177859310000002</v>
      </c>
      <c r="G198">
        <v>4.4241014099999996</v>
      </c>
      <c r="H198">
        <v>40</v>
      </c>
      <c r="I198">
        <v>7.7453297588615522E-3</v>
      </c>
    </row>
    <row r="199" spans="1:9" x14ac:dyDescent="0.3">
      <c r="A199">
        <v>157</v>
      </c>
      <c r="B199" t="s">
        <v>14</v>
      </c>
      <c r="C199">
        <v>-73.5</v>
      </c>
      <c r="D199" t="s">
        <v>36</v>
      </c>
      <c r="E199">
        <v>-74.5</v>
      </c>
      <c r="F199">
        <v>51.177899140000001</v>
      </c>
      <c r="G199">
        <v>4.4243637800000002</v>
      </c>
      <c r="H199">
        <v>23</v>
      </c>
      <c r="I199">
        <v>2.0186761601065532E-2</v>
      </c>
    </row>
    <row r="200" spans="1:9" x14ac:dyDescent="0.3">
      <c r="A200">
        <v>158</v>
      </c>
      <c r="B200" t="s">
        <v>14</v>
      </c>
      <c r="C200">
        <v>-73.5</v>
      </c>
      <c r="D200" t="s">
        <v>37</v>
      </c>
      <c r="E200">
        <v>-67</v>
      </c>
      <c r="F200">
        <v>51.177884310000003</v>
      </c>
      <c r="G200">
        <v>4.4243326200000004</v>
      </c>
      <c r="H200">
        <v>26</v>
      </c>
      <c r="I200">
        <v>1.746012261430999E-2</v>
      </c>
    </row>
    <row r="201" spans="1:9" x14ac:dyDescent="0.3">
      <c r="A201">
        <v>159</v>
      </c>
      <c r="B201" t="s">
        <v>14</v>
      </c>
      <c r="C201">
        <v>-73.5</v>
      </c>
      <c r="D201" t="s">
        <v>38</v>
      </c>
      <c r="E201">
        <v>-72.5</v>
      </c>
      <c r="F201">
        <v>51.177982159999999</v>
      </c>
      <c r="G201">
        <v>4.4245404400000004</v>
      </c>
      <c r="H201">
        <v>10</v>
      </c>
      <c r="I201">
        <v>3.5576740615846418E-2</v>
      </c>
    </row>
    <row r="202" spans="1:9" x14ac:dyDescent="0.3">
      <c r="A202">
        <v>160</v>
      </c>
      <c r="B202" t="s">
        <v>15</v>
      </c>
      <c r="C202">
        <v>-74.5</v>
      </c>
      <c r="D202" t="s">
        <v>16</v>
      </c>
      <c r="E202">
        <v>-66</v>
      </c>
      <c r="F202">
        <v>51.177767189999997</v>
      </c>
      <c r="G202">
        <v>4.4241648900000001</v>
      </c>
      <c r="H202">
        <v>51</v>
      </c>
      <c r="I202">
        <v>3.6777683199058619E-3</v>
      </c>
    </row>
    <row r="203" spans="1:9" x14ac:dyDescent="0.3">
      <c r="A203">
        <v>161</v>
      </c>
      <c r="B203" t="s">
        <v>15</v>
      </c>
      <c r="C203">
        <v>-74.5</v>
      </c>
      <c r="D203" t="s">
        <v>17</v>
      </c>
      <c r="E203">
        <v>-69.5</v>
      </c>
    </row>
    <row r="204" spans="1:9" x14ac:dyDescent="0.3">
      <c r="A204">
        <v>162</v>
      </c>
      <c r="B204" t="s">
        <v>15</v>
      </c>
      <c r="C204">
        <v>-74.5</v>
      </c>
      <c r="D204" t="s">
        <v>18</v>
      </c>
      <c r="E204">
        <v>-82.5</v>
      </c>
    </row>
    <row r="205" spans="1:9" x14ac:dyDescent="0.3">
      <c r="A205">
        <v>163</v>
      </c>
      <c r="B205" t="s">
        <v>15</v>
      </c>
      <c r="C205">
        <v>-74.5</v>
      </c>
      <c r="D205" t="s">
        <v>19</v>
      </c>
      <c r="E205">
        <v>-71</v>
      </c>
    </row>
    <row r="206" spans="1:9" x14ac:dyDescent="0.3">
      <c r="A206">
        <v>164</v>
      </c>
      <c r="B206" t="s">
        <v>15</v>
      </c>
      <c r="C206">
        <v>-74.5</v>
      </c>
      <c r="D206" t="s">
        <v>20</v>
      </c>
      <c r="E206">
        <v>-71</v>
      </c>
    </row>
    <row r="207" spans="1:9" x14ac:dyDescent="0.3">
      <c r="A207">
        <v>165</v>
      </c>
      <c r="B207" t="s">
        <v>15</v>
      </c>
      <c r="C207">
        <v>-74.5</v>
      </c>
      <c r="D207" t="s">
        <v>21</v>
      </c>
      <c r="E207">
        <v>-66</v>
      </c>
    </row>
    <row r="208" spans="1:9" x14ac:dyDescent="0.3">
      <c r="A208">
        <v>166</v>
      </c>
      <c r="B208" t="s">
        <v>15</v>
      </c>
      <c r="C208">
        <v>-74.5</v>
      </c>
      <c r="D208" t="s">
        <v>22</v>
      </c>
      <c r="E208">
        <v>-68.5</v>
      </c>
    </row>
    <row r="209" spans="1:9" x14ac:dyDescent="0.3">
      <c r="A209">
        <v>167</v>
      </c>
      <c r="B209" t="s">
        <v>15</v>
      </c>
      <c r="C209">
        <v>-74.5</v>
      </c>
      <c r="D209" t="s">
        <v>23</v>
      </c>
      <c r="E209">
        <v>-66</v>
      </c>
    </row>
    <row r="210" spans="1:9" x14ac:dyDescent="0.3">
      <c r="A210">
        <v>168</v>
      </c>
      <c r="B210" t="s">
        <v>15</v>
      </c>
      <c r="C210">
        <v>-74.5</v>
      </c>
      <c r="D210" t="s">
        <v>24</v>
      </c>
      <c r="E210">
        <v>-66</v>
      </c>
      <c r="F210">
        <v>51.177781080000003</v>
      </c>
      <c r="G210">
        <v>4.4244589599999999</v>
      </c>
      <c r="H210">
        <v>40</v>
      </c>
      <c r="I210">
        <v>2.2963518229667992E-2</v>
      </c>
    </row>
    <row r="211" spans="1:9" x14ac:dyDescent="0.3">
      <c r="A211">
        <v>169</v>
      </c>
      <c r="B211" t="s">
        <v>15</v>
      </c>
      <c r="C211">
        <v>-74.5</v>
      </c>
      <c r="D211" t="s">
        <v>25</v>
      </c>
      <c r="E211">
        <v>-84.5</v>
      </c>
    </row>
    <row r="212" spans="1:9" x14ac:dyDescent="0.3">
      <c r="A212">
        <v>170</v>
      </c>
      <c r="B212" t="s">
        <v>15</v>
      </c>
      <c r="C212">
        <v>-74.5</v>
      </c>
      <c r="D212" t="s">
        <v>26</v>
      </c>
      <c r="E212">
        <v>-72</v>
      </c>
    </row>
    <row r="213" spans="1:9" x14ac:dyDescent="0.3">
      <c r="A213">
        <v>171</v>
      </c>
      <c r="B213" t="s">
        <v>15</v>
      </c>
      <c r="C213">
        <v>-74.5</v>
      </c>
      <c r="D213" t="s">
        <v>27</v>
      </c>
      <c r="E213">
        <v>-76</v>
      </c>
      <c r="F213">
        <v>51.177892210000003</v>
      </c>
      <c r="G213">
        <v>4.4245871699999997</v>
      </c>
      <c r="H213">
        <v>47</v>
      </c>
      <c r="I213">
        <v>3.3760596773504438E-2</v>
      </c>
    </row>
    <row r="214" spans="1:9" x14ac:dyDescent="0.3">
      <c r="A214">
        <v>172</v>
      </c>
      <c r="B214" t="s">
        <v>15</v>
      </c>
      <c r="C214">
        <v>-74.5</v>
      </c>
      <c r="D214" t="s">
        <v>28</v>
      </c>
      <c r="E214">
        <v>-74.5</v>
      </c>
      <c r="F214">
        <v>51.177757329999999</v>
      </c>
      <c r="G214">
        <v>4.4241147400000003</v>
      </c>
      <c r="H214">
        <v>34</v>
      </c>
      <c r="I214">
        <v>3.9991985878382839E-3</v>
      </c>
    </row>
    <row r="215" spans="1:9" x14ac:dyDescent="0.3">
      <c r="A215">
        <v>173</v>
      </c>
      <c r="B215" t="s">
        <v>15</v>
      </c>
      <c r="C215">
        <v>-74.5</v>
      </c>
      <c r="D215" t="s">
        <v>29</v>
      </c>
      <c r="E215">
        <v>-82</v>
      </c>
      <c r="F215">
        <v>51.177666629999997</v>
      </c>
      <c r="G215">
        <v>4.4237236199999996</v>
      </c>
      <c r="H215">
        <v>34</v>
      </c>
      <c r="I215">
        <v>3.15726020145198E-2</v>
      </c>
    </row>
    <row r="216" spans="1:9" x14ac:dyDescent="0.3">
      <c r="A216">
        <v>174</v>
      </c>
      <c r="B216" t="s">
        <v>15</v>
      </c>
      <c r="C216">
        <v>-74.5</v>
      </c>
      <c r="D216" t="s">
        <v>30</v>
      </c>
      <c r="E216">
        <v>-66</v>
      </c>
      <c r="F216">
        <v>-3.1326412499999998</v>
      </c>
      <c r="G216">
        <v>-59.98329081</v>
      </c>
      <c r="H216">
        <v>45</v>
      </c>
      <c r="I216">
        <v>8543.221447110498</v>
      </c>
    </row>
    <row r="217" spans="1:9" x14ac:dyDescent="0.3">
      <c r="A217">
        <v>175</v>
      </c>
      <c r="B217" t="s">
        <v>15</v>
      </c>
      <c r="C217">
        <v>-74.5</v>
      </c>
      <c r="D217" t="s">
        <v>31</v>
      </c>
      <c r="E217">
        <v>-72</v>
      </c>
      <c r="F217">
        <v>51.177986480000001</v>
      </c>
      <c r="G217">
        <v>4.4243315399999998</v>
      </c>
      <c r="H217">
        <v>40</v>
      </c>
      <c r="I217">
        <v>2.5788083017839799E-2</v>
      </c>
    </row>
    <row r="218" spans="1:9" x14ac:dyDescent="0.3">
      <c r="A218">
        <v>176</v>
      </c>
      <c r="B218" t="s">
        <v>15</v>
      </c>
      <c r="C218">
        <v>-74.5</v>
      </c>
      <c r="D218" t="s">
        <v>32</v>
      </c>
      <c r="E218">
        <v>-75</v>
      </c>
      <c r="F218">
        <v>51.17764785</v>
      </c>
      <c r="G218">
        <v>4.4236269999999998</v>
      </c>
      <c r="H218">
        <v>35</v>
      </c>
      <c r="I218">
        <v>3.8553517354102881E-2</v>
      </c>
    </row>
    <row r="219" spans="1:9" x14ac:dyDescent="0.3">
      <c r="A219">
        <v>177</v>
      </c>
      <c r="B219" t="s">
        <v>15</v>
      </c>
      <c r="C219">
        <v>-74.5</v>
      </c>
      <c r="D219" t="s">
        <v>33</v>
      </c>
      <c r="E219">
        <v>-76</v>
      </c>
      <c r="F219">
        <v>51.17780784</v>
      </c>
      <c r="G219">
        <v>4.42441291</v>
      </c>
      <c r="H219">
        <v>42</v>
      </c>
      <c r="I219">
        <v>1.9799795381491729E-2</v>
      </c>
    </row>
    <row r="220" spans="1:9" x14ac:dyDescent="0.3">
      <c r="A220">
        <v>178</v>
      </c>
      <c r="B220" t="s">
        <v>15</v>
      </c>
      <c r="C220">
        <v>-74.5</v>
      </c>
      <c r="D220" t="s">
        <v>34</v>
      </c>
      <c r="E220">
        <v>-80</v>
      </c>
      <c r="F220">
        <v>51.177783890000001</v>
      </c>
      <c r="G220">
        <v>4.4240789500000002</v>
      </c>
      <c r="H220">
        <v>35</v>
      </c>
      <c r="I220">
        <v>3.6711153576716332E-3</v>
      </c>
    </row>
    <row r="221" spans="1:9" x14ac:dyDescent="0.3">
      <c r="A221">
        <v>179</v>
      </c>
      <c r="B221" t="s">
        <v>15</v>
      </c>
      <c r="C221">
        <v>-74.5</v>
      </c>
      <c r="D221" t="s">
        <v>35</v>
      </c>
      <c r="E221">
        <v>-72.5</v>
      </c>
      <c r="F221">
        <v>51.177667630000002</v>
      </c>
      <c r="G221">
        <v>4.42361336</v>
      </c>
      <c r="H221">
        <v>41</v>
      </c>
      <c r="I221">
        <v>3.8578299753205272E-2</v>
      </c>
    </row>
    <row r="222" spans="1:9" x14ac:dyDescent="0.3">
      <c r="A222">
        <v>180</v>
      </c>
      <c r="B222" t="s">
        <v>15</v>
      </c>
      <c r="C222">
        <v>-74.5</v>
      </c>
      <c r="D222" t="s">
        <v>36</v>
      </c>
      <c r="E222">
        <v>-74.5</v>
      </c>
      <c r="F222">
        <v>51.177747289999999</v>
      </c>
      <c r="G222">
        <v>4.4241380899999996</v>
      </c>
      <c r="H222">
        <v>35</v>
      </c>
      <c r="I222">
        <v>5.0034083794246609E-3</v>
      </c>
    </row>
    <row r="223" spans="1:9" x14ac:dyDescent="0.3">
      <c r="A223">
        <v>181</v>
      </c>
      <c r="B223" t="s">
        <v>15</v>
      </c>
      <c r="C223">
        <v>-74.5</v>
      </c>
      <c r="D223" t="s">
        <v>37</v>
      </c>
      <c r="E223">
        <v>-67</v>
      </c>
      <c r="F223">
        <v>51.177717639999997</v>
      </c>
      <c r="G223">
        <v>4.4240757799999999</v>
      </c>
      <c r="H223">
        <v>37</v>
      </c>
      <c r="I223">
        <v>9.0913588757370028E-3</v>
      </c>
    </row>
    <row r="224" spans="1:9" x14ac:dyDescent="0.3">
      <c r="A224">
        <v>182</v>
      </c>
      <c r="B224" t="s">
        <v>15</v>
      </c>
      <c r="C224">
        <v>-74.5</v>
      </c>
      <c r="D224" t="s">
        <v>38</v>
      </c>
      <c r="E224">
        <v>-72.5</v>
      </c>
      <c r="F224">
        <v>51.177913340000003</v>
      </c>
      <c r="G224">
        <v>4.4244914099999999</v>
      </c>
      <c r="H224">
        <v>40</v>
      </c>
      <c r="I224">
        <v>2.8578879320186591E-2</v>
      </c>
    </row>
    <row r="225" spans="1:9" x14ac:dyDescent="0.3">
      <c r="A225">
        <v>183</v>
      </c>
      <c r="B225" t="s">
        <v>16</v>
      </c>
      <c r="C225">
        <v>-66</v>
      </c>
      <c r="D225" t="s">
        <v>17</v>
      </c>
      <c r="E225">
        <v>-69.5</v>
      </c>
      <c r="F225">
        <v>51.177767189999997</v>
      </c>
      <c r="G225">
        <v>4.4241648900000001</v>
      </c>
      <c r="H225">
        <v>51</v>
      </c>
      <c r="I225">
        <v>3.6777683199058619E-3</v>
      </c>
    </row>
    <row r="226" spans="1:9" x14ac:dyDescent="0.3">
      <c r="A226">
        <v>184</v>
      </c>
      <c r="B226" t="s">
        <v>16</v>
      </c>
      <c r="C226">
        <v>-66</v>
      </c>
      <c r="D226" t="s">
        <v>18</v>
      </c>
      <c r="E226">
        <v>-82.5</v>
      </c>
      <c r="F226">
        <v>51.177767189999997</v>
      </c>
      <c r="G226">
        <v>4.4241648900000001</v>
      </c>
      <c r="H226">
        <v>51</v>
      </c>
      <c r="I226">
        <v>3.6777683199058619E-3</v>
      </c>
    </row>
    <row r="227" spans="1:9" x14ac:dyDescent="0.3">
      <c r="A227">
        <v>185</v>
      </c>
      <c r="B227" t="s">
        <v>16</v>
      </c>
      <c r="C227">
        <v>-66</v>
      </c>
      <c r="D227" t="s">
        <v>19</v>
      </c>
      <c r="E227">
        <v>-71</v>
      </c>
      <c r="F227">
        <v>51.177767189999997</v>
      </c>
      <c r="G227">
        <v>4.4241648900000001</v>
      </c>
      <c r="H227">
        <v>51</v>
      </c>
      <c r="I227">
        <v>3.6777683199058619E-3</v>
      </c>
    </row>
    <row r="228" spans="1:9" x14ac:dyDescent="0.3">
      <c r="A228">
        <v>186</v>
      </c>
      <c r="B228" t="s">
        <v>16</v>
      </c>
      <c r="C228">
        <v>-66</v>
      </c>
      <c r="D228" t="s">
        <v>20</v>
      </c>
      <c r="E228">
        <v>-71</v>
      </c>
      <c r="F228">
        <v>51.177767189999997</v>
      </c>
      <c r="G228">
        <v>4.4241648900000001</v>
      </c>
      <c r="H228">
        <v>51</v>
      </c>
      <c r="I228">
        <v>3.6777683199058619E-3</v>
      </c>
    </row>
    <row r="229" spans="1:9" x14ac:dyDescent="0.3">
      <c r="A229">
        <v>187</v>
      </c>
      <c r="B229" t="s">
        <v>16</v>
      </c>
      <c r="C229">
        <v>-66</v>
      </c>
      <c r="D229" t="s">
        <v>21</v>
      </c>
      <c r="E229">
        <v>-66</v>
      </c>
      <c r="F229">
        <v>51.177767189999997</v>
      </c>
      <c r="G229">
        <v>4.4241648900000001</v>
      </c>
      <c r="H229">
        <v>51</v>
      </c>
      <c r="I229">
        <v>3.6777683199058619E-3</v>
      </c>
    </row>
    <row r="230" spans="1:9" x14ac:dyDescent="0.3">
      <c r="A230">
        <v>188</v>
      </c>
      <c r="B230" t="s">
        <v>16</v>
      </c>
      <c r="C230">
        <v>-66</v>
      </c>
      <c r="D230" t="s">
        <v>22</v>
      </c>
      <c r="E230">
        <v>-68.5</v>
      </c>
      <c r="F230">
        <v>51.177767189999997</v>
      </c>
      <c r="G230">
        <v>4.4241648900000001</v>
      </c>
      <c r="H230">
        <v>51</v>
      </c>
      <c r="I230">
        <v>3.6777683199058619E-3</v>
      </c>
    </row>
    <row r="231" spans="1:9" x14ac:dyDescent="0.3">
      <c r="A231">
        <v>189</v>
      </c>
      <c r="B231" t="s">
        <v>16</v>
      </c>
      <c r="C231">
        <v>-66</v>
      </c>
      <c r="D231" t="s">
        <v>23</v>
      </c>
      <c r="E231">
        <v>-66</v>
      </c>
      <c r="F231">
        <v>51.177767189999997</v>
      </c>
      <c r="G231">
        <v>4.4241648900000001</v>
      </c>
      <c r="H231">
        <v>51</v>
      </c>
      <c r="I231">
        <v>3.6777683199058619E-3</v>
      </c>
    </row>
    <row r="232" spans="1:9" x14ac:dyDescent="0.3">
      <c r="A232">
        <v>190</v>
      </c>
      <c r="B232" t="s">
        <v>16</v>
      </c>
      <c r="C232">
        <v>-66</v>
      </c>
      <c r="D232" t="s">
        <v>24</v>
      </c>
      <c r="E232">
        <v>-66</v>
      </c>
      <c r="F232">
        <v>51.177774139999997</v>
      </c>
      <c r="G232">
        <v>4.4243119200000001</v>
      </c>
      <c r="H232">
        <v>10</v>
      </c>
      <c r="I232">
        <v>1.283597779517935E-2</v>
      </c>
    </row>
    <row r="233" spans="1:9" x14ac:dyDescent="0.3">
      <c r="A233">
        <v>191</v>
      </c>
      <c r="B233" t="s">
        <v>16</v>
      </c>
      <c r="C233">
        <v>-66</v>
      </c>
      <c r="D233" t="s">
        <v>25</v>
      </c>
      <c r="E233">
        <v>-84.5</v>
      </c>
      <c r="F233">
        <v>51.177767189999997</v>
      </c>
      <c r="G233">
        <v>4.4241648900000001</v>
      </c>
      <c r="H233">
        <v>51</v>
      </c>
      <c r="I233">
        <v>3.6777683199058619E-3</v>
      </c>
    </row>
    <row r="234" spans="1:9" x14ac:dyDescent="0.3">
      <c r="A234">
        <v>192</v>
      </c>
      <c r="B234" t="s">
        <v>16</v>
      </c>
      <c r="C234">
        <v>-66</v>
      </c>
      <c r="D234" t="s">
        <v>26</v>
      </c>
      <c r="E234">
        <v>-72</v>
      </c>
      <c r="F234">
        <v>51.177767189999997</v>
      </c>
      <c r="G234">
        <v>4.4241648900000001</v>
      </c>
      <c r="H234">
        <v>51</v>
      </c>
      <c r="I234">
        <v>3.6777683199058619E-3</v>
      </c>
    </row>
    <row r="235" spans="1:9" x14ac:dyDescent="0.3">
      <c r="A235">
        <v>193</v>
      </c>
      <c r="B235" t="s">
        <v>16</v>
      </c>
      <c r="C235">
        <v>-66</v>
      </c>
      <c r="D235" t="s">
        <v>27</v>
      </c>
      <c r="E235">
        <v>-76</v>
      </c>
      <c r="F235">
        <v>51.177829699999997</v>
      </c>
      <c r="G235">
        <v>4.4243760300000003</v>
      </c>
      <c r="H235">
        <v>16</v>
      </c>
      <c r="I235">
        <v>1.76553318265639E-2</v>
      </c>
    </row>
    <row r="236" spans="1:9" x14ac:dyDescent="0.3">
      <c r="A236">
        <v>194</v>
      </c>
      <c r="B236" t="s">
        <v>16</v>
      </c>
      <c r="C236">
        <v>-66</v>
      </c>
      <c r="D236" t="s">
        <v>28</v>
      </c>
      <c r="E236">
        <v>-74.5</v>
      </c>
      <c r="F236">
        <v>51.177762260000002</v>
      </c>
      <c r="G236">
        <v>4.4241398099999998</v>
      </c>
      <c r="H236">
        <v>10</v>
      </c>
      <c r="I236">
        <v>3.376903080029072E-3</v>
      </c>
    </row>
    <row r="237" spans="1:9" x14ac:dyDescent="0.3">
      <c r="A237">
        <v>195</v>
      </c>
      <c r="B237" t="s">
        <v>16</v>
      </c>
      <c r="C237">
        <v>-66</v>
      </c>
      <c r="D237" t="s">
        <v>29</v>
      </c>
      <c r="E237">
        <v>-82</v>
      </c>
      <c r="F237">
        <v>51.177716910000001</v>
      </c>
      <c r="G237">
        <v>4.4239442499999999</v>
      </c>
      <c r="H237">
        <v>16</v>
      </c>
      <c r="I237">
        <v>1.5407063605941381E-2</v>
      </c>
    </row>
    <row r="238" spans="1:9" x14ac:dyDescent="0.3">
      <c r="A238">
        <v>196</v>
      </c>
      <c r="B238" t="s">
        <v>16</v>
      </c>
      <c r="C238">
        <v>-66</v>
      </c>
      <c r="D238" t="s">
        <v>30</v>
      </c>
      <c r="E238">
        <v>-66</v>
      </c>
      <c r="F238">
        <v>51.177767189999997</v>
      </c>
      <c r="G238">
        <v>4.4241648900000001</v>
      </c>
      <c r="H238">
        <v>51</v>
      </c>
      <c r="I238">
        <v>3.6777683199058619E-3</v>
      </c>
    </row>
    <row r="239" spans="1:9" x14ac:dyDescent="0.3">
      <c r="A239">
        <v>197</v>
      </c>
      <c r="B239" t="s">
        <v>16</v>
      </c>
      <c r="C239">
        <v>-66</v>
      </c>
      <c r="D239" t="s">
        <v>31</v>
      </c>
      <c r="E239">
        <v>-72</v>
      </c>
      <c r="F239">
        <v>51.177876840000003</v>
      </c>
      <c r="G239">
        <v>4.42424821</v>
      </c>
      <c r="H239">
        <v>14</v>
      </c>
      <c r="I239">
        <v>1.2525897312901961E-2</v>
      </c>
    </row>
    <row r="240" spans="1:9" x14ac:dyDescent="0.3">
      <c r="A240">
        <v>198</v>
      </c>
      <c r="B240" t="s">
        <v>16</v>
      </c>
      <c r="C240">
        <v>-66</v>
      </c>
      <c r="D240" t="s">
        <v>32</v>
      </c>
      <c r="E240">
        <v>-75</v>
      </c>
      <c r="F240">
        <v>51.177707519999998</v>
      </c>
      <c r="G240">
        <v>4.4238959400000004</v>
      </c>
      <c r="H240">
        <v>20</v>
      </c>
      <c r="I240">
        <v>1.8826996667655249E-2</v>
      </c>
    </row>
    <row r="241" spans="1:9" x14ac:dyDescent="0.3">
      <c r="A241">
        <v>199</v>
      </c>
      <c r="B241" t="s">
        <v>16</v>
      </c>
      <c r="C241">
        <v>-66</v>
      </c>
      <c r="D241" t="s">
        <v>33</v>
      </c>
      <c r="E241">
        <v>-76</v>
      </c>
      <c r="F241">
        <v>51.177787520000003</v>
      </c>
      <c r="G241">
        <v>4.4242888999999996</v>
      </c>
      <c r="H241">
        <v>10</v>
      </c>
      <c r="I241">
        <v>1.108791676147082E-2</v>
      </c>
    </row>
    <row r="242" spans="1:9" x14ac:dyDescent="0.3">
      <c r="A242">
        <v>200</v>
      </c>
      <c r="B242" t="s">
        <v>16</v>
      </c>
      <c r="C242">
        <v>-66</v>
      </c>
      <c r="D242" t="s">
        <v>34</v>
      </c>
      <c r="E242">
        <v>-80</v>
      </c>
      <c r="F242">
        <v>51.177775539999999</v>
      </c>
      <c r="G242">
        <v>4.4241219200000002</v>
      </c>
      <c r="H242">
        <v>10</v>
      </c>
      <c r="I242">
        <v>1.914975117283009E-3</v>
      </c>
    </row>
    <row r="243" spans="1:9" x14ac:dyDescent="0.3">
      <c r="A243">
        <v>201</v>
      </c>
      <c r="B243" t="s">
        <v>16</v>
      </c>
      <c r="C243">
        <v>-66</v>
      </c>
      <c r="D243" t="s">
        <v>35</v>
      </c>
      <c r="E243">
        <v>-72.5</v>
      </c>
      <c r="F243">
        <v>51.17771741</v>
      </c>
      <c r="G243">
        <v>4.4238891200000001</v>
      </c>
      <c r="H243">
        <v>20</v>
      </c>
      <c r="I243">
        <v>1.87281593702858E-2</v>
      </c>
    </row>
    <row r="244" spans="1:9" x14ac:dyDescent="0.3">
      <c r="A244">
        <v>202</v>
      </c>
      <c r="B244" t="s">
        <v>16</v>
      </c>
      <c r="C244">
        <v>-66</v>
      </c>
      <c r="D244" t="s">
        <v>36</v>
      </c>
      <c r="E244">
        <v>-74.5</v>
      </c>
      <c r="F244">
        <v>51.177757239999998</v>
      </c>
      <c r="G244">
        <v>4.4241514899999999</v>
      </c>
      <c r="H244">
        <v>10</v>
      </c>
      <c r="I244">
        <v>4.1452867389265412E-3</v>
      </c>
    </row>
    <row r="245" spans="1:9" x14ac:dyDescent="0.3">
      <c r="A245">
        <v>203</v>
      </c>
      <c r="B245" t="s">
        <v>16</v>
      </c>
      <c r="C245">
        <v>-66</v>
      </c>
      <c r="D245" t="s">
        <v>37</v>
      </c>
      <c r="E245">
        <v>-67</v>
      </c>
      <c r="F245">
        <v>51.177742420000001</v>
      </c>
      <c r="G245">
        <v>4.42412033</v>
      </c>
      <c r="H245">
        <v>10</v>
      </c>
      <c r="I245">
        <v>5.5541019471956714E-3</v>
      </c>
    </row>
    <row r="246" spans="1:9" x14ac:dyDescent="0.3">
      <c r="A246">
        <v>204</v>
      </c>
      <c r="B246" t="s">
        <v>16</v>
      </c>
      <c r="C246">
        <v>-66</v>
      </c>
      <c r="D246" t="s">
        <v>38</v>
      </c>
      <c r="E246">
        <v>-72.5</v>
      </c>
      <c r="F246">
        <v>51.177840269999997</v>
      </c>
      <c r="G246">
        <v>4.42432815</v>
      </c>
      <c r="H246">
        <v>14</v>
      </c>
      <c r="I246">
        <v>1.481896373278011E-2</v>
      </c>
    </row>
    <row r="247" spans="1:9" x14ac:dyDescent="0.3">
      <c r="A247">
        <v>205</v>
      </c>
      <c r="B247" t="s">
        <v>17</v>
      </c>
      <c r="C247">
        <v>-69.5</v>
      </c>
      <c r="D247" t="s">
        <v>18</v>
      </c>
      <c r="E247">
        <v>-82.5</v>
      </c>
    </row>
    <row r="248" spans="1:9" x14ac:dyDescent="0.3">
      <c r="A248">
        <v>206</v>
      </c>
      <c r="B248" t="s">
        <v>17</v>
      </c>
      <c r="C248">
        <v>-69.5</v>
      </c>
      <c r="D248" t="s">
        <v>19</v>
      </c>
      <c r="E248">
        <v>-71</v>
      </c>
    </row>
    <row r="249" spans="1:9" x14ac:dyDescent="0.3">
      <c r="A249">
        <v>207</v>
      </c>
      <c r="B249" t="s">
        <v>17</v>
      </c>
      <c r="C249">
        <v>-69.5</v>
      </c>
      <c r="D249" t="s">
        <v>20</v>
      </c>
      <c r="E249">
        <v>-71</v>
      </c>
    </row>
    <row r="250" spans="1:9" x14ac:dyDescent="0.3">
      <c r="A250">
        <v>208</v>
      </c>
      <c r="B250" t="s">
        <v>17</v>
      </c>
      <c r="C250">
        <v>-69.5</v>
      </c>
      <c r="D250" t="s">
        <v>21</v>
      </c>
      <c r="E250">
        <v>-66</v>
      </c>
    </row>
    <row r="251" spans="1:9" x14ac:dyDescent="0.3">
      <c r="A251">
        <v>209</v>
      </c>
      <c r="B251" t="s">
        <v>17</v>
      </c>
      <c r="C251">
        <v>-69.5</v>
      </c>
      <c r="D251" t="s">
        <v>22</v>
      </c>
      <c r="E251">
        <v>-68.5</v>
      </c>
    </row>
    <row r="252" spans="1:9" x14ac:dyDescent="0.3">
      <c r="A252">
        <v>210</v>
      </c>
      <c r="B252" t="s">
        <v>17</v>
      </c>
      <c r="C252">
        <v>-69.5</v>
      </c>
      <c r="D252" t="s">
        <v>23</v>
      </c>
      <c r="E252">
        <v>-66</v>
      </c>
    </row>
    <row r="253" spans="1:9" x14ac:dyDescent="0.3">
      <c r="A253">
        <v>211</v>
      </c>
      <c r="B253" t="s">
        <v>17</v>
      </c>
      <c r="C253">
        <v>-69.5</v>
      </c>
      <c r="D253" t="s">
        <v>24</v>
      </c>
      <c r="E253">
        <v>-66</v>
      </c>
      <c r="F253">
        <v>51.177781080000003</v>
      </c>
      <c r="G253">
        <v>4.4244589599999999</v>
      </c>
      <c r="H253">
        <v>40</v>
      </c>
      <c r="I253">
        <v>2.2963518229667992E-2</v>
      </c>
    </row>
    <row r="254" spans="1:9" x14ac:dyDescent="0.3">
      <c r="A254">
        <v>212</v>
      </c>
      <c r="B254" t="s">
        <v>17</v>
      </c>
      <c r="C254">
        <v>-69.5</v>
      </c>
      <c r="D254" t="s">
        <v>25</v>
      </c>
      <c r="E254">
        <v>-84.5</v>
      </c>
    </row>
    <row r="255" spans="1:9" x14ac:dyDescent="0.3">
      <c r="A255">
        <v>213</v>
      </c>
      <c r="B255" t="s">
        <v>17</v>
      </c>
      <c r="C255">
        <v>-69.5</v>
      </c>
      <c r="D255" t="s">
        <v>26</v>
      </c>
      <c r="E255">
        <v>-72</v>
      </c>
    </row>
    <row r="256" spans="1:9" x14ac:dyDescent="0.3">
      <c r="A256">
        <v>214</v>
      </c>
      <c r="B256" t="s">
        <v>17</v>
      </c>
      <c r="C256">
        <v>-69.5</v>
      </c>
      <c r="D256" t="s">
        <v>27</v>
      </c>
      <c r="E256">
        <v>-76</v>
      </c>
      <c r="F256">
        <v>51.177892210000003</v>
      </c>
      <c r="G256">
        <v>4.4245871699999997</v>
      </c>
      <c r="H256">
        <v>47</v>
      </c>
      <c r="I256">
        <v>3.3760596773504438E-2</v>
      </c>
    </row>
    <row r="257" spans="1:9" x14ac:dyDescent="0.3">
      <c r="A257">
        <v>215</v>
      </c>
      <c r="B257" t="s">
        <v>17</v>
      </c>
      <c r="C257">
        <v>-69.5</v>
      </c>
      <c r="D257" t="s">
        <v>28</v>
      </c>
      <c r="E257">
        <v>-74.5</v>
      </c>
      <c r="F257">
        <v>51.177757329999999</v>
      </c>
      <c r="G257">
        <v>4.4241147400000003</v>
      </c>
      <c r="H257">
        <v>34</v>
      </c>
      <c r="I257">
        <v>3.9991985878382839E-3</v>
      </c>
    </row>
    <row r="258" spans="1:9" x14ac:dyDescent="0.3">
      <c r="A258">
        <v>216</v>
      </c>
      <c r="B258" t="s">
        <v>17</v>
      </c>
      <c r="C258">
        <v>-69.5</v>
      </c>
      <c r="D258" t="s">
        <v>29</v>
      </c>
      <c r="E258">
        <v>-82</v>
      </c>
      <c r="F258">
        <v>51.177666629999997</v>
      </c>
      <c r="G258">
        <v>4.4237236199999996</v>
      </c>
      <c r="H258">
        <v>34</v>
      </c>
      <c r="I258">
        <v>3.15726020145198E-2</v>
      </c>
    </row>
    <row r="259" spans="1:9" x14ac:dyDescent="0.3">
      <c r="A259">
        <v>217</v>
      </c>
      <c r="B259" t="s">
        <v>17</v>
      </c>
      <c r="C259">
        <v>-69.5</v>
      </c>
      <c r="D259" t="s">
        <v>30</v>
      </c>
      <c r="E259">
        <v>-66</v>
      </c>
      <c r="F259">
        <v>-3.1326412499999998</v>
      </c>
      <c r="G259">
        <v>-59.98329081</v>
      </c>
      <c r="H259">
        <v>45</v>
      </c>
      <c r="I259">
        <v>8543.221447110498</v>
      </c>
    </row>
    <row r="260" spans="1:9" x14ac:dyDescent="0.3">
      <c r="A260">
        <v>218</v>
      </c>
      <c r="B260" t="s">
        <v>17</v>
      </c>
      <c r="C260">
        <v>-69.5</v>
      </c>
      <c r="D260" t="s">
        <v>31</v>
      </c>
      <c r="E260">
        <v>-72</v>
      </c>
      <c r="F260">
        <v>51.177986480000001</v>
      </c>
      <c r="G260">
        <v>4.4243315399999998</v>
      </c>
      <c r="H260">
        <v>40</v>
      </c>
      <c r="I260">
        <v>2.5788083017839799E-2</v>
      </c>
    </row>
    <row r="261" spans="1:9" x14ac:dyDescent="0.3">
      <c r="A261">
        <v>219</v>
      </c>
      <c r="B261" t="s">
        <v>17</v>
      </c>
      <c r="C261">
        <v>-69.5</v>
      </c>
      <c r="D261" t="s">
        <v>32</v>
      </c>
      <c r="E261">
        <v>-75</v>
      </c>
      <c r="F261">
        <v>51.17764785</v>
      </c>
      <c r="G261">
        <v>4.4236269999999998</v>
      </c>
      <c r="H261">
        <v>35</v>
      </c>
      <c r="I261">
        <v>3.8553517354102881E-2</v>
      </c>
    </row>
    <row r="262" spans="1:9" x14ac:dyDescent="0.3">
      <c r="A262">
        <v>220</v>
      </c>
      <c r="B262" t="s">
        <v>17</v>
      </c>
      <c r="C262">
        <v>-69.5</v>
      </c>
      <c r="D262" t="s">
        <v>33</v>
      </c>
      <c r="E262">
        <v>-76</v>
      </c>
      <c r="F262">
        <v>51.17780784</v>
      </c>
      <c r="G262">
        <v>4.42441291</v>
      </c>
      <c r="H262">
        <v>42</v>
      </c>
      <c r="I262">
        <v>1.9799795381491729E-2</v>
      </c>
    </row>
    <row r="263" spans="1:9" x14ac:dyDescent="0.3">
      <c r="A263">
        <v>221</v>
      </c>
      <c r="B263" t="s">
        <v>17</v>
      </c>
      <c r="C263">
        <v>-69.5</v>
      </c>
      <c r="D263" t="s">
        <v>34</v>
      </c>
      <c r="E263">
        <v>-80</v>
      </c>
      <c r="F263">
        <v>51.177783890000001</v>
      </c>
      <c r="G263">
        <v>4.4240789500000002</v>
      </c>
      <c r="H263">
        <v>35</v>
      </c>
      <c r="I263">
        <v>3.6711153576716332E-3</v>
      </c>
    </row>
    <row r="264" spans="1:9" x14ac:dyDescent="0.3">
      <c r="A264">
        <v>222</v>
      </c>
      <c r="B264" t="s">
        <v>17</v>
      </c>
      <c r="C264">
        <v>-69.5</v>
      </c>
      <c r="D264" t="s">
        <v>35</v>
      </c>
      <c r="E264">
        <v>-72.5</v>
      </c>
      <c r="F264">
        <v>51.177667630000002</v>
      </c>
      <c r="G264">
        <v>4.42361336</v>
      </c>
      <c r="H264">
        <v>41</v>
      </c>
      <c r="I264">
        <v>3.8578299753205272E-2</v>
      </c>
    </row>
    <row r="265" spans="1:9" x14ac:dyDescent="0.3">
      <c r="A265">
        <v>223</v>
      </c>
      <c r="B265" t="s">
        <v>17</v>
      </c>
      <c r="C265">
        <v>-69.5</v>
      </c>
      <c r="D265" t="s">
        <v>36</v>
      </c>
      <c r="E265">
        <v>-74.5</v>
      </c>
      <c r="F265">
        <v>51.177747289999999</v>
      </c>
      <c r="G265">
        <v>4.4241380899999996</v>
      </c>
      <c r="H265">
        <v>35</v>
      </c>
      <c r="I265">
        <v>5.0034083794246609E-3</v>
      </c>
    </row>
    <row r="266" spans="1:9" x14ac:dyDescent="0.3">
      <c r="A266">
        <v>224</v>
      </c>
      <c r="B266" t="s">
        <v>17</v>
      </c>
      <c r="C266">
        <v>-69.5</v>
      </c>
      <c r="D266" t="s">
        <v>37</v>
      </c>
      <c r="E266">
        <v>-67</v>
      </c>
      <c r="F266">
        <v>51.177717639999997</v>
      </c>
      <c r="G266">
        <v>4.4240757799999999</v>
      </c>
      <c r="H266">
        <v>37</v>
      </c>
      <c r="I266">
        <v>9.0913588757370028E-3</v>
      </c>
    </row>
    <row r="267" spans="1:9" x14ac:dyDescent="0.3">
      <c r="A267">
        <v>225</v>
      </c>
      <c r="B267" t="s">
        <v>17</v>
      </c>
      <c r="C267">
        <v>-69.5</v>
      </c>
      <c r="D267" t="s">
        <v>38</v>
      </c>
      <c r="E267">
        <v>-72.5</v>
      </c>
      <c r="F267">
        <v>51.177913340000003</v>
      </c>
      <c r="G267">
        <v>4.4244914099999999</v>
      </c>
      <c r="H267">
        <v>40</v>
      </c>
      <c r="I267">
        <v>2.8578879320186591E-2</v>
      </c>
    </row>
    <row r="268" spans="1:9" x14ac:dyDescent="0.3">
      <c r="A268">
        <v>226</v>
      </c>
      <c r="B268" t="s">
        <v>18</v>
      </c>
      <c r="C268">
        <v>-82.5</v>
      </c>
      <c r="D268" t="s">
        <v>19</v>
      </c>
      <c r="E268">
        <v>-71</v>
      </c>
    </row>
    <row r="269" spans="1:9" x14ac:dyDescent="0.3">
      <c r="A269">
        <v>227</v>
      </c>
      <c r="B269" t="s">
        <v>18</v>
      </c>
      <c r="C269">
        <v>-82.5</v>
      </c>
      <c r="D269" t="s">
        <v>20</v>
      </c>
      <c r="E269">
        <v>-71</v>
      </c>
    </row>
    <row r="270" spans="1:9" x14ac:dyDescent="0.3">
      <c r="A270">
        <v>228</v>
      </c>
      <c r="B270" t="s">
        <v>18</v>
      </c>
      <c r="C270">
        <v>-82.5</v>
      </c>
      <c r="D270" t="s">
        <v>21</v>
      </c>
      <c r="E270">
        <v>-66</v>
      </c>
    </row>
    <row r="271" spans="1:9" x14ac:dyDescent="0.3">
      <c r="A271">
        <v>229</v>
      </c>
      <c r="B271" t="s">
        <v>18</v>
      </c>
      <c r="C271">
        <v>-82.5</v>
      </c>
      <c r="D271" t="s">
        <v>22</v>
      </c>
      <c r="E271">
        <v>-68.5</v>
      </c>
    </row>
    <row r="272" spans="1:9" x14ac:dyDescent="0.3">
      <c r="A272">
        <v>230</v>
      </c>
      <c r="B272" t="s">
        <v>18</v>
      </c>
      <c r="C272">
        <v>-82.5</v>
      </c>
      <c r="D272" t="s">
        <v>23</v>
      </c>
      <c r="E272">
        <v>-66</v>
      </c>
    </row>
    <row r="273" spans="1:9" x14ac:dyDescent="0.3">
      <c r="A273">
        <v>231</v>
      </c>
      <c r="B273" t="s">
        <v>18</v>
      </c>
      <c r="C273">
        <v>-82.5</v>
      </c>
      <c r="D273" t="s">
        <v>24</v>
      </c>
      <c r="E273">
        <v>-66</v>
      </c>
      <c r="F273">
        <v>51.177781080000003</v>
      </c>
      <c r="G273">
        <v>4.4244589599999999</v>
      </c>
      <c r="H273">
        <v>40</v>
      </c>
      <c r="I273">
        <v>2.2963518229667992E-2</v>
      </c>
    </row>
    <row r="274" spans="1:9" x14ac:dyDescent="0.3">
      <c r="A274">
        <v>232</v>
      </c>
      <c r="B274" t="s">
        <v>18</v>
      </c>
      <c r="C274">
        <v>-82.5</v>
      </c>
      <c r="D274" t="s">
        <v>25</v>
      </c>
      <c r="E274">
        <v>-84.5</v>
      </c>
    </row>
    <row r="275" spans="1:9" x14ac:dyDescent="0.3">
      <c r="A275">
        <v>233</v>
      </c>
      <c r="B275" t="s">
        <v>18</v>
      </c>
      <c r="C275">
        <v>-82.5</v>
      </c>
      <c r="D275" t="s">
        <v>26</v>
      </c>
      <c r="E275">
        <v>-72</v>
      </c>
    </row>
    <row r="276" spans="1:9" x14ac:dyDescent="0.3">
      <c r="A276">
        <v>234</v>
      </c>
      <c r="B276" t="s">
        <v>18</v>
      </c>
      <c r="C276">
        <v>-82.5</v>
      </c>
      <c r="D276" t="s">
        <v>27</v>
      </c>
      <c r="E276">
        <v>-76</v>
      </c>
      <c r="F276">
        <v>51.177892210000003</v>
      </c>
      <c r="G276">
        <v>4.4245871699999997</v>
      </c>
      <c r="H276">
        <v>47</v>
      </c>
      <c r="I276">
        <v>3.3760596773504438E-2</v>
      </c>
    </row>
    <row r="277" spans="1:9" x14ac:dyDescent="0.3">
      <c r="A277">
        <v>235</v>
      </c>
      <c r="B277" t="s">
        <v>18</v>
      </c>
      <c r="C277">
        <v>-82.5</v>
      </c>
      <c r="D277" t="s">
        <v>28</v>
      </c>
      <c r="E277">
        <v>-74.5</v>
      </c>
      <c r="F277">
        <v>51.177757329999999</v>
      </c>
      <c r="G277">
        <v>4.4241147400000003</v>
      </c>
      <c r="H277">
        <v>34</v>
      </c>
      <c r="I277">
        <v>3.9991985878382839E-3</v>
      </c>
    </row>
    <row r="278" spans="1:9" x14ac:dyDescent="0.3">
      <c r="A278">
        <v>236</v>
      </c>
      <c r="B278" t="s">
        <v>18</v>
      </c>
      <c r="C278">
        <v>-82.5</v>
      </c>
      <c r="D278" t="s">
        <v>29</v>
      </c>
      <c r="E278">
        <v>-82</v>
      </c>
      <c r="F278">
        <v>51.177666629999997</v>
      </c>
      <c r="G278">
        <v>4.4237236199999996</v>
      </c>
      <c r="H278">
        <v>34</v>
      </c>
      <c r="I278">
        <v>3.15726020145198E-2</v>
      </c>
    </row>
    <row r="279" spans="1:9" x14ac:dyDescent="0.3">
      <c r="A279">
        <v>237</v>
      </c>
      <c r="B279" t="s">
        <v>18</v>
      </c>
      <c r="C279">
        <v>-82.5</v>
      </c>
      <c r="D279" t="s">
        <v>30</v>
      </c>
      <c r="E279">
        <v>-66</v>
      </c>
      <c r="F279">
        <v>-3.1326412499999998</v>
      </c>
      <c r="G279">
        <v>-59.98329081</v>
      </c>
      <c r="H279">
        <v>45</v>
      </c>
      <c r="I279">
        <v>8543.221447110498</v>
      </c>
    </row>
    <row r="280" spans="1:9" x14ac:dyDescent="0.3">
      <c r="A280">
        <v>238</v>
      </c>
      <c r="B280" t="s">
        <v>18</v>
      </c>
      <c r="C280">
        <v>-82.5</v>
      </c>
      <c r="D280" t="s">
        <v>31</v>
      </c>
      <c r="E280">
        <v>-72</v>
      </c>
      <c r="F280">
        <v>51.177986480000001</v>
      </c>
      <c r="G280">
        <v>4.4243315399999998</v>
      </c>
      <c r="H280">
        <v>40</v>
      </c>
      <c r="I280">
        <v>2.5788083017839799E-2</v>
      </c>
    </row>
    <row r="281" spans="1:9" x14ac:dyDescent="0.3">
      <c r="A281">
        <v>239</v>
      </c>
      <c r="B281" t="s">
        <v>18</v>
      </c>
      <c r="C281">
        <v>-82.5</v>
      </c>
      <c r="D281" t="s">
        <v>32</v>
      </c>
      <c r="E281">
        <v>-75</v>
      </c>
      <c r="F281">
        <v>51.17764785</v>
      </c>
      <c r="G281">
        <v>4.4236269999999998</v>
      </c>
      <c r="H281">
        <v>35</v>
      </c>
      <c r="I281">
        <v>3.8553517354102881E-2</v>
      </c>
    </row>
    <row r="282" spans="1:9" x14ac:dyDescent="0.3">
      <c r="A282">
        <v>240</v>
      </c>
      <c r="B282" t="s">
        <v>18</v>
      </c>
      <c r="C282">
        <v>-82.5</v>
      </c>
      <c r="D282" t="s">
        <v>33</v>
      </c>
      <c r="E282">
        <v>-76</v>
      </c>
      <c r="F282">
        <v>51.17780784</v>
      </c>
      <c r="G282">
        <v>4.42441291</v>
      </c>
      <c r="H282">
        <v>42</v>
      </c>
      <c r="I282">
        <v>1.9799795381491729E-2</v>
      </c>
    </row>
    <row r="283" spans="1:9" x14ac:dyDescent="0.3">
      <c r="A283">
        <v>241</v>
      </c>
      <c r="B283" t="s">
        <v>18</v>
      </c>
      <c r="C283">
        <v>-82.5</v>
      </c>
      <c r="D283" t="s">
        <v>34</v>
      </c>
      <c r="E283">
        <v>-80</v>
      </c>
      <c r="F283">
        <v>51.177783890000001</v>
      </c>
      <c r="G283">
        <v>4.4240789500000002</v>
      </c>
      <c r="H283">
        <v>35</v>
      </c>
      <c r="I283">
        <v>3.6711153576716332E-3</v>
      </c>
    </row>
    <row r="284" spans="1:9" x14ac:dyDescent="0.3">
      <c r="A284">
        <v>242</v>
      </c>
      <c r="B284" t="s">
        <v>18</v>
      </c>
      <c r="C284">
        <v>-82.5</v>
      </c>
      <c r="D284" t="s">
        <v>35</v>
      </c>
      <c r="E284">
        <v>-72.5</v>
      </c>
      <c r="F284">
        <v>51.177667630000002</v>
      </c>
      <c r="G284">
        <v>4.42361336</v>
      </c>
      <c r="H284">
        <v>41</v>
      </c>
      <c r="I284">
        <v>3.8578299753205272E-2</v>
      </c>
    </row>
    <row r="285" spans="1:9" x14ac:dyDescent="0.3">
      <c r="A285">
        <v>243</v>
      </c>
      <c r="B285" t="s">
        <v>18</v>
      </c>
      <c r="C285">
        <v>-82.5</v>
      </c>
      <c r="D285" t="s">
        <v>36</v>
      </c>
      <c r="E285">
        <v>-74.5</v>
      </c>
      <c r="F285">
        <v>51.177747289999999</v>
      </c>
      <c r="G285">
        <v>4.4241380899999996</v>
      </c>
      <c r="H285">
        <v>35</v>
      </c>
      <c r="I285">
        <v>5.0034083794246609E-3</v>
      </c>
    </row>
    <row r="286" spans="1:9" x14ac:dyDescent="0.3">
      <c r="A286">
        <v>244</v>
      </c>
      <c r="B286" t="s">
        <v>18</v>
      </c>
      <c r="C286">
        <v>-82.5</v>
      </c>
      <c r="D286" t="s">
        <v>37</v>
      </c>
      <c r="E286">
        <v>-67</v>
      </c>
      <c r="F286">
        <v>51.177717639999997</v>
      </c>
      <c r="G286">
        <v>4.4240757799999999</v>
      </c>
      <c r="H286">
        <v>37</v>
      </c>
      <c r="I286">
        <v>9.0913588757370028E-3</v>
      </c>
    </row>
    <row r="287" spans="1:9" x14ac:dyDescent="0.3">
      <c r="A287">
        <v>245</v>
      </c>
      <c r="B287" t="s">
        <v>18</v>
      </c>
      <c r="C287">
        <v>-82.5</v>
      </c>
      <c r="D287" t="s">
        <v>38</v>
      </c>
      <c r="E287">
        <v>-72.5</v>
      </c>
      <c r="F287">
        <v>51.177913340000003</v>
      </c>
      <c r="G287">
        <v>4.4244914099999999</v>
      </c>
      <c r="H287">
        <v>40</v>
      </c>
      <c r="I287">
        <v>2.8578879320186591E-2</v>
      </c>
    </row>
    <row r="288" spans="1:9" x14ac:dyDescent="0.3">
      <c r="A288">
        <v>246</v>
      </c>
      <c r="B288" t="s">
        <v>19</v>
      </c>
      <c r="C288">
        <v>-71</v>
      </c>
      <c r="D288" t="s">
        <v>20</v>
      </c>
      <c r="E288">
        <v>-71</v>
      </c>
    </row>
    <row r="289" spans="1:9" x14ac:dyDescent="0.3">
      <c r="A289">
        <v>247</v>
      </c>
      <c r="B289" t="s">
        <v>19</v>
      </c>
      <c r="C289">
        <v>-71</v>
      </c>
      <c r="D289" t="s">
        <v>21</v>
      </c>
      <c r="E289">
        <v>-66</v>
      </c>
    </row>
    <row r="290" spans="1:9" x14ac:dyDescent="0.3">
      <c r="A290">
        <v>248</v>
      </c>
      <c r="B290" t="s">
        <v>19</v>
      </c>
      <c r="C290">
        <v>-71</v>
      </c>
      <c r="D290" t="s">
        <v>22</v>
      </c>
      <c r="E290">
        <v>-68.5</v>
      </c>
    </row>
    <row r="291" spans="1:9" x14ac:dyDescent="0.3">
      <c r="A291">
        <v>249</v>
      </c>
      <c r="B291" t="s">
        <v>19</v>
      </c>
      <c r="C291">
        <v>-71</v>
      </c>
      <c r="D291" t="s">
        <v>23</v>
      </c>
      <c r="E291">
        <v>-66</v>
      </c>
    </row>
    <row r="292" spans="1:9" x14ac:dyDescent="0.3">
      <c r="A292">
        <v>250</v>
      </c>
      <c r="B292" t="s">
        <v>19</v>
      </c>
      <c r="C292">
        <v>-71</v>
      </c>
      <c r="D292" t="s">
        <v>24</v>
      </c>
      <c r="E292">
        <v>-66</v>
      </c>
      <c r="F292">
        <v>51.177781080000003</v>
      </c>
      <c r="G292">
        <v>4.4244589599999999</v>
      </c>
      <c r="H292">
        <v>40</v>
      </c>
      <c r="I292">
        <v>2.2963518229667992E-2</v>
      </c>
    </row>
    <row r="293" spans="1:9" x14ac:dyDescent="0.3">
      <c r="A293">
        <v>251</v>
      </c>
      <c r="B293" t="s">
        <v>19</v>
      </c>
      <c r="C293">
        <v>-71</v>
      </c>
      <c r="D293" t="s">
        <v>25</v>
      </c>
      <c r="E293">
        <v>-84.5</v>
      </c>
    </row>
    <row r="294" spans="1:9" x14ac:dyDescent="0.3">
      <c r="A294">
        <v>252</v>
      </c>
      <c r="B294" t="s">
        <v>19</v>
      </c>
      <c r="C294">
        <v>-71</v>
      </c>
      <c r="D294" t="s">
        <v>26</v>
      </c>
      <c r="E294">
        <v>-72</v>
      </c>
    </row>
    <row r="295" spans="1:9" x14ac:dyDescent="0.3">
      <c r="A295">
        <v>253</v>
      </c>
      <c r="B295" t="s">
        <v>19</v>
      </c>
      <c r="C295">
        <v>-71</v>
      </c>
      <c r="D295" t="s">
        <v>27</v>
      </c>
      <c r="E295">
        <v>-76</v>
      </c>
      <c r="F295">
        <v>51.177892210000003</v>
      </c>
      <c r="G295">
        <v>4.4245871699999997</v>
      </c>
      <c r="H295">
        <v>47</v>
      </c>
      <c r="I295">
        <v>3.3760596773504438E-2</v>
      </c>
    </row>
    <row r="296" spans="1:9" x14ac:dyDescent="0.3">
      <c r="A296">
        <v>254</v>
      </c>
      <c r="B296" t="s">
        <v>19</v>
      </c>
      <c r="C296">
        <v>-71</v>
      </c>
      <c r="D296" t="s">
        <v>28</v>
      </c>
      <c r="E296">
        <v>-74.5</v>
      </c>
      <c r="F296">
        <v>51.177757329999999</v>
      </c>
      <c r="G296">
        <v>4.4241147400000003</v>
      </c>
      <c r="H296">
        <v>34</v>
      </c>
      <c r="I296">
        <v>3.9991985878382839E-3</v>
      </c>
    </row>
    <row r="297" spans="1:9" x14ac:dyDescent="0.3">
      <c r="A297">
        <v>255</v>
      </c>
      <c r="B297" t="s">
        <v>19</v>
      </c>
      <c r="C297">
        <v>-71</v>
      </c>
      <c r="D297" t="s">
        <v>29</v>
      </c>
      <c r="E297">
        <v>-82</v>
      </c>
      <c r="F297">
        <v>51.177666629999997</v>
      </c>
      <c r="G297">
        <v>4.4237236199999996</v>
      </c>
      <c r="H297">
        <v>34</v>
      </c>
      <c r="I297">
        <v>3.15726020145198E-2</v>
      </c>
    </row>
    <row r="298" spans="1:9" x14ac:dyDescent="0.3">
      <c r="A298">
        <v>256</v>
      </c>
      <c r="B298" t="s">
        <v>19</v>
      </c>
      <c r="C298">
        <v>-71</v>
      </c>
      <c r="D298" t="s">
        <v>30</v>
      </c>
      <c r="E298">
        <v>-66</v>
      </c>
      <c r="F298">
        <v>-3.1326412499999998</v>
      </c>
      <c r="G298">
        <v>-59.98329081</v>
      </c>
      <c r="H298">
        <v>45</v>
      </c>
      <c r="I298">
        <v>8543.221447110498</v>
      </c>
    </row>
    <row r="299" spans="1:9" x14ac:dyDescent="0.3">
      <c r="A299">
        <v>257</v>
      </c>
      <c r="B299" t="s">
        <v>19</v>
      </c>
      <c r="C299">
        <v>-71</v>
      </c>
      <c r="D299" t="s">
        <v>31</v>
      </c>
      <c r="E299">
        <v>-72</v>
      </c>
      <c r="F299">
        <v>51.177986480000001</v>
      </c>
      <c r="G299">
        <v>4.4243315399999998</v>
      </c>
      <c r="H299">
        <v>40</v>
      </c>
      <c r="I299">
        <v>2.5788083017839799E-2</v>
      </c>
    </row>
    <row r="300" spans="1:9" x14ac:dyDescent="0.3">
      <c r="A300">
        <v>258</v>
      </c>
      <c r="B300" t="s">
        <v>19</v>
      </c>
      <c r="C300">
        <v>-71</v>
      </c>
      <c r="D300" t="s">
        <v>32</v>
      </c>
      <c r="E300">
        <v>-75</v>
      </c>
      <c r="F300">
        <v>51.17764785</v>
      </c>
      <c r="G300">
        <v>4.4236269999999998</v>
      </c>
      <c r="H300">
        <v>35</v>
      </c>
      <c r="I300">
        <v>3.8553517354102881E-2</v>
      </c>
    </row>
    <row r="301" spans="1:9" x14ac:dyDescent="0.3">
      <c r="A301">
        <v>259</v>
      </c>
      <c r="B301" t="s">
        <v>19</v>
      </c>
      <c r="C301">
        <v>-71</v>
      </c>
      <c r="D301" t="s">
        <v>33</v>
      </c>
      <c r="E301">
        <v>-76</v>
      </c>
      <c r="F301">
        <v>51.17780784</v>
      </c>
      <c r="G301">
        <v>4.42441291</v>
      </c>
      <c r="H301">
        <v>42</v>
      </c>
      <c r="I301">
        <v>1.9799795381491729E-2</v>
      </c>
    </row>
    <row r="302" spans="1:9" x14ac:dyDescent="0.3">
      <c r="A302">
        <v>260</v>
      </c>
      <c r="B302" t="s">
        <v>19</v>
      </c>
      <c r="C302">
        <v>-71</v>
      </c>
      <c r="D302" t="s">
        <v>34</v>
      </c>
      <c r="E302">
        <v>-80</v>
      </c>
      <c r="F302">
        <v>51.177783890000001</v>
      </c>
      <c r="G302">
        <v>4.4240789500000002</v>
      </c>
      <c r="H302">
        <v>35</v>
      </c>
      <c r="I302">
        <v>3.6711153576716332E-3</v>
      </c>
    </row>
    <row r="303" spans="1:9" x14ac:dyDescent="0.3">
      <c r="A303">
        <v>261</v>
      </c>
      <c r="B303" t="s">
        <v>19</v>
      </c>
      <c r="C303">
        <v>-71</v>
      </c>
      <c r="D303" t="s">
        <v>35</v>
      </c>
      <c r="E303">
        <v>-72.5</v>
      </c>
      <c r="F303">
        <v>51.177667630000002</v>
      </c>
      <c r="G303">
        <v>4.42361336</v>
      </c>
      <c r="H303">
        <v>41</v>
      </c>
      <c r="I303">
        <v>3.8578299753205272E-2</v>
      </c>
    </row>
    <row r="304" spans="1:9" x14ac:dyDescent="0.3">
      <c r="A304">
        <v>262</v>
      </c>
      <c r="B304" t="s">
        <v>19</v>
      </c>
      <c r="C304">
        <v>-71</v>
      </c>
      <c r="D304" t="s">
        <v>36</v>
      </c>
      <c r="E304">
        <v>-74.5</v>
      </c>
      <c r="F304">
        <v>51.177747289999999</v>
      </c>
      <c r="G304">
        <v>4.4241380899999996</v>
      </c>
      <c r="H304">
        <v>35</v>
      </c>
      <c r="I304">
        <v>5.0034083794246609E-3</v>
      </c>
    </row>
    <row r="305" spans="1:9" x14ac:dyDescent="0.3">
      <c r="A305">
        <v>263</v>
      </c>
      <c r="B305" t="s">
        <v>19</v>
      </c>
      <c r="C305">
        <v>-71</v>
      </c>
      <c r="D305" t="s">
        <v>37</v>
      </c>
      <c r="E305">
        <v>-67</v>
      </c>
      <c r="F305">
        <v>51.177717639999997</v>
      </c>
      <c r="G305">
        <v>4.4240757799999999</v>
      </c>
      <c r="H305">
        <v>37</v>
      </c>
      <c r="I305">
        <v>9.0913588757370028E-3</v>
      </c>
    </row>
    <row r="306" spans="1:9" x14ac:dyDescent="0.3">
      <c r="A306">
        <v>264</v>
      </c>
      <c r="B306" t="s">
        <v>19</v>
      </c>
      <c r="C306">
        <v>-71</v>
      </c>
      <c r="D306" t="s">
        <v>38</v>
      </c>
      <c r="E306">
        <v>-72.5</v>
      </c>
      <c r="F306">
        <v>51.177913340000003</v>
      </c>
      <c r="G306">
        <v>4.4244914099999999</v>
      </c>
      <c r="H306">
        <v>40</v>
      </c>
      <c r="I306">
        <v>2.8578879320186591E-2</v>
      </c>
    </row>
    <row r="307" spans="1:9" x14ac:dyDescent="0.3">
      <c r="A307">
        <v>265</v>
      </c>
      <c r="B307" t="s">
        <v>20</v>
      </c>
      <c r="C307">
        <v>-71</v>
      </c>
      <c r="D307" t="s">
        <v>21</v>
      </c>
      <c r="E307">
        <v>-66</v>
      </c>
    </row>
    <row r="308" spans="1:9" x14ac:dyDescent="0.3">
      <c r="A308">
        <v>266</v>
      </c>
      <c r="B308" t="s">
        <v>20</v>
      </c>
      <c r="C308">
        <v>-71</v>
      </c>
      <c r="D308" t="s">
        <v>22</v>
      </c>
      <c r="E308">
        <v>-68.5</v>
      </c>
    </row>
    <row r="309" spans="1:9" x14ac:dyDescent="0.3">
      <c r="A309">
        <v>267</v>
      </c>
      <c r="B309" t="s">
        <v>20</v>
      </c>
      <c r="C309">
        <v>-71</v>
      </c>
      <c r="D309" t="s">
        <v>23</v>
      </c>
      <c r="E309">
        <v>-66</v>
      </c>
    </row>
    <row r="310" spans="1:9" x14ac:dyDescent="0.3">
      <c r="A310">
        <v>268</v>
      </c>
      <c r="B310" t="s">
        <v>20</v>
      </c>
      <c r="C310">
        <v>-71</v>
      </c>
      <c r="D310" t="s">
        <v>24</v>
      </c>
      <c r="E310">
        <v>-66</v>
      </c>
      <c r="F310">
        <v>51.177781080000003</v>
      </c>
      <c r="G310">
        <v>4.4244589599999999</v>
      </c>
      <c r="H310">
        <v>40</v>
      </c>
      <c r="I310">
        <v>2.2963518229667992E-2</v>
      </c>
    </row>
    <row r="311" spans="1:9" x14ac:dyDescent="0.3">
      <c r="A311">
        <v>269</v>
      </c>
      <c r="B311" t="s">
        <v>20</v>
      </c>
      <c r="C311">
        <v>-71</v>
      </c>
      <c r="D311" t="s">
        <v>25</v>
      </c>
      <c r="E311">
        <v>-84.5</v>
      </c>
    </row>
    <row r="312" spans="1:9" x14ac:dyDescent="0.3">
      <c r="A312">
        <v>270</v>
      </c>
      <c r="B312" t="s">
        <v>20</v>
      </c>
      <c r="C312">
        <v>-71</v>
      </c>
      <c r="D312" t="s">
        <v>26</v>
      </c>
      <c r="E312">
        <v>-72</v>
      </c>
    </row>
    <row r="313" spans="1:9" x14ac:dyDescent="0.3">
      <c r="A313">
        <v>271</v>
      </c>
      <c r="B313" t="s">
        <v>20</v>
      </c>
      <c r="C313">
        <v>-71</v>
      </c>
      <c r="D313" t="s">
        <v>27</v>
      </c>
      <c r="E313">
        <v>-76</v>
      </c>
      <c r="F313">
        <v>51.177892210000003</v>
      </c>
      <c r="G313">
        <v>4.4245871699999997</v>
      </c>
      <c r="H313">
        <v>47</v>
      </c>
      <c r="I313">
        <v>3.3760596773504438E-2</v>
      </c>
    </row>
    <row r="314" spans="1:9" x14ac:dyDescent="0.3">
      <c r="A314">
        <v>272</v>
      </c>
      <c r="B314" t="s">
        <v>20</v>
      </c>
      <c r="C314">
        <v>-71</v>
      </c>
      <c r="D314" t="s">
        <v>28</v>
      </c>
      <c r="E314">
        <v>-74.5</v>
      </c>
      <c r="F314">
        <v>51.177757329999999</v>
      </c>
      <c r="G314">
        <v>4.4241147400000003</v>
      </c>
      <c r="H314">
        <v>34</v>
      </c>
      <c r="I314">
        <v>3.9991985878382839E-3</v>
      </c>
    </row>
    <row r="315" spans="1:9" x14ac:dyDescent="0.3">
      <c r="A315">
        <v>273</v>
      </c>
      <c r="B315" t="s">
        <v>20</v>
      </c>
      <c r="C315">
        <v>-71</v>
      </c>
      <c r="D315" t="s">
        <v>29</v>
      </c>
      <c r="E315">
        <v>-82</v>
      </c>
      <c r="F315">
        <v>51.177666629999997</v>
      </c>
      <c r="G315">
        <v>4.4237236199999996</v>
      </c>
      <c r="H315">
        <v>34</v>
      </c>
      <c r="I315">
        <v>3.15726020145198E-2</v>
      </c>
    </row>
    <row r="316" spans="1:9" x14ac:dyDescent="0.3">
      <c r="A316">
        <v>274</v>
      </c>
      <c r="B316" t="s">
        <v>20</v>
      </c>
      <c r="C316">
        <v>-71</v>
      </c>
      <c r="D316" t="s">
        <v>30</v>
      </c>
      <c r="E316">
        <v>-66</v>
      </c>
      <c r="F316">
        <v>-3.1326412499999998</v>
      </c>
      <c r="G316">
        <v>-59.98329081</v>
      </c>
      <c r="H316">
        <v>45</v>
      </c>
      <c r="I316">
        <v>8543.221447110498</v>
      </c>
    </row>
    <row r="317" spans="1:9" x14ac:dyDescent="0.3">
      <c r="A317">
        <v>275</v>
      </c>
      <c r="B317" t="s">
        <v>20</v>
      </c>
      <c r="C317">
        <v>-71</v>
      </c>
      <c r="D317" t="s">
        <v>31</v>
      </c>
      <c r="E317">
        <v>-72</v>
      </c>
      <c r="F317">
        <v>51.177986480000001</v>
      </c>
      <c r="G317">
        <v>4.4243315399999998</v>
      </c>
      <c r="H317">
        <v>40</v>
      </c>
      <c r="I317">
        <v>2.5788083017839799E-2</v>
      </c>
    </row>
    <row r="318" spans="1:9" x14ac:dyDescent="0.3">
      <c r="A318">
        <v>276</v>
      </c>
      <c r="B318" t="s">
        <v>20</v>
      </c>
      <c r="C318">
        <v>-71</v>
      </c>
      <c r="D318" t="s">
        <v>32</v>
      </c>
      <c r="E318">
        <v>-75</v>
      </c>
      <c r="F318">
        <v>51.17764785</v>
      </c>
      <c r="G318">
        <v>4.4236269999999998</v>
      </c>
      <c r="H318">
        <v>35</v>
      </c>
      <c r="I318">
        <v>3.8553517354102881E-2</v>
      </c>
    </row>
    <row r="319" spans="1:9" x14ac:dyDescent="0.3">
      <c r="A319">
        <v>277</v>
      </c>
      <c r="B319" t="s">
        <v>20</v>
      </c>
      <c r="C319">
        <v>-71</v>
      </c>
      <c r="D319" t="s">
        <v>33</v>
      </c>
      <c r="E319">
        <v>-76</v>
      </c>
      <c r="F319">
        <v>51.17780784</v>
      </c>
      <c r="G319">
        <v>4.42441291</v>
      </c>
      <c r="H319">
        <v>42</v>
      </c>
      <c r="I319">
        <v>1.9799795381491729E-2</v>
      </c>
    </row>
    <row r="320" spans="1:9" x14ac:dyDescent="0.3">
      <c r="A320">
        <v>278</v>
      </c>
      <c r="B320" t="s">
        <v>20</v>
      </c>
      <c r="C320">
        <v>-71</v>
      </c>
      <c r="D320" t="s">
        <v>34</v>
      </c>
      <c r="E320">
        <v>-80</v>
      </c>
      <c r="F320">
        <v>51.177783890000001</v>
      </c>
      <c r="G320">
        <v>4.4240789500000002</v>
      </c>
      <c r="H320">
        <v>35</v>
      </c>
      <c r="I320">
        <v>3.6711153576716332E-3</v>
      </c>
    </row>
    <row r="321" spans="1:9" x14ac:dyDescent="0.3">
      <c r="A321">
        <v>279</v>
      </c>
      <c r="B321" t="s">
        <v>20</v>
      </c>
      <c r="C321">
        <v>-71</v>
      </c>
      <c r="D321" t="s">
        <v>35</v>
      </c>
      <c r="E321">
        <v>-72.5</v>
      </c>
      <c r="F321">
        <v>51.177667630000002</v>
      </c>
      <c r="G321">
        <v>4.42361336</v>
      </c>
      <c r="H321">
        <v>41</v>
      </c>
      <c r="I321">
        <v>3.8578299753205272E-2</v>
      </c>
    </row>
    <row r="322" spans="1:9" x14ac:dyDescent="0.3">
      <c r="A322">
        <v>280</v>
      </c>
      <c r="B322" t="s">
        <v>20</v>
      </c>
      <c r="C322">
        <v>-71</v>
      </c>
      <c r="D322" t="s">
        <v>36</v>
      </c>
      <c r="E322">
        <v>-74.5</v>
      </c>
      <c r="F322">
        <v>51.177747289999999</v>
      </c>
      <c r="G322">
        <v>4.4241380899999996</v>
      </c>
      <c r="H322">
        <v>35</v>
      </c>
      <c r="I322">
        <v>5.0034083794246609E-3</v>
      </c>
    </row>
    <row r="323" spans="1:9" x14ac:dyDescent="0.3">
      <c r="A323">
        <v>281</v>
      </c>
      <c r="B323" t="s">
        <v>20</v>
      </c>
      <c r="C323">
        <v>-71</v>
      </c>
      <c r="D323" t="s">
        <v>37</v>
      </c>
      <c r="E323">
        <v>-67</v>
      </c>
      <c r="F323">
        <v>51.177717639999997</v>
      </c>
      <c r="G323">
        <v>4.4240757799999999</v>
      </c>
      <c r="H323">
        <v>37</v>
      </c>
      <c r="I323">
        <v>9.0913588757370028E-3</v>
      </c>
    </row>
    <row r="324" spans="1:9" x14ac:dyDescent="0.3">
      <c r="A324">
        <v>282</v>
      </c>
      <c r="B324" t="s">
        <v>20</v>
      </c>
      <c r="C324">
        <v>-71</v>
      </c>
      <c r="D324" t="s">
        <v>38</v>
      </c>
      <c r="E324">
        <v>-72.5</v>
      </c>
      <c r="F324">
        <v>51.177913340000003</v>
      </c>
      <c r="G324">
        <v>4.4244914099999999</v>
      </c>
      <c r="H324">
        <v>40</v>
      </c>
      <c r="I324">
        <v>2.8578879320186591E-2</v>
      </c>
    </row>
    <row r="325" spans="1:9" x14ac:dyDescent="0.3">
      <c r="A325">
        <v>283</v>
      </c>
      <c r="B325" t="s">
        <v>21</v>
      </c>
      <c r="C325">
        <v>-66</v>
      </c>
      <c r="D325" t="s">
        <v>22</v>
      </c>
      <c r="E325">
        <v>-68.5</v>
      </c>
    </row>
    <row r="326" spans="1:9" x14ac:dyDescent="0.3">
      <c r="A326">
        <v>284</v>
      </c>
      <c r="B326" t="s">
        <v>21</v>
      </c>
      <c r="C326">
        <v>-66</v>
      </c>
      <c r="D326" t="s">
        <v>23</v>
      </c>
      <c r="E326">
        <v>-66</v>
      </c>
    </row>
    <row r="327" spans="1:9" x14ac:dyDescent="0.3">
      <c r="A327">
        <v>285</v>
      </c>
      <c r="B327" t="s">
        <v>21</v>
      </c>
      <c r="C327">
        <v>-66</v>
      </c>
      <c r="D327" t="s">
        <v>24</v>
      </c>
      <c r="E327">
        <v>-66</v>
      </c>
      <c r="F327">
        <v>51.177781080000003</v>
      </c>
      <c r="G327">
        <v>4.4244589599999999</v>
      </c>
      <c r="H327">
        <v>40</v>
      </c>
      <c r="I327">
        <v>2.2963518229667992E-2</v>
      </c>
    </row>
    <row r="328" spans="1:9" x14ac:dyDescent="0.3">
      <c r="A328">
        <v>286</v>
      </c>
      <c r="B328" t="s">
        <v>21</v>
      </c>
      <c r="C328">
        <v>-66</v>
      </c>
      <c r="D328" t="s">
        <v>25</v>
      </c>
      <c r="E328">
        <v>-84.5</v>
      </c>
    </row>
    <row r="329" spans="1:9" x14ac:dyDescent="0.3">
      <c r="A329">
        <v>287</v>
      </c>
      <c r="B329" t="s">
        <v>21</v>
      </c>
      <c r="C329">
        <v>-66</v>
      </c>
      <c r="D329" t="s">
        <v>26</v>
      </c>
      <c r="E329">
        <v>-72</v>
      </c>
    </row>
    <row r="330" spans="1:9" x14ac:dyDescent="0.3">
      <c r="A330">
        <v>288</v>
      </c>
      <c r="B330" t="s">
        <v>21</v>
      </c>
      <c r="C330">
        <v>-66</v>
      </c>
      <c r="D330" t="s">
        <v>27</v>
      </c>
      <c r="E330">
        <v>-76</v>
      </c>
      <c r="F330">
        <v>51.177892210000003</v>
      </c>
      <c r="G330">
        <v>4.4245871699999997</v>
      </c>
      <c r="H330">
        <v>47</v>
      </c>
      <c r="I330">
        <v>3.3760596773504438E-2</v>
      </c>
    </row>
    <row r="331" spans="1:9" x14ac:dyDescent="0.3">
      <c r="A331">
        <v>289</v>
      </c>
      <c r="B331" t="s">
        <v>21</v>
      </c>
      <c r="C331">
        <v>-66</v>
      </c>
      <c r="D331" t="s">
        <v>28</v>
      </c>
      <c r="E331">
        <v>-74.5</v>
      </c>
      <c r="F331">
        <v>51.177757329999999</v>
      </c>
      <c r="G331">
        <v>4.4241147400000003</v>
      </c>
      <c r="H331">
        <v>34</v>
      </c>
      <c r="I331">
        <v>3.9991985878382839E-3</v>
      </c>
    </row>
    <row r="332" spans="1:9" x14ac:dyDescent="0.3">
      <c r="A332">
        <v>290</v>
      </c>
      <c r="B332" t="s">
        <v>21</v>
      </c>
      <c r="C332">
        <v>-66</v>
      </c>
      <c r="D332" t="s">
        <v>29</v>
      </c>
      <c r="E332">
        <v>-82</v>
      </c>
      <c r="F332">
        <v>51.177666629999997</v>
      </c>
      <c r="G332">
        <v>4.4237236199999996</v>
      </c>
      <c r="H332">
        <v>34</v>
      </c>
      <c r="I332">
        <v>3.15726020145198E-2</v>
      </c>
    </row>
    <row r="333" spans="1:9" x14ac:dyDescent="0.3">
      <c r="A333">
        <v>291</v>
      </c>
      <c r="B333" t="s">
        <v>21</v>
      </c>
      <c r="C333">
        <v>-66</v>
      </c>
      <c r="D333" t="s">
        <v>30</v>
      </c>
      <c r="E333">
        <v>-66</v>
      </c>
      <c r="F333">
        <v>-3.1326412499999998</v>
      </c>
      <c r="G333">
        <v>-59.98329081</v>
      </c>
      <c r="H333">
        <v>45</v>
      </c>
      <c r="I333">
        <v>8543.221447110498</v>
      </c>
    </row>
    <row r="334" spans="1:9" x14ac:dyDescent="0.3">
      <c r="A334">
        <v>292</v>
      </c>
      <c r="B334" t="s">
        <v>21</v>
      </c>
      <c r="C334">
        <v>-66</v>
      </c>
      <c r="D334" t="s">
        <v>31</v>
      </c>
      <c r="E334">
        <v>-72</v>
      </c>
      <c r="F334">
        <v>51.177986480000001</v>
      </c>
      <c r="G334">
        <v>4.4243315399999998</v>
      </c>
      <c r="H334">
        <v>40</v>
      </c>
      <c r="I334">
        <v>2.5788083017839799E-2</v>
      </c>
    </row>
    <row r="335" spans="1:9" x14ac:dyDescent="0.3">
      <c r="A335">
        <v>293</v>
      </c>
      <c r="B335" t="s">
        <v>21</v>
      </c>
      <c r="C335">
        <v>-66</v>
      </c>
      <c r="D335" t="s">
        <v>32</v>
      </c>
      <c r="E335">
        <v>-75</v>
      </c>
      <c r="F335">
        <v>51.17764785</v>
      </c>
      <c r="G335">
        <v>4.4236269999999998</v>
      </c>
      <c r="H335">
        <v>35</v>
      </c>
      <c r="I335">
        <v>3.8553517354102881E-2</v>
      </c>
    </row>
    <row r="336" spans="1:9" x14ac:dyDescent="0.3">
      <c r="A336">
        <v>294</v>
      </c>
      <c r="B336" t="s">
        <v>21</v>
      </c>
      <c r="C336">
        <v>-66</v>
      </c>
      <c r="D336" t="s">
        <v>33</v>
      </c>
      <c r="E336">
        <v>-76</v>
      </c>
      <c r="F336">
        <v>51.17780784</v>
      </c>
      <c r="G336">
        <v>4.42441291</v>
      </c>
      <c r="H336">
        <v>42</v>
      </c>
      <c r="I336">
        <v>1.9799795381491729E-2</v>
      </c>
    </row>
    <row r="337" spans="1:9" x14ac:dyDescent="0.3">
      <c r="A337">
        <v>295</v>
      </c>
      <c r="B337" t="s">
        <v>21</v>
      </c>
      <c r="C337">
        <v>-66</v>
      </c>
      <c r="D337" t="s">
        <v>34</v>
      </c>
      <c r="E337">
        <v>-80</v>
      </c>
      <c r="F337">
        <v>51.177783890000001</v>
      </c>
      <c r="G337">
        <v>4.4240789500000002</v>
      </c>
      <c r="H337">
        <v>35</v>
      </c>
      <c r="I337">
        <v>3.6711153576716332E-3</v>
      </c>
    </row>
    <row r="338" spans="1:9" x14ac:dyDescent="0.3">
      <c r="A338">
        <v>296</v>
      </c>
      <c r="B338" t="s">
        <v>21</v>
      </c>
      <c r="C338">
        <v>-66</v>
      </c>
      <c r="D338" t="s">
        <v>35</v>
      </c>
      <c r="E338">
        <v>-72.5</v>
      </c>
      <c r="F338">
        <v>51.177667630000002</v>
      </c>
      <c r="G338">
        <v>4.42361336</v>
      </c>
      <c r="H338">
        <v>41</v>
      </c>
      <c r="I338">
        <v>3.8578299753205272E-2</v>
      </c>
    </row>
    <row r="339" spans="1:9" x14ac:dyDescent="0.3">
      <c r="A339">
        <v>297</v>
      </c>
      <c r="B339" t="s">
        <v>21</v>
      </c>
      <c r="C339">
        <v>-66</v>
      </c>
      <c r="D339" t="s">
        <v>36</v>
      </c>
      <c r="E339">
        <v>-74.5</v>
      </c>
      <c r="F339">
        <v>51.177747289999999</v>
      </c>
      <c r="G339">
        <v>4.4241380899999996</v>
      </c>
      <c r="H339">
        <v>35</v>
      </c>
      <c r="I339">
        <v>5.0034083794246609E-3</v>
      </c>
    </row>
    <row r="340" spans="1:9" x14ac:dyDescent="0.3">
      <c r="A340">
        <v>298</v>
      </c>
      <c r="B340" t="s">
        <v>21</v>
      </c>
      <c r="C340">
        <v>-66</v>
      </c>
      <c r="D340" t="s">
        <v>37</v>
      </c>
      <c r="E340">
        <v>-67</v>
      </c>
      <c r="F340">
        <v>51.177717639999997</v>
      </c>
      <c r="G340">
        <v>4.4240757799999999</v>
      </c>
      <c r="H340">
        <v>37</v>
      </c>
      <c r="I340">
        <v>9.0913588757370028E-3</v>
      </c>
    </row>
    <row r="341" spans="1:9" x14ac:dyDescent="0.3">
      <c r="A341">
        <v>299</v>
      </c>
      <c r="B341" t="s">
        <v>21</v>
      </c>
      <c r="C341">
        <v>-66</v>
      </c>
      <c r="D341" t="s">
        <v>38</v>
      </c>
      <c r="E341">
        <v>-72.5</v>
      </c>
      <c r="F341">
        <v>51.177913340000003</v>
      </c>
      <c r="G341">
        <v>4.4244914099999999</v>
      </c>
      <c r="H341">
        <v>40</v>
      </c>
      <c r="I341">
        <v>2.8578879320186591E-2</v>
      </c>
    </row>
    <row r="342" spans="1:9" x14ac:dyDescent="0.3">
      <c r="A342">
        <v>300</v>
      </c>
      <c r="B342" t="s">
        <v>22</v>
      </c>
      <c r="C342">
        <v>-68.5</v>
      </c>
      <c r="D342" t="s">
        <v>23</v>
      </c>
      <c r="E342">
        <v>-66</v>
      </c>
    </row>
    <row r="343" spans="1:9" x14ac:dyDescent="0.3">
      <c r="A343">
        <v>301</v>
      </c>
      <c r="B343" t="s">
        <v>22</v>
      </c>
      <c r="C343">
        <v>-68.5</v>
      </c>
      <c r="D343" t="s">
        <v>24</v>
      </c>
      <c r="E343">
        <v>-66</v>
      </c>
      <c r="F343">
        <v>51.177781080000003</v>
      </c>
      <c r="G343">
        <v>4.4244589599999999</v>
      </c>
      <c r="H343">
        <v>40</v>
      </c>
      <c r="I343">
        <v>2.2963518229667992E-2</v>
      </c>
    </row>
    <row r="344" spans="1:9" x14ac:dyDescent="0.3">
      <c r="A344">
        <v>302</v>
      </c>
      <c r="B344" t="s">
        <v>22</v>
      </c>
      <c r="C344">
        <v>-68.5</v>
      </c>
      <c r="D344" t="s">
        <v>25</v>
      </c>
      <c r="E344">
        <v>-84.5</v>
      </c>
    </row>
    <row r="345" spans="1:9" x14ac:dyDescent="0.3">
      <c r="A345">
        <v>303</v>
      </c>
      <c r="B345" t="s">
        <v>22</v>
      </c>
      <c r="C345">
        <v>-68.5</v>
      </c>
      <c r="D345" t="s">
        <v>26</v>
      </c>
      <c r="E345">
        <v>-72</v>
      </c>
    </row>
    <row r="346" spans="1:9" x14ac:dyDescent="0.3">
      <c r="A346">
        <v>304</v>
      </c>
      <c r="B346" t="s">
        <v>22</v>
      </c>
      <c r="C346">
        <v>-68.5</v>
      </c>
      <c r="D346" t="s">
        <v>27</v>
      </c>
      <c r="E346">
        <v>-76</v>
      </c>
      <c r="F346">
        <v>51.177892210000003</v>
      </c>
      <c r="G346">
        <v>4.4245871699999997</v>
      </c>
      <c r="H346">
        <v>47</v>
      </c>
      <c r="I346">
        <v>3.3760596773504438E-2</v>
      </c>
    </row>
    <row r="347" spans="1:9" x14ac:dyDescent="0.3">
      <c r="A347">
        <v>305</v>
      </c>
      <c r="B347" t="s">
        <v>22</v>
      </c>
      <c r="C347">
        <v>-68.5</v>
      </c>
      <c r="D347" t="s">
        <v>28</v>
      </c>
      <c r="E347">
        <v>-74.5</v>
      </c>
      <c r="F347">
        <v>51.177757329999999</v>
      </c>
      <c r="G347">
        <v>4.4241147400000003</v>
      </c>
      <c r="H347">
        <v>34</v>
      </c>
      <c r="I347">
        <v>3.9991985878382839E-3</v>
      </c>
    </row>
    <row r="348" spans="1:9" x14ac:dyDescent="0.3">
      <c r="A348">
        <v>306</v>
      </c>
      <c r="B348" t="s">
        <v>22</v>
      </c>
      <c r="C348">
        <v>-68.5</v>
      </c>
      <c r="D348" t="s">
        <v>29</v>
      </c>
      <c r="E348">
        <v>-82</v>
      </c>
      <c r="F348">
        <v>51.177666629999997</v>
      </c>
      <c r="G348">
        <v>4.4237236199999996</v>
      </c>
      <c r="H348">
        <v>34</v>
      </c>
      <c r="I348">
        <v>3.15726020145198E-2</v>
      </c>
    </row>
    <row r="349" spans="1:9" x14ac:dyDescent="0.3">
      <c r="A349">
        <v>307</v>
      </c>
      <c r="B349" t="s">
        <v>22</v>
      </c>
      <c r="C349">
        <v>-68.5</v>
      </c>
      <c r="D349" t="s">
        <v>30</v>
      </c>
      <c r="E349">
        <v>-66</v>
      </c>
      <c r="F349">
        <v>-3.1326412499999998</v>
      </c>
      <c r="G349">
        <v>-59.98329081</v>
      </c>
      <c r="H349">
        <v>45</v>
      </c>
      <c r="I349">
        <v>8543.221447110498</v>
      </c>
    </row>
    <row r="350" spans="1:9" x14ac:dyDescent="0.3">
      <c r="A350">
        <v>308</v>
      </c>
      <c r="B350" t="s">
        <v>22</v>
      </c>
      <c r="C350">
        <v>-68.5</v>
      </c>
      <c r="D350" t="s">
        <v>31</v>
      </c>
      <c r="E350">
        <v>-72</v>
      </c>
      <c r="F350">
        <v>51.177986480000001</v>
      </c>
      <c r="G350">
        <v>4.4243315399999998</v>
      </c>
      <c r="H350">
        <v>40</v>
      </c>
      <c r="I350">
        <v>2.5788083017839799E-2</v>
      </c>
    </row>
    <row r="351" spans="1:9" x14ac:dyDescent="0.3">
      <c r="A351">
        <v>309</v>
      </c>
      <c r="B351" t="s">
        <v>22</v>
      </c>
      <c r="C351">
        <v>-68.5</v>
      </c>
      <c r="D351" t="s">
        <v>32</v>
      </c>
      <c r="E351">
        <v>-75</v>
      </c>
      <c r="F351">
        <v>51.17764785</v>
      </c>
      <c r="G351">
        <v>4.4236269999999998</v>
      </c>
      <c r="H351">
        <v>35</v>
      </c>
      <c r="I351">
        <v>3.8553517354102881E-2</v>
      </c>
    </row>
    <row r="352" spans="1:9" x14ac:dyDescent="0.3">
      <c r="A352">
        <v>310</v>
      </c>
      <c r="B352" t="s">
        <v>22</v>
      </c>
      <c r="C352">
        <v>-68.5</v>
      </c>
      <c r="D352" t="s">
        <v>33</v>
      </c>
      <c r="E352">
        <v>-76</v>
      </c>
      <c r="F352">
        <v>51.17780784</v>
      </c>
      <c r="G352">
        <v>4.42441291</v>
      </c>
      <c r="H352">
        <v>42</v>
      </c>
      <c r="I352">
        <v>1.9799795381491729E-2</v>
      </c>
    </row>
    <row r="353" spans="1:9" x14ac:dyDescent="0.3">
      <c r="A353">
        <v>311</v>
      </c>
      <c r="B353" t="s">
        <v>22</v>
      </c>
      <c r="C353">
        <v>-68.5</v>
      </c>
      <c r="D353" t="s">
        <v>34</v>
      </c>
      <c r="E353">
        <v>-80</v>
      </c>
      <c r="F353">
        <v>51.177783890000001</v>
      </c>
      <c r="G353">
        <v>4.4240789500000002</v>
      </c>
      <c r="H353">
        <v>35</v>
      </c>
      <c r="I353">
        <v>3.6711153576716332E-3</v>
      </c>
    </row>
    <row r="354" spans="1:9" x14ac:dyDescent="0.3">
      <c r="A354">
        <v>312</v>
      </c>
      <c r="B354" t="s">
        <v>22</v>
      </c>
      <c r="C354">
        <v>-68.5</v>
      </c>
      <c r="D354" t="s">
        <v>35</v>
      </c>
      <c r="E354">
        <v>-72.5</v>
      </c>
      <c r="F354">
        <v>51.177667630000002</v>
      </c>
      <c r="G354">
        <v>4.42361336</v>
      </c>
      <c r="H354">
        <v>41</v>
      </c>
      <c r="I354">
        <v>3.8578299753205272E-2</v>
      </c>
    </row>
    <row r="355" spans="1:9" x14ac:dyDescent="0.3">
      <c r="A355">
        <v>313</v>
      </c>
      <c r="B355" t="s">
        <v>22</v>
      </c>
      <c r="C355">
        <v>-68.5</v>
      </c>
      <c r="D355" t="s">
        <v>36</v>
      </c>
      <c r="E355">
        <v>-74.5</v>
      </c>
      <c r="F355">
        <v>51.177747289999999</v>
      </c>
      <c r="G355">
        <v>4.4241380899999996</v>
      </c>
      <c r="H355">
        <v>35</v>
      </c>
      <c r="I355">
        <v>5.0034083794246609E-3</v>
      </c>
    </row>
    <row r="356" spans="1:9" x14ac:dyDescent="0.3">
      <c r="A356">
        <v>314</v>
      </c>
      <c r="B356" t="s">
        <v>22</v>
      </c>
      <c r="C356">
        <v>-68.5</v>
      </c>
      <c r="D356" t="s">
        <v>37</v>
      </c>
      <c r="E356">
        <v>-67</v>
      </c>
      <c r="F356">
        <v>51.177717639999997</v>
      </c>
      <c r="G356">
        <v>4.4240757799999999</v>
      </c>
      <c r="H356">
        <v>37</v>
      </c>
      <c r="I356">
        <v>9.0913588757370028E-3</v>
      </c>
    </row>
    <row r="357" spans="1:9" x14ac:dyDescent="0.3">
      <c r="A357">
        <v>315</v>
      </c>
      <c r="B357" t="s">
        <v>22</v>
      </c>
      <c r="C357">
        <v>-68.5</v>
      </c>
      <c r="D357" t="s">
        <v>38</v>
      </c>
      <c r="E357">
        <v>-72.5</v>
      </c>
      <c r="F357">
        <v>51.177913340000003</v>
      </c>
      <c r="G357">
        <v>4.4244914099999999</v>
      </c>
      <c r="H357">
        <v>40</v>
      </c>
      <c r="I357">
        <v>2.8578879320186591E-2</v>
      </c>
    </row>
    <row r="358" spans="1:9" x14ac:dyDescent="0.3">
      <c r="A358">
        <v>316</v>
      </c>
      <c r="B358" t="s">
        <v>23</v>
      </c>
      <c r="C358">
        <v>-66</v>
      </c>
      <c r="D358" t="s">
        <v>24</v>
      </c>
      <c r="E358">
        <v>-66</v>
      </c>
      <c r="F358">
        <v>51.177781080000003</v>
      </c>
      <c r="G358">
        <v>4.4244589599999999</v>
      </c>
      <c r="H358">
        <v>40</v>
      </c>
      <c r="I358">
        <v>2.2963518229667992E-2</v>
      </c>
    </row>
    <row r="359" spans="1:9" x14ac:dyDescent="0.3">
      <c r="A359">
        <v>317</v>
      </c>
      <c r="B359" t="s">
        <v>23</v>
      </c>
      <c r="C359">
        <v>-66</v>
      </c>
      <c r="D359" t="s">
        <v>25</v>
      </c>
      <c r="E359">
        <v>-84.5</v>
      </c>
    </row>
    <row r="360" spans="1:9" x14ac:dyDescent="0.3">
      <c r="A360">
        <v>318</v>
      </c>
      <c r="B360" t="s">
        <v>23</v>
      </c>
      <c r="C360">
        <v>-66</v>
      </c>
      <c r="D360" t="s">
        <v>26</v>
      </c>
      <c r="E360">
        <v>-72</v>
      </c>
    </row>
    <row r="361" spans="1:9" x14ac:dyDescent="0.3">
      <c r="A361">
        <v>319</v>
      </c>
      <c r="B361" t="s">
        <v>23</v>
      </c>
      <c r="C361">
        <v>-66</v>
      </c>
      <c r="D361" t="s">
        <v>27</v>
      </c>
      <c r="E361">
        <v>-76</v>
      </c>
      <c r="F361">
        <v>51.177892210000003</v>
      </c>
      <c r="G361">
        <v>4.4245871699999997</v>
      </c>
      <c r="H361">
        <v>47</v>
      </c>
      <c r="I361">
        <v>3.3760596773504438E-2</v>
      </c>
    </row>
    <row r="362" spans="1:9" x14ac:dyDescent="0.3">
      <c r="A362">
        <v>320</v>
      </c>
      <c r="B362" t="s">
        <v>23</v>
      </c>
      <c r="C362">
        <v>-66</v>
      </c>
      <c r="D362" t="s">
        <v>28</v>
      </c>
      <c r="E362">
        <v>-74.5</v>
      </c>
      <c r="F362">
        <v>51.177757329999999</v>
      </c>
      <c r="G362">
        <v>4.4241147400000003</v>
      </c>
      <c r="H362">
        <v>34</v>
      </c>
      <c r="I362">
        <v>3.9991985878382839E-3</v>
      </c>
    </row>
    <row r="363" spans="1:9" x14ac:dyDescent="0.3">
      <c r="A363">
        <v>321</v>
      </c>
      <c r="B363" t="s">
        <v>23</v>
      </c>
      <c r="C363">
        <v>-66</v>
      </c>
      <c r="D363" t="s">
        <v>29</v>
      </c>
      <c r="E363">
        <v>-82</v>
      </c>
      <c r="F363">
        <v>51.177666629999997</v>
      </c>
      <c r="G363">
        <v>4.4237236199999996</v>
      </c>
      <c r="H363">
        <v>34</v>
      </c>
      <c r="I363">
        <v>3.15726020145198E-2</v>
      </c>
    </row>
    <row r="364" spans="1:9" x14ac:dyDescent="0.3">
      <c r="A364">
        <v>322</v>
      </c>
      <c r="B364" t="s">
        <v>23</v>
      </c>
      <c r="C364">
        <v>-66</v>
      </c>
      <c r="D364" t="s">
        <v>30</v>
      </c>
      <c r="E364">
        <v>-66</v>
      </c>
      <c r="F364">
        <v>-3.1326412499999998</v>
      </c>
      <c r="G364">
        <v>-59.98329081</v>
      </c>
      <c r="H364">
        <v>45</v>
      </c>
      <c r="I364">
        <v>8543.221447110498</v>
      </c>
    </row>
    <row r="365" spans="1:9" x14ac:dyDescent="0.3">
      <c r="A365">
        <v>323</v>
      </c>
      <c r="B365" t="s">
        <v>23</v>
      </c>
      <c r="C365">
        <v>-66</v>
      </c>
      <c r="D365" t="s">
        <v>31</v>
      </c>
      <c r="E365">
        <v>-72</v>
      </c>
      <c r="F365">
        <v>51.177986480000001</v>
      </c>
      <c r="G365">
        <v>4.4243315399999998</v>
      </c>
      <c r="H365">
        <v>40</v>
      </c>
      <c r="I365">
        <v>2.5788083017839799E-2</v>
      </c>
    </row>
    <row r="366" spans="1:9" x14ac:dyDescent="0.3">
      <c r="A366">
        <v>324</v>
      </c>
      <c r="B366" t="s">
        <v>23</v>
      </c>
      <c r="C366">
        <v>-66</v>
      </c>
      <c r="D366" t="s">
        <v>32</v>
      </c>
      <c r="E366">
        <v>-75</v>
      </c>
      <c r="F366">
        <v>51.17764785</v>
      </c>
      <c r="G366">
        <v>4.4236269999999998</v>
      </c>
      <c r="H366">
        <v>35</v>
      </c>
      <c r="I366">
        <v>3.8553517354102881E-2</v>
      </c>
    </row>
    <row r="367" spans="1:9" x14ac:dyDescent="0.3">
      <c r="A367">
        <v>325</v>
      </c>
      <c r="B367" t="s">
        <v>23</v>
      </c>
      <c r="C367">
        <v>-66</v>
      </c>
      <c r="D367" t="s">
        <v>33</v>
      </c>
      <c r="E367">
        <v>-76</v>
      </c>
      <c r="F367">
        <v>51.17780784</v>
      </c>
      <c r="G367">
        <v>4.42441291</v>
      </c>
      <c r="H367">
        <v>42</v>
      </c>
      <c r="I367">
        <v>1.9799795381491729E-2</v>
      </c>
    </row>
    <row r="368" spans="1:9" x14ac:dyDescent="0.3">
      <c r="A368">
        <v>326</v>
      </c>
      <c r="B368" t="s">
        <v>23</v>
      </c>
      <c r="C368">
        <v>-66</v>
      </c>
      <c r="D368" t="s">
        <v>34</v>
      </c>
      <c r="E368">
        <v>-80</v>
      </c>
      <c r="F368">
        <v>51.177783890000001</v>
      </c>
      <c r="G368">
        <v>4.4240789500000002</v>
      </c>
      <c r="H368">
        <v>35</v>
      </c>
      <c r="I368">
        <v>3.6711153576716332E-3</v>
      </c>
    </row>
    <row r="369" spans="1:9" x14ac:dyDescent="0.3">
      <c r="A369">
        <v>327</v>
      </c>
      <c r="B369" t="s">
        <v>23</v>
      </c>
      <c r="C369">
        <v>-66</v>
      </c>
      <c r="D369" t="s">
        <v>35</v>
      </c>
      <c r="E369">
        <v>-72.5</v>
      </c>
      <c r="F369">
        <v>51.177667630000002</v>
      </c>
      <c r="G369">
        <v>4.42361336</v>
      </c>
      <c r="H369">
        <v>41</v>
      </c>
      <c r="I369">
        <v>3.8578299753205272E-2</v>
      </c>
    </row>
    <row r="370" spans="1:9" x14ac:dyDescent="0.3">
      <c r="A370">
        <v>328</v>
      </c>
      <c r="B370" t="s">
        <v>23</v>
      </c>
      <c r="C370">
        <v>-66</v>
      </c>
      <c r="D370" t="s">
        <v>36</v>
      </c>
      <c r="E370">
        <v>-74.5</v>
      </c>
      <c r="F370">
        <v>51.177747289999999</v>
      </c>
      <c r="G370">
        <v>4.4241380899999996</v>
      </c>
      <c r="H370">
        <v>35</v>
      </c>
      <c r="I370">
        <v>5.0034083794246609E-3</v>
      </c>
    </row>
    <row r="371" spans="1:9" x14ac:dyDescent="0.3">
      <c r="A371">
        <v>329</v>
      </c>
      <c r="B371" t="s">
        <v>23</v>
      </c>
      <c r="C371">
        <v>-66</v>
      </c>
      <c r="D371" t="s">
        <v>37</v>
      </c>
      <c r="E371">
        <v>-67</v>
      </c>
      <c r="F371">
        <v>51.177717639999997</v>
      </c>
      <c r="G371">
        <v>4.4240757799999999</v>
      </c>
      <c r="H371">
        <v>37</v>
      </c>
      <c r="I371">
        <v>9.0913588757370028E-3</v>
      </c>
    </row>
    <row r="372" spans="1:9" x14ac:dyDescent="0.3">
      <c r="A372">
        <v>330</v>
      </c>
      <c r="B372" t="s">
        <v>23</v>
      </c>
      <c r="C372">
        <v>-66</v>
      </c>
      <c r="D372" t="s">
        <v>38</v>
      </c>
      <c r="E372">
        <v>-72.5</v>
      </c>
      <c r="F372">
        <v>51.177913340000003</v>
      </c>
      <c r="G372">
        <v>4.4244914099999999</v>
      </c>
      <c r="H372">
        <v>40</v>
      </c>
      <c r="I372">
        <v>2.8578879320186591E-2</v>
      </c>
    </row>
    <row r="373" spans="1:9" x14ac:dyDescent="0.3">
      <c r="A373">
        <v>331</v>
      </c>
      <c r="B373" t="s">
        <v>24</v>
      </c>
      <c r="C373">
        <v>-66</v>
      </c>
      <c r="D373" t="s">
        <v>25</v>
      </c>
      <c r="E373">
        <v>-84.5</v>
      </c>
      <c r="F373">
        <v>51.177781080000003</v>
      </c>
      <c r="G373">
        <v>4.4244589599999999</v>
      </c>
      <c r="H373">
        <v>40</v>
      </c>
      <c r="I373">
        <v>2.2963518229667992E-2</v>
      </c>
    </row>
    <row r="374" spans="1:9" x14ac:dyDescent="0.3">
      <c r="A374">
        <v>332</v>
      </c>
      <c r="B374" t="s">
        <v>24</v>
      </c>
      <c r="C374">
        <v>-66</v>
      </c>
      <c r="D374" t="s">
        <v>26</v>
      </c>
      <c r="E374">
        <v>-72</v>
      </c>
      <c r="F374">
        <v>51.177781080000003</v>
      </c>
      <c r="G374">
        <v>4.4244589599999999</v>
      </c>
      <c r="H374">
        <v>40</v>
      </c>
      <c r="I374">
        <v>2.2963518229667992E-2</v>
      </c>
    </row>
    <row r="375" spans="1:9" x14ac:dyDescent="0.3">
      <c r="A375">
        <v>333</v>
      </c>
      <c r="B375" t="s">
        <v>24</v>
      </c>
      <c r="C375">
        <v>-66</v>
      </c>
      <c r="D375" t="s">
        <v>27</v>
      </c>
      <c r="E375">
        <v>-76</v>
      </c>
      <c r="F375">
        <v>51.177836650000003</v>
      </c>
      <c r="G375">
        <v>4.4245230600000003</v>
      </c>
      <c r="H375">
        <v>10</v>
      </c>
      <c r="I375">
        <v>2.784589269119369E-2</v>
      </c>
    </row>
    <row r="376" spans="1:9" x14ac:dyDescent="0.3">
      <c r="A376">
        <v>334</v>
      </c>
      <c r="B376" t="s">
        <v>24</v>
      </c>
      <c r="C376">
        <v>-66</v>
      </c>
      <c r="D376" t="s">
        <v>28</v>
      </c>
      <c r="E376">
        <v>-74.5</v>
      </c>
      <c r="F376">
        <v>51.177769210000001</v>
      </c>
      <c r="G376">
        <v>4.4242868499999997</v>
      </c>
      <c r="H376">
        <v>12</v>
      </c>
      <c r="I376">
        <v>1.122364669447818E-2</v>
      </c>
    </row>
    <row r="377" spans="1:9" x14ac:dyDescent="0.3">
      <c r="A377">
        <v>335</v>
      </c>
      <c r="B377" t="s">
        <v>24</v>
      </c>
      <c r="C377">
        <v>-66</v>
      </c>
      <c r="D377" t="s">
        <v>29</v>
      </c>
      <c r="E377">
        <v>-82</v>
      </c>
      <c r="F377">
        <v>51.17772386</v>
      </c>
      <c r="G377">
        <v>4.4240912899999998</v>
      </c>
      <c r="H377">
        <v>26</v>
      </c>
      <c r="I377">
        <v>8.0429937206314295E-3</v>
      </c>
    </row>
    <row r="378" spans="1:9" x14ac:dyDescent="0.3">
      <c r="A378">
        <v>336</v>
      </c>
      <c r="B378" t="s">
        <v>24</v>
      </c>
      <c r="C378">
        <v>-66</v>
      </c>
      <c r="D378" t="s">
        <v>30</v>
      </c>
      <c r="E378">
        <v>-66</v>
      </c>
      <c r="F378">
        <v>51.177781080000003</v>
      </c>
      <c r="G378">
        <v>4.4244589599999999</v>
      </c>
      <c r="H378">
        <v>40</v>
      </c>
      <c r="I378">
        <v>2.2963518229667992E-2</v>
      </c>
    </row>
    <row r="379" spans="1:9" x14ac:dyDescent="0.3">
      <c r="A379">
        <v>337</v>
      </c>
      <c r="B379" t="s">
        <v>24</v>
      </c>
      <c r="C379">
        <v>-66</v>
      </c>
      <c r="D379" t="s">
        <v>31</v>
      </c>
      <c r="E379">
        <v>-72</v>
      </c>
      <c r="F379">
        <v>51.177883780000002</v>
      </c>
      <c r="G379">
        <v>4.4243952499999999</v>
      </c>
      <c r="H379">
        <v>12</v>
      </c>
      <c r="I379">
        <v>2.1119662080148101E-2</v>
      </c>
    </row>
    <row r="380" spans="1:9" x14ac:dyDescent="0.3">
      <c r="A380">
        <v>338</v>
      </c>
      <c r="B380" t="s">
        <v>24</v>
      </c>
      <c r="C380">
        <v>-66</v>
      </c>
      <c r="D380" t="s">
        <v>32</v>
      </c>
      <c r="E380">
        <v>-75</v>
      </c>
      <c r="F380">
        <v>51.177714469999998</v>
      </c>
      <c r="G380">
        <v>4.4240429800000003</v>
      </c>
      <c r="H380">
        <v>30</v>
      </c>
      <c r="I380">
        <v>1.054124002540322E-2</v>
      </c>
    </row>
    <row r="381" spans="1:9" x14ac:dyDescent="0.3">
      <c r="A381">
        <v>339</v>
      </c>
      <c r="B381" t="s">
        <v>24</v>
      </c>
      <c r="C381">
        <v>-66</v>
      </c>
      <c r="D381" t="s">
        <v>33</v>
      </c>
      <c r="E381">
        <v>-76</v>
      </c>
      <c r="F381">
        <v>51.177794460000001</v>
      </c>
      <c r="G381">
        <v>4.4244359400000004</v>
      </c>
      <c r="H381">
        <v>10</v>
      </c>
      <c r="I381">
        <v>2.1328448150506839E-2</v>
      </c>
    </row>
    <row r="382" spans="1:9" x14ac:dyDescent="0.3">
      <c r="A382">
        <v>340</v>
      </c>
      <c r="B382" t="s">
        <v>24</v>
      </c>
      <c r="C382">
        <v>-66</v>
      </c>
      <c r="D382" t="s">
        <v>34</v>
      </c>
      <c r="E382">
        <v>-80</v>
      </c>
      <c r="F382">
        <v>51.177782489999998</v>
      </c>
      <c r="G382">
        <v>4.42426896</v>
      </c>
      <c r="H382">
        <v>13</v>
      </c>
      <c r="I382">
        <v>9.7442774340433542E-3</v>
      </c>
    </row>
    <row r="383" spans="1:9" x14ac:dyDescent="0.3">
      <c r="A383">
        <v>341</v>
      </c>
      <c r="B383" t="s">
        <v>24</v>
      </c>
      <c r="C383">
        <v>-66</v>
      </c>
      <c r="D383" t="s">
        <v>35</v>
      </c>
      <c r="E383">
        <v>-72.5</v>
      </c>
      <c r="F383">
        <v>51.177724359999999</v>
      </c>
      <c r="G383">
        <v>4.42403616</v>
      </c>
      <c r="H383">
        <v>30</v>
      </c>
      <c r="I383">
        <v>9.9679336963745847E-3</v>
      </c>
    </row>
    <row r="384" spans="1:9" x14ac:dyDescent="0.3">
      <c r="A384">
        <v>342</v>
      </c>
      <c r="B384" t="s">
        <v>24</v>
      </c>
      <c r="C384">
        <v>-66</v>
      </c>
      <c r="D384" t="s">
        <v>36</v>
      </c>
      <c r="E384">
        <v>-74.5</v>
      </c>
      <c r="F384">
        <v>51.177764189999998</v>
      </c>
      <c r="G384">
        <v>4.4242985199999998</v>
      </c>
      <c r="H384">
        <v>11</v>
      </c>
      <c r="I384">
        <v>1.2147513385925479E-2</v>
      </c>
    </row>
    <row r="385" spans="1:9" x14ac:dyDescent="0.3">
      <c r="A385">
        <v>343</v>
      </c>
      <c r="B385" t="s">
        <v>24</v>
      </c>
      <c r="C385">
        <v>-66</v>
      </c>
      <c r="D385" t="s">
        <v>37</v>
      </c>
      <c r="E385">
        <v>-67</v>
      </c>
      <c r="F385">
        <v>51.17774936</v>
      </c>
      <c r="G385">
        <v>4.4242673699999999</v>
      </c>
      <c r="H385">
        <v>14</v>
      </c>
      <c r="I385">
        <v>1.0685419277344579E-2</v>
      </c>
    </row>
    <row r="386" spans="1:9" x14ac:dyDescent="0.3">
      <c r="A386">
        <v>344</v>
      </c>
      <c r="B386" t="s">
        <v>24</v>
      </c>
      <c r="C386">
        <v>-66</v>
      </c>
      <c r="D386" t="s">
        <v>38</v>
      </c>
      <c r="E386">
        <v>-72.5</v>
      </c>
      <c r="F386">
        <v>51.177847210000003</v>
      </c>
      <c r="G386">
        <v>4.42447518</v>
      </c>
      <c r="H386">
        <v>10</v>
      </c>
      <c r="I386">
        <v>2.483285170530947E-2</v>
      </c>
    </row>
    <row r="387" spans="1:9" x14ac:dyDescent="0.3">
      <c r="A387">
        <v>345</v>
      </c>
      <c r="B387" t="s">
        <v>25</v>
      </c>
      <c r="C387">
        <v>-84.5</v>
      </c>
      <c r="D387" t="s">
        <v>26</v>
      </c>
      <c r="E387">
        <v>-72</v>
      </c>
    </row>
    <row r="388" spans="1:9" x14ac:dyDescent="0.3">
      <c r="A388">
        <v>346</v>
      </c>
      <c r="B388" t="s">
        <v>25</v>
      </c>
      <c r="C388">
        <v>-84.5</v>
      </c>
      <c r="D388" t="s">
        <v>27</v>
      </c>
      <c r="E388">
        <v>-76</v>
      </c>
      <c r="F388">
        <v>51.177892210000003</v>
      </c>
      <c r="G388">
        <v>4.4245871699999997</v>
      </c>
      <c r="H388">
        <v>47</v>
      </c>
      <c r="I388">
        <v>3.3760596773504438E-2</v>
      </c>
    </row>
    <row r="389" spans="1:9" x14ac:dyDescent="0.3">
      <c r="A389">
        <v>347</v>
      </c>
      <c r="B389" t="s">
        <v>25</v>
      </c>
      <c r="C389">
        <v>-84.5</v>
      </c>
      <c r="D389" t="s">
        <v>28</v>
      </c>
      <c r="E389">
        <v>-74.5</v>
      </c>
      <c r="F389">
        <v>51.177757329999999</v>
      </c>
      <c r="G389">
        <v>4.4241147400000003</v>
      </c>
      <c r="H389">
        <v>34</v>
      </c>
      <c r="I389">
        <v>3.9991985878382839E-3</v>
      </c>
    </row>
    <row r="390" spans="1:9" x14ac:dyDescent="0.3">
      <c r="A390">
        <v>348</v>
      </c>
      <c r="B390" t="s">
        <v>25</v>
      </c>
      <c r="C390">
        <v>-84.5</v>
      </c>
      <c r="D390" t="s">
        <v>29</v>
      </c>
      <c r="E390">
        <v>-82</v>
      </c>
      <c r="F390">
        <v>51.177666629999997</v>
      </c>
      <c r="G390">
        <v>4.4237236199999996</v>
      </c>
      <c r="H390">
        <v>34</v>
      </c>
      <c r="I390">
        <v>3.15726020145198E-2</v>
      </c>
    </row>
    <row r="391" spans="1:9" x14ac:dyDescent="0.3">
      <c r="A391">
        <v>349</v>
      </c>
      <c r="B391" t="s">
        <v>25</v>
      </c>
      <c r="C391">
        <v>-84.5</v>
      </c>
      <c r="D391" t="s">
        <v>30</v>
      </c>
      <c r="E391">
        <v>-66</v>
      </c>
      <c r="F391">
        <v>-3.1326412499999998</v>
      </c>
      <c r="G391">
        <v>-59.98329081</v>
      </c>
      <c r="H391">
        <v>45</v>
      </c>
      <c r="I391">
        <v>8543.221447110498</v>
      </c>
    </row>
    <row r="392" spans="1:9" x14ac:dyDescent="0.3">
      <c r="A392">
        <v>350</v>
      </c>
      <c r="B392" t="s">
        <v>25</v>
      </c>
      <c r="C392">
        <v>-84.5</v>
      </c>
      <c r="D392" t="s">
        <v>31</v>
      </c>
      <c r="E392">
        <v>-72</v>
      </c>
      <c r="F392">
        <v>51.177986480000001</v>
      </c>
      <c r="G392">
        <v>4.4243315399999998</v>
      </c>
      <c r="H392">
        <v>40</v>
      </c>
      <c r="I392">
        <v>2.5788083017839799E-2</v>
      </c>
    </row>
    <row r="393" spans="1:9" x14ac:dyDescent="0.3">
      <c r="A393">
        <v>351</v>
      </c>
      <c r="B393" t="s">
        <v>25</v>
      </c>
      <c r="C393">
        <v>-84.5</v>
      </c>
      <c r="D393" t="s">
        <v>32</v>
      </c>
      <c r="E393">
        <v>-75</v>
      </c>
      <c r="F393">
        <v>51.17764785</v>
      </c>
      <c r="G393">
        <v>4.4236269999999998</v>
      </c>
      <c r="H393">
        <v>35</v>
      </c>
      <c r="I393">
        <v>3.8553517354102881E-2</v>
      </c>
    </row>
    <row r="394" spans="1:9" x14ac:dyDescent="0.3">
      <c r="A394">
        <v>352</v>
      </c>
      <c r="B394" t="s">
        <v>25</v>
      </c>
      <c r="C394">
        <v>-84.5</v>
      </c>
      <c r="D394" t="s">
        <v>33</v>
      </c>
      <c r="E394">
        <v>-76</v>
      </c>
      <c r="F394">
        <v>51.17780784</v>
      </c>
      <c r="G394">
        <v>4.42441291</v>
      </c>
      <c r="H394">
        <v>42</v>
      </c>
      <c r="I394">
        <v>1.9799795381491729E-2</v>
      </c>
    </row>
    <row r="395" spans="1:9" x14ac:dyDescent="0.3">
      <c r="A395">
        <v>353</v>
      </c>
      <c r="B395" t="s">
        <v>25</v>
      </c>
      <c r="C395">
        <v>-84.5</v>
      </c>
      <c r="D395" t="s">
        <v>34</v>
      </c>
      <c r="E395">
        <v>-80</v>
      </c>
      <c r="F395">
        <v>51.177783890000001</v>
      </c>
      <c r="G395">
        <v>4.4240789500000002</v>
      </c>
      <c r="H395">
        <v>35</v>
      </c>
      <c r="I395">
        <v>3.6711153576716332E-3</v>
      </c>
    </row>
    <row r="396" spans="1:9" x14ac:dyDescent="0.3">
      <c r="A396">
        <v>354</v>
      </c>
      <c r="B396" t="s">
        <v>25</v>
      </c>
      <c r="C396">
        <v>-84.5</v>
      </c>
      <c r="D396" t="s">
        <v>35</v>
      </c>
      <c r="E396">
        <v>-72.5</v>
      </c>
      <c r="F396">
        <v>51.177667630000002</v>
      </c>
      <c r="G396">
        <v>4.42361336</v>
      </c>
      <c r="H396">
        <v>41</v>
      </c>
      <c r="I396">
        <v>3.8578299753205272E-2</v>
      </c>
    </row>
    <row r="397" spans="1:9" x14ac:dyDescent="0.3">
      <c r="A397">
        <v>355</v>
      </c>
      <c r="B397" t="s">
        <v>25</v>
      </c>
      <c r="C397">
        <v>-84.5</v>
      </c>
      <c r="D397" t="s">
        <v>36</v>
      </c>
      <c r="E397">
        <v>-74.5</v>
      </c>
      <c r="F397">
        <v>51.177747289999999</v>
      </c>
      <c r="G397">
        <v>4.4241380899999996</v>
      </c>
      <c r="H397">
        <v>35</v>
      </c>
      <c r="I397">
        <v>5.0034083794246609E-3</v>
      </c>
    </row>
    <row r="398" spans="1:9" x14ac:dyDescent="0.3">
      <c r="A398">
        <v>356</v>
      </c>
      <c r="B398" t="s">
        <v>25</v>
      </c>
      <c r="C398">
        <v>-84.5</v>
      </c>
      <c r="D398" t="s">
        <v>37</v>
      </c>
      <c r="E398">
        <v>-67</v>
      </c>
      <c r="F398">
        <v>51.177717639999997</v>
      </c>
      <c r="G398">
        <v>4.4240757799999999</v>
      </c>
      <c r="H398">
        <v>37</v>
      </c>
      <c r="I398">
        <v>9.0913588757370028E-3</v>
      </c>
    </row>
    <row r="399" spans="1:9" x14ac:dyDescent="0.3">
      <c r="A399">
        <v>357</v>
      </c>
      <c r="B399" t="s">
        <v>25</v>
      </c>
      <c r="C399">
        <v>-84.5</v>
      </c>
      <c r="D399" t="s">
        <v>38</v>
      </c>
      <c r="E399">
        <v>-72.5</v>
      </c>
      <c r="F399">
        <v>51.177913340000003</v>
      </c>
      <c r="G399">
        <v>4.4244914099999999</v>
      </c>
      <c r="H399">
        <v>40</v>
      </c>
      <c r="I399">
        <v>2.8578879320186591E-2</v>
      </c>
    </row>
    <row r="400" spans="1:9" x14ac:dyDescent="0.3">
      <c r="A400">
        <v>358</v>
      </c>
      <c r="B400" t="s">
        <v>26</v>
      </c>
      <c r="C400">
        <v>-72</v>
      </c>
      <c r="D400" t="s">
        <v>27</v>
      </c>
      <c r="E400">
        <v>-76</v>
      </c>
      <c r="F400">
        <v>51.177892210000003</v>
      </c>
      <c r="G400">
        <v>4.4245871699999997</v>
      </c>
      <c r="H400">
        <v>47</v>
      </c>
      <c r="I400">
        <v>3.3760596773504438E-2</v>
      </c>
    </row>
    <row r="401" spans="1:9" x14ac:dyDescent="0.3">
      <c r="A401">
        <v>359</v>
      </c>
      <c r="B401" t="s">
        <v>26</v>
      </c>
      <c r="C401">
        <v>-72</v>
      </c>
      <c r="D401" t="s">
        <v>28</v>
      </c>
      <c r="E401">
        <v>-74.5</v>
      </c>
      <c r="F401">
        <v>51.177757329999999</v>
      </c>
      <c r="G401">
        <v>4.4241147400000003</v>
      </c>
      <c r="H401">
        <v>34</v>
      </c>
      <c r="I401">
        <v>3.9991985878382839E-3</v>
      </c>
    </row>
    <row r="402" spans="1:9" x14ac:dyDescent="0.3">
      <c r="A402">
        <v>360</v>
      </c>
      <c r="B402" t="s">
        <v>26</v>
      </c>
      <c r="C402">
        <v>-72</v>
      </c>
      <c r="D402" t="s">
        <v>29</v>
      </c>
      <c r="E402">
        <v>-82</v>
      </c>
      <c r="F402">
        <v>51.177666629999997</v>
      </c>
      <c r="G402">
        <v>4.4237236199999996</v>
      </c>
      <c r="H402">
        <v>34</v>
      </c>
      <c r="I402">
        <v>3.15726020145198E-2</v>
      </c>
    </row>
    <row r="403" spans="1:9" x14ac:dyDescent="0.3">
      <c r="A403">
        <v>361</v>
      </c>
      <c r="B403" t="s">
        <v>26</v>
      </c>
      <c r="C403">
        <v>-72</v>
      </c>
      <c r="D403" t="s">
        <v>30</v>
      </c>
      <c r="E403">
        <v>-66</v>
      </c>
      <c r="F403">
        <v>-3.1326412499999998</v>
      </c>
      <c r="G403">
        <v>-59.98329081</v>
      </c>
      <c r="H403">
        <v>45</v>
      </c>
      <c r="I403">
        <v>8543.221447110498</v>
      </c>
    </row>
    <row r="404" spans="1:9" x14ac:dyDescent="0.3">
      <c r="A404">
        <v>362</v>
      </c>
      <c r="B404" t="s">
        <v>26</v>
      </c>
      <c r="C404">
        <v>-72</v>
      </c>
      <c r="D404" t="s">
        <v>31</v>
      </c>
      <c r="E404">
        <v>-72</v>
      </c>
      <c r="F404">
        <v>51.177986480000001</v>
      </c>
      <c r="G404">
        <v>4.4243315399999998</v>
      </c>
      <c r="H404">
        <v>40</v>
      </c>
      <c r="I404">
        <v>2.5788083017839799E-2</v>
      </c>
    </row>
    <row r="405" spans="1:9" x14ac:dyDescent="0.3">
      <c r="A405">
        <v>363</v>
      </c>
      <c r="B405" t="s">
        <v>26</v>
      </c>
      <c r="C405">
        <v>-72</v>
      </c>
      <c r="D405" t="s">
        <v>32</v>
      </c>
      <c r="E405">
        <v>-75</v>
      </c>
      <c r="F405">
        <v>51.17764785</v>
      </c>
      <c r="G405">
        <v>4.4236269999999998</v>
      </c>
      <c r="H405">
        <v>35</v>
      </c>
      <c r="I405">
        <v>3.8553517354102881E-2</v>
      </c>
    </row>
    <row r="406" spans="1:9" x14ac:dyDescent="0.3">
      <c r="A406">
        <v>364</v>
      </c>
      <c r="B406" t="s">
        <v>26</v>
      </c>
      <c r="C406">
        <v>-72</v>
      </c>
      <c r="D406" t="s">
        <v>33</v>
      </c>
      <c r="E406">
        <v>-76</v>
      </c>
      <c r="F406">
        <v>51.17780784</v>
      </c>
      <c r="G406">
        <v>4.42441291</v>
      </c>
      <c r="H406">
        <v>42</v>
      </c>
      <c r="I406">
        <v>1.9799795381491729E-2</v>
      </c>
    </row>
    <row r="407" spans="1:9" x14ac:dyDescent="0.3">
      <c r="A407">
        <v>365</v>
      </c>
      <c r="B407" t="s">
        <v>26</v>
      </c>
      <c r="C407">
        <v>-72</v>
      </c>
      <c r="D407" t="s">
        <v>34</v>
      </c>
      <c r="E407">
        <v>-80</v>
      </c>
      <c r="F407">
        <v>51.177783890000001</v>
      </c>
      <c r="G407">
        <v>4.4240789500000002</v>
      </c>
      <c r="H407">
        <v>35</v>
      </c>
      <c r="I407">
        <v>3.6711153576716332E-3</v>
      </c>
    </row>
    <row r="408" spans="1:9" x14ac:dyDescent="0.3">
      <c r="A408">
        <v>366</v>
      </c>
      <c r="B408" t="s">
        <v>26</v>
      </c>
      <c r="C408">
        <v>-72</v>
      </c>
      <c r="D408" t="s">
        <v>35</v>
      </c>
      <c r="E408">
        <v>-72.5</v>
      </c>
      <c r="F408">
        <v>51.177667630000002</v>
      </c>
      <c r="G408">
        <v>4.42361336</v>
      </c>
      <c r="H408">
        <v>41</v>
      </c>
      <c r="I408">
        <v>3.8578299753205272E-2</v>
      </c>
    </row>
    <row r="409" spans="1:9" x14ac:dyDescent="0.3">
      <c r="A409">
        <v>367</v>
      </c>
      <c r="B409" t="s">
        <v>26</v>
      </c>
      <c r="C409">
        <v>-72</v>
      </c>
      <c r="D409" t="s">
        <v>36</v>
      </c>
      <c r="E409">
        <v>-74.5</v>
      </c>
      <c r="F409">
        <v>51.177747289999999</v>
      </c>
      <c r="G409">
        <v>4.4241380899999996</v>
      </c>
      <c r="H409">
        <v>35</v>
      </c>
      <c r="I409">
        <v>5.0034083794246609E-3</v>
      </c>
    </row>
    <row r="410" spans="1:9" x14ac:dyDescent="0.3">
      <c r="A410">
        <v>368</v>
      </c>
      <c r="B410" t="s">
        <v>26</v>
      </c>
      <c r="C410">
        <v>-72</v>
      </c>
      <c r="D410" t="s">
        <v>37</v>
      </c>
      <c r="E410">
        <v>-67</v>
      </c>
      <c r="F410">
        <v>51.177717639999997</v>
      </c>
      <c r="G410">
        <v>4.4240757799999999</v>
      </c>
      <c r="H410">
        <v>37</v>
      </c>
      <c r="I410">
        <v>9.0913588757370028E-3</v>
      </c>
    </row>
    <row r="411" spans="1:9" x14ac:dyDescent="0.3">
      <c r="A411">
        <v>369</v>
      </c>
      <c r="B411" t="s">
        <v>26</v>
      </c>
      <c r="C411">
        <v>-72</v>
      </c>
      <c r="D411" t="s">
        <v>38</v>
      </c>
      <c r="E411">
        <v>-72.5</v>
      </c>
      <c r="F411">
        <v>51.177913340000003</v>
      </c>
      <c r="G411">
        <v>4.4244914099999999</v>
      </c>
      <c r="H411">
        <v>40</v>
      </c>
      <c r="I411">
        <v>2.8578879320186591E-2</v>
      </c>
    </row>
    <row r="412" spans="1:9" x14ac:dyDescent="0.3">
      <c r="A412">
        <v>370</v>
      </c>
      <c r="B412" t="s">
        <v>27</v>
      </c>
      <c r="C412">
        <v>-76</v>
      </c>
      <c r="D412" t="s">
        <v>28</v>
      </c>
      <c r="E412">
        <v>-74.5</v>
      </c>
      <c r="F412">
        <v>51.177824770000001</v>
      </c>
      <c r="G412">
        <v>4.42435095</v>
      </c>
      <c r="H412">
        <v>18</v>
      </c>
      <c r="I412">
        <v>1.5827308491810639E-2</v>
      </c>
    </row>
    <row r="413" spans="1:9" x14ac:dyDescent="0.3">
      <c r="A413">
        <v>371</v>
      </c>
      <c r="B413" t="s">
        <v>27</v>
      </c>
      <c r="C413">
        <v>-76</v>
      </c>
      <c r="D413" t="s">
        <v>29</v>
      </c>
      <c r="E413">
        <v>-82</v>
      </c>
      <c r="F413">
        <v>51.17777942</v>
      </c>
      <c r="G413">
        <v>4.4241553900000001</v>
      </c>
      <c r="H413">
        <v>33</v>
      </c>
      <c r="I413">
        <v>2.2559469137860789E-3</v>
      </c>
    </row>
    <row r="414" spans="1:9" x14ac:dyDescent="0.3">
      <c r="A414">
        <v>372</v>
      </c>
      <c r="B414" t="s">
        <v>27</v>
      </c>
      <c r="C414">
        <v>-76</v>
      </c>
      <c r="D414" t="s">
        <v>30</v>
      </c>
      <c r="E414">
        <v>-66</v>
      </c>
      <c r="F414">
        <v>51.177892210000003</v>
      </c>
      <c r="G414">
        <v>4.4245871699999997</v>
      </c>
      <c r="H414">
        <v>47</v>
      </c>
      <c r="I414">
        <v>3.3760596773504438E-2</v>
      </c>
    </row>
    <row r="415" spans="1:9" x14ac:dyDescent="0.3">
      <c r="A415">
        <v>373</v>
      </c>
      <c r="B415" t="s">
        <v>27</v>
      </c>
      <c r="C415">
        <v>-76</v>
      </c>
      <c r="D415" t="s">
        <v>31</v>
      </c>
      <c r="E415">
        <v>-72</v>
      </c>
      <c r="F415">
        <v>51.177939350000003</v>
      </c>
      <c r="G415">
        <v>4.4244593600000002</v>
      </c>
      <c r="H415">
        <v>10</v>
      </c>
      <c r="I415">
        <v>2.8206041319305149E-2</v>
      </c>
    </row>
    <row r="416" spans="1:9" x14ac:dyDescent="0.3">
      <c r="A416">
        <v>374</v>
      </c>
      <c r="B416" t="s">
        <v>27</v>
      </c>
      <c r="C416">
        <v>-76</v>
      </c>
      <c r="D416" t="s">
        <v>32</v>
      </c>
      <c r="E416">
        <v>-75</v>
      </c>
      <c r="F416">
        <v>51.177770029999998</v>
      </c>
      <c r="G416">
        <v>4.4241070799999997</v>
      </c>
      <c r="H416">
        <v>36</v>
      </c>
      <c r="I416">
        <v>2.9190309968254351E-3</v>
      </c>
    </row>
    <row r="417" spans="1:9" x14ac:dyDescent="0.3">
      <c r="A417">
        <v>375</v>
      </c>
      <c r="B417" t="s">
        <v>27</v>
      </c>
      <c r="C417">
        <v>-76</v>
      </c>
      <c r="D417" t="s">
        <v>33</v>
      </c>
      <c r="E417">
        <v>-76</v>
      </c>
      <c r="F417">
        <v>51.177850030000002</v>
      </c>
      <c r="G417">
        <v>4.4245000399999999</v>
      </c>
      <c r="H417">
        <v>10</v>
      </c>
      <c r="I417">
        <v>2.6589830364397431E-2</v>
      </c>
    </row>
    <row r="418" spans="1:9" x14ac:dyDescent="0.3">
      <c r="A418">
        <v>376</v>
      </c>
      <c r="B418" t="s">
        <v>27</v>
      </c>
      <c r="C418">
        <v>-76</v>
      </c>
      <c r="D418" t="s">
        <v>34</v>
      </c>
      <c r="E418">
        <v>-80</v>
      </c>
      <c r="F418">
        <v>51.177838049999998</v>
      </c>
      <c r="G418">
        <v>4.4243330600000004</v>
      </c>
      <c r="H418">
        <v>19</v>
      </c>
      <c r="I418">
        <v>1.505274962723083E-2</v>
      </c>
    </row>
    <row r="419" spans="1:9" x14ac:dyDescent="0.3">
      <c r="A419">
        <v>377</v>
      </c>
      <c r="B419" t="s">
        <v>27</v>
      </c>
      <c r="C419">
        <v>-76</v>
      </c>
      <c r="D419" t="s">
        <v>35</v>
      </c>
      <c r="E419">
        <v>-72.5</v>
      </c>
      <c r="F419">
        <v>51.177779919999999</v>
      </c>
      <c r="G419">
        <v>4.4241002600000003</v>
      </c>
      <c r="H419">
        <v>36</v>
      </c>
      <c r="I419">
        <v>2.4702596129009729E-3</v>
      </c>
    </row>
    <row r="420" spans="1:9" x14ac:dyDescent="0.3">
      <c r="A420">
        <v>378</v>
      </c>
      <c r="B420" t="s">
        <v>27</v>
      </c>
      <c r="C420">
        <v>-76</v>
      </c>
      <c r="D420" t="s">
        <v>36</v>
      </c>
      <c r="E420">
        <v>-74.5</v>
      </c>
      <c r="F420">
        <v>51.177819749999998</v>
      </c>
      <c r="G420">
        <v>4.4243626300000001</v>
      </c>
      <c r="H420">
        <v>18</v>
      </c>
      <c r="I420">
        <v>1.650730197551873E-2</v>
      </c>
    </row>
    <row r="421" spans="1:9" x14ac:dyDescent="0.3">
      <c r="A421">
        <v>379</v>
      </c>
      <c r="B421" t="s">
        <v>27</v>
      </c>
      <c r="C421">
        <v>-76</v>
      </c>
      <c r="D421" t="s">
        <v>37</v>
      </c>
      <c r="E421">
        <v>-67</v>
      </c>
      <c r="F421">
        <v>51.177804930000001</v>
      </c>
      <c r="G421">
        <v>4.4243314700000003</v>
      </c>
      <c r="H421">
        <v>20</v>
      </c>
      <c r="I421">
        <v>1.4117621292939E-2</v>
      </c>
    </row>
    <row r="422" spans="1:9" x14ac:dyDescent="0.3">
      <c r="A422">
        <v>380</v>
      </c>
      <c r="B422" t="s">
        <v>27</v>
      </c>
      <c r="C422">
        <v>-76</v>
      </c>
      <c r="D422" t="s">
        <v>38</v>
      </c>
      <c r="E422">
        <v>-72.5</v>
      </c>
      <c r="F422">
        <v>51.177902779999997</v>
      </c>
      <c r="G422">
        <v>4.4245392900000002</v>
      </c>
      <c r="H422">
        <v>10</v>
      </c>
      <c r="I422">
        <v>3.1076659468344869E-2</v>
      </c>
    </row>
    <row r="423" spans="1:9" x14ac:dyDescent="0.3">
      <c r="A423">
        <v>381</v>
      </c>
      <c r="B423" t="s">
        <v>28</v>
      </c>
      <c r="C423">
        <v>-74.5</v>
      </c>
      <c r="D423" t="s">
        <v>29</v>
      </c>
      <c r="E423">
        <v>-82</v>
      </c>
      <c r="F423">
        <v>51.177711979999998</v>
      </c>
      <c r="G423">
        <v>4.4239191800000004</v>
      </c>
      <c r="H423">
        <v>15</v>
      </c>
      <c r="I423">
        <v>1.7179752886038471E-2</v>
      </c>
    </row>
    <row r="424" spans="1:9" x14ac:dyDescent="0.3">
      <c r="A424">
        <v>382</v>
      </c>
      <c r="B424" t="s">
        <v>28</v>
      </c>
      <c r="C424">
        <v>-74.5</v>
      </c>
      <c r="D424" t="s">
        <v>30</v>
      </c>
      <c r="E424">
        <v>-66</v>
      </c>
      <c r="F424">
        <v>51.177757329999999</v>
      </c>
      <c r="G424">
        <v>4.4241147400000003</v>
      </c>
      <c r="H424">
        <v>34</v>
      </c>
      <c r="I424">
        <v>3.9991985878382839E-3</v>
      </c>
    </row>
    <row r="425" spans="1:9" x14ac:dyDescent="0.3">
      <c r="A425">
        <v>383</v>
      </c>
      <c r="B425" t="s">
        <v>28</v>
      </c>
      <c r="C425">
        <v>-74.5</v>
      </c>
      <c r="D425" t="s">
        <v>31</v>
      </c>
      <c r="E425">
        <v>-72</v>
      </c>
      <c r="F425">
        <v>51.17787191</v>
      </c>
      <c r="G425">
        <v>4.4242231399999996</v>
      </c>
      <c r="H425">
        <v>15</v>
      </c>
      <c r="I425">
        <v>1.100492511003961E-2</v>
      </c>
    </row>
    <row r="426" spans="1:9" x14ac:dyDescent="0.3">
      <c r="A426">
        <v>384</v>
      </c>
      <c r="B426" t="s">
        <v>28</v>
      </c>
      <c r="C426">
        <v>-74.5</v>
      </c>
      <c r="D426" t="s">
        <v>32</v>
      </c>
      <c r="E426">
        <v>-75</v>
      </c>
      <c r="F426">
        <v>51.177702590000003</v>
      </c>
      <c r="G426">
        <v>4.42387087</v>
      </c>
      <c r="H426">
        <v>18</v>
      </c>
      <c r="I426">
        <v>2.0618861016438068E-2</v>
      </c>
    </row>
    <row r="427" spans="1:9" x14ac:dyDescent="0.3">
      <c r="A427">
        <v>385</v>
      </c>
      <c r="B427" t="s">
        <v>28</v>
      </c>
      <c r="C427">
        <v>-74.5</v>
      </c>
      <c r="D427" t="s">
        <v>33</v>
      </c>
      <c r="E427">
        <v>-76</v>
      </c>
      <c r="F427">
        <v>51.17778259</v>
      </c>
      <c r="G427">
        <v>4.4242638200000002</v>
      </c>
      <c r="H427">
        <v>11</v>
      </c>
      <c r="I427">
        <v>9.3869250703720528E-3</v>
      </c>
    </row>
    <row r="428" spans="1:9" x14ac:dyDescent="0.3">
      <c r="A428">
        <v>386</v>
      </c>
      <c r="B428" t="s">
        <v>28</v>
      </c>
      <c r="C428">
        <v>-74.5</v>
      </c>
      <c r="D428" t="s">
        <v>34</v>
      </c>
      <c r="E428">
        <v>-80</v>
      </c>
      <c r="F428">
        <v>51.177770610000003</v>
      </c>
      <c r="G428">
        <v>4.4240968499999997</v>
      </c>
      <c r="H428">
        <v>10</v>
      </c>
      <c r="I428">
        <v>3.316184053103498E-3</v>
      </c>
    </row>
    <row r="429" spans="1:9" x14ac:dyDescent="0.3">
      <c r="A429">
        <v>387</v>
      </c>
      <c r="B429" t="s">
        <v>28</v>
      </c>
      <c r="C429">
        <v>-74.5</v>
      </c>
      <c r="D429" t="s">
        <v>35</v>
      </c>
      <c r="E429">
        <v>-72.5</v>
      </c>
      <c r="F429">
        <v>51.177712479999997</v>
      </c>
      <c r="G429">
        <v>4.4238640499999997</v>
      </c>
      <c r="H429">
        <v>18</v>
      </c>
      <c r="I429">
        <v>2.0539754736373771E-2</v>
      </c>
    </row>
    <row r="430" spans="1:9" x14ac:dyDescent="0.3">
      <c r="A430">
        <v>388</v>
      </c>
      <c r="B430" t="s">
        <v>28</v>
      </c>
      <c r="C430">
        <v>-74.5</v>
      </c>
      <c r="D430" t="s">
        <v>36</v>
      </c>
      <c r="E430">
        <v>-74.5</v>
      </c>
      <c r="F430">
        <v>51.177752310000002</v>
      </c>
      <c r="G430">
        <v>4.4241264200000003</v>
      </c>
      <c r="H430">
        <v>10</v>
      </c>
      <c r="I430">
        <v>4.4203767855377366E-3</v>
      </c>
    </row>
    <row r="431" spans="1:9" x14ac:dyDescent="0.3">
      <c r="A431">
        <v>389</v>
      </c>
      <c r="B431" t="s">
        <v>28</v>
      </c>
      <c r="C431">
        <v>-74.5</v>
      </c>
      <c r="D431" t="s">
        <v>37</v>
      </c>
      <c r="E431">
        <v>-67</v>
      </c>
      <c r="F431">
        <v>51.177737489999998</v>
      </c>
      <c r="G431">
        <v>4.4240952599999996</v>
      </c>
      <c r="H431">
        <v>10</v>
      </c>
      <c r="I431">
        <v>6.5271069772006177E-3</v>
      </c>
    </row>
    <row r="432" spans="1:9" x14ac:dyDescent="0.3">
      <c r="A432">
        <v>390</v>
      </c>
      <c r="B432" t="s">
        <v>28</v>
      </c>
      <c r="C432">
        <v>-74.5</v>
      </c>
      <c r="D432" t="s">
        <v>38</v>
      </c>
      <c r="E432">
        <v>-72.5</v>
      </c>
      <c r="F432">
        <v>51.177835340000001</v>
      </c>
      <c r="G432">
        <v>4.4243030699999997</v>
      </c>
      <c r="H432">
        <v>16</v>
      </c>
      <c r="I432">
        <v>1.2991398376056699E-2</v>
      </c>
    </row>
    <row r="433" spans="1:9" x14ac:dyDescent="0.3">
      <c r="A433">
        <v>391</v>
      </c>
      <c r="B433" t="s">
        <v>29</v>
      </c>
      <c r="C433">
        <v>-82</v>
      </c>
      <c r="D433" t="s">
        <v>30</v>
      </c>
      <c r="E433">
        <v>-66</v>
      </c>
      <c r="F433">
        <v>51.177666629999997</v>
      </c>
      <c r="G433">
        <v>4.4237236199999996</v>
      </c>
      <c r="H433">
        <v>34</v>
      </c>
      <c r="I433">
        <v>3.15726020145198E-2</v>
      </c>
    </row>
    <row r="434" spans="1:9" x14ac:dyDescent="0.3">
      <c r="A434">
        <v>392</v>
      </c>
      <c r="B434" t="s">
        <v>29</v>
      </c>
      <c r="C434">
        <v>-82</v>
      </c>
      <c r="D434" t="s">
        <v>31</v>
      </c>
      <c r="E434">
        <v>-72</v>
      </c>
      <c r="F434">
        <v>51.17782656</v>
      </c>
      <c r="G434">
        <v>4.4240275799999997</v>
      </c>
      <c r="H434">
        <v>28</v>
      </c>
      <c r="I434">
        <v>8.1080994612990395E-3</v>
      </c>
    </row>
    <row r="435" spans="1:9" x14ac:dyDescent="0.3">
      <c r="A435">
        <v>393</v>
      </c>
      <c r="B435" t="s">
        <v>29</v>
      </c>
      <c r="C435">
        <v>-82</v>
      </c>
      <c r="D435" t="s">
        <v>32</v>
      </c>
      <c r="E435">
        <v>-75</v>
      </c>
      <c r="F435">
        <v>51.177657240000002</v>
      </c>
      <c r="G435">
        <v>4.4236753100000001</v>
      </c>
      <c r="H435">
        <v>10</v>
      </c>
      <c r="I435">
        <v>3.5059524465830147E-2</v>
      </c>
    </row>
    <row r="436" spans="1:9" x14ac:dyDescent="0.3">
      <c r="A436">
        <v>394</v>
      </c>
      <c r="B436" t="s">
        <v>29</v>
      </c>
      <c r="C436">
        <v>-82</v>
      </c>
      <c r="D436" t="s">
        <v>33</v>
      </c>
      <c r="E436">
        <v>-76</v>
      </c>
      <c r="F436">
        <v>51.177737239999999</v>
      </c>
      <c r="G436">
        <v>4.4240682600000003</v>
      </c>
      <c r="H436">
        <v>25</v>
      </c>
      <c r="I436">
        <v>7.4564877710175757E-3</v>
      </c>
    </row>
    <row r="437" spans="1:9" x14ac:dyDescent="0.3">
      <c r="A437">
        <v>395</v>
      </c>
      <c r="B437" t="s">
        <v>29</v>
      </c>
      <c r="C437">
        <v>-82</v>
      </c>
      <c r="D437" t="s">
        <v>34</v>
      </c>
      <c r="E437">
        <v>-80</v>
      </c>
      <c r="F437">
        <v>51.177725260000003</v>
      </c>
      <c r="G437">
        <v>4.4239012799999999</v>
      </c>
      <c r="H437">
        <v>14</v>
      </c>
      <c r="I437">
        <v>1.7586304509174509E-2</v>
      </c>
    </row>
    <row r="438" spans="1:9" x14ac:dyDescent="0.3">
      <c r="A438">
        <v>396</v>
      </c>
      <c r="B438" t="s">
        <v>29</v>
      </c>
      <c r="C438">
        <v>-82</v>
      </c>
      <c r="D438" t="s">
        <v>35</v>
      </c>
      <c r="E438">
        <v>-72.5</v>
      </c>
      <c r="F438">
        <v>51.177667130000003</v>
      </c>
      <c r="G438">
        <v>4.4236684899999998</v>
      </c>
      <c r="H438">
        <v>10</v>
      </c>
      <c r="I438">
        <v>3.5039764477025559E-2</v>
      </c>
    </row>
    <row r="439" spans="1:9" x14ac:dyDescent="0.3">
      <c r="A439">
        <v>397</v>
      </c>
      <c r="B439" t="s">
        <v>29</v>
      </c>
      <c r="C439">
        <v>-82</v>
      </c>
      <c r="D439" t="s">
        <v>36</v>
      </c>
      <c r="E439">
        <v>-74.5</v>
      </c>
      <c r="F439">
        <v>51.177706960000002</v>
      </c>
      <c r="G439">
        <v>4.4239308499999996</v>
      </c>
      <c r="H439">
        <v>15</v>
      </c>
      <c r="I439">
        <v>1.679703354143449E-2</v>
      </c>
    </row>
    <row r="440" spans="1:9" x14ac:dyDescent="0.3">
      <c r="A440">
        <v>398</v>
      </c>
      <c r="B440" t="s">
        <v>29</v>
      </c>
      <c r="C440">
        <v>-82</v>
      </c>
      <c r="D440" t="s">
        <v>37</v>
      </c>
      <c r="E440">
        <v>-67</v>
      </c>
      <c r="F440">
        <v>51.177692139999998</v>
      </c>
      <c r="G440">
        <v>4.4238996999999998</v>
      </c>
      <c r="H440">
        <v>13</v>
      </c>
      <c r="I440">
        <v>1.9519892901352469E-2</v>
      </c>
    </row>
    <row r="441" spans="1:9" x14ac:dyDescent="0.3">
      <c r="A441">
        <v>399</v>
      </c>
      <c r="B441" t="s">
        <v>29</v>
      </c>
      <c r="C441">
        <v>-82</v>
      </c>
      <c r="D441" t="s">
        <v>38</v>
      </c>
      <c r="E441">
        <v>-72.5</v>
      </c>
      <c r="F441">
        <v>51.177789990000001</v>
      </c>
      <c r="G441">
        <v>4.4241075099999998</v>
      </c>
      <c r="H441">
        <v>30</v>
      </c>
      <c r="I441">
        <v>1.5836011061728899E-3</v>
      </c>
    </row>
    <row r="442" spans="1:9" x14ac:dyDescent="0.3">
      <c r="A442">
        <v>400</v>
      </c>
      <c r="B442" t="s">
        <v>30</v>
      </c>
      <c r="C442">
        <v>-66</v>
      </c>
      <c r="D442" t="s">
        <v>31</v>
      </c>
      <c r="E442">
        <v>-72</v>
      </c>
      <c r="F442">
        <v>-3.1326412499999998</v>
      </c>
      <c r="G442">
        <v>-59.98329081</v>
      </c>
      <c r="H442">
        <v>45</v>
      </c>
      <c r="I442">
        <v>8543.221447110498</v>
      </c>
    </row>
    <row r="443" spans="1:9" x14ac:dyDescent="0.3">
      <c r="A443">
        <v>401</v>
      </c>
      <c r="B443" t="s">
        <v>30</v>
      </c>
      <c r="C443">
        <v>-66</v>
      </c>
      <c r="D443" t="s">
        <v>32</v>
      </c>
      <c r="E443">
        <v>-75</v>
      </c>
      <c r="F443">
        <v>-3.1326412499999998</v>
      </c>
      <c r="G443">
        <v>-59.98329081</v>
      </c>
      <c r="H443">
        <v>45</v>
      </c>
      <c r="I443">
        <v>8543.221447110498</v>
      </c>
    </row>
    <row r="444" spans="1:9" x14ac:dyDescent="0.3">
      <c r="A444">
        <v>402</v>
      </c>
      <c r="B444" t="s">
        <v>30</v>
      </c>
      <c r="C444">
        <v>-66</v>
      </c>
      <c r="D444" t="s">
        <v>33</v>
      </c>
      <c r="E444">
        <v>-76</v>
      </c>
      <c r="F444">
        <v>-3.1326412499999998</v>
      </c>
      <c r="G444">
        <v>-59.98329081</v>
      </c>
      <c r="H444">
        <v>45</v>
      </c>
      <c r="I444">
        <v>8543.221447110498</v>
      </c>
    </row>
    <row r="445" spans="1:9" x14ac:dyDescent="0.3">
      <c r="A445">
        <v>403</v>
      </c>
      <c r="B445" t="s">
        <v>30</v>
      </c>
      <c r="C445">
        <v>-66</v>
      </c>
      <c r="D445" t="s">
        <v>34</v>
      </c>
      <c r="E445">
        <v>-80</v>
      </c>
      <c r="F445">
        <v>-3.1326412499999998</v>
      </c>
      <c r="G445">
        <v>-59.98329081</v>
      </c>
      <c r="H445">
        <v>45</v>
      </c>
      <c r="I445">
        <v>8543.221447110498</v>
      </c>
    </row>
    <row r="446" spans="1:9" x14ac:dyDescent="0.3">
      <c r="A446">
        <v>404</v>
      </c>
      <c r="B446" t="s">
        <v>30</v>
      </c>
      <c r="C446">
        <v>-66</v>
      </c>
      <c r="D446" t="s">
        <v>35</v>
      </c>
      <c r="E446">
        <v>-72.5</v>
      </c>
      <c r="F446">
        <v>-3.1326412499999998</v>
      </c>
      <c r="G446">
        <v>-59.98329081</v>
      </c>
      <c r="H446">
        <v>45</v>
      </c>
      <c r="I446">
        <v>8543.221447110498</v>
      </c>
    </row>
    <row r="447" spans="1:9" x14ac:dyDescent="0.3">
      <c r="A447">
        <v>405</v>
      </c>
      <c r="B447" t="s">
        <v>30</v>
      </c>
      <c r="C447">
        <v>-66</v>
      </c>
      <c r="D447" t="s">
        <v>36</v>
      </c>
      <c r="E447">
        <v>-74.5</v>
      </c>
      <c r="F447">
        <v>-3.1326412499999998</v>
      </c>
      <c r="G447">
        <v>-59.98329081</v>
      </c>
      <c r="H447">
        <v>45</v>
      </c>
      <c r="I447">
        <v>8543.221447110498</v>
      </c>
    </row>
    <row r="448" spans="1:9" x14ac:dyDescent="0.3">
      <c r="A448">
        <v>406</v>
      </c>
      <c r="B448" t="s">
        <v>30</v>
      </c>
      <c r="C448">
        <v>-66</v>
      </c>
      <c r="D448" t="s">
        <v>37</v>
      </c>
      <c r="E448">
        <v>-67</v>
      </c>
      <c r="F448">
        <v>-3.1326412499999998</v>
      </c>
      <c r="G448">
        <v>-59.98329081</v>
      </c>
      <c r="H448">
        <v>45</v>
      </c>
      <c r="I448">
        <v>8543.221447110498</v>
      </c>
    </row>
    <row r="449" spans="1:9" x14ac:dyDescent="0.3">
      <c r="A449">
        <v>407</v>
      </c>
      <c r="B449" t="s">
        <v>30</v>
      </c>
      <c r="C449">
        <v>-66</v>
      </c>
      <c r="D449" t="s">
        <v>38</v>
      </c>
      <c r="E449">
        <v>-72.5</v>
      </c>
      <c r="F449">
        <v>-3.1326412499999998</v>
      </c>
      <c r="G449">
        <v>-59.98329081</v>
      </c>
      <c r="H449">
        <v>45</v>
      </c>
      <c r="I449">
        <v>8543.221447110498</v>
      </c>
    </row>
    <row r="450" spans="1:9" x14ac:dyDescent="0.3">
      <c r="A450">
        <v>408</v>
      </c>
      <c r="B450" t="s">
        <v>31</v>
      </c>
      <c r="C450">
        <v>-72</v>
      </c>
      <c r="D450" t="s">
        <v>32</v>
      </c>
      <c r="E450">
        <v>-75</v>
      </c>
      <c r="F450">
        <v>51.177817169999997</v>
      </c>
      <c r="G450">
        <v>4.4239792700000002</v>
      </c>
      <c r="H450">
        <v>31</v>
      </c>
      <c r="I450">
        <v>1.087356122496584E-2</v>
      </c>
    </row>
    <row r="451" spans="1:9" x14ac:dyDescent="0.3">
      <c r="A451">
        <v>409</v>
      </c>
      <c r="B451" t="s">
        <v>31</v>
      </c>
      <c r="C451">
        <v>-72</v>
      </c>
      <c r="D451" t="s">
        <v>33</v>
      </c>
      <c r="E451">
        <v>-76</v>
      </c>
      <c r="F451">
        <v>51.177897160000001</v>
      </c>
      <c r="G451">
        <v>4.4243722300000004</v>
      </c>
      <c r="H451">
        <v>10</v>
      </c>
      <c r="I451">
        <v>2.0539071272008672E-2</v>
      </c>
    </row>
    <row r="452" spans="1:9" x14ac:dyDescent="0.3">
      <c r="A452">
        <v>410</v>
      </c>
      <c r="B452" t="s">
        <v>31</v>
      </c>
      <c r="C452">
        <v>-72</v>
      </c>
      <c r="D452" t="s">
        <v>34</v>
      </c>
      <c r="E452">
        <v>-80</v>
      </c>
      <c r="F452">
        <v>51.177885189999998</v>
      </c>
      <c r="G452">
        <v>4.42420524</v>
      </c>
      <c r="H452">
        <v>14</v>
      </c>
      <c r="I452">
        <v>1.161400487657273E-2</v>
      </c>
    </row>
    <row r="453" spans="1:9" x14ac:dyDescent="0.3">
      <c r="A453">
        <v>411</v>
      </c>
      <c r="B453" t="s">
        <v>31</v>
      </c>
      <c r="C453">
        <v>-72</v>
      </c>
      <c r="D453" t="s">
        <v>35</v>
      </c>
      <c r="E453">
        <v>-72.5</v>
      </c>
      <c r="F453">
        <v>51.177827059999998</v>
      </c>
      <c r="G453">
        <v>4.4239724499999999</v>
      </c>
      <c r="H453">
        <v>31</v>
      </c>
      <c r="I453">
        <v>1.1654010499537241E-2</v>
      </c>
    </row>
    <row r="454" spans="1:9" x14ac:dyDescent="0.3">
      <c r="A454">
        <v>412</v>
      </c>
      <c r="B454" t="s">
        <v>31</v>
      </c>
      <c r="C454">
        <v>-72</v>
      </c>
      <c r="D454" t="s">
        <v>36</v>
      </c>
      <c r="E454">
        <v>-74.5</v>
      </c>
      <c r="F454">
        <v>51.177866889999997</v>
      </c>
      <c r="G454">
        <v>4.4242348099999997</v>
      </c>
      <c r="H454">
        <v>15</v>
      </c>
      <c r="I454">
        <v>1.1078153404559889E-2</v>
      </c>
    </row>
    <row r="455" spans="1:9" x14ac:dyDescent="0.3">
      <c r="A455">
        <v>413</v>
      </c>
      <c r="B455" t="s">
        <v>31</v>
      </c>
      <c r="C455">
        <v>-72</v>
      </c>
      <c r="D455" t="s">
        <v>37</v>
      </c>
      <c r="E455">
        <v>-67</v>
      </c>
      <c r="F455">
        <v>51.177852059999999</v>
      </c>
      <c r="G455">
        <v>4.4242036599999999</v>
      </c>
      <c r="H455">
        <v>17</v>
      </c>
      <c r="I455">
        <v>8.4241424623713954E-3</v>
      </c>
    </row>
    <row r="456" spans="1:9" x14ac:dyDescent="0.3">
      <c r="A456">
        <v>414</v>
      </c>
      <c r="B456" t="s">
        <v>31</v>
      </c>
      <c r="C456">
        <v>-72</v>
      </c>
      <c r="D456" t="s">
        <v>38</v>
      </c>
      <c r="E456">
        <v>-72.5</v>
      </c>
      <c r="F456">
        <v>51.177949910000002</v>
      </c>
      <c r="G456">
        <v>4.4244114799999998</v>
      </c>
      <c r="H456">
        <v>10</v>
      </c>
      <c r="I456">
        <v>2.6330927315447238E-2</v>
      </c>
    </row>
    <row r="457" spans="1:9" x14ac:dyDescent="0.3">
      <c r="A457">
        <v>415</v>
      </c>
      <c r="B457" t="s">
        <v>32</v>
      </c>
      <c r="C457">
        <v>-75</v>
      </c>
      <c r="D457" t="s">
        <v>33</v>
      </c>
      <c r="E457">
        <v>-76</v>
      </c>
      <c r="F457">
        <v>51.177727849999997</v>
      </c>
      <c r="G457">
        <v>4.4240199499999999</v>
      </c>
      <c r="H457">
        <v>29</v>
      </c>
      <c r="I457">
        <v>1.0475356166550719E-2</v>
      </c>
    </row>
    <row r="458" spans="1:9" x14ac:dyDescent="0.3">
      <c r="A458">
        <v>416</v>
      </c>
      <c r="B458" t="s">
        <v>32</v>
      </c>
      <c r="C458">
        <v>-75</v>
      </c>
      <c r="D458" t="s">
        <v>34</v>
      </c>
      <c r="E458">
        <v>-80</v>
      </c>
      <c r="F458">
        <v>51.17771587</v>
      </c>
      <c r="G458">
        <v>4.4238529700000004</v>
      </c>
      <c r="H458">
        <v>17</v>
      </c>
      <c r="I458">
        <v>2.108535376347076E-2</v>
      </c>
    </row>
    <row r="459" spans="1:9" x14ac:dyDescent="0.3">
      <c r="A459">
        <v>417</v>
      </c>
      <c r="B459" t="s">
        <v>32</v>
      </c>
      <c r="C459">
        <v>-75</v>
      </c>
      <c r="D459" t="s">
        <v>35</v>
      </c>
      <c r="E459">
        <v>-72.5</v>
      </c>
      <c r="F459">
        <v>51.177657740000001</v>
      </c>
      <c r="G459">
        <v>4.4236201800000003</v>
      </c>
      <c r="H459">
        <v>10</v>
      </c>
      <c r="I459">
        <v>3.8547296471368397E-2</v>
      </c>
    </row>
    <row r="460" spans="1:9" x14ac:dyDescent="0.3">
      <c r="A460">
        <v>418</v>
      </c>
      <c r="B460" t="s">
        <v>32</v>
      </c>
      <c r="C460">
        <v>-75</v>
      </c>
      <c r="D460" t="s">
        <v>36</v>
      </c>
      <c r="E460">
        <v>-74.5</v>
      </c>
      <c r="F460">
        <v>51.177697569999999</v>
      </c>
      <c r="G460">
        <v>4.4238825400000001</v>
      </c>
      <c r="H460">
        <v>19</v>
      </c>
      <c r="I460">
        <v>2.0194562741808249E-2</v>
      </c>
    </row>
    <row r="461" spans="1:9" x14ac:dyDescent="0.3">
      <c r="A461">
        <v>419</v>
      </c>
      <c r="B461" t="s">
        <v>32</v>
      </c>
      <c r="C461">
        <v>-75</v>
      </c>
      <c r="D461" t="s">
        <v>37</v>
      </c>
      <c r="E461">
        <v>-67</v>
      </c>
      <c r="F461">
        <v>51.177682750000002</v>
      </c>
      <c r="G461">
        <v>4.4238513900000003</v>
      </c>
      <c r="H461">
        <v>16</v>
      </c>
      <c r="I461">
        <v>2.2907917554811929E-2</v>
      </c>
    </row>
    <row r="462" spans="1:9" x14ac:dyDescent="0.3">
      <c r="A462">
        <v>420</v>
      </c>
      <c r="B462" t="s">
        <v>32</v>
      </c>
      <c r="C462">
        <v>-75</v>
      </c>
      <c r="D462" t="s">
        <v>38</v>
      </c>
      <c r="E462">
        <v>-72.5</v>
      </c>
      <c r="F462">
        <v>51.177780599999998</v>
      </c>
      <c r="G462">
        <v>4.4240592000000003</v>
      </c>
      <c r="H462">
        <v>34</v>
      </c>
      <c r="I462">
        <v>5.0955708058509526E-3</v>
      </c>
    </row>
    <row r="463" spans="1:9" x14ac:dyDescent="0.3">
      <c r="A463">
        <v>421</v>
      </c>
      <c r="B463" t="s">
        <v>33</v>
      </c>
      <c r="C463">
        <v>-76</v>
      </c>
      <c r="D463" t="s">
        <v>34</v>
      </c>
      <c r="E463">
        <v>-80</v>
      </c>
      <c r="F463">
        <v>51.177795869999997</v>
      </c>
      <c r="G463">
        <v>4.4242459299999997</v>
      </c>
      <c r="H463">
        <v>12</v>
      </c>
      <c r="I463">
        <v>8.0927839887880559E-3</v>
      </c>
    </row>
    <row r="464" spans="1:9" x14ac:dyDescent="0.3">
      <c r="A464">
        <v>422</v>
      </c>
      <c r="B464" t="s">
        <v>33</v>
      </c>
      <c r="C464">
        <v>-76</v>
      </c>
      <c r="D464" t="s">
        <v>35</v>
      </c>
      <c r="E464">
        <v>-72.5</v>
      </c>
      <c r="F464">
        <v>51.177737739999998</v>
      </c>
      <c r="G464">
        <v>4.4240131299999996</v>
      </c>
      <c r="H464">
        <v>29</v>
      </c>
      <c r="I464">
        <v>1.013774078978606E-2</v>
      </c>
    </row>
    <row r="465" spans="1:9" x14ac:dyDescent="0.3">
      <c r="A465">
        <v>423</v>
      </c>
      <c r="B465" t="s">
        <v>33</v>
      </c>
      <c r="C465">
        <v>-76</v>
      </c>
      <c r="D465" t="s">
        <v>36</v>
      </c>
      <c r="E465">
        <v>-74.5</v>
      </c>
      <c r="F465">
        <v>51.177777570000003</v>
      </c>
      <c r="G465">
        <v>4.4242755000000002</v>
      </c>
      <c r="H465">
        <v>10</v>
      </c>
      <c r="I465">
        <v>1.026875794009076E-2</v>
      </c>
    </row>
    <row r="466" spans="1:9" x14ac:dyDescent="0.3">
      <c r="A466">
        <v>424</v>
      </c>
      <c r="B466" t="s">
        <v>33</v>
      </c>
      <c r="C466">
        <v>-76</v>
      </c>
      <c r="D466" t="s">
        <v>37</v>
      </c>
      <c r="E466">
        <v>-67</v>
      </c>
      <c r="F466">
        <v>51.177762739999999</v>
      </c>
      <c r="G466">
        <v>4.4242443400000004</v>
      </c>
      <c r="H466">
        <v>13</v>
      </c>
      <c r="I466">
        <v>8.6089813331169055E-3</v>
      </c>
    </row>
    <row r="467" spans="1:9" x14ac:dyDescent="0.3">
      <c r="A467">
        <v>425</v>
      </c>
      <c r="B467" t="s">
        <v>33</v>
      </c>
      <c r="C467">
        <v>-76</v>
      </c>
      <c r="D467" t="s">
        <v>38</v>
      </c>
      <c r="E467">
        <v>-72.5</v>
      </c>
      <c r="F467">
        <v>51.177860590000002</v>
      </c>
      <c r="G467">
        <v>4.4244521600000004</v>
      </c>
      <c r="H467">
        <v>10</v>
      </c>
      <c r="I467">
        <v>2.3717118956582978E-2</v>
      </c>
    </row>
    <row r="468" spans="1:9" x14ac:dyDescent="0.3">
      <c r="A468">
        <v>426</v>
      </c>
      <c r="B468" t="s">
        <v>34</v>
      </c>
      <c r="C468">
        <v>-80</v>
      </c>
      <c r="D468" t="s">
        <v>35</v>
      </c>
      <c r="E468">
        <v>-72.5</v>
      </c>
      <c r="F468">
        <v>51.177725760000001</v>
      </c>
      <c r="G468">
        <v>4.4238461500000001</v>
      </c>
      <c r="H468">
        <v>17</v>
      </c>
      <c r="I468">
        <v>2.1113277628762899E-2</v>
      </c>
    </row>
    <row r="469" spans="1:9" x14ac:dyDescent="0.3">
      <c r="A469">
        <v>427</v>
      </c>
      <c r="B469" t="s">
        <v>34</v>
      </c>
      <c r="C469">
        <v>-80</v>
      </c>
      <c r="D469" t="s">
        <v>36</v>
      </c>
      <c r="E469">
        <v>-74.5</v>
      </c>
      <c r="F469">
        <v>51.17776559</v>
      </c>
      <c r="G469">
        <v>4.4241085199999999</v>
      </c>
      <c r="H469">
        <v>10</v>
      </c>
      <c r="I469">
        <v>3.2963616890696302E-3</v>
      </c>
    </row>
    <row r="470" spans="1:9" x14ac:dyDescent="0.3">
      <c r="A470">
        <v>428</v>
      </c>
      <c r="B470" t="s">
        <v>34</v>
      </c>
      <c r="C470">
        <v>-80</v>
      </c>
      <c r="D470" t="s">
        <v>37</v>
      </c>
      <c r="E470">
        <v>-67</v>
      </c>
      <c r="F470">
        <v>51.177750770000003</v>
      </c>
      <c r="G470">
        <v>4.4240773600000001</v>
      </c>
      <c r="H470">
        <v>10</v>
      </c>
      <c r="I470">
        <v>5.8722452519366043E-3</v>
      </c>
    </row>
    <row r="471" spans="1:9" x14ac:dyDescent="0.3">
      <c r="A471">
        <v>429</v>
      </c>
      <c r="B471" t="s">
        <v>34</v>
      </c>
      <c r="C471">
        <v>-80</v>
      </c>
      <c r="D471" t="s">
        <v>38</v>
      </c>
      <c r="E471">
        <v>-72.5</v>
      </c>
      <c r="F471">
        <v>51.177848619999999</v>
      </c>
      <c r="G471">
        <v>4.42428518</v>
      </c>
      <c r="H471">
        <v>16</v>
      </c>
      <c r="I471">
        <v>1.2516145150966459E-2</v>
      </c>
    </row>
    <row r="472" spans="1:9" x14ac:dyDescent="0.3">
      <c r="A472">
        <v>430</v>
      </c>
      <c r="B472" t="s">
        <v>35</v>
      </c>
      <c r="C472">
        <v>-72.5</v>
      </c>
      <c r="D472" t="s">
        <v>36</v>
      </c>
      <c r="E472">
        <v>-74.5</v>
      </c>
      <c r="F472">
        <v>51.177707460000001</v>
      </c>
      <c r="G472">
        <v>4.4238757199999998</v>
      </c>
      <c r="H472">
        <v>19</v>
      </c>
      <c r="I472">
        <v>2.0063978796472409E-2</v>
      </c>
    </row>
    <row r="473" spans="1:9" x14ac:dyDescent="0.3">
      <c r="A473">
        <v>431</v>
      </c>
      <c r="B473" t="s">
        <v>35</v>
      </c>
      <c r="C473">
        <v>-72.5</v>
      </c>
      <c r="D473" t="s">
        <v>37</v>
      </c>
      <c r="E473">
        <v>-67</v>
      </c>
      <c r="F473">
        <v>51.177692639999997</v>
      </c>
      <c r="G473">
        <v>4.42384457</v>
      </c>
      <c r="H473">
        <v>16</v>
      </c>
      <c r="I473">
        <v>2.27586410725596E-2</v>
      </c>
    </row>
    <row r="474" spans="1:9" x14ac:dyDescent="0.3">
      <c r="A474">
        <v>432</v>
      </c>
      <c r="B474" t="s">
        <v>35</v>
      </c>
      <c r="C474">
        <v>-72.5</v>
      </c>
      <c r="D474" t="s">
        <v>38</v>
      </c>
      <c r="E474">
        <v>-72.5</v>
      </c>
      <c r="F474">
        <v>51.17779049</v>
      </c>
      <c r="G474">
        <v>4.42405238</v>
      </c>
      <c r="H474">
        <v>34</v>
      </c>
      <c r="I474">
        <v>5.4133976828089738E-3</v>
      </c>
    </row>
    <row r="475" spans="1:9" x14ac:dyDescent="0.3">
      <c r="A475">
        <v>433</v>
      </c>
      <c r="B475" t="s">
        <v>36</v>
      </c>
      <c r="C475">
        <v>-74.5</v>
      </c>
      <c r="D475" t="s">
        <v>37</v>
      </c>
      <c r="E475">
        <v>-67</v>
      </c>
      <c r="F475">
        <v>51.177732470000002</v>
      </c>
      <c r="G475">
        <v>4.4241069299999998</v>
      </c>
      <c r="H475">
        <v>10</v>
      </c>
      <c r="I475">
        <v>6.81198614047106E-3</v>
      </c>
    </row>
    <row r="476" spans="1:9" x14ac:dyDescent="0.3">
      <c r="A476">
        <v>434</v>
      </c>
      <c r="B476" t="s">
        <v>36</v>
      </c>
      <c r="C476">
        <v>-74.5</v>
      </c>
      <c r="D476" t="s">
        <v>38</v>
      </c>
      <c r="E476">
        <v>-72.5</v>
      </c>
      <c r="F476">
        <v>51.177830319999998</v>
      </c>
      <c r="G476">
        <v>4.4243147499999997</v>
      </c>
      <c r="H476">
        <v>15</v>
      </c>
      <c r="I476">
        <v>1.356527125951263E-2</v>
      </c>
    </row>
    <row r="477" spans="1:9" x14ac:dyDescent="0.3">
      <c r="A477">
        <v>435</v>
      </c>
      <c r="B477" t="s">
        <v>37</v>
      </c>
      <c r="C477">
        <v>-67</v>
      </c>
      <c r="D477" t="s">
        <v>38</v>
      </c>
      <c r="E477">
        <v>-72.5</v>
      </c>
      <c r="F477">
        <v>51.17781549</v>
      </c>
      <c r="G477">
        <v>4.4242835899999999</v>
      </c>
      <c r="H477">
        <v>18</v>
      </c>
      <c r="I477">
        <v>1.102056683449076E-2</v>
      </c>
    </row>
  </sheetData>
  <conditionalFormatting sqref="F1:G37 F39:G40 G38 F42:G1048576">
    <cfRule type="cellIs" dxfId="113" priority="3" operator="between">
      <formula>-100</formula>
      <formula>-1</formula>
    </cfRule>
  </conditionalFormatting>
  <conditionalFormatting sqref="I43:I570">
    <cfRule type="cellIs" dxfId="112" priority="2" operator="between">
      <formula>1</formula>
      <formula>10000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opLeftCell="A22" workbookViewId="0">
      <selection activeCell="D41" sqref="D41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9" ht="15" customHeight="1" x14ac:dyDescent="0.3">
      <c r="A33" t="s">
        <v>665</v>
      </c>
      <c r="B33">
        <v>33</v>
      </c>
    </row>
    <row r="34" spans="1:9" ht="15" customHeight="1" x14ac:dyDescent="0.3">
      <c r="A34" t="s">
        <v>666</v>
      </c>
      <c r="B34">
        <v>61</v>
      </c>
    </row>
    <row r="35" spans="1:9" ht="15" customHeight="1" x14ac:dyDescent="0.3"/>
    <row r="36" spans="1:9" x14ac:dyDescent="0.3">
      <c r="A36" s="12" t="s">
        <v>871</v>
      </c>
      <c r="B36" s="1"/>
      <c r="C36" s="13"/>
      <c r="D36" s="13">
        <v>31</v>
      </c>
    </row>
    <row r="37" spans="1:9" x14ac:dyDescent="0.3">
      <c r="A37" s="12" t="s">
        <v>872</v>
      </c>
      <c r="B37" s="1"/>
      <c r="C37" s="13"/>
      <c r="D37" s="13">
        <v>465</v>
      </c>
    </row>
    <row r="38" spans="1:9" x14ac:dyDescent="0.3">
      <c r="A38" s="16" t="s">
        <v>873</v>
      </c>
      <c r="B38" s="15"/>
      <c r="C38" s="17"/>
      <c r="D38" s="13">
        <v>35.644444444444453</v>
      </c>
    </row>
    <row r="39" spans="1:9" x14ac:dyDescent="0.3">
      <c r="A39" s="14" t="s">
        <v>874</v>
      </c>
      <c r="B39" s="1"/>
      <c r="C39" s="13"/>
      <c r="D39" s="13">
        <v>5.3188907899153801E-2</v>
      </c>
    </row>
    <row r="40" spans="1:9" x14ac:dyDescent="0.3">
      <c r="A40" s="14" t="s">
        <v>887</v>
      </c>
      <c r="B40" s="1"/>
      <c r="C40" s="13"/>
      <c r="D40" s="13">
        <f>MEDIAN(Tabel76108[Distance error (km)])</f>
        <v>4.9081688292464259E-2</v>
      </c>
    </row>
    <row r="41" spans="1:9" x14ac:dyDescent="0.3">
      <c r="A41" s="12" t="s">
        <v>875</v>
      </c>
      <c r="B41" s="11"/>
      <c r="C41" s="11"/>
      <c r="D41" s="11">
        <v>3.225806451612903</v>
      </c>
    </row>
    <row r="43" spans="1:9" x14ac:dyDescent="0.3">
      <c r="A43" s="7" t="s">
        <v>876</v>
      </c>
      <c r="B43" s="3" t="s">
        <v>877</v>
      </c>
      <c r="C43" s="3" t="s">
        <v>878</v>
      </c>
      <c r="D43" s="3" t="s">
        <v>879</v>
      </c>
      <c r="E43" s="3" t="s">
        <v>880</v>
      </c>
      <c r="F43" s="3" t="s">
        <v>881</v>
      </c>
      <c r="G43" s="3" t="s">
        <v>882</v>
      </c>
      <c r="H43" s="3" t="s">
        <v>883</v>
      </c>
      <c r="I43" s="3" t="s">
        <v>884</v>
      </c>
    </row>
    <row r="44" spans="1:9" x14ac:dyDescent="0.3">
      <c r="A44">
        <v>1</v>
      </c>
      <c r="B44" t="s">
        <v>635</v>
      </c>
      <c r="C44">
        <v>-79.5</v>
      </c>
      <c r="D44" t="s">
        <v>637</v>
      </c>
      <c r="E44">
        <v>-78.5</v>
      </c>
      <c r="F44">
        <v>51.21491795</v>
      </c>
      <c r="G44">
        <v>4.4098111099999997</v>
      </c>
      <c r="H44">
        <v>10</v>
      </c>
      <c r="I44">
        <v>5.2294175655951333E-2</v>
      </c>
    </row>
    <row r="45" spans="1:9" x14ac:dyDescent="0.3">
      <c r="A45">
        <v>2</v>
      </c>
      <c r="B45" t="s">
        <v>635</v>
      </c>
      <c r="C45">
        <v>-79.5</v>
      </c>
      <c r="D45" t="s">
        <v>638</v>
      </c>
      <c r="E45">
        <v>-74.5</v>
      </c>
      <c r="F45">
        <v>51.215056019999999</v>
      </c>
      <c r="G45">
        <v>4.4096630899999996</v>
      </c>
      <c r="H45">
        <v>25</v>
      </c>
      <c r="I45">
        <v>6.9550251935613497E-2</v>
      </c>
    </row>
    <row r="46" spans="1:9" x14ac:dyDescent="0.3">
      <c r="A46">
        <v>3</v>
      </c>
      <c r="B46" t="s">
        <v>635</v>
      </c>
      <c r="C46">
        <v>-79.5</v>
      </c>
      <c r="D46" t="s">
        <v>639</v>
      </c>
      <c r="E46">
        <v>-81</v>
      </c>
      <c r="F46">
        <v>51.214933270000003</v>
      </c>
      <c r="G46">
        <v>4.4099181600000001</v>
      </c>
      <c r="H46">
        <v>10</v>
      </c>
      <c r="I46">
        <v>5.3303812003987698E-2</v>
      </c>
    </row>
    <row r="47" spans="1:9" x14ac:dyDescent="0.3">
      <c r="A47">
        <v>4</v>
      </c>
      <c r="B47" t="s">
        <v>635</v>
      </c>
      <c r="C47">
        <v>-79.5</v>
      </c>
      <c r="D47" t="s">
        <v>640</v>
      </c>
      <c r="E47">
        <v>-79.5</v>
      </c>
      <c r="F47">
        <v>51.215004999999998</v>
      </c>
      <c r="G47">
        <v>4.4095876799999996</v>
      </c>
      <c r="H47">
        <v>24</v>
      </c>
      <c r="I47">
        <v>6.584601206021394E-2</v>
      </c>
    </row>
    <row r="48" spans="1:9" x14ac:dyDescent="0.3">
      <c r="A48">
        <v>5</v>
      </c>
      <c r="B48" t="s">
        <v>635</v>
      </c>
      <c r="C48">
        <v>-79.5</v>
      </c>
      <c r="D48" t="s">
        <v>641</v>
      </c>
      <c r="E48">
        <v>-77.5</v>
      </c>
      <c r="F48">
        <v>51.21486582</v>
      </c>
      <c r="G48">
        <v>4.4098420300000001</v>
      </c>
      <c r="H48">
        <v>40</v>
      </c>
      <c r="I48">
        <v>4.6238197443980493E-2</v>
      </c>
    </row>
    <row r="49" spans="1:9" x14ac:dyDescent="0.3">
      <c r="A49">
        <v>6</v>
      </c>
      <c r="B49" t="s">
        <v>635</v>
      </c>
      <c r="C49">
        <v>-79.5</v>
      </c>
      <c r="D49" t="s">
        <v>642</v>
      </c>
      <c r="E49">
        <v>-73.5</v>
      </c>
      <c r="F49">
        <v>51.21486582</v>
      </c>
      <c r="G49">
        <v>4.4098420300000001</v>
      </c>
      <c r="H49">
        <v>40</v>
      </c>
      <c r="I49">
        <v>4.6238197443980493E-2</v>
      </c>
    </row>
    <row r="50" spans="1:9" x14ac:dyDescent="0.3">
      <c r="A50">
        <v>7</v>
      </c>
      <c r="B50" t="s">
        <v>635</v>
      </c>
      <c r="C50">
        <v>-79.5</v>
      </c>
      <c r="D50" t="s">
        <v>643</v>
      </c>
      <c r="E50">
        <v>-78.5</v>
      </c>
      <c r="F50">
        <v>51.21486582</v>
      </c>
      <c r="G50">
        <v>4.4098420300000001</v>
      </c>
      <c r="H50">
        <v>40</v>
      </c>
      <c r="I50">
        <v>4.6238197443980493E-2</v>
      </c>
    </row>
    <row r="51" spans="1:9" x14ac:dyDescent="0.3">
      <c r="A51">
        <v>8</v>
      </c>
      <c r="B51" t="s">
        <v>635</v>
      </c>
      <c r="C51">
        <v>-79.5</v>
      </c>
      <c r="D51" t="s">
        <v>644</v>
      </c>
      <c r="E51">
        <v>-77</v>
      </c>
      <c r="F51">
        <v>51.21486582</v>
      </c>
      <c r="G51">
        <v>4.4098420300000001</v>
      </c>
      <c r="H51">
        <v>40</v>
      </c>
      <c r="I51">
        <v>4.6238197443980493E-2</v>
      </c>
    </row>
    <row r="52" spans="1:9" x14ac:dyDescent="0.3">
      <c r="A52">
        <v>9</v>
      </c>
      <c r="B52" t="s">
        <v>635</v>
      </c>
      <c r="C52">
        <v>-79.5</v>
      </c>
      <c r="D52" t="s">
        <v>645</v>
      </c>
      <c r="E52">
        <v>-70</v>
      </c>
      <c r="F52">
        <v>51.21493692</v>
      </c>
      <c r="G52">
        <v>4.4100260499999999</v>
      </c>
      <c r="H52">
        <v>15</v>
      </c>
      <c r="I52">
        <v>5.4079667978993773E-2</v>
      </c>
    </row>
    <row r="53" spans="1:9" x14ac:dyDescent="0.3">
      <c r="A53">
        <v>10</v>
      </c>
      <c r="B53" t="s">
        <v>635</v>
      </c>
      <c r="C53">
        <v>-79.5</v>
      </c>
      <c r="D53" t="s">
        <v>646</v>
      </c>
      <c r="E53">
        <v>-85</v>
      </c>
      <c r="F53">
        <v>51.21475152</v>
      </c>
      <c r="G53">
        <v>4.4105127800000004</v>
      </c>
      <c r="H53">
        <v>48</v>
      </c>
      <c r="I53">
        <v>5.2150446569521558E-2</v>
      </c>
    </row>
    <row r="54" spans="1:9" x14ac:dyDescent="0.3">
      <c r="A54">
        <v>11</v>
      </c>
      <c r="B54" t="s">
        <v>635</v>
      </c>
      <c r="C54">
        <v>-79.5</v>
      </c>
      <c r="D54" t="s">
        <v>647</v>
      </c>
      <c r="E54">
        <v>-76</v>
      </c>
      <c r="F54">
        <v>51.214636489999997</v>
      </c>
      <c r="G54">
        <v>4.4099235600000002</v>
      </c>
      <c r="H54">
        <v>26</v>
      </c>
      <c r="I54">
        <v>2.0304987509289212E-2</v>
      </c>
    </row>
    <row r="55" spans="1:9" x14ac:dyDescent="0.3">
      <c r="A55">
        <v>12</v>
      </c>
      <c r="B55" t="s">
        <v>635</v>
      </c>
      <c r="C55">
        <v>-79.5</v>
      </c>
      <c r="D55" t="s">
        <v>648</v>
      </c>
      <c r="E55">
        <v>-57.5</v>
      </c>
      <c r="F55">
        <v>51.214605689999999</v>
      </c>
      <c r="G55">
        <v>4.4097467400000001</v>
      </c>
      <c r="H55">
        <v>30</v>
      </c>
      <c r="I55">
        <v>2.132199692713066E-2</v>
      </c>
    </row>
    <row r="56" spans="1:9" x14ac:dyDescent="0.3">
      <c r="A56">
        <v>13</v>
      </c>
      <c r="B56" t="s">
        <v>635</v>
      </c>
      <c r="C56">
        <v>-79.5</v>
      </c>
      <c r="D56" t="s">
        <v>649</v>
      </c>
      <c r="E56">
        <v>-75</v>
      </c>
      <c r="F56">
        <v>51.214668320000001</v>
      </c>
      <c r="G56">
        <v>4.4097813600000002</v>
      </c>
      <c r="H56">
        <v>22</v>
      </c>
      <c r="I56">
        <v>2.6095345287234509E-2</v>
      </c>
    </row>
    <row r="57" spans="1:9" x14ac:dyDescent="0.3">
      <c r="A57">
        <v>14</v>
      </c>
      <c r="B57" t="s">
        <v>635</v>
      </c>
      <c r="C57">
        <v>-79.5</v>
      </c>
      <c r="D57" t="s">
        <v>650</v>
      </c>
      <c r="E57">
        <v>-59.5</v>
      </c>
      <c r="F57">
        <v>51.21503929</v>
      </c>
      <c r="G57">
        <v>4.4097444399999999</v>
      </c>
      <c r="H57">
        <v>20</v>
      </c>
      <c r="I57">
        <v>6.6407096675598618E-2</v>
      </c>
    </row>
    <row r="58" spans="1:9" x14ac:dyDescent="0.3">
      <c r="A58">
        <v>15</v>
      </c>
      <c r="B58" t="s">
        <v>635</v>
      </c>
      <c r="C58">
        <v>-79.5</v>
      </c>
      <c r="D58" t="s">
        <v>651</v>
      </c>
      <c r="E58">
        <v>-76</v>
      </c>
      <c r="F58">
        <v>51.214653970000001</v>
      </c>
      <c r="G58">
        <v>4.4096813099999999</v>
      </c>
      <c r="H58">
        <v>26</v>
      </c>
      <c r="I58">
        <v>2.8358546264347931E-2</v>
      </c>
    </row>
    <row r="59" spans="1:9" x14ac:dyDescent="0.3">
      <c r="A59">
        <v>16</v>
      </c>
      <c r="B59" t="s">
        <v>635</v>
      </c>
      <c r="C59">
        <v>-79.5</v>
      </c>
      <c r="D59" t="s">
        <v>652</v>
      </c>
      <c r="E59">
        <v>-77.5</v>
      </c>
      <c r="F59">
        <v>51.214949429999997</v>
      </c>
      <c r="G59">
        <v>4.4094956700000001</v>
      </c>
      <c r="H59">
        <v>26</v>
      </c>
      <c r="I59">
        <v>6.2983896474925458E-2</v>
      </c>
    </row>
    <row r="60" spans="1:9" x14ac:dyDescent="0.3">
      <c r="A60">
        <v>17</v>
      </c>
      <c r="B60" t="s">
        <v>635</v>
      </c>
      <c r="C60">
        <v>-79.5</v>
      </c>
      <c r="D60" t="s">
        <v>653</v>
      </c>
      <c r="E60">
        <v>-73.5</v>
      </c>
      <c r="F60">
        <v>51.21486582</v>
      </c>
      <c r="G60">
        <v>4.4098420300000001</v>
      </c>
      <c r="H60">
        <v>40</v>
      </c>
      <c r="I60">
        <v>4.6238197443980493E-2</v>
      </c>
    </row>
    <row r="61" spans="1:9" x14ac:dyDescent="0.3">
      <c r="A61">
        <v>18</v>
      </c>
      <c r="B61" t="s">
        <v>635</v>
      </c>
      <c r="C61">
        <v>-79.5</v>
      </c>
      <c r="D61" t="s">
        <v>654</v>
      </c>
      <c r="E61">
        <v>-76</v>
      </c>
      <c r="F61">
        <v>51.21486582</v>
      </c>
      <c r="G61">
        <v>4.4098420300000001</v>
      </c>
      <c r="H61">
        <v>40</v>
      </c>
      <c r="I61">
        <v>4.6238197443980493E-2</v>
      </c>
    </row>
    <row r="62" spans="1:9" x14ac:dyDescent="0.3">
      <c r="A62">
        <v>19</v>
      </c>
      <c r="B62" t="s">
        <v>635</v>
      </c>
      <c r="C62">
        <v>-79.5</v>
      </c>
      <c r="D62" t="s">
        <v>655</v>
      </c>
      <c r="E62">
        <v>-77</v>
      </c>
      <c r="F62">
        <v>51.214833839999997</v>
      </c>
      <c r="G62">
        <v>4.4098062899999997</v>
      </c>
      <c r="H62">
        <v>10</v>
      </c>
      <c r="I62">
        <v>4.3162846602189157E-2</v>
      </c>
    </row>
    <row r="63" spans="1:9" x14ac:dyDescent="0.3">
      <c r="A63">
        <v>20</v>
      </c>
      <c r="B63" t="s">
        <v>635</v>
      </c>
      <c r="C63">
        <v>-79.5</v>
      </c>
      <c r="D63" t="s">
        <v>656</v>
      </c>
      <c r="E63">
        <v>-73.5</v>
      </c>
      <c r="F63">
        <v>51.214934550000002</v>
      </c>
      <c r="G63">
        <v>4.4096084299999996</v>
      </c>
      <c r="H63">
        <v>18</v>
      </c>
      <c r="I63">
        <v>5.8047494560114279E-2</v>
      </c>
    </row>
    <row r="64" spans="1:9" x14ac:dyDescent="0.3">
      <c r="A64">
        <v>21</v>
      </c>
      <c r="B64" t="s">
        <v>635</v>
      </c>
      <c r="C64">
        <v>-79.5</v>
      </c>
      <c r="D64" t="s">
        <v>657</v>
      </c>
      <c r="E64">
        <v>-79.5</v>
      </c>
      <c r="F64">
        <v>51.214831199999999</v>
      </c>
      <c r="G64">
        <v>4.4098683100000002</v>
      </c>
      <c r="H64">
        <v>10</v>
      </c>
      <c r="I64">
        <v>4.2191557838494521E-2</v>
      </c>
    </row>
    <row r="65" spans="1:9" x14ac:dyDescent="0.3">
      <c r="A65">
        <v>22</v>
      </c>
      <c r="B65" t="s">
        <v>635</v>
      </c>
      <c r="C65">
        <v>-79.5</v>
      </c>
      <c r="D65" t="s">
        <v>658</v>
      </c>
      <c r="E65">
        <v>-65</v>
      </c>
      <c r="F65">
        <v>51.214708090000002</v>
      </c>
      <c r="G65">
        <v>4.4097951999999996</v>
      </c>
      <c r="H65">
        <v>18</v>
      </c>
      <c r="I65">
        <v>2.9861826540702779E-2</v>
      </c>
    </row>
    <row r="66" spans="1:9" x14ac:dyDescent="0.3">
      <c r="A66">
        <v>23</v>
      </c>
      <c r="B66" t="s">
        <v>635</v>
      </c>
      <c r="C66">
        <v>-79.5</v>
      </c>
      <c r="D66" t="s">
        <v>659</v>
      </c>
      <c r="E66">
        <v>-84.5</v>
      </c>
      <c r="F66">
        <v>51.214980009999998</v>
      </c>
      <c r="G66">
        <v>4.4096576799999996</v>
      </c>
      <c r="H66">
        <v>18</v>
      </c>
      <c r="I66">
        <v>6.1574879365286488E-2</v>
      </c>
    </row>
    <row r="67" spans="1:9" x14ac:dyDescent="0.3">
      <c r="A67">
        <v>24</v>
      </c>
      <c r="B67" t="s">
        <v>635</v>
      </c>
      <c r="C67">
        <v>-79.5</v>
      </c>
      <c r="D67" t="s">
        <v>660</v>
      </c>
      <c r="E67">
        <v>-76</v>
      </c>
      <c r="F67">
        <v>51.215274839999999</v>
      </c>
      <c r="G67">
        <v>4.4101305399999999</v>
      </c>
      <c r="H67">
        <v>50</v>
      </c>
      <c r="I67">
        <v>9.2294140877592384E-2</v>
      </c>
    </row>
    <row r="68" spans="1:9" x14ac:dyDescent="0.3">
      <c r="A68">
        <v>25</v>
      </c>
      <c r="B68" t="s">
        <v>635</v>
      </c>
      <c r="C68">
        <v>-79.5</v>
      </c>
      <c r="D68" t="s">
        <v>661</v>
      </c>
      <c r="E68">
        <v>-77</v>
      </c>
      <c r="F68">
        <v>51.214602290000002</v>
      </c>
      <c r="G68">
        <v>4.40972776</v>
      </c>
      <c r="H68">
        <v>30</v>
      </c>
      <c r="I68">
        <v>2.1868958946395591E-2</v>
      </c>
    </row>
    <row r="69" spans="1:9" x14ac:dyDescent="0.3">
      <c r="A69">
        <v>26</v>
      </c>
      <c r="B69" t="s">
        <v>635</v>
      </c>
      <c r="C69">
        <v>-79.5</v>
      </c>
      <c r="D69" t="s">
        <v>662</v>
      </c>
      <c r="E69">
        <v>-77.5</v>
      </c>
      <c r="F69">
        <v>51.214586259999997</v>
      </c>
      <c r="G69">
        <v>4.4098000500000003</v>
      </c>
      <c r="H69">
        <v>31</v>
      </c>
      <c r="I69">
        <v>1.7416516689088678E-2</v>
      </c>
    </row>
    <row r="70" spans="1:9" x14ac:dyDescent="0.3">
      <c r="A70">
        <v>27</v>
      </c>
      <c r="B70" t="s">
        <v>635</v>
      </c>
      <c r="C70">
        <v>-79.5</v>
      </c>
      <c r="D70" t="s">
        <v>663</v>
      </c>
      <c r="E70">
        <v>-67</v>
      </c>
      <c r="F70">
        <v>51.214872120000003</v>
      </c>
      <c r="G70">
        <v>4.4096367599999997</v>
      </c>
      <c r="H70">
        <v>14</v>
      </c>
      <c r="I70">
        <v>5.0894241562432878E-2</v>
      </c>
    </row>
    <row r="71" spans="1:9" x14ac:dyDescent="0.3">
      <c r="A71">
        <v>28</v>
      </c>
      <c r="B71" t="s">
        <v>635</v>
      </c>
      <c r="C71">
        <v>-79.5</v>
      </c>
      <c r="D71" t="s">
        <v>664</v>
      </c>
      <c r="E71">
        <v>-64.5</v>
      </c>
      <c r="F71">
        <v>51.214805009999999</v>
      </c>
      <c r="G71">
        <v>4.4097260800000004</v>
      </c>
      <c r="H71">
        <v>11</v>
      </c>
      <c r="I71">
        <v>4.1630736211694469E-2</v>
      </c>
    </row>
    <row r="72" spans="1:9" x14ac:dyDescent="0.3">
      <c r="A72">
        <v>29</v>
      </c>
      <c r="B72" t="s">
        <v>635</v>
      </c>
      <c r="C72">
        <v>-79.5</v>
      </c>
      <c r="D72" t="s">
        <v>665</v>
      </c>
      <c r="E72">
        <v>-83.5</v>
      </c>
      <c r="F72">
        <v>51.215241480000003</v>
      </c>
      <c r="G72">
        <v>4.4101258899999998</v>
      </c>
      <c r="H72">
        <v>46</v>
      </c>
      <c r="I72">
        <v>8.8577968589579351E-2</v>
      </c>
    </row>
    <row r="73" spans="1:9" x14ac:dyDescent="0.3">
      <c r="A73">
        <v>30</v>
      </c>
      <c r="B73" t="s">
        <v>635</v>
      </c>
      <c r="C73">
        <v>-79.5</v>
      </c>
      <c r="D73" t="s">
        <v>666</v>
      </c>
      <c r="E73">
        <v>-69.5</v>
      </c>
      <c r="F73">
        <v>51.215151910000003</v>
      </c>
      <c r="G73">
        <v>4.4098259400000002</v>
      </c>
      <c r="H73">
        <v>32</v>
      </c>
      <c r="I73">
        <v>7.796819648563473E-2</v>
      </c>
    </row>
    <row r="74" spans="1:9" x14ac:dyDescent="0.3">
      <c r="A74">
        <v>31</v>
      </c>
      <c r="B74" t="s">
        <v>637</v>
      </c>
      <c r="C74">
        <v>-78.5</v>
      </c>
      <c r="D74" t="s">
        <v>638</v>
      </c>
      <c r="E74">
        <v>-74.5</v>
      </c>
      <c r="F74">
        <v>51.215108149999999</v>
      </c>
      <c r="G74">
        <v>4.4096321700000001</v>
      </c>
      <c r="H74">
        <v>18</v>
      </c>
      <c r="I74">
        <v>7.5715384988998879E-2</v>
      </c>
    </row>
    <row r="75" spans="1:9" x14ac:dyDescent="0.3">
      <c r="A75">
        <v>32</v>
      </c>
      <c r="B75" t="s">
        <v>637</v>
      </c>
      <c r="C75">
        <v>-78.5</v>
      </c>
      <c r="D75" t="s">
        <v>639</v>
      </c>
      <c r="E75">
        <v>-81</v>
      </c>
      <c r="F75">
        <v>51.214985400000003</v>
      </c>
      <c r="G75">
        <v>4.4098872399999998</v>
      </c>
      <c r="H75">
        <v>10</v>
      </c>
      <c r="I75">
        <v>5.9178677605800083E-2</v>
      </c>
    </row>
    <row r="76" spans="1:9" x14ac:dyDescent="0.3">
      <c r="A76">
        <v>33</v>
      </c>
      <c r="B76" t="s">
        <v>637</v>
      </c>
      <c r="C76">
        <v>-78.5</v>
      </c>
      <c r="D76" t="s">
        <v>640</v>
      </c>
      <c r="E76">
        <v>-79.5</v>
      </c>
      <c r="F76">
        <v>51.215057129999998</v>
      </c>
      <c r="G76">
        <v>4.4095567600000001</v>
      </c>
      <c r="H76">
        <v>18</v>
      </c>
      <c r="I76">
        <v>7.2028698676513375E-2</v>
      </c>
    </row>
    <row r="77" spans="1:9" x14ac:dyDescent="0.3">
      <c r="A77">
        <v>34</v>
      </c>
      <c r="B77" t="s">
        <v>637</v>
      </c>
      <c r="C77">
        <v>-78.5</v>
      </c>
      <c r="D77" t="s">
        <v>641</v>
      </c>
      <c r="E77">
        <v>-77.5</v>
      </c>
      <c r="F77">
        <v>51.214970080000001</v>
      </c>
      <c r="G77">
        <v>4.4097801900000002</v>
      </c>
      <c r="H77">
        <v>41</v>
      </c>
      <c r="I77">
        <v>5.8376948854379301E-2</v>
      </c>
    </row>
    <row r="78" spans="1:9" x14ac:dyDescent="0.3">
      <c r="A78">
        <v>35</v>
      </c>
      <c r="B78" t="s">
        <v>637</v>
      </c>
      <c r="C78">
        <v>-78.5</v>
      </c>
      <c r="D78" t="s">
        <v>642</v>
      </c>
      <c r="E78">
        <v>-73.5</v>
      </c>
      <c r="F78">
        <v>51.214970080000001</v>
      </c>
      <c r="G78">
        <v>4.4097801900000002</v>
      </c>
      <c r="H78">
        <v>41</v>
      </c>
      <c r="I78">
        <v>5.8376948854379301E-2</v>
      </c>
    </row>
    <row r="79" spans="1:9" x14ac:dyDescent="0.3">
      <c r="A79">
        <v>36</v>
      </c>
      <c r="B79" t="s">
        <v>637</v>
      </c>
      <c r="C79">
        <v>-78.5</v>
      </c>
      <c r="D79" t="s">
        <v>643</v>
      </c>
      <c r="E79">
        <v>-78.5</v>
      </c>
      <c r="F79">
        <v>51.214970080000001</v>
      </c>
      <c r="G79">
        <v>4.4097801900000002</v>
      </c>
      <c r="H79">
        <v>41</v>
      </c>
      <c r="I79">
        <v>5.8376948854379301E-2</v>
      </c>
    </row>
    <row r="80" spans="1:9" x14ac:dyDescent="0.3">
      <c r="A80">
        <v>37</v>
      </c>
      <c r="B80" t="s">
        <v>637</v>
      </c>
      <c r="C80">
        <v>-78.5</v>
      </c>
      <c r="D80" t="s">
        <v>644</v>
      </c>
      <c r="E80">
        <v>-77</v>
      </c>
      <c r="F80">
        <v>51.214970080000001</v>
      </c>
      <c r="G80">
        <v>4.4097801900000002</v>
      </c>
      <c r="H80">
        <v>41</v>
      </c>
      <c r="I80">
        <v>5.8376948854379301E-2</v>
      </c>
    </row>
    <row r="81" spans="1:9" x14ac:dyDescent="0.3">
      <c r="A81">
        <v>38</v>
      </c>
      <c r="B81" t="s">
        <v>637</v>
      </c>
      <c r="C81">
        <v>-78.5</v>
      </c>
      <c r="D81" t="s">
        <v>645</v>
      </c>
      <c r="E81">
        <v>-70</v>
      </c>
      <c r="F81">
        <v>51.21498905</v>
      </c>
      <c r="G81">
        <v>4.4099951300000004</v>
      </c>
      <c r="H81">
        <v>15</v>
      </c>
      <c r="I81">
        <v>5.9647013308416763E-2</v>
      </c>
    </row>
    <row r="82" spans="1:9" x14ac:dyDescent="0.3">
      <c r="A82">
        <v>39</v>
      </c>
      <c r="B82" t="s">
        <v>637</v>
      </c>
      <c r="C82">
        <v>-78.5</v>
      </c>
      <c r="D82" t="s">
        <v>646</v>
      </c>
      <c r="E82">
        <v>-85</v>
      </c>
      <c r="F82">
        <v>51.21480365</v>
      </c>
      <c r="G82">
        <v>4.41048186</v>
      </c>
      <c r="H82">
        <v>52</v>
      </c>
      <c r="I82">
        <v>5.4477469185987358E-2</v>
      </c>
    </row>
    <row r="83" spans="1:9" x14ac:dyDescent="0.3">
      <c r="A83">
        <v>40</v>
      </c>
      <c r="B83" t="s">
        <v>637</v>
      </c>
      <c r="C83">
        <v>-78.5</v>
      </c>
      <c r="D83" t="s">
        <v>647</v>
      </c>
      <c r="E83">
        <v>-76</v>
      </c>
      <c r="F83">
        <v>51.214688619999997</v>
      </c>
      <c r="G83">
        <v>4.4098926399999998</v>
      </c>
      <c r="H83">
        <v>32</v>
      </c>
      <c r="I83">
        <v>2.62471322000907E-2</v>
      </c>
    </row>
    <row r="84" spans="1:9" x14ac:dyDescent="0.3">
      <c r="A84">
        <v>41</v>
      </c>
      <c r="B84" t="s">
        <v>637</v>
      </c>
      <c r="C84">
        <v>-78.5</v>
      </c>
      <c r="D84" t="s">
        <v>648</v>
      </c>
      <c r="E84">
        <v>-57.5</v>
      </c>
      <c r="F84">
        <v>51.214657819999999</v>
      </c>
      <c r="G84">
        <v>4.4097158199999997</v>
      </c>
      <c r="H84">
        <v>35</v>
      </c>
      <c r="I84">
        <v>2.7287214037537939E-2</v>
      </c>
    </row>
    <row r="85" spans="1:9" x14ac:dyDescent="0.3">
      <c r="A85">
        <v>42</v>
      </c>
      <c r="B85" t="s">
        <v>637</v>
      </c>
      <c r="C85">
        <v>-78.5</v>
      </c>
      <c r="D85" t="s">
        <v>649</v>
      </c>
      <c r="E85">
        <v>-75</v>
      </c>
      <c r="F85">
        <v>51.214720450000002</v>
      </c>
      <c r="G85">
        <v>4.4097504399999998</v>
      </c>
      <c r="H85">
        <v>28</v>
      </c>
      <c r="I85">
        <v>3.2268891485014682E-2</v>
      </c>
    </row>
    <row r="86" spans="1:9" x14ac:dyDescent="0.3">
      <c r="A86">
        <v>43</v>
      </c>
      <c r="B86" t="s">
        <v>637</v>
      </c>
      <c r="C86">
        <v>-78.5</v>
      </c>
      <c r="D86" t="s">
        <v>650</v>
      </c>
      <c r="E86">
        <v>-59.5</v>
      </c>
      <c r="F86">
        <v>51.21509142</v>
      </c>
      <c r="G86">
        <v>4.4097135200000004</v>
      </c>
      <c r="H86">
        <v>14</v>
      </c>
      <c r="I86">
        <v>7.2522490098522976E-2</v>
      </c>
    </row>
    <row r="87" spans="1:9" x14ac:dyDescent="0.3">
      <c r="A87">
        <v>44</v>
      </c>
      <c r="B87" t="s">
        <v>637</v>
      </c>
      <c r="C87">
        <v>-78.5</v>
      </c>
      <c r="D87" t="s">
        <v>651</v>
      </c>
      <c r="E87">
        <v>-76</v>
      </c>
      <c r="F87">
        <v>51.214706100000001</v>
      </c>
      <c r="G87">
        <v>4.4096503900000004</v>
      </c>
      <c r="H87">
        <v>31</v>
      </c>
      <c r="I87">
        <v>3.4293434405384841E-2</v>
      </c>
    </row>
    <row r="88" spans="1:9" x14ac:dyDescent="0.3">
      <c r="A88">
        <v>45</v>
      </c>
      <c r="B88" t="s">
        <v>637</v>
      </c>
      <c r="C88">
        <v>-78.5</v>
      </c>
      <c r="D88" t="s">
        <v>652</v>
      </c>
      <c r="E88">
        <v>-77.5</v>
      </c>
      <c r="F88">
        <v>51.215001559999997</v>
      </c>
      <c r="G88">
        <v>4.4094647499999997</v>
      </c>
      <c r="H88">
        <v>22</v>
      </c>
      <c r="I88">
        <v>6.9104097560125977E-2</v>
      </c>
    </row>
    <row r="89" spans="1:9" x14ac:dyDescent="0.3">
      <c r="A89">
        <v>46</v>
      </c>
      <c r="B89" t="s">
        <v>637</v>
      </c>
      <c r="C89">
        <v>-78.5</v>
      </c>
      <c r="D89" t="s">
        <v>653</v>
      </c>
      <c r="E89">
        <v>-73.5</v>
      </c>
      <c r="F89">
        <v>51.214970080000001</v>
      </c>
      <c r="G89">
        <v>4.4097801900000002</v>
      </c>
      <c r="H89">
        <v>41</v>
      </c>
      <c r="I89">
        <v>5.8376948854379301E-2</v>
      </c>
    </row>
    <row r="90" spans="1:9" x14ac:dyDescent="0.3">
      <c r="A90">
        <v>47</v>
      </c>
      <c r="B90" t="s">
        <v>637</v>
      </c>
      <c r="C90">
        <v>-78.5</v>
      </c>
      <c r="D90" t="s">
        <v>654</v>
      </c>
      <c r="E90">
        <v>-76</v>
      </c>
      <c r="F90">
        <v>51.214970080000001</v>
      </c>
      <c r="G90">
        <v>4.4097801900000002</v>
      </c>
      <c r="H90">
        <v>41</v>
      </c>
      <c r="I90">
        <v>5.8376948854379301E-2</v>
      </c>
    </row>
    <row r="91" spans="1:9" x14ac:dyDescent="0.3">
      <c r="A91">
        <v>48</v>
      </c>
      <c r="B91" t="s">
        <v>637</v>
      </c>
      <c r="C91">
        <v>-78.5</v>
      </c>
      <c r="D91" t="s">
        <v>655</v>
      </c>
      <c r="E91">
        <v>-77</v>
      </c>
      <c r="F91">
        <v>51.214885969999997</v>
      </c>
      <c r="G91">
        <v>4.4097753700000002</v>
      </c>
      <c r="H91">
        <v>10</v>
      </c>
      <c r="I91">
        <v>4.928730437769744E-2</v>
      </c>
    </row>
    <row r="92" spans="1:9" x14ac:dyDescent="0.3">
      <c r="A92">
        <v>49</v>
      </c>
      <c r="B92" t="s">
        <v>637</v>
      </c>
      <c r="C92">
        <v>-78.5</v>
      </c>
      <c r="D92" t="s">
        <v>656</v>
      </c>
      <c r="E92">
        <v>-73.5</v>
      </c>
      <c r="F92">
        <v>51.214986680000003</v>
      </c>
      <c r="G92">
        <v>4.4095775100000001</v>
      </c>
      <c r="H92">
        <v>14</v>
      </c>
      <c r="I92">
        <v>6.4225425640088554E-2</v>
      </c>
    </row>
    <row r="93" spans="1:9" x14ac:dyDescent="0.3">
      <c r="A93">
        <v>50</v>
      </c>
      <c r="B93" t="s">
        <v>637</v>
      </c>
      <c r="C93">
        <v>-78.5</v>
      </c>
      <c r="D93" t="s">
        <v>657</v>
      </c>
      <c r="E93">
        <v>-79.5</v>
      </c>
      <c r="F93">
        <v>51.214883329999999</v>
      </c>
      <c r="G93">
        <v>4.4098373899999999</v>
      </c>
      <c r="H93">
        <v>10</v>
      </c>
      <c r="I93">
        <v>4.8211246125170269E-2</v>
      </c>
    </row>
    <row r="94" spans="1:9" x14ac:dyDescent="0.3">
      <c r="A94">
        <v>51</v>
      </c>
      <c r="B94" t="s">
        <v>637</v>
      </c>
      <c r="C94">
        <v>-78.5</v>
      </c>
      <c r="D94" t="s">
        <v>658</v>
      </c>
      <c r="E94">
        <v>-65</v>
      </c>
      <c r="F94">
        <v>51.214760220000002</v>
      </c>
      <c r="G94">
        <v>4.4097642800000001</v>
      </c>
      <c r="H94">
        <v>23</v>
      </c>
      <c r="I94">
        <v>3.6043839028914858E-2</v>
      </c>
    </row>
    <row r="95" spans="1:9" x14ac:dyDescent="0.3">
      <c r="A95">
        <v>52</v>
      </c>
      <c r="B95" t="s">
        <v>637</v>
      </c>
      <c r="C95">
        <v>-78.5</v>
      </c>
      <c r="D95" t="s">
        <v>659</v>
      </c>
      <c r="E95">
        <v>-84.5</v>
      </c>
      <c r="F95">
        <v>51.215032139999998</v>
      </c>
      <c r="G95">
        <v>4.4096267600000001</v>
      </c>
      <c r="H95">
        <v>13</v>
      </c>
      <c r="I95">
        <v>6.7754603108634903E-2</v>
      </c>
    </row>
    <row r="96" spans="1:9" x14ac:dyDescent="0.3">
      <c r="A96">
        <v>53</v>
      </c>
      <c r="B96" t="s">
        <v>637</v>
      </c>
      <c r="C96">
        <v>-78.5</v>
      </c>
      <c r="D96" t="s">
        <v>660</v>
      </c>
      <c r="E96">
        <v>-76</v>
      </c>
      <c r="F96">
        <v>51.21532697</v>
      </c>
      <c r="G96">
        <v>4.4100996200000004</v>
      </c>
      <c r="H96">
        <v>45</v>
      </c>
      <c r="I96">
        <v>9.7752898650967729E-2</v>
      </c>
    </row>
    <row r="97" spans="1:9" x14ac:dyDescent="0.3">
      <c r="A97">
        <v>54</v>
      </c>
      <c r="B97" t="s">
        <v>637</v>
      </c>
      <c r="C97">
        <v>-78.5</v>
      </c>
      <c r="D97" t="s">
        <v>661</v>
      </c>
      <c r="E97">
        <v>-77</v>
      </c>
      <c r="F97">
        <v>51.214654420000002</v>
      </c>
      <c r="G97">
        <v>4.4096968399999996</v>
      </c>
      <c r="H97">
        <v>36</v>
      </c>
      <c r="I97">
        <v>2.7740354453035281E-2</v>
      </c>
    </row>
    <row r="98" spans="1:9" x14ac:dyDescent="0.3">
      <c r="A98">
        <v>55</v>
      </c>
      <c r="B98" t="s">
        <v>637</v>
      </c>
      <c r="C98">
        <v>-78.5</v>
      </c>
      <c r="D98" t="s">
        <v>662</v>
      </c>
      <c r="E98">
        <v>-77.5</v>
      </c>
      <c r="F98">
        <v>51.214638389999998</v>
      </c>
      <c r="G98">
        <v>4.4097691299999999</v>
      </c>
      <c r="H98">
        <v>37</v>
      </c>
      <c r="I98">
        <v>2.3500176494461379E-2</v>
      </c>
    </row>
    <row r="99" spans="1:9" x14ac:dyDescent="0.3">
      <c r="A99">
        <v>56</v>
      </c>
      <c r="B99" t="s">
        <v>637</v>
      </c>
      <c r="C99">
        <v>-78.5</v>
      </c>
      <c r="D99" t="s">
        <v>663</v>
      </c>
      <c r="E99">
        <v>-67</v>
      </c>
      <c r="F99">
        <v>51.214924250000003</v>
      </c>
      <c r="G99">
        <v>4.4096058400000002</v>
      </c>
      <c r="H99">
        <v>13</v>
      </c>
      <c r="I99">
        <v>5.7066973745172868E-2</v>
      </c>
    </row>
    <row r="100" spans="1:9" x14ac:dyDescent="0.3">
      <c r="A100">
        <v>57</v>
      </c>
      <c r="B100" t="s">
        <v>637</v>
      </c>
      <c r="C100">
        <v>-78.5</v>
      </c>
      <c r="D100" t="s">
        <v>664</v>
      </c>
      <c r="E100">
        <v>-64.5</v>
      </c>
      <c r="F100">
        <v>51.214857139999999</v>
      </c>
      <c r="G100">
        <v>4.4096951600000001</v>
      </c>
      <c r="H100">
        <v>14</v>
      </c>
      <c r="I100">
        <v>4.7814483383809017E-2</v>
      </c>
    </row>
    <row r="101" spans="1:9" x14ac:dyDescent="0.3">
      <c r="A101">
        <v>58</v>
      </c>
      <c r="B101" t="s">
        <v>637</v>
      </c>
      <c r="C101">
        <v>-78.5</v>
      </c>
      <c r="D101" t="s">
        <v>665</v>
      </c>
      <c r="E101">
        <v>-83.5</v>
      </c>
      <c r="F101">
        <v>51.215293610000003</v>
      </c>
      <c r="G101">
        <v>4.4100949700000003</v>
      </c>
      <c r="H101">
        <v>42</v>
      </c>
      <c r="I101">
        <v>9.4031206733832917E-2</v>
      </c>
    </row>
    <row r="102" spans="1:9" x14ac:dyDescent="0.3">
      <c r="A102">
        <v>59</v>
      </c>
      <c r="B102" t="s">
        <v>637</v>
      </c>
      <c r="C102">
        <v>-78.5</v>
      </c>
      <c r="D102" t="s">
        <v>666</v>
      </c>
      <c r="E102">
        <v>-69.5</v>
      </c>
      <c r="F102">
        <v>51.215204040000003</v>
      </c>
      <c r="G102">
        <v>4.4097950099999998</v>
      </c>
      <c r="H102">
        <v>26</v>
      </c>
      <c r="I102">
        <v>8.3960643314223884E-2</v>
      </c>
    </row>
    <row r="103" spans="1:9" x14ac:dyDescent="0.3">
      <c r="A103">
        <v>60</v>
      </c>
      <c r="B103" t="s">
        <v>638</v>
      </c>
      <c r="C103">
        <v>-74.5</v>
      </c>
      <c r="D103" t="s">
        <v>639</v>
      </c>
      <c r="E103">
        <v>-81</v>
      </c>
      <c r="F103">
        <v>51.215123470000002</v>
      </c>
      <c r="G103">
        <v>4.4097392299999996</v>
      </c>
      <c r="H103">
        <v>22</v>
      </c>
      <c r="I103">
        <v>7.566773209234505E-2</v>
      </c>
    </row>
    <row r="104" spans="1:9" x14ac:dyDescent="0.3">
      <c r="A104">
        <v>61</v>
      </c>
      <c r="B104" t="s">
        <v>638</v>
      </c>
      <c r="C104">
        <v>-74.5</v>
      </c>
      <c r="D104" t="s">
        <v>640</v>
      </c>
      <c r="E104">
        <v>-79.5</v>
      </c>
      <c r="F104">
        <v>51.215195190000003</v>
      </c>
      <c r="G104">
        <v>4.4094087399999999</v>
      </c>
      <c r="H104">
        <v>10</v>
      </c>
      <c r="I104">
        <v>9.0172120330746397E-2</v>
      </c>
    </row>
    <row r="105" spans="1:9" x14ac:dyDescent="0.3">
      <c r="A105">
        <v>62</v>
      </c>
      <c r="B105" t="s">
        <v>638</v>
      </c>
      <c r="C105">
        <v>-74.5</v>
      </c>
      <c r="D105" t="s">
        <v>641</v>
      </c>
      <c r="E105">
        <v>-77.5</v>
      </c>
      <c r="F105">
        <v>51.215246209999997</v>
      </c>
      <c r="G105">
        <v>4.4094841499999999</v>
      </c>
      <c r="H105">
        <v>48</v>
      </c>
      <c r="I105">
        <v>9.3496388790162852E-2</v>
      </c>
    </row>
    <row r="106" spans="1:9" x14ac:dyDescent="0.3">
      <c r="A106">
        <v>63</v>
      </c>
      <c r="B106" t="s">
        <v>638</v>
      </c>
      <c r="C106">
        <v>-74.5</v>
      </c>
      <c r="D106" t="s">
        <v>642</v>
      </c>
      <c r="E106">
        <v>-73.5</v>
      </c>
      <c r="F106">
        <v>51.215246209999997</v>
      </c>
      <c r="G106">
        <v>4.4094841499999999</v>
      </c>
      <c r="H106">
        <v>48</v>
      </c>
      <c r="I106">
        <v>9.3496388790162852E-2</v>
      </c>
    </row>
    <row r="107" spans="1:9" x14ac:dyDescent="0.3">
      <c r="A107">
        <v>64</v>
      </c>
      <c r="B107" t="s">
        <v>638</v>
      </c>
      <c r="C107">
        <v>-74.5</v>
      </c>
      <c r="D107" t="s">
        <v>643</v>
      </c>
      <c r="E107">
        <v>-78.5</v>
      </c>
      <c r="F107">
        <v>51.215246209999997</v>
      </c>
      <c r="G107">
        <v>4.4094841499999999</v>
      </c>
      <c r="H107">
        <v>48</v>
      </c>
      <c r="I107">
        <v>9.3496388790162852E-2</v>
      </c>
    </row>
    <row r="108" spans="1:9" x14ac:dyDescent="0.3">
      <c r="A108">
        <v>65</v>
      </c>
      <c r="B108" t="s">
        <v>638</v>
      </c>
      <c r="C108">
        <v>-74.5</v>
      </c>
      <c r="D108" t="s">
        <v>644</v>
      </c>
      <c r="E108">
        <v>-77</v>
      </c>
      <c r="F108">
        <v>51.215246209999997</v>
      </c>
      <c r="G108">
        <v>4.4094841499999999</v>
      </c>
      <c r="H108">
        <v>48</v>
      </c>
      <c r="I108">
        <v>9.3496388790162852E-2</v>
      </c>
    </row>
    <row r="109" spans="1:9" x14ac:dyDescent="0.3">
      <c r="A109">
        <v>66</v>
      </c>
      <c r="B109" t="s">
        <v>638</v>
      </c>
      <c r="C109">
        <v>-74.5</v>
      </c>
      <c r="D109" t="s">
        <v>645</v>
      </c>
      <c r="E109">
        <v>-70</v>
      </c>
      <c r="F109">
        <v>51.215127119999998</v>
      </c>
      <c r="G109">
        <v>4.4098471100000003</v>
      </c>
      <c r="H109">
        <v>29</v>
      </c>
      <c r="I109">
        <v>7.509181641006292E-2</v>
      </c>
    </row>
    <row r="110" spans="1:9" x14ac:dyDescent="0.3">
      <c r="A110">
        <v>67</v>
      </c>
      <c r="B110" t="s">
        <v>638</v>
      </c>
      <c r="C110">
        <v>-74.5</v>
      </c>
      <c r="D110" t="s">
        <v>646</v>
      </c>
      <c r="E110">
        <v>-85</v>
      </c>
      <c r="F110">
        <v>51.214941719999999</v>
      </c>
      <c r="G110">
        <v>4.4103338399999998</v>
      </c>
      <c r="H110">
        <v>68</v>
      </c>
      <c r="I110">
        <v>6.0965012797206591E-2</v>
      </c>
    </row>
    <row r="111" spans="1:9" x14ac:dyDescent="0.3">
      <c r="A111">
        <v>68</v>
      </c>
      <c r="B111" t="s">
        <v>638</v>
      </c>
      <c r="C111">
        <v>-74.5</v>
      </c>
      <c r="D111" t="s">
        <v>647</v>
      </c>
      <c r="E111">
        <v>-76</v>
      </c>
      <c r="F111">
        <v>51.214826690000002</v>
      </c>
      <c r="G111">
        <v>4.4097446199999997</v>
      </c>
      <c r="H111">
        <v>50</v>
      </c>
      <c r="I111">
        <v>4.348994929095909E-2</v>
      </c>
    </row>
    <row r="112" spans="1:9" x14ac:dyDescent="0.3">
      <c r="A112">
        <v>69</v>
      </c>
      <c r="B112" t="s">
        <v>638</v>
      </c>
      <c r="C112">
        <v>-74.5</v>
      </c>
      <c r="D112" t="s">
        <v>648</v>
      </c>
      <c r="E112">
        <v>-57.5</v>
      </c>
      <c r="F112">
        <v>51.214795889999998</v>
      </c>
      <c r="G112">
        <v>4.4095677999999996</v>
      </c>
      <c r="H112">
        <v>50</v>
      </c>
      <c r="I112">
        <v>4.5780491677018947E-2</v>
      </c>
    </row>
    <row r="113" spans="1:9" x14ac:dyDescent="0.3">
      <c r="A113">
        <v>70</v>
      </c>
      <c r="B113" t="s">
        <v>638</v>
      </c>
      <c r="C113">
        <v>-74.5</v>
      </c>
      <c r="D113" t="s">
        <v>649</v>
      </c>
      <c r="E113">
        <v>-75</v>
      </c>
      <c r="F113">
        <v>51.214858509999999</v>
      </c>
      <c r="G113">
        <v>4.4096024199999997</v>
      </c>
      <c r="H113">
        <v>44</v>
      </c>
      <c r="I113">
        <v>5.0562394906954869E-2</v>
      </c>
    </row>
    <row r="114" spans="1:9" x14ac:dyDescent="0.3">
      <c r="A114">
        <v>71</v>
      </c>
      <c r="B114" t="s">
        <v>638</v>
      </c>
      <c r="C114">
        <v>-74.5</v>
      </c>
      <c r="D114" t="s">
        <v>650</v>
      </c>
      <c r="E114">
        <v>-59.5</v>
      </c>
      <c r="F114">
        <v>51.215229479999998</v>
      </c>
      <c r="G114">
        <v>4.4095655000000002</v>
      </c>
      <c r="H114">
        <v>10</v>
      </c>
      <c r="I114">
        <v>8.9968398952943215E-2</v>
      </c>
    </row>
    <row r="115" spans="1:9" x14ac:dyDescent="0.3">
      <c r="A115">
        <v>72</v>
      </c>
      <c r="B115" t="s">
        <v>638</v>
      </c>
      <c r="C115">
        <v>-74.5</v>
      </c>
      <c r="D115" t="s">
        <v>651</v>
      </c>
      <c r="E115">
        <v>-76</v>
      </c>
      <c r="F115">
        <v>51.214844159999998</v>
      </c>
      <c r="G115">
        <v>4.4095023700000002</v>
      </c>
      <c r="H115">
        <v>45</v>
      </c>
      <c r="I115">
        <v>5.2782752445534847E-2</v>
      </c>
    </row>
    <row r="116" spans="1:9" x14ac:dyDescent="0.3">
      <c r="A116">
        <v>73</v>
      </c>
      <c r="B116" t="s">
        <v>638</v>
      </c>
      <c r="C116">
        <v>-74.5</v>
      </c>
      <c r="D116" t="s">
        <v>652</v>
      </c>
      <c r="E116">
        <v>-77.5</v>
      </c>
      <c r="F116">
        <v>51.215139630000003</v>
      </c>
      <c r="G116">
        <v>4.4093167299999996</v>
      </c>
      <c r="H116">
        <v>17</v>
      </c>
      <c r="I116">
        <v>8.7526304791951504E-2</v>
      </c>
    </row>
    <row r="117" spans="1:9" x14ac:dyDescent="0.3">
      <c r="A117">
        <v>74</v>
      </c>
      <c r="B117" t="s">
        <v>638</v>
      </c>
      <c r="C117">
        <v>-74.5</v>
      </c>
      <c r="D117" t="s">
        <v>653</v>
      </c>
      <c r="E117">
        <v>-73.5</v>
      </c>
      <c r="F117">
        <v>51.215246209999997</v>
      </c>
      <c r="G117">
        <v>4.4094841499999999</v>
      </c>
      <c r="H117">
        <v>48</v>
      </c>
      <c r="I117">
        <v>9.3496388790162852E-2</v>
      </c>
    </row>
    <row r="118" spans="1:9" x14ac:dyDescent="0.3">
      <c r="A118">
        <v>75</v>
      </c>
      <c r="B118" t="s">
        <v>638</v>
      </c>
      <c r="C118">
        <v>-74.5</v>
      </c>
      <c r="D118" t="s">
        <v>654</v>
      </c>
      <c r="E118">
        <v>-76</v>
      </c>
      <c r="F118">
        <v>51.215246209999997</v>
      </c>
      <c r="G118">
        <v>4.4094841499999999</v>
      </c>
      <c r="H118">
        <v>48</v>
      </c>
      <c r="I118">
        <v>9.3496388790162852E-2</v>
      </c>
    </row>
    <row r="119" spans="1:9" x14ac:dyDescent="0.3">
      <c r="A119">
        <v>76</v>
      </c>
      <c r="B119" t="s">
        <v>638</v>
      </c>
      <c r="C119">
        <v>-74.5</v>
      </c>
      <c r="D119" t="s">
        <v>655</v>
      </c>
      <c r="E119">
        <v>-77</v>
      </c>
      <c r="F119">
        <v>51.215024030000002</v>
      </c>
      <c r="G119">
        <v>4.40962736</v>
      </c>
      <c r="H119">
        <v>27</v>
      </c>
      <c r="I119">
        <v>6.6886225195887702E-2</v>
      </c>
    </row>
    <row r="120" spans="1:9" x14ac:dyDescent="0.3">
      <c r="A120">
        <v>77</v>
      </c>
      <c r="B120" t="s">
        <v>638</v>
      </c>
      <c r="C120">
        <v>-74.5</v>
      </c>
      <c r="D120" t="s">
        <v>656</v>
      </c>
      <c r="E120">
        <v>-73.5</v>
      </c>
      <c r="F120">
        <v>51.215124750000001</v>
      </c>
      <c r="G120">
        <v>4.40942949</v>
      </c>
      <c r="H120">
        <v>14</v>
      </c>
      <c r="I120">
        <v>8.244773823490785E-2</v>
      </c>
    </row>
    <row r="121" spans="1:9" x14ac:dyDescent="0.3">
      <c r="A121">
        <v>78</v>
      </c>
      <c r="B121" t="s">
        <v>638</v>
      </c>
      <c r="C121">
        <v>-74.5</v>
      </c>
      <c r="D121" t="s">
        <v>657</v>
      </c>
      <c r="E121">
        <v>-79.5</v>
      </c>
      <c r="F121">
        <v>51.215021389999997</v>
      </c>
      <c r="G121">
        <v>4.4096893699999997</v>
      </c>
      <c r="H121">
        <v>29</v>
      </c>
      <c r="I121">
        <v>6.5351312579473381E-2</v>
      </c>
    </row>
    <row r="122" spans="1:9" x14ac:dyDescent="0.3">
      <c r="A122">
        <v>79</v>
      </c>
      <c r="B122" t="s">
        <v>638</v>
      </c>
      <c r="C122">
        <v>-74.5</v>
      </c>
      <c r="D122" t="s">
        <v>658</v>
      </c>
      <c r="E122">
        <v>-65</v>
      </c>
      <c r="F122">
        <v>51.214898290000001</v>
      </c>
      <c r="G122">
        <v>4.4096162699999999</v>
      </c>
      <c r="H122">
        <v>40</v>
      </c>
      <c r="I122">
        <v>5.4133261325610457E-2</v>
      </c>
    </row>
    <row r="123" spans="1:9" x14ac:dyDescent="0.3">
      <c r="A123">
        <v>80</v>
      </c>
      <c r="B123" t="s">
        <v>638</v>
      </c>
      <c r="C123">
        <v>-74.5</v>
      </c>
      <c r="D123" t="s">
        <v>659</v>
      </c>
      <c r="E123">
        <v>-84.5</v>
      </c>
      <c r="F123">
        <v>51.215170200000003</v>
      </c>
      <c r="G123">
        <v>4.40947873</v>
      </c>
      <c r="H123">
        <v>10</v>
      </c>
      <c r="I123">
        <v>8.5719051596332307E-2</v>
      </c>
    </row>
    <row r="124" spans="1:9" x14ac:dyDescent="0.3">
      <c r="A124">
        <v>81</v>
      </c>
      <c r="B124" t="s">
        <v>638</v>
      </c>
      <c r="C124">
        <v>-74.5</v>
      </c>
      <c r="D124" t="s">
        <v>660</v>
      </c>
      <c r="E124">
        <v>-76</v>
      </c>
      <c r="F124">
        <v>51.215465039999998</v>
      </c>
      <c r="G124">
        <v>4.4099516000000003</v>
      </c>
      <c r="H124">
        <v>41</v>
      </c>
      <c r="I124">
        <v>0.1124292021193232</v>
      </c>
    </row>
    <row r="125" spans="1:9" x14ac:dyDescent="0.3">
      <c r="A125">
        <v>82</v>
      </c>
      <c r="B125" t="s">
        <v>638</v>
      </c>
      <c r="C125">
        <v>-74.5</v>
      </c>
      <c r="D125" t="s">
        <v>661</v>
      </c>
      <c r="E125">
        <v>-77</v>
      </c>
      <c r="F125">
        <v>51.214792490000001</v>
      </c>
      <c r="G125">
        <v>4.4095488200000004</v>
      </c>
      <c r="H125">
        <v>51</v>
      </c>
      <c r="I125">
        <v>4.6221640430134082E-2</v>
      </c>
    </row>
    <row r="126" spans="1:9" x14ac:dyDescent="0.3">
      <c r="A126">
        <v>83</v>
      </c>
      <c r="B126" t="s">
        <v>638</v>
      </c>
      <c r="C126">
        <v>-74.5</v>
      </c>
      <c r="D126" t="s">
        <v>662</v>
      </c>
      <c r="E126">
        <v>-77.5</v>
      </c>
      <c r="F126">
        <v>51.214776450000002</v>
      </c>
      <c r="G126">
        <v>4.4096211199999997</v>
      </c>
      <c r="H126">
        <v>53</v>
      </c>
      <c r="I126">
        <v>4.1958359646177862E-2</v>
      </c>
    </row>
    <row r="127" spans="1:9" x14ac:dyDescent="0.3">
      <c r="A127">
        <v>84</v>
      </c>
      <c r="B127" t="s">
        <v>638</v>
      </c>
      <c r="C127">
        <v>-74.5</v>
      </c>
      <c r="D127" t="s">
        <v>663</v>
      </c>
      <c r="E127">
        <v>-67</v>
      </c>
      <c r="F127">
        <v>51.215062320000001</v>
      </c>
      <c r="G127">
        <v>4.4094578200000001</v>
      </c>
      <c r="H127">
        <v>21</v>
      </c>
      <c r="I127">
        <v>7.5336063818816079E-2</v>
      </c>
    </row>
    <row r="128" spans="1:9" x14ac:dyDescent="0.3">
      <c r="A128">
        <v>85</v>
      </c>
      <c r="B128" t="s">
        <v>638</v>
      </c>
      <c r="C128">
        <v>-74.5</v>
      </c>
      <c r="D128" t="s">
        <v>664</v>
      </c>
      <c r="E128">
        <v>-64.5</v>
      </c>
      <c r="F128">
        <v>51.214995209999998</v>
      </c>
      <c r="G128">
        <v>4.4095471399999999</v>
      </c>
      <c r="H128">
        <v>28</v>
      </c>
      <c r="I128">
        <v>6.5937027267947049E-2</v>
      </c>
    </row>
    <row r="129" spans="1:9" x14ac:dyDescent="0.3">
      <c r="A129">
        <v>86</v>
      </c>
      <c r="B129" t="s">
        <v>638</v>
      </c>
      <c r="C129">
        <v>-74.5</v>
      </c>
      <c r="D129" t="s">
        <v>665</v>
      </c>
      <c r="E129">
        <v>-83.5</v>
      </c>
      <c r="F129">
        <v>51.215431670000001</v>
      </c>
      <c r="G129">
        <v>4.4099469500000001</v>
      </c>
      <c r="H129">
        <v>38</v>
      </c>
      <c r="I129">
        <v>0.10871568589091619</v>
      </c>
    </row>
    <row r="130" spans="1:9" x14ac:dyDescent="0.3">
      <c r="A130">
        <v>87</v>
      </c>
      <c r="B130" t="s">
        <v>638</v>
      </c>
      <c r="C130">
        <v>-74.5</v>
      </c>
      <c r="D130" t="s">
        <v>666</v>
      </c>
      <c r="E130">
        <v>-69.5</v>
      </c>
      <c r="F130">
        <v>51.215342100000001</v>
      </c>
      <c r="G130">
        <v>4.4096469899999997</v>
      </c>
      <c r="H130">
        <v>16</v>
      </c>
      <c r="I130">
        <v>0.100755347098255</v>
      </c>
    </row>
    <row r="131" spans="1:9" x14ac:dyDescent="0.3">
      <c r="A131">
        <v>88</v>
      </c>
      <c r="B131" t="s">
        <v>639</v>
      </c>
      <c r="C131">
        <v>-81</v>
      </c>
      <c r="D131" t="s">
        <v>640</v>
      </c>
      <c r="E131">
        <v>-79.5</v>
      </c>
      <c r="F131">
        <v>51.215072450000001</v>
      </c>
      <c r="G131">
        <v>4.4096638199999996</v>
      </c>
      <c r="H131">
        <v>24</v>
      </c>
      <c r="I131">
        <v>7.1296944182759642E-2</v>
      </c>
    </row>
    <row r="132" spans="1:9" x14ac:dyDescent="0.3">
      <c r="A132">
        <v>89</v>
      </c>
      <c r="B132" t="s">
        <v>639</v>
      </c>
      <c r="C132">
        <v>-81</v>
      </c>
      <c r="D132" t="s">
        <v>641</v>
      </c>
      <c r="E132">
        <v>-77.5</v>
      </c>
      <c r="F132">
        <v>51.215000719999999</v>
      </c>
      <c r="G132">
        <v>4.4099943000000001</v>
      </c>
      <c r="H132">
        <v>49</v>
      </c>
      <c r="I132">
        <v>6.0937406056925048E-2</v>
      </c>
    </row>
    <row r="133" spans="1:9" x14ac:dyDescent="0.3">
      <c r="A133">
        <v>90</v>
      </c>
      <c r="B133" t="s">
        <v>639</v>
      </c>
      <c r="C133">
        <v>-81</v>
      </c>
      <c r="D133" t="s">
        <v>642</v>
      </c>
      <c r="E133">
        <v>-73.5</v>
      </c>
      <c r="F133">
        <v>51.215000719999999</v>
      </c>
      <c r="G133">
        <v>4.4099943000000001</v>
      </c>
      <c r="H133">
        <v>49</v>
      </c>
      <c r="I133">
        <v>6.0937406056925048E-2</v>
      </c>
    </row>
    <row r="134" spans="1:9" x14ac:dyDescent="0.3">
      <c r="A134">
        <v>91</v>
      </c>
      <c r="B134" t="s">
        <v>639</v>
      </c>
      <c r="C134">
        <v>-81</v>
      </c>
      <c r="D134" t="s">
        <v>643</v>
      </c>
      <c r="E134">
        <v>-78.5</v>
      </c>
      <c r="F134">
        <v>51.215000719999999</v>
      </c>
      <c r="G134">
        <v>4.4099943000000001</v>
      </c>
      <c r="H134">
        <v>49</v>
      </c>
      <c r="I134">
        <v>6.0937406056925048E-2</v>
      </c>
    </row>
    <row r="135" spans="1:9" x14ac:dyDescent="0.3">
      <c r="A135">
        <v>92</v>
      </c>
      <c r="B135" t="s">
        <v>639</v>
      </c>
      <c r="C135">
        <v>-81</v>
      </c>
      <c r="D135" t="s">
        <v>644</v>
      </c>
      <c r="E135">
        <v>-77</v>
      </c>
      <c r="F135">
        <v>51.215000719999999</v>
      </c>
      <c r="G135">
        <v>4.4099943000000001</v>
      </c>
      <c r="H135">
        <v>49</v>
      </c>
      <c r="I135">
        <v>6.0937406056925048E-2</v>
      </c>
    </row>
    <row r="136" spans="1:9" x14ac:dyDescent="0.3">
      <c r="A136">
        <v>93</v>
      </c>
      <c r="B136" t="s">
        <v>639</v>
      </c>
      <c r="C136">
        <v>-81</v>
      </c>
      <c r="D136" t="s">
        <v>645</v>
      </c>
      <c r="E136">
        <v>-70</v>
      </c>
      <c r="F136">
        <v>51.215004370000003</v>
      </c>
      <c r="G136">
        <v>4.41010218</v>
      </c>
      <c r="H136">
        <v>10</v>
      </c>
      <c r="I136">
        <v>6.2309399467960422E-2</v>
      </c>
    </row>
    <row r="137" spans="1:9" x14ac:dyDescent="0.3">
      <c r="A137">
        <v>94</v>
      </c>
      <c r="B137" t="s">
        <v>639</v>
      </c>
      <c r="C137">
        <v>-81</v>
      </c>
      <c r="D137" t="s">
        <v>646</v>
      </c>
      <c r="E137">
        <v>-85</v>
      </c>
      <c r="F137">
        <v>51.214818970000003</v>
      </c>
      <c r="G137">
        <v>4.4105889100000004</v>
      </c>
      <c r="H137">
        <v>46</v>
      </c>
      <c r="I137">
        <v>6.1055927932891801E-2</v>
      </c>
    </row>
    <row r="138" spans="1:9" x14ac:dyDescent="0.3">
      <c r="A138">
        <v>95</v>
      </c>
      <c r="B138" t="s">
        <v>639</v>
      </c>
      <c r="C138">
        <v>-81</v>
      </c>
      <c r="D138" t="s">
        <v>647</v>
      </c>
      <c r="E138">
        <v>-76</v>
      </c>
      <c r="F138">
        <v>51.21470394</v>
      </c>
      <c r="G138">
        <v>4.4099997000000002</v>
      </c>
      <c r="H138">
        <v>33</v>
      </c>
      <c r="I138">
        <v>2.8166297063462149E-2</v>
      </c>
    </row>
    <row r="139" spans="1:9" x14ac:dyDescent="0.3">
      <c r="A139">
        <v>96</v>
      </c>
      <c r="B139" t="s">
        <v>639</v>
      </c>
      <c r="C139">
        <v>-81</v>
      </c>
      <c r="D139" t="s">
        <v>648</v>
      </c>
      <c r="E139">
        <v>-57.5</v>
      </c>
      <c r="F139">
        <v>51.214673140000002</v>
      </c>
      <c r="G139">
        <v>4.4098228700000002</v>
      </c>
      <c r="H139">
        <v>38</v>
      </c>
      <c r="I139">
        <v>2.5567153458047529E-2</v>
      </c>
    </row>
    <row r="140" spans="1:9" x14ac:dyDescent="0.3">
      <c r="A140">
        <v>97</v>
      </c>
      <c r="B140" t="s">
        <v>639</v>
      </c>
      <c r="C140">
        <v>-81</v>
      </c>
      <c r="D140" t="s">
        <v>649</v>
      </c>
      <c r="E140">
        <v>-75</v>
      </c>
      <c r="F140">
        <v>51.214735769999997</v>
      </c>
      <c r="G140">
        <v>4.4098574900000003</v>
      </c>
      <c r="H140">
        <v>31</v>
      </c>
      <c r="I140">
        <v>3.1781381383497523E-2</v>
      </c>
    </row>
    <row r="141" spans="1:9" x14ac:dyDescent="0.3">
      <c r="A141">
        <v>98</v>
      </c>
      <c r="B141" t="s">
        <v>639</v>
      </c>
      <c r="C141">
        <v>-81</v>
      </c>
      <c r="D141" t="s">
        <v>650</v>
      </c>
      <c r="E141">
        <v>-59.5</v>
      </c>
      <c r="F141">
        <v>51.215106740000003</v>
      </c>
      <c r="G141">
        <v>4.4098205799999999</v>
      </c>
      <c r="H141">
        <v>17</v>
      </c>
      <c r="I141">
        <v>7.301004411291831E-2</v>
      </c>
    </row>
    <row r="142" spans="1:9" x14ac:dyDescent="0.3">
      <c r="A142">
        <v>99</v>
      </c>
      <c r="B142" t="s">
        <v>639</v>
      </c>
      <c r="C142">
        <v>-81</v>
      </c>
      <c r="D142" t="s">
        <v>651</v>
      </c>
      <c r="E142">
        <v>-76</v>
      </c>
      <c r="F142">
        <v>51.214721419999996</v>
      </c>
      <c r="G142">
        <v>4.4097574399999999</v>
      </c>
      <c r="H142">
        <v>35</v>
      </c>
      <c r="I142">
        <v>3.2178475248661152E-2</v>
      </c>
    </row>
    <row r="143" spans="1:9" x14ac:dyDescent="0.3">
      <c r="A143">
        <v>100</v>
      </c>
      <c r="B143" t="s">
        <v>639</v>
      </c>
      <c r="C143">
        <v>-81</v>
      </c>
      <c r="D143" t="s">
        <v>652</v>
      </c>
      <c r="E143">
        <v>-77.5</v>
      </c>
      <c r="F143">
        <v>51.21501688</v>
      </c>
      <c r="G143">
        <v>4.4095718100000001</v>
      </c>
      <c r="H143">
        <v>29</v>
      </c>
      <c r="I143">
        <v>6.7482320434365389E-2</v>
      </c>
    </row>
    <row r="144" spans="1:9" x14ac:dyDescent="0.3">
      <c r="A144">
        <v>101</v>
      </c>
      <c r="B144" t="s">
        <v>639</v>
      </c>
      <c r="C144">
        <v>-81</v>
      </c>
      <c r="D144" t="s">
        <v>653</v>
      </c>
      <c r="E144">
        <v>-73.5</v>
      </c>
      <c r="F144">
        <v>51.215000719999999</v>
      </c>
      <c r="G144">
        <v>4.4099943000000001</v>
      </c>
      <c r="H144">
        <v>49</v>
      </c>
      <c r="I144">
        <v>6.0937406056925048E-2</v>
      </c>
    </row>
    <row r="145" spans="1:9" x14ac:dyDescent="0.3">
      <c r="A145">
        <v>102</v>
      </c>
      <c r="B145" t="s">
        <v>639</v>
      </c>
      <c r="C145">
        <v>-81</v>
      </c>
      <c r="D145" t="s">
        <v>654</v>
      </c>
      <c r="E145">
        <v>-76</v>
      </c>
      <c r="F145">
        <v>51.215000719999999</v>
      </c>
      <c r="G145">
        <v>4.4099943000000001</v>
      </c>
      <c r="H145">
        <v>49</v>
      </c>
      <c r="I145">
        <v>6.0937406056925048E-2</v>
      </c>
    </row>
    <row r="146" spans="1:9" x14ac:dyDescent="0.3">
      <c r="A146">
        <v>103</v>
      </c>
      <c r="B146" t="s">
        <v>639</v>
      </c>
      <c r="C146">
        <v>-81</v>
      </c>
      <c r="D146" t="s">
        <v>655</v>
      </c>
      <c r="E146">
        <v>-77</v>
      </c>
      <c r="F146">
        <v>51.21490129</v>
      </c>
      <c r="G146">
        <v>4.4098824299999997</v>
      </c>
      <c r="H146">
        <v>14</v>
      </c>
      <c r="I146">
        <v>4.9865918799773458E-2</v>
      </c>
    </row>
    <row r="147" spans="1:9" x14ac:dyDescent="0.3">
      <c r="A147">
        <v>104</v>
      </c>
      <c r="B147" t="s">
        <v>639</v>
      </c>
      <c r="C147">
        <v>-81</v>
      </c>
      <c r="D147" t="s">
        <v>656</v>
      </c>
      <c r="E147">
        <v>-73.5</v>
      </c>
      <c r="F147">
        <v>51.215001999999998</v>
      </c>
      <c r="G147">
        <v>4.4096845699999996</v>
      </c>
      <c r="H147">
        <v>22</v>
      </c>
      <c r="I147">
        <v>6.3363171052728082E-2</v>
      </c>
    </row>
    <row r="148" spans="1:9" x14ac:dyDescent="0.3">
      <c r="A148">
        <v>105</v>
      </c>
      <c r="B148" t="s">
        <v>639</v>
      </c>
      <c r="C148">
        <v>-81</v>
      </c>
      <c r="D148" t="s">
        <v>657</v>
      </c>
      <c r="E148">
        <v>-79.5</v>
      </c>
      <c r="F148">
        <v>51.214898650000002</v>
      </c>
      <c r="G148">
        <v>4.4099444400000003</v>
      </c>
      <c r="H148">
        <v>12</v>
      </c>
      <c r="I148">
        <v>4.9448171295872652E-2</v>
      </c>
    </row>
    <row r="149" spans="1:9" x14ac:dyDescent="0.3">
      <c r="A149">
        <v>106</v>
      </c>
      <c r="B149" t="s">
        <v>639</v>
      </c>
      <c r="C149">
        <v>-81</v>
      </c>
      <c r="D149" t="s">
        <v>658</v>
      </c>
      <c r="E149">
        <v>-65</v>
      </c>
      <c r="F149">
        <v>51.214775539999998</v>
      </c>
      <c r="G149">
        <v>4.4098713399999996</v>
      </c>
      <c r="H149">
        <v>26</v>
      </c>
      <c r="I149">
        <v>3.6019017540244683E-2</v>
      </c>
    </row>
    <row r="150" spans="1:9" x14ac:dyDescent="0.3">
      <c r="A150">
        <v>107</v>
      </c>
      <c r="B150" t="s">
        <v>639</v>
      </c>
      <c r="C150">
        <v>-81</v>
      </c>
      <c r="D150" t="s">
        <v>659</v>
      </c>
      <c r="E150">
        <v>-84.5</v>
      </c>
      <c r="F150">
        <v>51.215047460000001</v>
      </c>
      <c r="G150">
        <v>4.4097338099999996</v>
      </c>
      <c r="H150">
        <v>19</v>
      </c>
      <c r="I150">
        <v>6.7446835535923677E-2</v>
      </c>
    </row>
    <row r="151" spans="1:9" x14ac:dyDescent="0.3">
      <c r="A151">
        <v>108</v>
      </c>
      <c r="B151" t="s">
        <v>639</v>
      </c>
      <c r="C151">
        <v>-81</v>
      </c>
      <c r="D151" t="s">
        <v>660</v>
      </c>
      <c r="E151">
        <v>-76</v>
      </c>
      <c r="F151">
        <v>51.215342290000002</v>
      </c>
      <c r="G151">
        <v>4.4102066799999999</v>
      </c>
      <c r="H151">
        <v>41</v>
      </c>
      <c r="I151">
        <v>0.10058281374756579</v>
      </c>
    </row>
    <row r="152" spans="1:9" x14ac:dyDescent="0.3">
      <c r="A152">
        <v>109</v>
      </c>
      <c r="B152" t="s">
        <v>639</v>
      </c>
      <c r="C152">
        <v>-81</v>
      </c>
      <c r="D152" t="s">
        <v>661</v>
      </c>
      <c r="E152">
        <v>-77</v>
      </c>
      <c r="F152">
        <v>51.214669739999998</v>
      </c>
      <c r="G152">
        <v>4.4098038900000001</v>
      </c>
      <c r="H152">
        <v>39</v>
      </c>
      <c r="I152">
        <v>2.564393836605134E-2</v>
      </c>
    </row>
    <row r="153" spans="1:9" x14ac:dyDescent="0.3">
      <c r="A153">
        <v>110</v>
      </c>
      <c r="B153" t="s">
        <v>639</v>
      </c>
      <c r="C153">
        <v>-81</v>
      </c>
      <c r="D153" t="s">
        <v>662</v>
      </c>
      <c r="E153">
        <v>-77.5</v>
      </c>
      <c r="F153">
        <v>51.21465371</v>
      </c>
      <c r="G153">
        <v>4.4098761900000003</v>
      </c>
      <c r="H153">
        <v>39</v>
      </c>
      <c r="I153">
        <v>2.2568853475546682E-2</v>
      </c>
    </row>
    <row r="154" spans="1:9" x14ac:dyDescent="0.3">
      <c r="A154">
        <v>111</v>
      </c>
      <c r="B154" t="s">
        <v>639</v>
      </c>
      <c r="C154">
        <v>-81</v>
      </c>
      <c r="D154" t="s">
        <v>663</v>
      </c>
      <c r="E154">
        <v>-67</v>
      </c>
      <c r="F154">
        <v>51.214939569999999</v>
      </c>
      <c r="G154">
        <v>4.4097128899999998</v>
      </c>
      <c r="H154">
        <v>21</v>
      </c>
      <c r="I154">
        <v>5.6146460652220467E-2</v>
      </c>
    </row>
    <row r="155" spans="1:9" x14ac:dyDescent="0.3">
      <c r="A155">
        <v>112</v>
      </c>
      <c r="B155" t="s">
        <v>639</v>
      </c>
      <c r="C155">
        <v>-81</v>
      </c>
      <c r="D155" t="s">
        <v>664</v>
      </c>
      <c r="E155">
        <v>-64.5</v>
      </c>
      <c r="F155">
        <v>51.214872460000002</v>
      </c>
      <c r="G155">
        <v>4.4098022099999996</v>
      </c>
      <c r="H155">
        <v>20</v>
      </c>
      <c r="I155">
        <v>4.7427459169582672E-2</v>
      </c>
    </row>
    <row r="156" spans="1:9" x14ac:dyDescent="0.3">
      <c r="A156">
        <v>113</v>
      </c>
      <c r="B156" t="s">
        <v>639</v>
      </c>
      <c r="C156">
        <v>-81</v>
      </c>
      <c r="D156" t="s">
        <v>665</v>
      </c>
      <c r="E156">
        <v>-83.5</v>
      </c>
      <c r="F156">
        <v>51.215308929999999</v>
      </c>
      <c r="G156">
        <v>4.4102020299999998</v>
      </c>
      <c r="H156">
        <v>37</v>
      </c>
      <c r="I156">
        <v>9.687968115406502E-2</v>
      </c>
    </row>
    <row r="157" spans="1:9" x14ac:dyDescent="0.3">
      <c r="A157">
        <v>114</v>
      </c>
      <c r="B157" t="s">
        <v>639</v>
      </c>
      <c r="C157">
        <v>-81</v>
      </c>
      <c r="D157" t="s">
        <v>666</v>
      </c>
      <c r="E157">
        <v>-69.5</v>
      </c>
      <c r="F157">
        <v>51.215219359999999</v>
      </c>
      <c r="G157">
        <v>4.4099020700000002</v>
      </c>
      <c r="H157">
        <v>25</v>
      </c>
      <c r="I157">
        <v>8.5133203941967578E-2</v>
      </c>
    </row>
    <row r="158" spans="1:9" x14ac:dyDescent="0.3">
      <c r="A158">
        <v>115</v>
      </c>
      <c r="B158" t="s">
        <v>640</v>
      </c>
      <c r="C158">
        <v>-79.5</v>
      </c>
      <c r="D158" t="s">
        <v>641</v>
      </c>
      <c r="E158">
        <v>-77.5</v>
      </c>
      <c r="F158">
        <v>51.215144170000002</v>
      </c>
      <c r="G158">
        <v>4.4093333299999999</v>
      </c>
      <c r="H158">
        <v>10</v>
      </c>
      <c r="I158">
        <v>8.7407071223276497E-2</v>
      </c>
    </row>
    <row r="159" spans="1:9" x14ac:dyDescent="0.3">
      <c r="A159">
        <v>116</v>
      </c>
      <c r="B159" t="s">
        <v>640</v>
      </c>
      <c r="C159">
        <v>-79.5</v>
      </c>
      <c r="D159" t="s">
        <v>642</v>
      </c>
      <c r="E159">
        <v>-73.5</v>
      </c>
      <c r="F159">
        <v>51.215144170000002</v>
      </c>
      <c r="G159">
        <v>4.4093333299999999</v>
      </c>
      <c r="H159">
        <v>10</v>
      </c>
      <c r="I159">
        <v>8.7407071223276497E-2</v>
      </c>
    </row>
    <row r="160" spans="1:9" x14ac:dyDescent="0.3">
      <c r="A160">
        <v>117</v>
      </c>
      <c r="B160" t="s">
        <v>640</v>
      </c>
      <c r="C160">
        <v>-79.5</v>
      </c>
      <c r="D160" t="s">
        <v>643</v>
      </c>
      <c r="E160">
        <v>-78.5</v>
      </c>
      <c r="F160">
        <v>51.215144170000002</v>
      </c>
      <c r="G160">
        <v>4.4093333299999999</v>
      </c>
      <c r="H160">
        <v>10</v>
      </c>
      <c r="I160">
        <v>8.7407071223276497E-2</v>
      </c>
    </row>
    <row r="161" spans="1:9" x14ac:dyDescent="0.3">
      <c r="A161">
        <v>118</v>
      </c>
      <c r="B161" t="s">
        <v>640</v>
      </c>
      <c r="C161">
        <v>-79.5</v>
      </c>
      <c r="D161" t="s">
        <v>644</v>
      </c>
      <c r="E161">
        <v>-77</v>
      </c>
      <c r="F161">
        <v>51.215144170000002</v>
      </c>
      <c r="G161">
        <v>4.4093333299999999</v>
      </c>
      <c r="H161">
        <v>10</v>
      </c>
      <c r="I161">
        <v>8.7407071223276497E-2</v>
      </c>
    </row>
    <row r="162" spans="1:9" x14ac:dyDescent="0.3">
      <c r="A162">
        <v>119</v>
      </c>
      <c r="B162" t="s">
        <v>640</v>
      </c>
      <c r="C162">
        <v>-79.5</v>
      </c>
      <c r="D162" t="s">
        <v>645</v>
      </c>
      <c r="E162">
        <v>-70</v>
      </c>
      <c r="F162">
        <v>51.215076099999997</v>
      </c>
      <c r="G162">
        <v>4.4097717000000003</v>
      </c>
      <c r="H162">
        <v>31</v>
      </c>
      <c r="I162">
        <v>7.0091995462837647E-2</v>
      </c>
    </row>
    <row r="163" spans="1:9" x14ac:dyDescent="0.3">
      <c r="A163">
        <v>120</v>
      </c>
      <c r="B163" t="s">
        <v>640</v>
      </c>
      <c r="C163">
        <v>-79.5</v>
      </c>
      <c r="D163" t="s">
        <v>646</v>
      </c>
      <c r="E163">
        <v>-85</v>
      </c>
      <c r="F163">
        <v>51.214890699999998</v>
      </c>
      <c r="G163">
        <v>4.4102584299999998</v>
      </c>
      <c r="H163">
        <v>70</v>
      </c>
      <c r="I163">
        <v>5.3559378677604658E-2</v>
      </c>
    </row>
    <row r="164" spans="1:9" x14ac:dyDescent="0.3">
      <c r="A164">
        <v>121</v>
      </c>
      <c r="B164" t="s">
        <v>640</v>
      </c>
      <c r="C164">
        <v>-79.5</v>
      </c>
      <c r="D164" t="s">
        <v>647</v>
      </c>
      <c r="E164">
        <v>-76</v>
      </c>
      <c r="F164">
        <v>51.214775670000002</v>
      </c>
      <c r="G164">
        <v>4.4096692099999997</v>
      </c>
      <c r="H164">
        <v>47</v>
      </c>
      <c r="I164">
        <v>4.0243200763273937E-2</v>
      </c>
    </row>
    <row r="165" spans="1:9" x14ac:dyDescent="0.3">
      <c r="A165">
        <v>122</v>
      </c>
      <c r="B165" t="s">
        <v>640</v>
      </c>
      <c r="C165">
        <v>-79.5</v>
      </c>
      <c r="D165" t="s">
        <v>648</v>
      </c>
      <c r="E165">
        <v>-57.5</v>
      </c>
      <c r="F165">
        <v>51.214744869999997</v>
      </c>
      <c r="G165">
        <v>4.4094923899999996</v>
      </c>
      <c r="H165">
        <v>46</v>
      </c>
      <c r="I165">
        <v>4.4634444940018933E-2</v>
      </c>
    </row>
    <row r="166" spans="1:9" x14ac:dyDescent="0.3">
      <c r="A166">
        <v>123</v>
      </c>
      <c r="B166" t="s">
        <v>640</v>
      </c>
      <c r="C166">
        <v>-79.5</v>
      </c>
      <c r="D166" t="s">
        <v>649</v>
      </c>
      <c r="E166">
        <v>-75</v>
      </c>
      <c r="F166">
        <v>51.214807489999998</v>
      </c>
      <c r="G166">
        <v>4.4095270099999997</v>
      </c>
      <c r="H166">
        <v>40</v>
      </c>
      <c r="I166">
        <v>4.8462345236894779E-2</v>
      </c>
    </row>
    <row r="167" spans="1:9" x14ac:dyDescent="0.3">
      <c r="A167">
        <v>124</v>
      </c>
      <c r="B167" t="s">
        <v>640</v>
      </c>
      <c r="C167">
        <v>-79.5</v>
      </c>
      <c r="D167" t="s">
        <v>650</v>
      </c>
      <c r="E167">
        <v>-59.5</v>
      </c>
      <c r="F167">
        <v>51.215178459999997</v>
      </c>
      <c r="G167">
        <v>4.4094900900000003</v>
      </c>
      <c r="H167">
        <v>12</v>
      </c>
      <c r="I167">
        <v>8.6286340144434079E-2</v>
      </c>
    </row>
    <row r="168" spans="1:9" x14ac:dyDescent="0.3">
      <c r="A168">
        <v>125</v>
      </c>
      <c r="B168" t="s">
        <v>640</v>
      </c>
      <c r="C168">
        <v>-79.5</v>
      </c>
      <c r="D168" t="s">
        <v>651</v>
      </c>
      <c r="E168">
        <v>-76</v>
      </c>
      <c r="F168">
        <v>51.214793139999998</v>
      </c>
      <c r="G168">
        <v>4.4094269600000002</v>
      </c>
      <c r="H168">
        <v>40</v>
      </c>
      <c r="I168">
        <v>5.1665993940054819E-2</v>
      </c>
    </row>
    <row r="169" spans="1:9" x14ac:dyDescent="0.3">
      <c r="A169">
        <v>126</v>
      </c>
      <c r="B169" t="s">
        <v>640</v>
      </c>
      <c r="C169">
        <v>-79.5</v>
      </c>
      <c r="D169" t="s">
        <v>652</v>
      </c>
      <c r="E169">
        <v>-77.5</v>
      </c>
      <c r="F169">
        <v>51.215088610000002</v>
      </c>
      <c r="G169">
        <v>4.4092413199999996</v>
      </c>
      <c r="H169">
        <v>10</v>
      </c>
      <c r="I169">
        <v>8.5482522504094147E-2</v>
      </c>
    </row>
    <row r="170" spans="1:9" x14ac:dyDescent="0.3">
      <c r="A170">
        <v>127</v>
      </c>
      <c r="B170" t="s">
        <v>640</v>
      </c>
      <c r="C170">
        <v>-79.5</v>
      </c>
      <c r="D170" t="s">
        <v>653</v>
      </c>
      <c r="E170">
        <v>-73.5</v>
      </c>
      <c r="F170">
        <v>51.215144170000002</v>
      </c>
      <c r="G170">
        <v>4.4093333299999999</v>
      </c>
      <c r="H170">
        <v>10</v>
      </c>
      <c r="I170">
        <v>8.7407071223276497E-2</v>
      </c>
    </row>
    <row r="171" spans="1:9" x14ac:dyDescent="0.3">
      <c r="A171">
        <v>128</v>
      </c>
      <c r="B171" t="s">
        <v>640</v>
      </c>
      <c r="C171">
        <v>-79.5</v>
      </c>
      <c r="D171" t="s">
        <v>654</v>
      </c>
      <c r="E171">
        <v>-76</v>
      </c>
      <c r="F171">
        <v>51.215144170000002</v>
      </c>
      <c r="G171">
        <v>4.4093333299999999</v>
      </c>
      <c r="H171">
        <v>10</v>
      </c>
      <c r="I171">
        <v>8.7407071223276497E-2</v>
      </c>
    </row>
    <row r="172" spans="1:9" x14ac:dyDescent="0.3">
      <c r="A172">
        <v>129</v>
      </c>
      <c r="B172" t="s">
        <v>640</v>
      </c>
      <c r="C172">
        <v>-79.5</v>
      </c>
      <c r="D172" t="s">
        <v>655</v>
      </c>
      <c r="E172">
        <v>-77</v>
      </c>
      <c r="F172">
        <v>51.214973010000001</v>
      </c>
      <c r="G172">
        <v>4.40955195</v>
      </c>
      <c r="H172">
        <v>24</v>
      </c>
      <c r="I172">
        <v>6.3551013977480295E-2</v>
      </c>
    </row>
    <row r="173" spans="1:9" x14ac:dyDescent="0.3">
      <c r="A173">
        <v>130</v>
      </c>
      <c r="B173" t="s">
        <v>640</v>
      </c>
      <c r="C173">
        <v>-79.5</v>
      </c>
      <c r="D173" t="s">
        <v>656</v>
      </c>
      <c r="E173">
        <v>-73.5</v>
      </c>
      <c r="F173">
        <v>51.21507373</v>
      </c>
      <c r="G173">
        <v>4.40935408</v>
      </c>
      <c r="H173">
        <v>10</v>
      </c>
      <c r="I173">
        <v>7.9876798310292846E-2</v>
      </c>
    </row>
    <row r="174" spans="1:9" x14ac:dyDescent="0.3">
      <c r="A174">
        <v>131</v>
      </c>
      <c r="B174" t="s">
        <v>640</v>
      </c>
      <c r="C174">
        <v>-79.5</v>
      </c>
      <c r="D174" t="s">
        <v>657</v>
      </c>
      <c r="E174">
        <v>-79.5</v>
      </c>
      <c r="F174">
        <v>51.214970370000003</v>
      </c>
      <c r="G174">
        <v>4.4096139599999997</v>
      </c>
      <c r="H174">
        <v>27</v>
      </c>
      <c r="I174">
        <v>6.1593146792902738E-2</v>
      </c>
    </row>
    <row r="175" spans="1:9" x14ac:dyDescent="0.3">
      <c r="A175">
        <v>132</v>
      </c>
      <c r="B175" t="s">
        <v>640</v>
      </c>
      <c r="C175">
        <v>-79.5</v>
      </c>
      <c r="D175" t="s">
        <v>658</v>
      </c>
      <c r="E175">
        <v>-65</v>
      </c>
      <c r="F175">
        <v>51.21484727</v>
      </c>
      <c r="G175">
        <v>4.4095408599999999</v>
      </c>
      <c r="H175">
        <v>36</v>
      </c>
      <c r="I175">
        <v>5.1595833563306159E-2</v>
      </c>
    </row>
    <row r="176" spans="1:9" x14ac:dyDescent="0.3">
      <c r="A176">
        <v>133</v>
      </c>
      <c r="B176" t="s">
        <v>640</v>
      </c>
      <c r="C176">
        <v>-79.5</v>
      </c>
      <c r="D176" t="s">
        <v>659</v>
      </c>
      <c r="E176">
        <v>-84.5</v>
      </c>
      <c r="F176">
        <v>51.215119180000002</v>
      </c>
      <c r="G176">
        <v>4.40940333</v>
      </c>
      <c r="H176">
        <v>10</v>
      </c>
      <c r="I176">
        <v>8.2686188014557752E-2</v>
      </c>
    </row>
    <row r="177" spans="1:9" x14ac:dyDescent="0.3">
      <c r="A177">
        <v>134</v>
      </c>
      <c r="B177" t="s">
        <v>640</v>
      </c>
      <c r="C177">
        <v>-79.5</v>
      </c>
      <c r="D177" t="s">
        <v>660</v>
      </c>
      <c r="E177">
        <v>-76</v>
      </c>
      <c r="F177">
        <v>51.215414019999997</v>
      </c>
      <c r="G177">
        <v>4.4098761900000003</v>
      </c>
      <c r="H177">
        <v>48</v>
      </c>
      <c r="I177">
        <v>0.1068252690097993</v>
      </c>
    </row>
    <row r="178" spans="1:9" x14ac:dyDescent="0.3">
      <c r="A178">
        <v>135</v>
      </c>
      <c r="B178" t="s">
        <v>640</v>
      </c>
      <c r="C178">
        <v>-79.5</v>
      </c>
      <c r="D178" t="s">
        <v>661</v>
      </c>
      <c r="E178">
        <v>-77</v>
      </c>
      <c r="F178">
        <v>51.21474147</v>
      </c>
      <c r="G178">
        <v>4.4094734100000004</v>
      </c>
      <c r="H178">
        <v>46</v>
      </c>
      <c r="I178">
        <v>4.5287944319940349E-2</v>
      </c>
    </row>
    <row r="179" spans="1:9" x14ac:dyDescent="0.3">
      <c r="A179">
        <v>136</v>
      </c>
      <c r="B179" t="s">
        <v>640</v>
      </c>
      <c r="C179">
        <v>-79.5</v>
      </c>
      <c r="D179" t="s">
        <v>662</v>
      </c>
      <c r="E179">
        <v>-77.5</v>
      </c>
      <c r="F179">
        <v>51.214725430000001</v>
      </c>
      <c r="G179">
        <v>4.4095457099999997</v>
      </c>
      <c r="H179">
        <v>49</v>
      </c>
      <c r="I179">
        <v>4.052648323498801E-2</v>
      </c>
    </row>
    <row r="180" spans="1:9" x14ac:dyDescent="0.3">
      <c r="A180">
        <v>137</v>
      </c>
      <c r="B180" t="s">
        <v>640</v>
      </c>
      <c r="C180">
        <v>-79.5</v>
      </c>
      <c r="D180" t="s">
        <v>663</v>
      </c>
      <c r="E180">
        <v>-67</v>
      </c>
      <c r="F180">
        <v>51.2150113</v>
      </c>
      <c r="G180">
        <v>4.4093824100000001</v>
      </c>
      <c r="H180">
        <v>15</v>
      </c>
      <c r="I180">
        <v>7.2912496166237531E-2</v>
      </c>
    </row>
    <row r="181" spans="1:9" x14ac:dyDescent="0.3">
      <c r="A181">
        <v>138</v>
      </c>
      <c r="B181" t="s">
        <v>640</v>
      </c>
      <c r="C181">
        <v>-79.5</v>
      </c>
      <c r="D181" t="s">
        <v>664</v>
      </c>
      <c r="E181">
        <v>-64.5</v>
      </c>
      <c r="F181">
        <v>51.214944189999997</v>
      </c>
      <c r="G181">
        <v>4.4094717299999999</v>
      </c>
      <c r="H181">
        <v>24</v>
      </c>
      <c r="I181">
        <v>6.3306514373624348E-2</v>
      </c>
    </row>
    <row r="182" spans="1:9" x14ac:dyDescent="0.3">
      <c r="A182">
        <v>139</v>
      </c>
      <c r="B182" t="s">
        <v>640</v>
      </c>
      <c r="C182">
        <v>-79.5</v>
      </c>
      <c r="D182" t="s">
        <v>665</v>
      </c>
      <c r="E182">
        <v>-83.5</v>
      </c>
      <c r="F182">
        <v>51.21538065</v>
      </c>
      <c r="G182">
        <v>4.4098715400000001</v>
      </c>
      <c r="H182">
        <v>46</v>
      </c>
      <c r="I182">
        <v>0.1031305812744384</v>
      </c>
    </row>
    <row r="183" spans="1:9" x14ac:dyDescent="0.3">
      <c r="A183">
        <v>140</v>
      </c>
      <c r="B183" t="s">
        <v>640</v>
      </c>
      <c r="C183">
        <v>-79.5</v>
      </c>
      <c r="D183" t="s">
        <v>666</v>
      </c>
      <c r="E183">
        <v>-69.5</v>
      </c>
      <c r="F183">
        <v>51.21529108</v>
      </c>
      <c r="G183">
        <v>4.4095715799999997</v>
      </c>
      <c r="H183">
        <v>23</v>
      </c>
      <c r="I183">
        <v>9.6441405529818627E-2</v>
      </c>
    </row>
    <row r="184" spans="1:9" x14ac:dyDescent="0.3">
      <c r="A184">
        <v>141</v>
      </c>
      <c r="B184" t="s">
        <v>641</v>
      </c>
      <c r="C184">
        <v>-77.5</v>
      </c>
      <c r="D184" t="s">
        <v>642</v>
      </c>
      <c r="E184">
        <v>-73.5</v>
      </c>
    </row>
    <row r="185" spans="1:9" x14ac:dyDescent="0.3">
      <c r="A185">
        <v>142</v>
      </c>
      <c r="B185" t="s">
        <v>641</v>
      </c>
      <c r="C185">
        <v>-77.5</v>
      </c>
      <c r="D185" t="s">
        <v>643</v>
      </c>
      <c r="E185">
        <v>-78.5</v>
      </c>
    </row>
    <row r="186" spans="1:9" x14ac:dyDescent="0.3">
      <c r="A186">
        <v>143</v>
      </c>
      <c r="B186" t="s">
        <v>641</v>
      </c>
      <c r="C186">
        <v>-77.5</v>
      </c>
      <c r="D186" t="s">
        <v>644</v>
      </c>
      <c r="E186">
        <v>-77</v>
      </c>
    </row>
    <row r="187" spans="1:9" x14ac:dyDescent="0.3">
      <c r="A187">
        <v>144</v>
      </c>
      <c r="B187" t="s">
        <v>641</v>
      </c>
      <c r="C187">
        <v>-77.5</v>
      </c>
      <c r="D187" t="s">
        <v>645</v>
      </c>
      <c r="E187">
        <v>-70</v>
      </c>
      <c r="F187">
        <v>51.215008019999999</v>
      </c>
      <c r="G187">
        <v>4.4102100699999998</v>
      </c>
      <c r="H187">
        <v>52</v>
      </c>
      <c r="I187">
        <v>6.4535542692180259E-2</v>
      </c>
    </row>
    <row r="188" spans="1:9" x14ac:dyDescent="0.3">
      <c r="A188">
        <v>145</v>
      </c>
      <c r="B188" t="s">
        <v>641</v>
      </c>
      <c r="C188">
        <v>-77.5</v>
      </c>
      <c r="D188" t="s">
        <v>646</v>
      </c>
      <c r="E188">
        <v>-85</v>
      </c>
      <c r="F188">
        <v>51.21463722</v>
      </c>
      <c r="G188">
        <v>4.4111835199999998</v>
      </c>
      <c r="H188">
        <v>37</v>
      </c>
      <c r="I188">
        <v>8.9385743596632844E-2</v>
      </c>
    </row>
    <row r="189" spans="1:9" x14ac:dyDescent="0.3">
      <c r="A189">
        <v>146</v>
      </c>
      <c r="B189" t="s">
        <v>641</v>
      </c>
      <c r="C189">
        <v>-77.5</v>
      </c>
      <c r="D189" t="s">
        <v>647</v>
      </c>
      <c r="E189">
        <v>-76</v>
      </c>
      <c r="F189">
        <v>51.21440716</v>
      </c>
      <c r="G189">
        <v>4.4100050900000003</v>
      </c>
      <c r="H189">
        <v>40</v>
      </c>
      <c r="I189">
        <v>7.1865162709574574E-3</v>
      </c>
    </row>
    <row r="190" spans="1:9" x14ac:dyDescent="0.3">
      <c r="A190">
        <v>147</v>
      </c>
      <c r="B190" t="s">
        <v>641</v>
      </c>
      <c r="C190">
        <v>-77.5</v>
      </c>
      <c r="D190" t="s">
        <v>648</v>
      </c>
      <c r="E190">
        <v>-57.5</v>
      </c>
      <c r="F190">
        <v>51.214345559999998</v>
      </c>
      <c r="G190">
        <v>4.4096514500000001</v>
      </c>
      <c r="H190">
        <v>42</v>
      </c>
      <c r="I190">
        <v>2.308071506439438E-2</v>
      </c>
    </row>
    <row r="191" spans="1:9" x14ac:dyDescent="0.3">
      <c r="A191">
        <v>148</v>
      </c>
      <c r="B191" t="s">
        <v>641</v>
      </c>
      <c r="C191">
        <v>-77.5</v>
      </c>
      <c r="D191" t="s">
        <v>649</v>
      </c>
      <c r="E191">
        <v>-75</v>
      </c>
      <c r="F191">
        <v>51.214470810000002</v>
      </c>
      <c r="G191">
        <v>4.4097206900000003</v>
      </c>
      <c r="H191">
        <v>40</v>
      </c>
      <c r="I191">
        <v>1.4974858455068451E-2</v>
      </c>
    </row>
    <row r="192" spans="1:9" x14ac:dyDescent="0.3">
      <c r="A192">
        <v>149</v>
      </c>
      <c r="B192" t="s">
        <v>641</v>
      </c>
      <c r="C192">
        <v>-77.5</v>
      </c>
      <c r="D192" t="s">
        <v>650</v>
      </c>
      <c r="E192">
        <v>-59.5</v>
      </c>
      <c r="F192">
        <v>51.215212749999999</v>
      </c>
      <c r="G192">
        <v>4.4096468499999997</v>
      </c>
      <c r="H192">
        <v>80</v>
      </c>
      <c r="I192">
        <v>8.670746680053483E-2</v>
      </c>
    </row>
    <row r="193" spans="1:9" x14ac:dyDescent="0.3">
      <c r="A193">
        <v>150</v>
      </c>
      <c r="B193" t="s">
        <v>641</v>
      </c>
      <c r="C193">
        <v>-77.5</v>
      </c>
      <c r="D193" t="s">
        <v>651</v>
      </c>
      <c r="E193">
        <v>-76</v>
      </c>
      <c r="F193">
        <v>51.21444211</v>
      </c>
      <c r="G193">
        <v>4.4095205899999996</v>
      </c>
      <c r="H193">
        <v>63</v>
      </c>
      <c r="I193">
        <v>2.882571058705764E-2</v>
      </c>
    </row>
    <row r="194" spans="1:9" x14ac:dyDescent="0.3">
      <c r="A194">
        <v>151</v>
      </c>
      <c r="B194" t="s">
        <v>641</v>
      </c>
      <c r="C194">
        <v>-77.5</v>
      </c>
      <c r="D194" t="s">
        <v>652</v>
      </c>
      <c r="E194">
        <v>-77.5</v>
      </c>
      <c r="F194">
        <v>51.215033040000002</v>
      </c>
      <c r="G194">
        <v>4.4091493100000001</v>
      </c>
      <c r="H194">
        <v>10</v>
      </c>
      <c r="I194">
        <v>8.4456290138560763E-2</v>
      </c>
    </row>
    <row r="195" spans="1:9" x14ac:dyDescent="0.3">
      <c r="A195">
        <v>152</v>
      </c>
      <c r="B195" t="s">
        <v>641</v>
      </c>
      <c r="C195">
        <v>-77.5</v>
      </c>
      <c r="D195" t="s">
        <v>653</v>
      </c>
      <c r="E195">
        <v>-73.5</v>
      </c>
    </row>
    <row r="196" spans="1:9" x14ac:dyDescent="0.3">
      <c r="A196">
        <v>153</v>
      </c>
      <c r="B196" t="s">
        <v>641</v>
      </c>
      <c r="C196">
        <v>-77.5</v>
      </c>
      <c r="D196" t="s">
        <v>654</v>
      </c>
      <c r="E196">
        <v>-76</v>
      </c>
    </row>
    <row r="197" spans="1:9" x14ac:dyDescent="0.3">
      <c r="A197">
        <v>154</v>
      </c>
      <c r="B197" t="s">
        <v>641</v>
      </c>
      <c r="C197">
        <v>-77.5</v>
      </c>
      <c r="D197" t="s">
        <v>655</v>
      </c>
      <c r="E197">
        <v>-77</v>
      </c>
      <c r="F197">
        <v>51.214801850000001</v>
      </c>
      <c r="G197">
        <v>4.4097705600000001</v>
      </c>
      <c r="H197">
        <v>53</v>
      </c>
      <c r="I197">
        <v>4.0319655418208228E-2</v>
      </c>
    </row>
    <row r="198" spans="1:9" x14ac:dyDescent="0.3">
      <c r="A198">
        <v>155</v>
      </c>
      <c r="B198" t="s">
        <v>641</v>
      </c>
      <c r="C198">
        <v>-77.5</v>
      </c>
      <c r="D198" t="s">
        <v>656</v>
      </c>
      <c r="E198">
        <v>-73.5</v>
      </c>
      <c r="F198">
        <v>51.215003279999998</v>
      </c>
      <c r="G198">
        <v>4.40937483</v>
      </c>
      <c r="H198">
        <v>35</v>
      </c>
      <c r="I198">
        <v>7.2438592044554828E-2</v>
      </c>
    </row>
    <row r="199" spans="1:9" x14ac:dyDescent="0.3">
      <c r="A199">
        <v>156</v>
      </c>
      <c r="B199" t="s">
        <v>641</v>
      </c>
      <c r="C199">
        <v>-77.5</v>
      </c>
      <c r="D199" t="s">
        <v>657</v>
      </c>
      <c r="E199">
        <v>-79.5</v>
      </c>
      <c r="F199">
        <v>51.214796569999997</v>
      </c>
      <c r="G199">
        <v>4.4098945900000004</v>
      </c>
      <c r="H199">
        <v>61</v>
      </c>
      <c r="I199">
        <v>3.8190825336512163E-2</v>
      </c>
    </row>
    <row r="200" spans="1:9" x14ac:dyDescent="0.3">
      <c r="A200">
        <v>157</v>
      </c>
      <c r="B200" t="s">
        <v>641</v>
      </c>
      <c r="C200">
        <v>-77.5</v>
      </c>
      <c r="D200" t="s">
        <v>658</v>
      </c>
      <c r="E200">
        <v>-65</v>
      </c>
      <c r="F200">
        <v>51.214550359999997</v>
      </c>
      <c r="G200">
        <v>4.4097483799999999</v>
      </c>
      <c r="H200">
        <v>67</v>
      </c>
      <c r="I200">
        <v>1.6791831214581509E-2</v>
      </c>
    </row>
    <row r="201" spans="1:9" x14ac:dyDescent="0.3">
      <c r="A201">
        <v>158</v>
      </c>
      <c r="B201" t="s">
        <v>641</v>
      </c>
      <c r="C201">
        <v>-77.5</v>
      </c>
      <c r="D201" t="s">
        <v>659</v>
      </c>
      <c r="E201">
        <v>-84.5</v>
      </c>
      <c r="F201">
        <v>51.215094190000002</v>
      </c>
      <c r="G201">
        <v>4.40947332</v>
      </c>
      <c r="H201">
        <v>36</v>
      </c>
      <c r="I201">
        <v>7.8083592600958457E-2</v>
      </c>
    </row>
    <row r="202" spans="1:9" x14ac:dyDescent="0.3">
      <c r="A202">
        <v>159</v>
      </c>
      <c r="B202" t="s">
        <v>641</v>
      </c>
      <c r="C202">
        <v>-77.5</v>
      </c>
      <c r="D202" t="s">
        <v>660</v>
      </c>
      <c r="E202">
        <v>-76</v>
      </c>
      <c r="F202">
        <v>51.215683859999999</v>
      </c>
      <c r="G202">
        <v>4.4104190599999997</v>
      </c>
      <c r="H202">
        <v>51</v>
      </c>
      <c r="I202">
        <v>0.14086580321920619</v>
      </c>
    </row>
    <row r="203" spans="1:9" x14ac:dyDescent="0.3">
      <c r="A203">
        <v>160</v>
      </c>
      <c r="B203" t="s">
        <v>641</v>
      </c>
      <c r="C203">
        <v>-77.5</v>
      </c>
      <c r="D203" t="s">
        <v>661</v>
      </c>
      <c r="E203">
        <v>-77</v>
      </c>
      <c r="F203">
        <v>51.214338759999997</v>
      </c>
      <c r="G203">
        <v>4.4096134899999999</v>
      </c>
      <c r="H203">
        <v>34</v>
      </c>
      <c r="I203">
        <v>2.5740810912934151E-2</v>
      </c>
    </row>
    <row r="204" spans="1:9" x14ac:dyDescent="0.3">
      <c r="A204">
        <v>161</v>
      </c>
      <c r="B204" t="s">
        <v>641</v>
      </c>
      <c r="C204">
        <v>-77.5</v>
      </c>
      <c r="D204" t="s">
        <v>662</v>
      </c>
      <c r="E204">
        <v>-77.5</v>
      </c>
      <c r="F204">
        <v>51.214306690000001</v>
      </c>
      <c r="G204">
        <v>4.4097580799999996</v>
      </c>
      <c r="H204">
        <v>36</v>
      </c>
      <c r="I204">
        <v>2.0456172421621691E-2</v>
      </c>
    </row>
    <row r="205" spans="1:9" x14ac:dyDescent="0.3">
      <c r="A205">
        <v>162</v>
      </c>
      <c r="B205" t="s">
        <v>641</v>
      </c>
      <c r="C205">
        <v>-77.5</v>
      </c>
      <c r="D205" t="s">
        <v>663</v>
      </c>
      <c r="E205">
        <v>-67</v>
      </c>
      <c r="F205">
        <v>51.214878419999998</v>
      </c>
      <c r="G205">
        <v>4.4094314900000002</v>
      </c>
      <c r="H205">
        <v>85</v>
      </c>
      <c r="I205">
        <v>5.8756316228260032E-2</v>
      </c>
    </row>
    <row r="206" spans="1:9" x14ac:dyDescent="0.3">
      <c r="A206">
        <v>163</v>
      </c>
      <c r="B206" t="s">
        <v>641</v>
      </c>
      <c r="C206">
        <v>-77.5</v>
      </c>
      <c r="D206" t="s">
        <v>664</v>
      </c>
      <c r="E206">
        <v>-64.5</v>
      </c>
      <c r="F206">
        <v>51.214744199999998</v>
      </c>
      <c r="G206">
        <v>4.4096101299999999</v>
      </c>
      <c r="H206">
        <v>75</v>
      </c>
      <c r="I206">
        <v>3.9372087310096567E-2</v>
      </c>
    </row>
    <row r="207" spans="1:9" x14ac:dyDescent="0.3">
      <c r="A207">
        <v>164</v>
      </c>
      <c r="B207" t="s">
        <v>641</v>
      </c>
      <c r="C207">
        <v>-77.5</v>
      </c>
      <c r="D207" t="s">
        <v>665</v>
      </c>
      <c r="E207">
        <v>-83.5</v>
      </c>
      <c r="F207">
        <v>51.215617129999998</v>
      </c>
      <c r="G207">
        <v>4.4104097600000003</v>
      </c>
      <c r="H207">
        <v>41</v>
      </c>
      <c r="I207">
        <v>0.13351194641509739</v>
      </c>
    </row>
    <row r="208" spans="1:9" x14ac:dyDescent="0.3">
      <c r="A208">
        <v>165</v>
      </c>
      <c r="B208" t="s">
        <v>641</v>
      </c>
      <c r="C208">
        <v>-77.5</v>
      </c>
      <c r="D208" t="s">
        <v>666</v>
      </c>
      <c r="E208">
        <v>-69.5</v>
      </c>
      <c r="F208">
        <v>51.215437989999998</v>
      </c>
      <c r="G208">
        <v>4.4098098400000003</v>
      </c>
      <c r="H208">
        <v>52</v>
      </c>
      <c r="I208">
        <v>0.1097559321375387</v>
      </c>
    </row>
    <row r="209" spans="1:9" x14ac:dyDescent="0.3">
      <c r="A209">
        <v>166</v>
      </c>
      <c r="B209" t="s">
        <v>642</v>
      </c>
      <c r="C209">
        <v>-73.5</v>
      </c>
      <c r="D209" t="s">
        <v>643</v>
      </c>
      <c r="E209">
        <v>-78.5</v>
      </c>
    </row>
    <row r="210" spans="1:9" x14ac:dyDescent="0.3">
      <c r="A210">
        <v>167</v>
      </c>
      <c r="B210" t="s">
        <v>642</v>
      </c>
      <c r="C210">
        <v>-73.5</v>
      </c>
      <c r="D210" t="s">
        <v>644</v>
      </c>
      <c r="E210">
        <v>-77</v>
      </c>
    </row>
    <row r="211" spans="1:9" x14ac:dyDescent="0.3">
      <c r="A211">
        <v>168</v>
      </c>
      <c r="B211" t="s">
        <v>642</v>
      </c>
      <c r="C211">
        <v>-73.5</v>
      </c>
      <c r="D211" t="s">
        <v>645</v>
      </c>
      <c r="E211">
        <v>-70</v>
      </c>
      <c r="F211">
        <v>51.215008019999999</v>
      </c>
      <c r="G211">
        <v>4.4102100699999998</v>
      </c>
      <c r="H211">
        <v>52</v>
      </c>
      <c r="I211">
        <v>6.4535542692180259E-2</v>
      </c>
    </row>
    <row r="212" spans="1:9" x14ac:dyDescent="0.3">
      <c r="A212">
        <v>169</v>
      </c>
      <c r="B212" t="s">
        <v>642</v>
      </c>
      <c r="C212">
        <v>-73.5</v>
      </c>
      <c r="D212" t="s">
        <v>646</v>
      </c>
      <c r="E212">
        <v>-85</v>
      </c>
      <c r="F212">
        <v>51.21463722</v>
      </c>
      <c r="G212">
        <v>4.4111835199999998</v>
      </c>
      <c r="H212">
        <v>37</v>
      </c>
      <c r="I212">
        <v>8.9385743596632844E-2</v>
      </c>
    </row>
    <row r="213" spans="1:9" x14ac:dyDescent="0.3">
      <c r="A213">
        <v>170</v>
      </c>
      <c r="B213" t="s">
        <v>642</v>
      </c>
      <c r="C213">
        <v>-73.5</v>
      </c>
      <c r="D213" t="s">
        <v>647</v>
      </c>
      <c r="E213">
        <v>-76</v>
      </c>
      <c r="F213">
        <v>51.21440716</v>
      </c>
      <c r="G213">
        <v>4.4100050900000003</v>
      </c>
      <c r="H213">
        <v>40</v>
      </c>
      <c r="I213">
        <v>7.1865162709574574E-3</v>
      </c>
    </row>
    <row r="214" spans="1:9" x14ac:dyDescent="0.3">
      <c r="A214">
        <v>171</v>
      </c>
      <c r="B214" t="s">
        <v>642</v>
      </c>
      <c r="C214">
        <v>-73.5</v>
      </c>
      <c r="D214" t="s">
        <v>648</v>
      </c>
      <c r="E214">
        <v>-57.5</v>
      </c>
      <c r="F214">
        <v>51.214345559999998</v>
      </c>
      <c r="G214">
        <v>4.4096514500000001</v>
      </c>
      <c r="H214">
        <v>42</v>
      </c>
      <c r="I214">
        <v>2.308071506439438E-2</v>
      </c>
    </row>
    <row r="215" spans="1:9" x14ac:dyDescent="0.3">
      <c r="A215">
        <v>172</v>
      </c>
      <c r="B215" t="s">
        <v>642</v>
      </c>
      <c r="C215">
        <v>-73.5</v>
      </c>
      <c r="D215" t="s">
        <v>649</v>
      </c>
      <c r="E215">
        <v>-75</v>
      </c>
      <c r="F215">
        <v>51.214470810000002</v>
      </c>
      <c r="G215">
        <v>4.4097206900000003</v>
      </c>
      <c r="H215">
        <v>40</v>
      </c>
      <c r="I215">
        <v>1.4974858455068451E-2</v>
      </c>
    </row>
    <row r="216" spans="1:9" x14ac:dyDescent="0.3">
      <c r="A216">
        <v>173</v>
      </c>
      <c r="B216" t="s">
        <v>642</v>
      </c>
      <c r="C216">
        <v>-73.5</v>
      </c>
      <c r="D216" t="s">
        <v>650</v>
      </c>
      <c r="E216">
        <v>-59.5</v>
      </c>
      <c r="F216">
        <v>51.215212749999999</v>
      </c>
      <c r="G216">
        <v>4.4096468499999997</v>
      </c>
      <c r="H216">
        <v>80</v>
      </c>
      <c r="I216">
        <v>8.670746680053483E-2</v>
      </c>
    </row>
    <row r="217" spans="1:9" x14ac:dyDescent="0.3">
      <c r="A217">
        <v>174</v>
      </c>
      <c r="B217" t="s">
        <v>642</v>
      </c>
      <c r="C217">
        <v>-73.5</v>
      </c>
      <c r="D217" t="s">
        <v>651</v>
      </c>
      <c r="E217">
        <v>-76</v>
      </c>
      <c r="F217">
        <v>51.21444211</v>
      </c>
      <c r="G217">
        <v>4.4095205899999996</v>
      </c>
      <c r="H217">
        <v>63</v>
      </c>
      <c r="I217">
        <v>2.882571058705764E-2</v>
      </c>
    </row>
    <row r="218" spans="1:9" x14ac:dyDescent="0.3">
      <c r="A218">
        <v>175</v>
      </c>
      <c r="B218" t="s">
        <v>642</v>
      </c>
      <c r="C218">
        <v>-73.5</v>
      </c>
      <c r="D218" t="s">
        <v>652</v>
      </c>
      <c r="E218">
        <v>-77.5</v>
      </c>
      <c r="F218">
        <v>51.215033040000002</v>
      </c>
      <c r="G218">
        <v>4.4091493100000001</v>
      </c>
      <c r="H218">
        <v>10</v>
      </c>
      <c r="I218">
        <v>8.4456290138560763E-2</v>
      </c>
    </row>
    <row r="219" spans="1:9" x14ac:dyDescent="0.3">
      <c r="A219">
        <v>176</v>
      </c>
      <c r="B219" t="s">
        <v>642</v>
      </c>
      <c r="C219">
        <v>-73.5</v>
      </c>
      <c r="D219" t="s">
        <v>653</v>
      </c>
      <c r="E219">
        <v>-73.5</v>
      </c>
    </row>
    <row r="220" spans="1:9" x14ac:dyDescent="0.3">
      <c r="A220">
        <v>177</v>
      </c>
      <c r="B220" t="s">
        <v>642</v>
      </c>
      <c r="C220">
        <v>-73.5</v>
      </c>
      <c r="D220" t="s">
        <v>654</v>
      </c>
      <c r="E220">
        <v>-76</v>
      </c>
    </row>
    <row r="221" spans="1:9" x14ac:dyDescent="0.3">
      <c r="A221">
        <v>178</v>
      </c>
      <c r="B221" t="s">
        <v>642</v>
      </c>
      <c r="C221">
        <v>-73.5</v>
      </c>
      <c r="D221" t="s">
        <v>655</v>
      </c>
      <c r="E221">
        <v>-77</v>
      </c>
      <c r="F221">
        <v>51.214801850000001</v>
      </c>
      <c r="G221">
        <v>4.4097705600000001</v>
      </c>
      <c r="H221">
        <v>53</v>
      </c>
      <c r="I221">
        <v>4.0319655418208228E-2</v>
      </c>
    </row>
    <row r="222" spans="1:9" x14ac:dyDescent="0.3">
      <c r="A222">
        <v>179</v>
      </c>
      <c r="B222" t="s">
        <v>642</v>
      </c>
      <c r="C222">
        <v>-73.5</v>
      </c>
      <c r="D222" t="s">
        <v>656</v>
      </c>
      <c r="E222">
        <v>-73.5</v>
      </c>
      <c r="F222">
        <v>51.215003279999998</v>
      </c>
      <c r="G222">
        <v>4.40937483</v>
      </c>
      <c r="H222">
        <v>35</v>
      </c>
      <c r="I222">
        <v>7.2438592044554828E-2</v>
      </c>
    </row>
    <row r="223" spans="1:9" x14ac:dyDescent="0.3">
      <c r="A223">
        <v>180</v>
      </c>
      <c r="B223" t="s">
        <v>642</v>
      </c>
      <c r="C223">
        <v>-73.5</v>
      </c>
      <c r="D223" t="s">
        <v>657</v>
      </c>
      <c r="E223">
        <v>-79.5</v>
      </c>
      <c r="F223">
        <v>51.214796569999997</v>
      </c>
      <c r="G223">
        <v>4.4098945900000004</v>
      </c>
      <c r="H223">
        <v>61</v>
      </c>
      <c r="I223">
        <v>3.8190825336512163E-2</v>
      </c>
    </row>
    <row r="224" spans="1:9" x14ac:dyDescent="0.3">
      <c r="A224">
        <v>181</v>
      </c>
      <c r="B224" t="s">
        <v>642</v>
      </c>
      <c r="C224">
        <v>-73.5</v>
      </c>
      <c r="D224" t="s">
        <v>658</v>
      </c>
      <c r="E224">
        <v>-65</v>
      </c>
      <c r="F224">
        <v>51.214550359999997</v>
      </c>
      <c r="G224">
        <v>4.4097483799999999</v>
      </c>
      <c r="H224">
        <v>67</v>
      </c>
      <c r="I224">
        <v>1.6791831214581509E-2</v>
      </c>
    </row>
    <row r="225" spans="1:9" x14ac:dyDescent="0.3">
      <c r="A225">
        <v>182</v>
      </c>
      <c r="B225" t="s">
        <v>642</v>
      </c>
      <c r="C225">
        <v>-73.5</v>
      </c>
      <c r="D225" t="s">
        <v>659</v>
      </c>
      <c r="E225">
        <v>-84.5</v>
      </c>
      <c r="F225">
        <v>51.215094190000002</v>
      </c>
      <c r="G225">
        <v>4.40947332</v>
      </c>
      <c r="H225">
        <v>36</v>
      </c>
      <c r="I225">
        <v>7.8083592600958457E-2</v>
      </c>
    </row>
    <row r="226" spans="1:9" x14ac:dyDescent="0.3">
      <c r="A226">
        <v>183</v>
      </c>
      <c r="B226" t="s">
        <v>642</v>
      </c>
      <c r="C226">
        <v>-73.5</v>
      </c>
      <c r="D226" t="s">
        <v>660</v>
      </c>
      <c r="E226">
        <v>-76</v>
      </c>
      <c r="F226">
        <v>51.215683859999999</v>
      </c>
      <c r="G226">
        <v>4.4104190599999997</v>
      </c>
      <c r="H226">
        <v>51</v>
      </c>
      <c r="I226">
        <v>0.14086580321920619</v>
      </c>
    </row>
    <row r="227" spans="1:9" x14ac:dyDescent="0.3">
      <c r="A227">
        <v>184</v>
      </c>
      <c r="B227" t="s">
        <v>642</v>
      </c>
      <c r="C227">
        <v>-73.5</v>
      </c>
      <c r="D227" t="s">
        <v>661</v>
      </c>
      <c r="E227">
        <v>-77</v>
      </c>
      <c r="F227">
        <v>51.214338759999997</v>
      </c>
      <c r="G227">
        <v>4.4096134899999999</v>
      </c>
      <c r="H227">
        <v>34</v>
      </c>
      <c r="I227">
        <v>2.5740810912934151E-2</v>
      </c>
    </row>
    <row r="228" spans="1:9" x14ac:dyDescent="0.3">
      <c r="A228">
        <v>185</v>
      </c>
      <c r="B228" t="s">
        <v>642</v>
      </c>
      <c r="C228">
        <v>-73.5</v>
      </c>
      <c r="D228" t="s">
        <v>662</v>
      </c>
      <c r="E228">
        <v>-77.5</v>
      </c>
      <c r="F228">
        <v>51.214306690000001</v>
      </c>
      <c r="G228">
        <v>4.4097580799999996</v>
      </c>
      <c r="H228">
        <v>36</v>
      </c>
      <c r="I228">
        <v>2.0456172421621691E-2</v>
      </c>
    </row>
    <row r="229" spans="1:9" x14ac:dyDescent="0.3">
      <c r="A229">
        <v>186</v>
      </c>
      <c r="B229" t="s">
        <v>642</v>
      </c>
      <c r="C229">
        <v>-73.5</v>
      </c>
      <c r="D229" t="s">
        <v>663</v>
      </c>
      <c r="E229">
        <v>-67</v>
      </c>
      <c r="F229">
        <v>51.214878419999998</v>
      </c>
      <c r="G229">
        <v>4.4094314900000002</v>
      </c>
      <c r="H229">
        <v>85</v>
      </c>
      <c r="I229">
        <v>5.8756316228260032E-2</v>
      </c>
    </row>
    <row r="230" spans="1:9" x14ac:dyDescent="0.3">
      <c r="A230">
        <v>187</v>
      </c>
      <c r="B230" t="s">
        <v>642</v>
      </c>
      <c r="C230">
        <v>-73.5</v>
      </c>
      <c r="D230" t="s">
        <v>664</v>
      </c>
      <c r="E230">
        <v>-64.5</v>
      </c>
      <c r="F230">
        <v>51.214841139999997</v>
      </c>
      <c r="G230">
        <v>4.4097526199999999</v>
      </c>
      <c r="H230">
        <v>74</v>
      </c>
      <c r="I230">
        <v>4.4863571775707413E-2</v>
      </c>
    </row>
    <row r="231" spans="1:9" x14ac:dyDescent="0.3">
      <c r="A231">
        <v>188</v>
      </c>
      <c r="B231" t="s">
        <v>642</v>
      </c>
      <c r="C231">
        <v>-73.5</v>
      </c>
      <c r="D231" t="s">
        <v>665</v>
      </c>
      <c r="E231">
        <v>-83.5</v>
      </c>
      <c r="F231">
        <v>51.215492619999999</v>
      </c>
      <c r="G231">
        <v>4.4104950000000001</v>
      </c>
      <c r="H231">
        <v>38</v>
      </c>
      <c r="I231">
        <v>0.12192060116947601</v>
      </c>
    </row>
    <row r="232" spans="1:9" x14ac:dyDescent="0.3">
      <c r="A232">
        <v>189</v>
      </c>
      <c r="B232" t="s">
        <v>642</v>
      </c>
      <c r="C232">
        <v>-73.5</v>
      </c>
      <c r="D232" t="s">
        <v>666</v>
      </c>
      <c r="E232">
        <v>-69.5</v>
      </c>
      <c r="F232">
        <v>51.214856959999999</v>
      </c>
      <c r="G232">
        <v>4.4096815300000003</v>
      </c>
      <c r="H232">
        <v>51</v>
      </c>
      <c r="I232">
        <v>4.8134388859011432E-2</v>
      </c>
    </row>
    <row r="233" spans="1:9" x14ac:dyDescent="0.3">
      <c r="A233">
        <v>190</v>
      </c>
      <c r="B233" t="s">
        <v>643</v>
      </c>
      <c r="C233">
        <v>-78.5</v>
      </c>
      <c r="D233" t="s">
        <v>644</v>
      </c>
      <c r="E233">
        <v>-77</v>
      </c>
    </row>
    <row r="234" spans="1:9" x14ac:dyDescent="0.3">
      <c r="A234">
        <v>191</v>
      </c>
      <c r="B234" t="s">
        <v>643</v>
      </c>
      <c r="C234">
        <v>-78.5</v>
      </c>
      <c r="D234" t="s">
        <v>645</v>
      </c>
      <c r="E234">
        <v>-70</v>
      </c>
      <c r="F234">
        <v>51.215008019999999</v>
      </c>
      <c r="G234">
        <v>4.4102100699999998</v>
      </c>
      <c r="H234">
        <v>52</v>
      </c>
      <c r="I234">
        <v>6.4535542692180259E-2</v>
      </c>
    </row>
    <row r="235" spans="1:9" x14ac:dyDescent="0.3">
      <c r="A235">
        <v>192</v>
      </c>
      <c r="B235" t="s">
        <v>643</v>
      </c>
      <c r="C235">
        <v>-78.5</v>
      </c>
      <c r="D235" t="s">
        <v>646</v>
      </c>
      <c r="E235">
        <v>-85</v>
      </c>
      <c r="F235">
        <v>51.21463722</v>
      </c>
      <c r="G235">
        <v>4.4111835199999998</v>
      </c>
      <c r="H235">
        <v>37</v>
      </c>
      <c r="I235">
        <v>8.9385743596632844E-2</v>
      </c>
    </row>
    <row r="236" spans="1:9" x14ac:dyDescent="0.3">
      <c r="A236">
        <v>193</v>
      </c>
      <c r="B236" t="s">
        <v>643</v>
      </c>
      <c r="C236">
        <v>-78.5</v>
      </c>
      <c r="D236" t="s">
        <v>647</v>
      </c>
      <c r="E236">
        <v>-76</v>
      </c>
      <c r="F236">
        <v>51.21440716</v>
      </c>
      <c r="G236">
        <v>4.4100050900000003</v>
      </c>
      <c r="H236">
        <v>40</v>
      </c>
      <c r="I236">
        <v>7.1865162709574574E-3</v>
      </c>
    </row>
    <row r="237" spans="1:9" x14ac:dyDescent="0.3">
      <c r="A237">
        <v>194</v>
      </c>
      <c r="B237" t="s">
        <v>643</v>
      </c>
      <c r="C237">
        <v>-78.5</v>
      </c>
      <c r="D237" t="s">
        <v>648</v>
      </c>
      <c r="E237">
        <v>-57.5</v>
      </c>
      <c r="F237">
        <v>51.214669319999999</v>
      </c>
      <c r="G237">
        <v>4.4097771400000001</v>
      </c>
      <c r="H237">
        <v>61</v>
      </c>
      <c r="I237">
        <v>2.631759524874952E-2</v>
      </c>
    </row>
    <row r="238" spans="1:9" x14ac:dyDescent="0.3">
      <c r="A238">
        <v>195</v>
      </c>
      <c r="B238" t="s">
        <v>643</v>
      </c>
      <c r="C238">
        <v>-78.5</v>
      </c>
      <c r="D238" t="s">
        <v>649</v>
      </c>
      <c r="E238">
        <v>-75</v>
      </c>
      <c r="F238">
        <v>51.214470810000002</v>
      </c>
      <c r="G238">
        <v>4.4097206900000003</v>
      </c>
      <c r="H238">
        <v>40</v>
      </c>
      <c r="I238">
        <v>1.4974858455068451E-2</v>
      </c>
    </row>
    <row r="239" spans="1:9" x14ac:dyDescent="0.3">
      <c r="A239">
        <v>196</v>
      </c>
      <c r="B239" t="s">
        <v>643</v>
      </c>
      <c r="C239">
        <v>-78.5</v>
      </c>
      <c r="D239" t="s">
        <v>650</v>
      </c>
      <c r="E239">
        <v>-59.5</v>
      </c>
      <c r="F239">
        <v>51.214780769999997</v>
      </c>
      <c r="G239">
        <v>4.4098168900000001</v>
      </c>
      <c r="H239">
        <v>72</v>
      </c>
      <c r="I239">
        <v>3.7239523072661367E-2</v>
      </c>
    </row>
    <row r="240" spans="1:9" x14ac:dyDescent="0.3">
      <c r="A240">
        <v>197</v>
      </c>
      <c r="B240" t="s">
        <v>643</v>
      </c>
      <c r="C240">
        <v>-78.5</v>
      </c>
      <c r="D240" t="s">
        <v>651</v>
      </c>
      <c r="E240">
        <v>-76</v>
      </c>
      <c r="F240">
        <v>51.21444211</v>
      </c>
      <c r="G240">
        <v>4.4095205899999996</v>
      </c>
      <c r="H240">
        <v>63</v>
      </c>
      <c r="I240">
        <v>2.882571058705764E-2</v>
      </c>
    </row>
    <row r="241" spans="1:9" x14ac:dyDescent="0.3">
      <c r="A241">
        <v>198</v>
      </c>
      <c r="B241" t="s">
        <v>643</v>
      </c>
      <c r="C241">
        <v>-78.5</v>
      </c>
      <c r="D241" t="s">
        <v>652</v>
      </c>
      <c r="E241">
        <v>-77.5</v>
      </c>
      <c r="F241">
        <v>51.215033040000002</v>
      </c>
      <c r="G241">
        <v>4.4091493100000001</v>
      </c>
      <c r="H241">
        <v>10</v>
      </c>
      <c r="I241">
        <v>8.4456290138560763E-2</v>
      </c>
    </row>
    <row r="242" spans="1:9" x14ac:dyDescent="0.3">
      <c r="A242">
        <v>199</v>
      </c>
      <c r="B242" t="s">
        <v>643</v>
      </c>
      <c r="C242">
        <v>-78.5</v>
      </c>
      <c r="D242" t="s">
        <v>653</v>
      </c>
      <c r="E242">
        <v>-73.5</v>
      </c>
    </row>
    <row r="243" spans="1:9" x14ac:dyDescent="0.3">
      <c r="A243">
        <v>200</v>
      </c>
      <c r="B243" t="s">
        <v>643</v>
      </c>
      <c r="C243">
        <v>-78.5</v>
      </c>
      <c r="D243" t="s">
        <v>654</v>
      </c>
      <c r="E243">
        <v>-76</v>
      </c>
    </row>
    <row r="244" spans="1:9" x14ac:dyDescent="0.3">
      <c r="A244">
        <v>201</v>
      </c>
      <c r="B244" t="s">
        <v>643</v>
      </c>
      <c r="C244">
        <v>-78.5</v>
      </c>
      <c r="D244" t="s">
        <v>655</v>
      </c>
      <c r="E244">
        <v>-77</v>
      </c>
      <c r="F244">
        <v>51.214858730000003</v>
      </c>
      <c r="G244">
        <v>4.40975304</v>
      </c>
      <c r="H244">
        <v>46</v>
      </c>
      <c r="I244">
        <v>4.6735683429996552E-2</v>
      </c>
    </row>
    <row r="245" spans="1:9" x14ac:dyDescent="0.3">
      <c r="A245">
        <v>202</v>
      </c>
      <c r="B245" t="s">
        <v>643</v>
      </c>
      <c r="C245">
        <v>-78.5</v>
      </c>
      <c r="D245" t="s">
        <v>656</v>
      </c>
      <c r="E245">
        <v>-73.5</v>
      </c>
      <c r="F245">
        <v>51.214945389999997</v>
      </c>
      <c r="G245">
        <v>4.4095604100000001</v>
      </c>
      <c r="H245">
        <v>51</v>
      </c>
      <c r="I245">
        <v>6.0519942493668252E-2</v>
      </c>
    </row>
    <row r="246" spans="1:9" x14ac:dyDescent="0.3">
      <c r="A246">
        <v>203</v>
      </c>
      <c r="B246" t="s">
        <v>643</v>
      </c>
      <c r="C246">
        <v>-78.5</v>
      </c>
      <c r="D246" t="s">
        <v>657</v>
      </c>
      <c r="E246">
        <v>-79.5</v>
      </c>
      <c r="F246">
        <v>51.214796569999997</v>
      </c>
      <c r="G246">
        <v>4.4098945900000004</v>
      </c>
      <c r="H246">
        <v>61</v>
      </c>
      <c r="I246">
        <v>3.8190825336512163E-2</v>
      </c>
    </row>
    <row r="247" spans="1:9" x14ac:dyDescent="0.3">
      <c r="A247">
        <v>204</v>
      </c>
      <c r="B247" t="s">
        <v>643</v>
      </c>
      <c r="C247">
        <v>-78.5</v>
      </c>
      <c r="D247" t="s">
        <v>658</v>
      </c>
      <c r="E247">
        <v>-65</v>
      </c>
      <c r="F247">
        <v>51.214550359999997</v>
      </c>
      <c r="G247">
        <v>4.4097483799999999</v>
      </c>
      <c r="H247">
        <v>67</v>
      </c>
      <c r="I247">
        <v>1.6791831214581509E-2</v>
      </c>
    </row>
    <row r="248" spans="1:9" x14ac:dyDescent="0.3">
      <c r="A248">
        <v>205</v>
      </c>
      <c r="B248" t="s">
        <v>643</v>
      </c>
      <c r="C248">
        <v>-78.5</v>
      </c>
      <c r="D248" t="s">
        <v>659</v>
      </c>
      <c r="E248">
        <v>-84.5</v>
      </c>
      <c r="F248">
        <v>51.215094190000002</v>
      </c>
      <c r="G248">
        <v>4.40947332</v>
      </c>
      <c r="H248">
        <v>36</v>
      </c>
      <c r="I248">
        <v>7.8083592600958457E-2</v>
      </c>
    </row>
    <row r="249" spans="1:9" x14ac:dyDescent="0.3">
      <c r="A249">
        <v>206</v>
      </c>
      <c r="B249" t="s">
        <v>643</v>
      </c>
      <c r="C249">
        <v>-78.5</v>
      </c>
      <c r="D249" t="s">
        <v>660</v>
      </c>
      <c r="E249">
        <v>-76</v>
      </c>
      <c r="F249">
        <v>51.215683859999999</v>
      </c>
      <c r="G249">
        <v>4.4104190599999997</v>
      </c>
      <c r="H249">
        <v>51</v>
      </c>
      <c r="I249">
        <v>0.14086580321920619</v>
      </c>
    </row>
    <row r="250" spans="1:9" x14ac:dyDescent="0.3">
      <c r="A250">
        <v>207</v>
      </c>
      <c r="B250" t="s">
        <v>643</v>
      </c>
      <c r="C250">
        <v>-78.5</v>
      </c>
      <c r="D250" t="s">
        <v>661</v>
      </c>
      <c r="E250">
        <v>-77</v>
      </c>
      <c r="F250">
        <v>51.214338759999997</v>
      </c>
      <c r="G250">
        <v>4.4096134899999999</v>
      </c>
      <c r="H250">
        <v>34</v>
      </c>
      <c r="I250">
        <v>2.5740810912934151E-2</v>
      </c>
    </row>
    <row r="251" spans="1:9" x14ac:dyDescent="0.3">
      <c r="A251">
        <v>208</v>
      </c>
      <c r="B251" t="s">
        <v>643</v>
      </c>
      <c r="C251">
        <v>-78.5</v>
      </c>
      <c r="D251" t="s">
        <v>662</v>
      </c>
      <c r="E251">
        <v>-77.5</v>
      </c>
      <c r="F251">
        <v>51.214306690000001</v>
      </c>
      <c r="G251">
        <v>4.4097580799999996</v>
      </c>
      <c r="H251">
        <v>36</v>
      </c>
      <c r="I251">
        <v>2.0456172421621691E-2</v>
      </c>
    </row>
    <row r="252" spans="1:9" x14ac:dyDescent="0.3">
      <c r="A252">
        <v>209</v>
      </c>
      <c r="B252" t="s">
        <v>643</v>
      </c>
      <c r="C252">
        <v>-78.5</v>
      </c>
      <c r="D252" t="s">
        <v>663</v>
      </c>
      <c r="E252">
        <v>-67</v>
      </c>
      <c r="F252">
        <v>51.214878419999998</v>
      </c>
      <c r="G252">
        <v>4.4094314900000002</v>
      </c>
      <c r="H252">
        <v>85</v>
      </c>
      <c r="I252">
        <v>5.8756316228260032E-2</v>
      </c>
    </row>
    <row r="253" spans="1:9" x14ac:dyDescent="0.3">
      <c r="A253">
        <v>210</v>
      </c>
      <c r="B253" t="s">
        <v>643</v>
      </c>
      <c r="C253">
        <v>-78.5</v>
      </c>
      <c r="D253" t="s">
        <v>664</v>
      </c>
      <c r="E253">
        <v>-64.5</v>
      </c>
      <c r="F253">
        <v>51.214841139999997</v>
      </c>
      <c r="G253">
        <v>4.4097526199999999</v>
      </c>
      <c r="H253">
        <v>74</v>
      </c>
      <c r="I253">
        <v>4.4863571775707413E-2</v>
      </c>
    </row>
    <row r="254" spans="1:9" x14ac:dyDescent="0.3">
      <c r="A254">
        <v>211</v>
      </c>
      <c r="B254" t="s">
        <v>643</v>
      </c>
      <c r="C254">
        <v>-78.5</v>
      </c>
      <c r="D254" t="s">
        <v>665</v>
      </c>
      <c r="E254">
        <v>-83.5</v>
      </c>
      <c r="F254">
        <v>51.215492619999999</v>
      </c>
      <c r="G254">
        <v>4.4104950000000001</v>
      </c>
      <c r="H254">
        <v>38</v>
      </c>
      <c r="I254">
        <v>0.12192060116947601</v>
      </c>
    </row>
    <row r="255" spans="1:9" x14ac:dyDescent="0.3">
      <c r="A255">
        <v>212</v>
      </c>
      <c r="B255" t="s">
        <v>643</v>
      </c>
      <c r="C255">
        <v>-78.5</v>
      </c>
      <c r="D255" t="s">
        <v>666</v>
      </c>
      <c r="E255">
        <v>-69.5</v>
      </c>
      <c r="F255">
        <v>51.214856959999999</v>
      </c>
      <c r="G255">
        <v>4.4096815300000003</v>
      </c>
      <c r="H255">
        <v>51</v>
      </c>
      <c r="I255">
        <v>4.8134388859011432E-2</v>
      </c>
    </row>
    <row r="256" spans="1:9" x14ac:dyDescent="0.3">
      <c r="A256">
        <v>213</v>
      </c>
      <c r="B256" t="s">
        <v>644</v>
      </c>
      <c r="C256">
        <v>-77</v>
      </c>
      <c r="D256" t="s">
        <v>645</v>
      </c>
      <c r="E256">
        <v>-70</v>
      </c>
      <c r="F256">
        <v>51.215008019999999</v>
      </c>
      <c r="G256">
        <v>4.4102100699999998</v>
      </c>
      <c r="H256">
        <v>52</v>
      </c>
      <c r="I256">
        <v>6.4535542692180259E-2</v>
      </c>
    </row>
    <row r="257" spans="1:9" x14ac:dyDescent="0.3">
      <c r="A257">
        <v>214</v>
      </c>
      <c r="B257" t="s">
        <v>644</v>
      </c>
      <c r="C257">
        <v>-77</v>
      </c>
      <c r="D257" t="s">
        <v>646</v>
      </c>
      <c r="E257">
        <v>-85</v>
      </c>
      <c r="F257">
        <v>51.21463722</v>
      </c>
      <c r="G257">
        <v>4.4111835199999998</v>
      </c>
      <c r="H257">
        <v>37</v>
      </c>
      <c r="I257">
        <v>8.9385743596632844E-2</v>
      </c>
    </row>
    <row r="258" spans="1:9" x14ac:dyDescent="0.3">
      <c r="A258">
        <v>215</v>
      </c>
      <c r="B258" t="s">
        <v>644</v>
      </c>
      <c r="C258">
        <v>-77</v>
      </c>
      <c r="D258" t="s">
        <v>647</v>
      </c>
      <c r="E258">
        <v>-76</v>
      </c>
      <c r="F258">
        <v>51.21440716</v>
      </c>
      <c r="G258">
        <v>4.4100050900000003</v>
      </c>
      <c r="H258">
        <v>40</v>
      </c>
      <c r="I258">
        <v>7.1865162709574574E-3</v>
      </c>
    </row>
    <row r="259" spans="1:9" x14ac:dyDescent="0.3">
      <c r="A259">
        <v>216</v>
      </c>
      <c r="B259" t="s">
        <v>644</v>
      </c>
      <c r="C259">
        <v>-77</v>
      </c>
      <c r="D259" t="s">
        <v>648</v>
      </c>
      <c r="E259">
        <v>-57.5</v>
      </c>
      <c r="F259">
        <v>51.214669319999999</v>
      </c>
      <c r="G259">
        <v>4.4097771400000001</v>
      </c>
      <c r="H259">
        <v>61</v>
      </c>
      <c r="I259">
        <v>2.631759524874952E-2</v>
      </c>
    </row>
    <row r="260" spans="1:9" x14ac:dyDescent="0.3">
      <c r="A260">
        <v>217</v>
      </c>
      <c r="B260" t="s">
        <v>644</v>
      </c>
      <c r="C260">
        <v>-77</v>
      </c>
      <c r="D260" t="s">
        <v>649</v>
      </c>
      <c r="E260">
        <v>-75</v>
      </c>
      <c r="F260">
        <v>51.214470810000002</v>
      </c>
      <c r="G260">
        <v>4.4097206900000003</v>
      </c>
      <c r="H260">
        <v>40</v>
      </c>
      <c r="I260">
        <v>1.4974858455068451E-2</v>
      </c>
    </row>
    <row r="261" spans="1:9" x14ac:dyDescent="0.3">
      <c r="A261">
        <v>218</v>
      </c>
      <c r="B261" t="s">
        <v>644</v>
      </c>
      <c r="C261">
        <v>-77</v>
      </c>
      <c r="D261" t="s">
        <v>650</v>
      </c>
      <c r="E261">
        <v>-59.5</v>
      </c>
      <c r="F261">
        <v>51.214780769999997</v>
      </c>
      <c r="G261">
        <v>4.4098168900000001</v>
      </c>
      <c r="H261">
        <v>72</v>
      </c>
      <c r="I261">
        <v>3.7239523072661367E-2</v>
      </c>
    </row>
    <row r="262" spans="1:9" x14ac:dyDescent="0.3">
      <c r="A262">
        <v>219</v>
      </c>
      <c r="B262" t="s">
        <v>644</v>
      </c>
      <c r="C262">
        <v>-77</v>
      </c>
      <c r="D262" t="s">
        <v>651</v>
      </c>
      <c r="E262">
        <v>-76</v>
      </c>
      <c r="F262">
        <v>51.21444211</v>
      </c>
      <c r="G262">
        <v>4.4095205899999996</v>
      </c>
      <c r="H262">
        <v>63</v>
      </c>
      <c r="I262">
        <v>2.882571058705764E-2</v>
      </c>
    </row>
    <row r="263" spans="1:9" x14ac:dyDescent="0.3">
      <c r="A263">
        <v>220</v>
      </c>
      <c r="B263" t="s">
        <v>644</v>
      </c>
      <c r="C263">
        <v>-77</v>
      </c>
      <c r="D263" t="s">
        <v>652</v>
      </c>
      <c r="E263">
        <v>-77.5</v>
      </c>
      <c r="F263">
        <v>51.215033040000002</v>
      </c>
      <c r="G263">
        <v>4.4091493100000001</v>
      </c>
      <c r="H263">
        <v>10</v>
      </c>
      <c r="I263">
        <v>8.4456290138560763E-2</v>
      </c>
    </row>
    <row r="264" spans="1:9" x14ac:dyDescent="0.3">
      <c r="A264">
        <v>221</v>
      </c>
      <c r="B264" t="s">
        <v>644</v>
      </c>
      <c r="C264">
        <v>-77</v>
      </c>
      <c r="D264" t="s">
        <v>653</v>
      </c>
      <c r="E264">
        <v>-73.5</v>
      </c>
    </row>
    <row r="265" spans="1:9" x14ac:dyDescent="0.3">
      <c r="A265">
        <v>222</v>
      </c>
      <c r="B265" t="s">
        <v>644</v>
      </c>
      <c r="C265">
        <v>-77</v>
      </c>
      <c r="D265" t="s">
        <v>654</v>
      </c>
      <c r="E265">
        <v>-76</v>
      </c>
    </row>
    <row r="266" spans="1:9" x14ac:dyDescent="0.3">
      <c r="A266">
        <v>223</v>
      </c>
      <c r="B266" t="s">
        <v>644</v>
      </c>
      <c r="C266">
        <v>-77</v>
      </c>
      <c r="D266" t="s">
        <v>655</v>
      </c>
      <c r="E266">
        <v>-77</v>
      </c>
      <c r="F266">
        <v>51.214858730000003</v>
      </c>
      <c r="G266">
        <v>4.40975304</v>
      </c>
      <c r="H266">
        <v>46</v>
      </c>
      <c r="I266">
        <v>4.6735683429996552E-2</v>
      </c>
    </row>
    <row r="267" spans="1:9" x14ac:dyDescent="0.3">
      <c r="A267">
        <v>224</v>
      </c>
      <c r="B267" t="s">
        <v>644</v>
      </c>
      <c r="C267">
        <v>-77</v>
      </c>
      <c r="D267" t="s">
        <v>656</v>
      </c>
      <c r="E267">
        <v>-73.5</v>
      </c>
      <c r="F267">
        <v>51.214945389999997</v>
      </c>
      <c r="G267">
        <v>4.4095604100000001</v>
      </c>
      <c r="H267">
        <v>51</v>
      </c>
      <c r="I267">
        <v>6.0519942493668252E-2</v>
      </c>
    </row>
    <row r="268" spans="1:9" x14ac:dyDescent="0.3">
      <c r="A268">
        <v>225</v>
      </c>
      <c r="B268" t="s">
        <v>644</v>
      </c>
      <c r="C268">
        <v>-77</v>
      </c>
      <c r="D268" t="s">
        <v>657</v>
      </c>
      <c r="E268">
        <v>-79.5</v>
      </c>
      <c r="F268">
        <v>51.214796569999997</v>
      </c>
      <c r="G268">
        <v>4.4098945900000004</v>
      </c>
      <c r="H268">
        <v>61</v>
      </c>
      <c r="I268">
        <v>3.8190825336512163E-2</v>
      </c>
    </row>
    <row r="269" spans="1:9" x14ac:dyDescent="0.3">
      <c r="A269">
        <v>226</v>
      </c>
      <c r="B269" t="s">
        <v>644</v>
      </c>
      <c r="C269">
        <v>-77</v>
      </c>
      <c r="D269" t="s">
        <v>658</v>
      </c>
      <c r="E269">
        <v>-65</v>
      </c>
      <c r="F269">
        <v>51.214550359999997</v>
      </c>
      <c r="G269">
        <v>4.4097483799999999</v>
      </c>
      <c r="H269">
        <v>67</v>
      </c>
      <c r="I269">
        <v>1.6791831214581509E-2</v>
      </c>
    </row>
    <row r="270" spans="1:9" x14ac:dyDescent="0.3">
      <c r="A270">
        <v>227</v>
      </c>
      <c r="B270" t="s">
        <v>644</v>
      </c>
      <c r="C270">
        <v>-77</v>
      </c>
      <c r="D270" t="s">
        <v>659</v>
      </c>
      <c r="E270">
        <v>-84.5</v>
      </c>
      <c r="F270">
        <v>51.215094190000002</v>
      </c>
      <c r="G270">
        <v>4.40947332</v>
      </c>
      <c r="H270">
        <v>36</v>
      </c>
      <c r="I270">
        <v>7.8083592600958457E-2</v>
      </c>
    </row>
    <row r="271" spans="1:9" x14ac:dyDescent="0.3">
      <c r="A271">
        <v>228</v>
      </c>
      <c r="B271" t="s">
        <v>644</v>
      </c>
      <c r="C271">
        <v>-77</v>
      </c>
      <c r="D271" t="s">
        <v>660</v>
      </c>
      <c r="E271">
        <v>-76</v>
      </c>
      <c r="F271">
        <v>51.215683859999999</v>
      </c>
      <c r="G271">
        <v>4.4104190599999997</v>
      </c>
      <c r="H271">
        <v>51</v>
      </c>
      <c r="I271">
        <v>0.14086580321920619</v>
      </c>
    </row>
    <row r="272" spans="1:9" x14ac:dyDescent="0.3">
      <c r="A272">
        <v>229</v>
      </c>
      <c r="B272" t="s">
        <v>644</v>
      </c>
      <c r="C272">
        <v>-77</v>
      </c>
      <c r="D272" t="s">
        <v>661</v>
      </c>
      <c r="E272">
        <v>-77</v>
      </c>
      <c r="F272">
        <v>51.214338759999997</v>
      </c>
      <c r="G272">
        <v>4.4096134899999999</v>
      </c>
      <c r="H272">
        <v>34</v>
      </c>
      <c r="I272">
        <v>2.5740810912934151E-2</v>
      </c>
    </row>
    <row r="273" spans="1:9" x14ac:dyDescent="0.3">
      <c r="A273">
        <v>230</v>
      </c>
      <c r="B273" t="s">
        <v>644</v>
      </c>
      <c r="C273">
        <v>-77</v>
      </c>
      <c r="D273" t="s">
        <v>662</v>
      </c>
      <c r="E273">
        <v>-77.5</v>
      </c>
      <c r="F273">
        <v>51.214306690000001</v>
      </c>
      <c r="G273">
        <v>4.4097580799999996</v>
      </c>
      <c r="H273">
        <v>36</v>
      </c>
      <c r="I273">
        <v>2.0456172421621691E-2</v>
      </c>
    </row>
    <row r="274" spans="1:9" x14ac:dyDescent="0.3">
      <c r="A274">
        <v>231</v>
      </c>
      <c r="B274" t="s">
        <v>644</v>
      </c>
      <c r="C274">
        <v>-77</v>
      </c>
      <c r="D274" t="s">
        <v>663</v>
      </c>
      <c r="E274">
        <v>-67</v>
      </c>
      <c r="F274">
        <v>51.214878419999998</v>
      </c>
      <c r="G274">
        <v>4.4094314900000002</v>
      </c>
      <c r="H274">
        <v>85</v>
      </c>
      <c r="I274">
        <v>5.8756316228260032E-2</v>
      </c>
    </row>
    <row r="275" spans="1:9" x14ac:dyDescent="0.3">
      <c r="A275">
        <v>232</v>
      </c>
      <c r="B275" t="s">
        <v>644</v>
      </c>
      <c r="C275">
        <v>-77</v>
      </c>
      <c r="D275" t="s">
        <v>664</v>
      </c>
      <c r="E275">
        <v>-64.5</v>
      </c>
      <c r="F275">
        <v>51.214841139999997</v>
      </c>
      <c r="G275">
        <v>4.4097526199999999</v>
      </c>
      <c r="H275">
        <v>74</v>
      </c>
      <c r="I275">
        <v>4.4863571775707413E-2</v>
      </c>
    </row>
    <row r="276" spans="1:9" x14ac:dyDescent="0.3">
      <c r="A276">
        <v>233</v>
      </c>
      <c r="B276" t="s">
        <v>644</v>
      </c>
      <c r="C276">
        <v>-77</v>
      </c>
      <c r="D276" t="s">
        <v>665</v>
      </c>
      <c r="E276">
        <v>-83.5</v>
      </c>
      <c r="F276">
        <v>51.215492619999999</v>
      </c>
      <c r="G276">
        <v>4.4104950000000001</v>
      </c>
      <c r="H276">
        <v>38</v>
      </c>
      <c r="I276">
        <v>0.12192060116947601</v>
      </c>
    </row>
    <row r="277" spans="1:9" x14ac:dyDescent="0.3">
      <c r="A277">
        <v>234</v>
      </c>
      <c r="B277" t="s">
        <v>644</v>
      </c>
      <c r="C277">
        <v>-77</v>
      </c>
      <c r="D277" t="s">
        <v>666</v>
      </c>
      <c r="E277">
        <v>-69.5</v>
      </c>
      <c r="F277">
        <v>51.214856959999999</v>
      </c>
      <c r="G277">
        <v>4.4096815300000003</v>
      </c>
      <c r="H277">
        <v>51</v>
      </c>
      <c r="I277">
        <v>4.8134388859011432E-2</v>
      </c>
    </row>
    <row r="278" spans="1:9" x14ac:dyDescent="0.3">
      <c r="A278">
        <v>235</v>
      </c>
      <c r="B278" t="s">
        <v>645</v>
      </c>
      <c r="C278">
        <v>-70</v>
      </c>
      <c r="D278" t="s">
        <v>646</v>
      </c>
      <c r="E278">
        <v>-85</v>
      </c>
      <c r="F278">
        <v>51.21482262</v>
      </c>
      <c r="G278">
        <v>4.4106968000000002</v>
      </c>
      <c r="H278">
        <v>40</v>
      </c>
      <c r="I278">
        <v>6.7104464381317744E-2</v>
      </c>
    </row>
    <row r="279" spans="1:9" x14ac:dyDescent="0.3">
      <c r="A279">
        <v>236</v>
      </c>
      <c r="B279" t="s">
        <v>645</v>
      </c>
      <c r="C279">
        <v>-70</v>
      </c>
      <c r="D279" t="s">
        <v>647</v>
      </c>
      <c r="E279">
        <v>-76</v>
      </c>
      <c r="F279">
        <v>51.214707590000003</v>
      </c>
      <c r="G279">
        <v>4.41010758</v>
      </c>
      <c r="H279">
        <v>34</v>
      </c>
      <c r="I279">
        <v>3.0680616448504651E-2</v>
      </c>
    </row>
    <row r="280" spans="1:9" x14ac:dyDescent="0.3">
      <c r="A280">
        <v>237</v>
      </c>
      <c r="B280" t="s">
        <v>645</v>
      </c>
      <c r="C280">
        <v>-70</v>
      </c>
      <c r="D280" t="s">
        <v>648</v>
      </c>
      <c r="E280">
        <v>-57.5</v>
      </c>
      <c r="F280">
        <v>51.214838669999999</v>
      </c>
      <c r="G280">
        <v>4.4099936</v>
      </c>
      <c r="H280">
        <v>24</v>
      </c>
      <c r="I280">
        <v>4.297433107254247E-2</v>
      </c>
    </row>
    <row r="281" spans="1:9" x14ac:dyDescent="0.3">
      <c r="A281">
        <v>238</v>
      </c>
      <c r="B281" t="s">
        <v>645</v>
      </c>
      <c r="C281">
        <v>-70</v>
      </c>
      <c r="D281" t="s">
        <v>649</v>
      </c>
      <c r="E281">
        <v>-75</v>
      </c>
      <c r="F281">
        <v>51.214739420000001</v>
      </c>
      <c r="G281">
        <v>4.40996538</v>
      </c>
      <c r="H281">
        <v>34</v>
      </c>
      <c r="I281">
        <v>3.1812430918125432E-2</v>
      </c>
    </row>
    <row r="282" spans="1:9" x14ac:dyDescent="0.3">
      <c r="A282">
        <v>239</v>
      </c>
      <c r="B282" t="s">
        <v>645</v>
      </c>
      <c r="C282">
        <v>-70</v>
      </c>
      <c r="D282" t="s">
        <v>650</v>
      </c>
      <c r="E282">
        <v>-59.5</v>
      </c>
      <c r="F282">
        <v>51.214894399999999</v>
      </c>
      <c r="G282">
        <v>4.4100134799999999</v>
      </c>
      <c r="H282">
        <v>19</v>
      </c>
      <c r="I282">
        <v>4.9282171803010637E-2</v>
      </c>
    </row>
    <row r="283" spans="1:9" x14ac:dyDescent="0.3">
      <c r="A283">
        <v>240</v>
      </c>
      <c r="B283" t="s">
        <v>645</v>
      </c>
      <c r="C283">
        <v>-70</v>
      </c>
      <c r="D283" t="s">
        <v>651</v>
      </c>
      <c r="E283">
        <v>-76</v>
      </c>
      <c r="F283">
        <v>51.21472507</v>
      </c>
      <c r="G283">
        <v>4.4098653299999997</v>
      </c>
      <c r="H283">
        <v>40</v>
      </c>
      <c r="I283">
        <v>3.051875513962685E-2</v>
      </c>
    </row>
    <row r="284" spans="1:9" x14ac:dyDescent="0.3">
      <c r="A284">
        <v>241</v>
      </c>
      <c r="B284" t="s">
        <v>645</v>
      </c>
      <c r="C284">
        <v>-70</v>
      </c>
      <c r="D284" t="s">
        <v>652</v>
      </c>
      <c r="E284">
        <v>-77.5</v>
      </c>
      <c r="F284">
        <v>51.215020529999997</v>
      </c>
      <c r="G284">
        <v>4.4096796899999999</v>
      </c>
      <c r="H284">
        <v>37</v>
      </c>
      <c r="I284">
        <v>6.5438278781414214E-2</v>
      </c>
    </row>
    <row r="285" spans="1:9" x14ac:dyDescent="0.3">
      <c r="A285">
        <v>242</v>
      </c>
      <c r="B285" t="s">
        <v>645</v>
      </c>
      <c r="C285">
        <v>-70</v>
      </c>
      <c r="D285" t="s">
        <v>653</v>
      </c>
      <c r="E285">
        <v>-73.5</v>
      </c>
      <c r="F285">
        <v>51.215008019999999</v>
      </c>
      <c r="G285">
        <v>4.4102100699999998</v>
      </c>
      <c r="H285">
        <v>52</v>
      </c>
      <c r="I285">
        <v>6.4535542692180259E-2</v>
      </c>
    </row>
    <row r="286" spans="1:9" x14ac:dyDescent="0.3">
      <c r="A286">
        <v>243</v>
      </c>
      <c r="B286" t="s">
        <v>645</v>
      </c>
      <c r="C286">
        <v>-70</v>
      </c>
      <c r="D286" t="s">
        <v>654</v>
      </c>
      <c r="E286">
        <v>-76</v>
      </c>
      <c r="F286">
        <v>51.215008019999999</v>
      </c>
      <c r="G286">
        <v>4.4102100699999998</v>
      </c>
      <c r="H286">
        <v>52</v>
      </c>
      <c r="I286">
        <v>6.4535542692180259E-2</v>
      </c>
    </row>
    <row r="287" spans="1:9" x14ac:dyDescent="0.3">
      <c r="A287">
        <v>244</v>
      </c>
      <c r="B287" t="s">
        <v>645</v>
      </c>
      <c r="C287">
        <v>-70</v>
      </c>
      <c r="D287" t="s">
        <v>655</v>
      </c>
      <c r="E287">
        <v>-77</v>
      </c>
      <c r="F287">
        <v>51.214933379999998</v>
      </c>
      <c r="G287">
        <v>4.4099815500000004</v>
      </c>
      <c r="H287">
        <v>18</v>
      </c>
      <c r="I287">
        <v>5.3407417635158543E-2</v>
      </c>
    </row>
    <row r="288" spans="1:9" x14ac:dyDescent="0.3">
      <c r="A288">
        <v>245</v>
      </c>
      <c r="B288" t="s">
        <v>645</v>
      </c>
      <c r="C288">
        <v>-70</v>
      </c>
      <c r="D288" t="s">
        <v>656</v>
      </c>
      <c r="E288">
        <v>-73.5</v>
      </c>
      <c r="F288">
        <v>51.214976710000002</v>
      </c>
      <c r="G288">
        <v>4.4098852400000004</v>
      </c>
      <c r="H288">
        <v>23</v>
      </c>
      <c r="I288">
        <v>5.8221842603796807E-2</v>
      </c>
    </row>
    <row r="289" spans="1:9" x14ac:dyDescent="0.3">
      <c r="A289">
        <v>246</v>
      </c>
      <c r="B289" t="s">
        <v>645</v>
      </c>
      <c r="C289">
        <v>-70</v>
      </c>
      <c r="D289" t="s">
        <v>657</v>
      </c>
      <c r="E289">
        <v>-79.5</v>
      </c>
      <c r="F289">
        <v>51.214902299999999</v>
      </c>
      <c r="G289">
        <v>4.4100523300000001</v>
      </c>
      <c r="H289">
        <v>16</v>
      </c>
      <c r="I289">
        <v>5.0525464854295231E-2</v>
      </c>
    </row>
    <row r="290" spans="1:9" x14ac:dyDescent="0.3">
      <c r="A290">
        <v>247</v>
      </c>
      <c r="B290" t="s">
        <v>645</v>
      </c>
      <c r="C290">
        <v>-70</v>
      </c>
      <c r="D290" t="s">
        <v>658</v>
      </c>
      <c r="E290">
        <v>-65</v>
      </c>
      <c r="F290">
        <v>51.214779190000002</v>
      </c>
      <c r="G290">
        <v>4.4099792200000003</v>
      </c>
      <c r="H290">
        <v>30</v>
      </c>
      <c r="I290">
        <v>3.629639849542976E-2</v>
      </c>
    </row>
    <row r="291" spans="1:9" x14ac:dyDescent="0.3">
      <c r="A291">
        <v>248</v>
      </c>
      <c r="B291" t="s">
        <v>645</v>
      </c>
      <c r="C291">
        <v>-70</v>
      </c>
      <c r="D291" t="s">
        <v>659</v>
      </c>
      <c r="E291">
        <v>-84.5</v>
      </c>
      <c r="F291">
        <v>51.215051109999997</v>
      </c>
      <c r="G291">
        <v>4.4098417000000003</v>
      </c>
      <c r="H291">
        <v>26</v>
      </c>
      <c r="I291">
        <v>6.6706128296097289E-2</v>
      </c>
    </row>
    <row r="292" spans="1:9" x14ac:dyDescent="0.3">
      <c r="A292">
        <v>249</v>
      </c>
      <c r="B292" t="s">
        <v>645</v>
      </c>
      <c r="C292">
        <v>-70</v>
      </c>
      <c r="D292" t="s">
        <v>660</v>
      </c>
      <c r="E292">
        <v>-76</v>
      </c>
      <c r="F292">
        <v>51.215345939999999</v>
      </c>
      <c r="G292">
        <v>4.4103145599999998</v>
      </c>
      <c r="H292">
        <v>38</v>
      </c>
      <c r="I292">
        <v>0.10266029184574139</v>
      </c>
    </row>
    <row r="293" spans="1:9" x14ac:dyDescent="0.3">
      <c r="A293">
        <v>250</v>
      </c>
      <c r="B293" t="s">
        <v>645</v>
      </c>
      <c r="C293">
        <v>-70</v>
      </c>
      <c r="D293" t="s">
        <v>661</v>
      </c>
      <c r="E293">
        <v>-77</v>
      </c>
      <c r="F293">
        <v>51.214673390000002</v>
      </c>
      <c r="G293">
        <v>4.4099117799999998</v>
      </c>
      <c r="H293">
        <v>43</v>
      </c>
      <c r="I293">
        <v>2.44441006975845E-2</v>
      </c>
    </row>
    <row r="294" spans="1:9" x14ac:dyDescent="0.3">
      <c r="A294">
        <v>251</v>
      </c>
      <c r="B294" t="s">
        <v>645</v>
      </c>
      <c r="C294">
        <v>-70</v>
      </c>
      <c r="D294" t="s">
        <v>662</v>
      </c>
      <c r="E294">
        <v>-77.5</v>
      </c>
      <c r="F294">
        <v>51.214657359999997</v>
      </c>
      <c r="G294">
        <v>4.4099840700000001</v>
      </c>
      <c r="H294">
        <v>42</v>
      </c>
      <c r="I294">
        <v>2.287996019653107E-2</v>
      </c>
    </row>
    <row r="295" spans="1:9" x14ac:dyDescent="0.3">
      <c r="A295">
        <v>252</v>
      </c>
      <c r="B295" t="s">
        <v>645</v>
      </c>
      <c r="C295">
        <v>-70</v>
      </c>
      <c r="D295" t="s">
        <v>663</v>
      </c>
      <c r="E295">
        <v>-67</v>
      </c>
      <c r="F295">
        <v>51.214943220000002</v>
      </c>
      <c r="G295">
        <v>4.4098207800000004</v>
      </c>
      <c r="H295">
        <v>28</v>
      </c>
      <c r="I295">
        <v>5.4967427942571187E-2</v>
      </c>
    </row>
    <row r="296" spans="1:9" x14ac:dyDescent="0.3">
      <c r="A296">
        <v>253</v>
      </c>
      <c r="B296" t="s">
        <v>645</v>
      </c>
      <c r="C296">
        <v>-70</v>
      </c>
      <c r="D296" t="s">
        <v>664</v>
      </c>
      <c r="E296">
        <v>-64.5</v>
      </c>
      <c r="F296">
        <v>51.214924580000002</v>
      </c>
      <c r="G296">
        <v>4.4099813399999999</v>
      </c>
      <c r="H296">
        <v>18</v>
      </c>
      <c r="I296">
        <v>5.2429898826228408E-2</v>
      </c>
    </row>
    <row r="297" spans="1:9" x14ac:dyDescent="0.3">
      <c r="A297">
        <v>254</v>
      </c>
      <c r="B297" t="s">
        <v>645</v>
      </c>
      <c r="C297">
        <v>-70</v>
      </c>
      <c r="D297" t="s">
        <v>665</v>
      </c>
      <c r="E297">
        <v>-83.5</v>
      </c>
      <c r="F297">
        <v>51.215250320000003</v>
      </c>
      <c r="G297">
        <v>4.4103525299999999</v>
      </c>
      <c r="H297">
        <v>29</v>
      </c>
      <c r="I297">
        <v>9.3222047041990663E-2</v>
      </c>
    </row>
    <row r="298" spans="1:9" x14ac:dyDescent="0.3">
      <c r="A298">
        <v>255</v>
      </c>
      <c r="B298" t="s">
        <v>645</v>
      </c>
      <c r="C298">
        <v>-70</v>
      </c>
      <c r="D298" t="s">
        <v>666</v>
      </c>
      <c r="E298">
        <v>-69.5</v>
      </c>
      <c r="F298">
        <v>51.214932490000002</v>
      </c>
      <c r="G298">
        <v>4.4099458</v>
      </c>
      <c r="H298">
        <v>20</v>
      </c>
      <c r="I298">
        <v>5.3212008336395479E-2</v>
      </c>
    </row>
    <row r="299" spans="1:9" x14ac:dyDescent="0.3">
      <c r="A299">
        <v>256</v>
      </c>
      <c r="B299" t="s">
        <v>646</v>
      </c>
      <c r="C299">
        <v>-85</v>
      </c>
      <c r="D299" t="s">
        <v>647</v>
      </c>
      <c r="E299">
        <v>-76</v>
      </c>
      <c r="F299">
        <v>51.214522189999997</v>
      </c>
      <c r="G299">
        <v>4.4105942999999996</v>
      </c>
      <c r="H299">
        <v>43</v>
      </c>
      <c r="I299">
        <v>4.6612877344101779E-2</v>
      </c>
    </row>
    <row r="300" spans="1:9" x14ac:dyDescent="0.3">
      <c r="A300">
        <v>257</v>
      </c>
      <c r="B300" t="s">
        <v>646</v>
      </c>
      <c r="C300">
        <v>-85</v>
      </c>
      <c r="D300" t="s">
        <v>648</v>
      </c>
      <c r="E300">
        <v>-57.5</v>
      </c>
      <c r="F300">
        <v>51.214653269999999</v>
      </c>
      <c r="G300">
        <v>4.4104803300000004</v>
      </c>
      <c r="H300">
        <v>49</v>
      </c>
      <c r="I300">
        <v>4.4034595372377028E-2</v>
      </c>
    </row>
    <row r="301" spans="1:9" x14ac:dyDescent="0.3">
      <c r="A301">
        <v>258</v>
      </c>
      <c r="B301" t="s">
        <v>646</v>
      </c>
      <c r="C301">
        <v>-85</v>
      </c>
      <c r="D301" t="s">
        <v>649</v>
      </c>
      <c r="E301">
        <v>-75</v>
      </c>
      <c r="F301">
        <v>51.214554020000001</v>
      </c>
      <c r="G301">
        <v>4.4104520999999997</v>
      </c>
      <c r="H301">
        <v>52</v>
      </c>
      <c r="I301">
        <v>3.7762261773167757E-2</v>
      </c>
    </row>
    <row r="302" spans="1:9" x14ac:dyDescent="0.3">
      <c r="A302">
        <v>259</v>
      </c>
      <c r="B302" t="s">
        <v>646</v>
      </c>
      <c r="C302">
        <v>-85</v>
      </c>
      <c r="D302" t="s">
        <v>650</v>
      </c>
      <c r="E302">
        <v>-59.5</v>
      </c>
      <c r="F302">
        <v>51.214708999999999</v>
      </c>
      <c r="G302">
        <v>4.4105002100000004</v>
      </c>
      <c r="H302">
        <v>48</v>
      </c>
      <c r="I302">
        <v>4.8573324088553159E-2</v>
      </c>
    </row>
    <row r="303" spans="1:9" x14ac:dyDescent="0.3">
      <c r="A303">
        <v>260</v>
      </c>
      <c r="B303" t="s">
        <v>646</v>
      </c>
      <c r="C303">
        <v>-85</v>
      </c>
      <c r="D303" t="s">
        <v>651</v>
      </c>
      <c r="E303">
        <v>-76</v>
      </c>
      <c r="F303">
        <v>51.214539670000001</v>
      </c>
      <c r="G303">
        <v>4.4103520500000002</v>
      </c>
      <c r="H303">
        <v>59</v>
      </c>
      <c r="I303">
        <v>3.0637152422677949E-2</v>
      </c>
    </row>
    <row r="304" spans="1:9" x14ac:dyDescent="0.3">
      <c r="A304">
        <v>261</v>
      </c>
      <c r="B304" t="s">
        <v>646</v>
      </c>
      <c r="C304">
        <v>-85</v>
      </c>
      <c r="D304" t="s">
        <v>652</v>
      </c>
      <c r="E304">
        <v>-77.5</v>
      </c>
      <c r="F304">
        <v>51.214835129999997</v>
      </c>
      <c r="G304">
        <v>4.4101664200000004</v>
      </c>
      <c r="H304">
        <v>74</v>
      </c>
      <c r="I304">
        <v>4.5366470029910663E-2</v>
      </c>
    </row>
    <row r="305" spans="1:9" x14ac:dyDescent="0.3">
      <c r="A305">
        <v>262</v>
      </c>
      <c r="B305" t="s">
        <v>646</v>
      </c>
      <c r="C305">
        <v>-85</v>
      </c>
      <c r="D305" t="s">
        <v>653</v>
      </c>
      <c r="E305">
        <v>-73.5</v>
      </c>
      <c r="F305">
        <v>51.21463722</v>
      </c>
      <c r="G305">
        <v>4.4111835199999998</v>
      </c>
      <c r="H305">
        <v>37</v>
      </c>
      <c r="I305">
        <v>8.9385743596632844E-2</v>
      </c>
    </row>
    <row r="306" spans="1:9" x14ac:dyDescent="0.3">
      <c r="A306">
        <v>263</v>
      </c>
      <c r="B306" t="s">
        <v>646</v>
      </c>
      <c r="C306">
        <v>-85</v>
      </c>
      <c r="D306" t="s">
        <v>654</v>
      </c>
      <c r="E306">
        <v>-76</v>
      </c>
      <c r="F306">
        <v>51.21463722</v>
      </c>
      <c r="G306">
        <v>4.4111835199999998</v>
      </c>
      <c r="H306">
        <v>37</v>
      </c>
      <c r="I306">
        <v>8.9385743596632844E-2</v>
      </c>
    </row>
    <row r="307" spans="1:9" x14ac:dyDescent="0.3">
      <c r="A307">
        <v>264</v>
      </c>
      <c r="B307" t="s">
        <v>646</v>
      </c>
      <c r="C307">
        <v>-85</v>
      </c>
      <c r="D307" t="s">
        <v>655</v>
      </c>
      <c r="E307">
        <v>-77</v>
      </c>
      <c r="F307">
        <v>51.214747979999999</v>
      </c>
      <c r="G307">
        <v>4.4104682799999999</v>
      </c>
      <c r="H307">
        <v>51</v>
      </c>
      <c r="I307">
        <v>4.9532579469844608E-2</v>
      </c>
    </row>
    <row r="308" spans="1:9" x14ac:dyDescent="0.3">
      <c r="A308">
        <v>265</v>
      </c>
      <c r="B308" t="s">
        <v>646</v>
      </c>
      <c r="C308">
        <v>-85</v>
      </c>
      <c r="D308" t="s">
        <v>656</v>
      </c>
      <c r="E308">
        <v>-73.5</v>
      </c>
      <c r="F308">
        <v>51.214791310000003</v>
      </c>
      <c r="G308">
        <v>4.4103719699999999</v>
      </c>
      <c r="H308">
        <v>59</v>
      </c>
      <c r="I308">
        <v>4.8346662367991962E-2</v>
      </c>
    </row>
    <row r="309" spans="1:9" x14ac:dyDescent="0.3">
      <c r="A309">
        <v>266</v>
      </c>
      <c r="B309" t="s">
        <v>646</v>
      </c>
      <c r="C309">
        <v>-85</v>
      </c>
      <c r="D309" t="s">
        <v>657</v>
      </c>
      <c r="E309">
        <v>-79.5</v>
      </c>
      <c r="F309">
        <v>51.214716899999999</v>
      </c>
      <c r="G309">
        <v>4.4105390599999996</v>
      </c>
      <c r="H309">
        <v>46</v>
      </c>
      <c r="I309">
        <v>5.1290538896013017E-2</v>
      </c>
    </row>
    <row r="310" spans="1:9" x14ac:dyDescent="0.3">
      <c r="A310">
        <v>267</v>
      </c>
      <c r="B310" t="s">
        <v>646</v>
      </c>
      <c r="C310">
        <v>-85</v>
      </c>
      <c r="D310" t="s">
        <v>658</v>
      </c>
      <c r="E310">
        <v>-65</v>
      </c>
      <c r="F310">
        <v>51.214593790000002</v>
      </c>
      <c r="G310">
        <v>4.4104659499999999</v>
      </c>
      <c r="H310">
        <v>50</v>
      </c>
      <c r="I310">
        <v>4.0180418435417087E-2</v>
      </c>
    </row>
    <row r="311" spans="1:9" x14ac:dyDescent="0.3">
      <c r="A311">
        <v>268</v>
      </c>
      <c r="B311" t="s">
        <v>646</v>
      </c>
      <c r="C311">
        <v>-85</v>
      </c>
      <c r="D311" t="s">
        <v>659</v>
      </c>
      <c r="E311">
        <v>-84.5</v>
      </c>
      <c r="F311">
        <v>51.214865709999998</v>
      </c>
      <c r="G311">
        <v>4.4103284199999999</v>
      </c>
      <c r="H311">
        <v>65</v>
      </c>
      <c r="I311">
        <v>5.3390581759404879E-2</v>
      </c>
    </row>
    <row r="312" spans="1:9" x14ac:dyDescent="0.3">
      <c r="A312">
        <v>269</v>
      </c>
      <c r="B312" t="s">
        <v>646</v>
      </c>
      <c r="C312">
        <v>-85</v>
      </c>
      <c r="D312" t="s">
        <v>660</v>
      </c>
      <c r="E312">
        <v>-76</v>
      </c>
      <c r="F312">
        <v>51.215160539999999</v>
      </c>
      <c r="G312">
        <v>4.4108012900000002</v>
      </c>
      <c r="H312">
        <v>64</v>
      </c>
      <c r="I312">
        <v>9.9103553938901454E-2</v>
      </c>
    </row>
    <row r="313" spans="1:9" x14ac:dyDescent="0.3">
      <c r="A313">
        <v>270</v>
      </c>
      <c r="B313" t="s">
        <v>646</v>
      </c>
      <c r="C313">
        <v>-85</v>
      </c>
      <c r="D313" t="s">
        <v>661</v>
      </c>
      <c r="E313">
        <v>-77</v>
      </c>
      <c r="F313">
        <v>51.214487990000002</v>
      </c>
      <c r="G313">
        <v>4.4103985000000003</v>
      </c>
      <c r="H313">
        <v>57</v>
      </c>
      <c r="I313">
        <v>3.2573955747692118E-2</v>
      </c>
    </row>
    <row r="314" spans="1:9" x14ac:dyDescent="0.3">
      <c r="A314">
        <v>271</v>
      </c>
      <c r="B314" t="s">
        <v>646</v>
      </c>
      <c r="C314">
        <v>-85</v>
      </c>
      <c r="D314" t="s">
        <v>662</v>
      </c>
      <c r="E314">
        <v>-77.5</v>
      </c>
      <c r="F314">
        <v>51.214471959999997</v>
      </c>
      <c r="G314">
        <v>4.4104707999999997</v>
      </c>
      <c r="H314">
        <v>53</v>
      </c>
      <c r="I314">
        <v>3.7443180171554367E-2</v>
      </c>
    </row>
    <row r="315" spans="1:9" x14ac:dyDescent="0.3">
      <c r="A315">
        <v>272</v>
      </c>
      <c r="B315" t="s">
        <v>646</v>
      </c>
      <c r="C315">
        <v>-85</v>
      </c>
      <c r="D315" t="s">
        <v>663</v>
      </c>
      <c r="E315">
        <v>-67</v>
      </c>
      <c r="F315">
        <v>51.214757820000003</v>
      </c>
      <c r="G315">
        <v>4.41030751</v>
      </c>
      <c r="H315">
        <v>62</v>
      </c>
      <c r="I315">
        <v>4.2639722274094953E-2</v>
      </c>
    </row>
    <row r="316" spans="1:9" x14ac:dyDescent="0.3">
      <c r="A316">
        <v>273</v>
      </c>
      <c r="B316" t="s">
        <v>646</v>
      </c>
      <c r="C316">
        <v>-85</v>
      </c>
      <c r="D316" t="s">
        <v>664</v>
      </c>
      <c r="E316">
        <v>-64.5</v>
      </c>
      <c r="F316">
        <v>51.214739180000002</v>
      </c>
      <c r="G316">
        <v>4.4104680700000003</v>
      </c>
      <c r="H316">
        <v>51</v>
      </c>
      <c r="I316">
        <v>4.8881204781917882E-2</v>
      </c>
    </row>
    <row r="317" spans="1:9" x14ac:dyDescent="0.3">
      <c r="A317">
        <v>274</v>
      </c>
      <c r="B317" t="s">
        <v>646</v>
      </c>
      <c r="C317">
        <v>-85</v>
      </c>
      <c r="D317" t="s">
        <v>665</v>
      </c>
      <c r="E317">
        <v>-83.5</v>
      </c>
      <c r="F317">
        <v>51.215064920000003</v>
      </c>
      <c r="G317">
        <v>4.4108392600000004</v>
      </c>
      <c r="H317">
        <v>53</v>
      </c>
      <c r="I317">
        <v>9.2684661877230082E-2</v>
      </c>
    </row>
    <row r="318" spans="1:9" x14ac:dyDescent="0.3">
      <c r="A318">
        <v>275</v>
      </c>
      <c r="B318" t="s">
        <v>646</v>
      </c>
      <c r="C318">
        <v>-85</v>
      </c>
      <c r="D318" t="s">
        <v>666</v>
      </c>
      <c r="E318">
        <v>-69.5</v>
      </c>
      <c r="F318">
        <v>51.214747090000003</v>
      </c>
      <c r="G318">
        <v>4.4104325299999996</v>
      </c>
      <c r="H318">
        <v>54</v>
      </c>
      <c r="I318">
        <v>4.7622290665063231E-2</v>
      </c>
    </row>
    <row r="319" spans="1:9" x14ac:dyDescent="0.3">
      <c r="A319">
        <v>276</v>
      </c>
      <c r="B319" t="s">
        <v>647</v>
      </c>
      <c r="C319">
        <v>-76</v>
      </c>
      <c r="D319" t="s">
        <v>648</v>
      </c>
      <c r="E319">
        <v>-57.5</v>
      </c>
      <c r="F319">
        <v>51.214538240000003</v>
      </c>
      <c r="G319">
        <v>4.4098911200000002</v>
      </c>
      <c r="H319">
        <v>17</v>
      </c>
      <c r="I319">
        <v>9.831703093066288E-3</v>
      </c>
    </row>
    <row r="320" spans="1:9" x14ac:dyDescent="0.3">
      <c r="A320">
        <v>277</v>
      </c>
      <c r="B320" t="s">
        <v>647</v>
      </c>
      <c r="C320">
        <v>-76</v>
      </c>
      <c r="D320" t="s">
        <v>649</v>
      </c>
      <c r="E320">
        <v>-75</v>
      </c>
      <c r="F320">
        <v>51.214438989999998</v>
      </c>
      <c r="G320">
        <v>4.4098628900000003</v>
      </c>
      <c r="H320">
        <v>11</v>
      </c>
      <c r="I320">
        <v>5.2266964597407874E-3</v>
      </c>
    </row>
    <row r="321" spans="1:9" x14ac:dyDescent="0.3">
      <c r="A321">
        <v>278</v>
      </c>
      <c r="B321" t="s">
        <v>647</v>
      </c>
      <c r="C321">
        <v>-76</v>
      </c>
      <c r="D321" t="s">
        <v>650</v>
      </c>
      <c r="E321">
        <v>-59.5</v>
      </c>
      <c r="F321">
        <v>51.214593970000003</v>
      </c>
      <c r="G321">
        <v>4.4099109900000002</v>
      </c>
      <c r="H321">
        <v>22</v>
      </c>
      <c r="I321">
        <v>1.5646257441613558E-2</v>
      </c>
    </row>
    <row r="322" spans="1:9" x14ac:dyDescent="0.3">
      <c r="A322">
        <v>279</v>
      </c>
      <c r="B322" t="s">
        <v>647</v>
      </c>
      <c r="C322">
        <v>-76</v>
      </c>
      <c r="D322" t="s">
        <v>651</v>
      </c>
      <c r="E322">
        <v>-76</v>
      </c>
      <c r="F322">
        <v>51.214424639999997</v>
      </c>
      <c r="G322">
        <v>4.40976284</v>
      </c>
      <c r="H322">
        <v>17</v>
      </c>
      <c r="I322">
        <v>1.23607835226207E-2</v>
      </c>
    </row>
    <row r="323" spans="1:9" x14ac:dyDescent="0.3">
      <c r="A323">
        <v>280</v>
      </c>
      <c r="B323" t="s">
        <v>647</v>
      </c>
      <c r="C323">
        <v>-76</v>
      </c>
      <c r="D323" t="s">
        <v>652</v>
      </c>
      <c r="E323">
        <v>-77.5</v>
      </c>
      <c r="F323">
        <v>51.214720100000001</v>
      </c>
      <c r="G323">
        <v>4.4095772000000002</v>
      </c>
      <c r="H323">
        <v>46</v>
      </c>
      <c r="I323">
        <v>3.8641173457721403E-2</v>
      </c>
    </row>
    <row r="324" spans="1:9" x14ac:dyDescent="0.3">
      <c r="A324">
        <v>281</v>
      </c>
      <c r="B324" t="s">
        <v>647</v>
      </c>
      <c r="C324">
        <v>-76</v>
      </c>
      <c r="D324" t="s">
        <v>653</v>
      </c>
      <c r="E324">
        <v>-73.5</v>
      </c>
      <c r="F324">
        <v>51.21440716</v>
      </c>
      <c r="G324">
        <v>4.4100050900000003</v>
      </c>
      <c r="H324">
        <v>40</v>
      </c>
      <c r="I324">
        <v>7.1865162709574574E-3</v>
      </c>
    </row>
    <row r="325" spans="1:9" x14ac:dyDescent="0.3">
      <c r="A325">
        <v>282</v>
      </c>
      <c r="B325" t="s">
        <v>647</v>
      </c>
      <c r="C325">
        <v>-76</v>
      </c>
      <c r="D325" t="s">
        <v>654</v>
      </c>
      <c r="E325">
        <v>-76</v>
      </c>
      <c r="F325">
        <v>51.21440716</v>
      </c>
      <c r="G325">
        <v>4.4100050900000003</v>
      </c>
      <c r="H325">
        <v>40</v>
      </c>
      <c r="I325">
        <v>7.1865162709574574E-3</v>
      </c>
    </row>
    <row r="326" spans="1:9" x14ac:dyDescent="0.3">
      <c r="A326">
        <v>283</v>
      </c>
      <c r="B326" t="s">
        <v>647</v>
      </c>
      <c r="C326">
        <v>-76</v>
      </c>
      <c r="D326" t="s">
        <v>655</v>
      </c>
      <c r="E326">
        <v>-77</v>
      </c>
      <c r="F326">
        <v>51.214632950000002</v>
      </c>
      <c r="G326">
        <v>4.4098790699999997</v>
      </c>
      <c r="H326">
        <v>27</v>
      </c>
      <c r="I326">
        <v>2.0262829705331688E-2</v>
      </c>
    </row>
    <row r="327" spans="1:9" x14ac:dyDescent="0.3">
      <c r="A327">
        <v>284</v>
      </c>
      <c r="B327" t="s">
        <v>647</v>
      </c>
      <c r="C327">
        <v>-76</v>
      </c>
      <c r="D327" t="s">
        <v>656</v>
      </c>
      <c r="E327">
        <v>-73.5</v>
      </c>
      <c r="F327">
        <v>51.214676279999999</v>
      </c>
      <c r="G327">
        <v>4.4097827499999998</v>
      </c>
      <c r="H327">
        <v>34</v>
      </c>
      <c r="I327">
        <v>2.6867970351010372E-2</v>
      </c>
    </row>
    <row r="328" spans="1:9" x14ac:dyDescent="0.3">
      <c r="A328">
        <v>285</v>
      </c>
      <c r="B328" t="s">
        <v>647</v>
      </c>
      <c r="C328">
        <v>-76</v>
      </c>
      <c r="D328" t="s">
        <v>657</v>
      </c>
      <c r="E328">
        <v>-79.5</v>
      </c>
      <c r="F328">
        <v>51.214601870000003</v>
      </c>
      <c r="G328">
        <v>4.4099498400000003</v>
      </c>
      <c r="H328">
        <v>22</v>
      </c>
      <c r="I328">
        <v>1.647936889708905E-2</v>
      </c>
    </row>
    <row r="329" spans="1:9" x14ac:dyDescent="0.3">
      <c r="A329">
        <v>286</v>
      </c>
      <c r="B329" t="s">
        <v>647</v>
      </c>
      <c r="C329">
        <v>-76</v>
      </c>
      <c r="D329" t="s">
        <v>658</v>
      </c>
      <c r="E329">
        <v>-65</v>
      </c>
      <c r="F329">
        <v>51.214478759999999</v>
      </c>
      <c r="G329">
        <v>4.4098767399999996</v>
      </c>
      <c r="H329">
        <v>12</v>
      </c>
      <c r="I329">
        <v>4.8463333294951781E-3</v>
      </c>
    </row>
    <row r="330" spans="1:9" x14ac:dyDescent="0.3">
      <c r="A330">
        <v>287</v>
      </c>
      <c r="B330" t="s">
        <v>647</v>
      </c>
      <c r="C330">
        <v>-76</v>
      </c>
      <c r="D330" t="s">
        <v>659</v>
      </c>
      <c r="E330">
        <v>-84.5</v>
      </c>
      <c r="F330">
        <v>51.214750680000002</v>
      </c>
      <c r="G330">
        <v>4.4097392099999997</v>
      </c>
      <c r="H330">
        <v>42</v>
      </c>
      <c r="I330">
        <v>3.5670404158069879E-2</v>
      </c>
    </row>
    <row r="331" spans="1:9" x14ac:dyDescent="0.3">
      <c r="A331">
        <v>288</v>
      </c>
      <c r="B331" t="s">
        <v>647</v>
      </c>
      <c r="C331">
        <v>-76</v>
      </c>
      <c r="D331" t="s">
        <v>660</v>
      </c>
      <c r="E331">
        <v>-76</v>
      </c>
      <c r="F331">
        <v>51.215045510000003</v>
      </c>
      <c r="G331">
        <v>4.41021207</v>
      </c>
      <c r="H331">
        <v>72</v>
      </c>
      <c r="I331">
        <v>6.8565366987679066E-2</v>
      </c>
    </row>
    <row r="332" spans="1:9" x14ac:dyDescent="0.3">
      <c r="A332">
        <v>289</v>
      </c>
      <c r="B332" t="s">
        <v>647</v>
      </c>
      <c r="C332">
        <v>-76</v>
      </c>
      <c r="D332" t="s">
        <v>661</v>
      </c>
      <c r="E332">
        <v>-77</v>
      </c>
      <c r="F332">
        <v>51.214372959999999</v>
      </c>
      <c r="G332">
        <v>4.4098092900000001</v>
      </c>
      <c r="H332">
        <v>14</v>
      </c>
      <c r="I332">
        <v>1.2516276024407431E-2</v>
      </c>
    </row>
    <row r="333" spans="1:9" x14ac:dyDescent="0.3">
      <c r="A333">
        <v>290</v>
      </c>
      <c r="B333" t="s">
        <v>647</v>
      </c>
      <c r="C333">
        <v>-76</v>
      </c>
      <c r="D333" t="s">
        <v>662</v>
      </c>
      <c r="E333">
        <v>-77.5</v>
      </c>
      <c r="F333">
        <v>51.214356930000001</v>
      </c>
      <c r="G333">
        <v>4.4098815800000004</v>
      </c>
      <c r="H333">
        <v>10</v>
      </c>
      <c r="I333">
        <v>1.1394527486774331E-2</v>
      </c>
    </row>
    <row r="334" spans="1:9" x14ac:dyDescent="0.3">
      <c r="A334">
        <v>291</v>
      </c>
      <c r="B334" t="s">
        <v>647</v>
      </c>
      <c r="C334">
        <v>-76</v>
      </c>
      <c r="D334" t="s">
        <v>663</v>
      </c>
      <c r="E334">
        <v>-67</v>
      </c>
      <c r="F334">
        <v>51.214642789999999</v>
      </c>
      <c r="G334">
        <v>4.4097182899999998</v>
      </c>
      <c r="H334">
        <v>33</v>
      </c>
      <c r="I334">
        <v>2.581533940604196E-2</v>
      </c>
    </row>
    <row r="335" spans="1:9" x14ac:dyDescent="0.3">
      <c r="A335">
        <v>292</v>
      </c>
      <c r="B335" t="s">
        <v>647</v>
      </c>
      <c r="C335">
        <v>-76</v>
      </c>
      <c r="D335" t="s">
        <v>664</v>
      </c>
      <c r="E335">
        <v>-64.5</v>
      </c>
      <c r="F335">
        <v>51.214624149999999</v>
      </c>
      <c r="G335">
        <v>4.4098788600000001</v>
      </c>
      <c r="H335">
        <v>26</v>
      </c>
      <c r="I335">
        <v>1.9305705327516388E-2</v>
      </c>
    </row>
    <row r="336" spans="1:9" x14ac:dyDescent="0.3">
      <c r="A336">
        <v>293</v>
      </c>
      <c r="B336" t="s">
        <v>647</v>
      </c>
      <c r="C336">
        <v>-76</v>
      </c>
      <c r="D336" t="s">
        <v>665</v>
      </c>
      <c r="E336">
        <v>-83.5</v>
      </c>
      <c r="F336">
        <v>51.21494989</v>
      </c>
      <c r="G336">
        <v>4.4102500400000002</v>
      </c>
      <c r="H336">
        <v>63</v>
      </c>
      <c r="I336">
        <v>5.9372102145103162E-2</v>
      </c>
    </row>
    <row r="337" spans="1:9" x14ac:dyDescent="0.3">
      <c r="A337">
        <v>294</v>
      </c>
      <c r="B337" t="s">
        <v>647</v>
      </c>
      <c r="C337">
        <v>-76</v>
      </c>
      <c r="D337" t="s">
        <v>666</v>
      </c>
      <c r="E337">
        <v>-69.5</v>
      </c>
      <c r="F337">
        <v>51.21463206</v>
      </c>
      <c r="G337">
        <v>4.4098433100000003</v>
      </c>
      <c r="H337">
        <v>27</v>
      </c>
      <c r="I337">
        <v>2.0782625864636771E-2</v>
      </c>
    </row>
    <row r="338" spans="1:9" x14ac:dyDescent="0.3">
      <c r="A338">
        <v>295</v>
      </c>
      <c r="B338" t="s">
        <v>648</v>
      </c>
      <c r="C338">
        <v>-57.5</v>
      </c>
      <c r="D338" t="s">
        <v>649</v>
      </c>
      <c r="E338">
        <v>-75</v>
      </c>
      <c r="F338">
        <v>51.214570070000001</v>
      </c>
      <c r="G338">
        <v>4.4097489100000002</v>
      </c>
      <c r="H338">
        <v>11</v>
      </c>
      <c r="I338">
        <v>1.8242303047005089E-2</v>
      </c>
    </row>
    <row r="339" spans="1:9" x14ac:dyDescent="0.3">
      <c r="A339">
        <v>296</v>
      </c>
      <c r="B339" t="s">
        <v>648</v>
      </c>
      <c r="C339">
        <v>-57.5</v>
      </c>
      <c r="D339" t="s">
        <v>650</v>
      </c>
      <c r="E339">
        <v>-59.5</v>
      </c>
      <c r="F339">
        <v>51.214725049999998</v>
      </c>
      <c r="G339">
        <v>4.4097970100000001</v>
      </c>
      <c r="H339">
        <v>10</v>
      </c>
      <c r="I339">
        <v>3.1613731843301768E-2</v>
      </c>
    </row>
    <row r="340" spans="1:9" x14ac:dyDescent="0.3">
      <c r="A340">
        <v>297</v>
      </c>
      <c r="B340" t="s">
        <v>648</v>
      </c>
      <c r="C340">
        <v>-57.5</v>
      </c>
      <c r="D340" t="s">
        <v>651</v>
      </c>
      <c r="E340">
        <v>-76</v>
      </c>
      <c r="F340">
        <v>51.21455572</v>
      </c>
      <c r="G340">
        <v>4.4096488599999999</v>
      </c>
      <c r="H340">
        <v>15</v>
      </c>
      <c r="I340">
        <v>2.2855834658534861E-2</v>
      </c>
    </row>
    <row r="341" spans="1:9" x14ac:dyDescent="0.3">
      <c r="A341">
        <v>298</v>
      </c>
      <c r="B341" t="s">
        <v>648</v>
      </c>
      <c r="C341">
        <v>-57.5</v>
      </c>
      <c r="D341" t="s">
        <v>652</v>
      </c>
      <c r="E341">
        <v>-77.5</v>
      </c>
      <c r="F341">
        <v>51.214851179999997</v>
      </c>
      <c r="G341">
        <v>4.4094632300000001</v>
      </c>
      <c r="H341">
        <v>30</v>
      </c>
      <c r="I341">
        <v>5.5006490868167439E-2</v>
      </c>
    </row>
    <row r="342" spans="1:9" x14ac:dyDescent="0.3">
      <c r="A342">
        <v>299</v>
      </c>
      <c r="B342" t="s">
        <v>648</v>
      </c>
      <c r="C342">
        <v>-57.5</v>
      </c>
      <c r="D342" t="s">
        <v>653</v>
      </c>
      <c r="E342">
        <v>-73.5</v>
      </c>
      <c r="F342">
        <v>51.214669319999999</v>
      </c>
      <c r="G342">
        <v>4.4097771400000001</v>
      </c>
      <c r="H342">
        <v>61</v>
      </c>
      <c r="I342">
        <v>2.631759524874952E-2</v>
      </c>
    </row>
    <row r="343" spans="1:9" x14ac:dyDescent="0.3">
      <c r="A343">
        <v>300</v>
      </c>
      <c r="B343" t="s">
        <v>648</v>
      </c>
      <c r="C343">
        <v>-57.5</v>
      </c>
      <c r="D343" t="s">
        <v>654</v>
      </c>
      <c r="E343">
        <v>-76</v>
      </c>
      <c r="F343">
        <v>51.214669319999999</v>
      </c>
      <c r="G343">
        <v>4.4097771400000001</v>
      </c>
      <c r="H343">
        <v>61</v>
      </c>
      <c r="I343">
        <v>2.631759524874952E-2</v>
      </c>
    </row>
    <row r="344" spans="1:9" x14ac:dyDescent="0.3">
      <c r="A344">
        <v>301</v>
      </c>
      <c r="B344" t="s">
        <v>648</v>
      </c>
      <c r="C344">
        <v>-57.5</v>
      </c>
      <c r="D344" t="s">
        <v>655</v>
      </c>
      <c r="E344">
        <v>-77</v>
      </c>
      <c r="F344">
        <v>51.214764029999998</v>
      </c>
      <c r="G344">
        <v>4.4097650899999996</v>
      </c>
      <c r="H344">
        <v>11</v>
      </c>
      <c r="I344">
        <v>3.6426060854029781E-2</v>
      </c>
    </row>
    <row r="345" spans="1:9" x14ac:dyDescent="0.3">
      <c r="A345">
        <v>302</v>
      </c>
      <c r="B345" t="s">
        <v>648</v>
      </c>
      <c r="C345">
        <v>-57.5</v>
      </c>
      <c r="D345" t="s">
        <v>656</v>
      </c>
      <c r="E345">
        <v>-73.5</v>
      </c>
      <c r="F345">
        <v>51.214807360000002</v>
      </c>
      <c r="G345">
        <v>4.4096687799999996</v>
      </c>
      <c r="H345">
        <v>17</v>
      </c>
      <c r="I345">
        <v>4.3417903185540223E-2</v>
      </c>
    </row>
    <row r="346" spans="1:9" x14ac:dyDescent="0.3">
      <c r="A346">
        <v>303</v>
      </c>
      <c r="B346" t="s">
        <v>648</v>
      </c>
      <c r="C346">
        <v>-57.5</v>
      </c>
      <c r="D346" t="s">
        <v>657</v>
      </c>
      <c r="E346">
        <v>-79.5</v>
      </c>
      <c r="F346">
        <v>51.214732949999998</v>
      </c>
      <c r="G346">
        <v>4.4098358600000003</v>
      </c>
      <c r="H346">
        <v>10</v>
      </c>
      <c r="I346">
        <v>3.176213140062014E-2</v>
      </c>
    </row>
    <row r="347" spans="1:9" x14ac:dyDescent="0.3">
      <c r="A347">
        <v>304</v>
      </c>
      <c r="B347" t="s">
        <v>648</v>
      </c>
      <c r="C347">
        <v>-57.5</v>
      </c>
      <c r="D347" t="s">
        <v>658</v>
      </c>
      <c r="E347">
        <v>-65</v>
      </c>
      <c r="F347">
        <v>51.214609840000001</v>
      </c>
      <c r="G347">
        <v>4.4097627599999996</v>
      </c>
      <c r="H347">
        <v>10</v>
      </c>
      <c r="I347">
        <v>2.103673254516655E-2</v>
      </c>
    </row>
    <row r="348" spans="1:9" x14ac:dyDescent="0.3">
      <c r="A348">
        <v>305</v>
      </c>
      <c r="B348" t="s">
        <v>648</v>
      </c>
      <c r="C348">
        <v>-57.5</v>
      </c>
      <c r="D348" t="s">
        <v>659</v>
      </c>
      <c r="E348">
        <v>-84.5</v>
      </c>
      <c r="F348">
        <v>51.214881759999997</v>
      </c>
      <c r="G348">
        <v>4.4096252299999996</v>
      </c>
      <c r="H348">
        <v>26</v>
      </c>
      <c r="I348">
        <v>5.2201005330670777E-2</v>
      </c>
    </row>
    <row r="349" spans="1:9" x14ac:dyDescent="0.3">
      <c r="A349">
        <v>306</v>
      </c>
      <c r="B349" t="s">
        <v>648</v>
      </c>
      <c r="C349">
        <v>-57.5</v>
      </c>
      <c r="D349" t="s">
        <v>660</v>
      </c>
      <c r="E349">
        <v>-76</v>
      </c>
      <c r="F349">
        <v>51.215176589999999</v>
      </c>
      <c r="G349">
        <v>4.4100980999999999</v>
      </c>
      <c r="H349">
        <v>61</v>
      </c>
      <c r="I349">
        <v>8.1157263131778012E-2</v>
      </c>
    </row>
    <row r="350" spans="1:9" x14ac:dyDescent="0.3">
      <c r="A350">
        <v>307</v>
      </c>
      <c r="B350" t="s">
        <v>648</v>
      </c>
      <c r="C350">
        <v>-57.5</v>
      </c>
      <c r="D350" t="s">
        <v>661</v>
      </c>
      <c r="E350">
        <v>-77</v>
      </c>
      <c r="F350">
        <v>51.214504040000001</v>
      </c>
      <c r="G350">
        <v>4.40969531</v>
      </c>
      <c r="H350">
        <v>19</v>
      </c>
      <c r="I350">
        <v>1.7531935203807771E-2</v>
      </c>
    </row>
    <row r="351" spans="1:9" x14ac:dyDescent="0.3">
      <c r="A351">
        <v>308</v>
      </c>
      <c r="B351" t="s">
        <v>648</v>
      </c>
      <c r="C351">
        <v>-57.5</v>
      </c>
      <c r="D351" t="s">
        <v>662</v>
      </c>
      <c r="E351">
        <v>-77.5</v>
      </c>
      <c r="F351">
        <v>51.214488009999997</v>
      </c>
      <c r="G351">
        <v>4.4097676100000003</v>
      </c>
      <c r="H351">
        <v>20</v>
      </c>
      <c r="I351">
        <v>1.219100402180659E-2</v>
      </c>
    </row>
    <row r="352" spans="1:9" x14ac:dyDescent="0.3">
      <c r="A352">
        <v>309</v>
      </c>
      <c r="B352" t="s">
        <v>648</v>
      </c>
      <c r="C352">
        <v>-57.5</v>
      </c>
      <c r="D352" t="s">
        <v>663</v>
      </c>
      <c r="E352">
        <v>-67</v>
      </c>
      <c r="F352">
        <v>51.214773870000002</v>
      </c>
      <c r="G352">
        <v>4.4096043199999997</v>
      </c>
      <c r="H352">
        <v>17</v>
      </c>
      <c r="I352">
        <v>4.23365860491072E-2</v>
      </c>
    </row>
    <row r="353" spans="1:9" x14ac:dyDescent="0.3">
      <c r="A353">
        <v>310</v>
      </c>
      <c r="B353" t="s">
        <v>648</v>
      </c>
      <c r="C353">
        <v>-57.5</v>
      </c>
      <c r="D353" t="s">
        <v>664</v>
      </c>
      <c r="E353">
        <v>-64.5</v>
      </c>
      <c r="F353">
        <v>51.214755230000002</v>
      </c>
      <c r="G353">
        <v>4.40976488</v>
      </c>
      <c r="H353">
        <v>10</v>
      </c>
      <c r="I353">
        <v>3.5506247460199807E-2</v>
      </c>
    </row>
    <row r="354" spans="1:9" x14ac:dyDescent="0.3">
      <c r="A354">
        <v>311</v>
      </c>
      <c r="B354" t="s">
        <v>648</v>
      </c>
      <c r="C354">
        <v>-57.5</v>
      </c>
      <c r="D354" t="s">
        <v>665</v>
      </c>
      <c r="E354">
        <v>-83.5</v>
      </c>
      <c r="F354">
        <v>51.215080970000002</v>
      </c>
      <c r="G354">
        <v>4.4101360700000001</v>
      </c>
      <c r="H354">
        <v>52</v>
      </c>
      <c r="I354">
        <v>7.1122449768141319E-2</v>
      </c>
    </row>
    <row r="355" spans="1:9" x14ac:dyDescent="0.3">
      <c r="A355">
        <v>312</v>
      </c>
      <c r="B355" t="s">
        <v>648</v>
      </c>
      <c r="C355">
        <v>-57.5</v>
      </c>
      <c r="D355" t="s">
        <v>666</v>
      </c>
      <c r="E355">
        <v>-69.5</v>
      </c>
      <c r="F355">
        <v>51.214763140000002</v>
      </c>
      <c r="G355">
        <v>4.4097293400000002</v>
      </c>
      <c r="H355">
        <v>11</v>
      </c>
      <c r="I355">
        <v>3.7213404636179503E-2</v>
      </c>
    </row>
    <row r="356" spans="1:9" x14ac:dyDescent="0.3">
      <c r="A356">
        <v>313</v>
      </c>
      <c r="B356" t="s">
        <v>649</v>
      </c>
      <c r="C356">
        <v>-75</v>
      </c>
      <c r="D356" t="s">
        <v>650</v>
      </c>
      <c r="E356">
        <v>-59.5</v>
      </c>
      <c r="F356">
        <v>51.214625789999999</v>
      </c>
      <c r="G356">
        <v>4.4097687900000002</v>
      </c>
      <c r="H356">
        <v>18</v>
      </c>
      <c r="I356">
        <v>2.230052488124926E-2</v>
      </c>
    </row>
    <row r="357" spans="1:9" x14ac:dyDescent="0.3">
      <c r="A357">
        <v>314</v>
      </c>
      <c r="B357" t="s">
        <v>649</v>
      </c>
      <c r="C357">
        <v>-75</v>
      </c>
      <c r="D357" t="s">
        <v>651</v>
      </c>
      <c r="E357">
        <v>-76</v>
      </c>
      <c r="F357">
        <v>51.214456460000001</v>
      </c>
      <c r="G357">
        <v>4.40962064</v>
      </c>
      <c r="H357">
        <v>10</v>
      </c>
      <c r="I357">
        <v>2.1828271904003081E-2</v>
      </c>
    </row>
    <row r="358" spans="1:9" x14ac:dyDescent="0.3">
      <c r="A358">
        <v>315</v>
      </c>
      <c r="B358" t="s">
        <v>649</v>
      </c>
      <c r="C358">
        <v>-75</v>
      </c>
      <c r="D358" t="s">
        <v>652</v>
      </c>
      <c r="E358">
        <v>-77.5</v>
      </c>
      <c r="F358">
        <v>51.214751929999998</v>
      </c>
      <c r="G358">
        <v>4.4094350000000002</v>
      </c>
      <c r="H358">
        <v>37</v>
      </c>
      <c r="I358">
        <v>4.801588910837034E-2</v>
      </c>
    </row>
    <row r="359" spans="1:9" x14ac:dyDescent="0.3">
      <c r="A359">
        <v>316</v>
      </c>
      <c r="B359" t="s">
        <v>649</v>
      </c>
      <c r="C359">
        <v>-75</v>
      </c>
      <c r="D359" t="s">
        <v>653</v>
      </c>
      <c r="E359">
        <v>-73.5</v>
      </c>
      <c r="F359">
        <v>51.214470810000002</v>
      </c>
      <c r="G359">
        <v>4.4097206900000003</v>
      </c>
      <c r="H359">
        <v>40</v>
      </c>
      <c r="I359">
        <v>1.4974858455068451E-2</v>
      </c>
    </row>
    <row r="360" spans="1:9" x14ac:dyDescent="0.3">
      <c r="A360">
        <v>317</v>
      </c>
      <c r="B360" t="s">
        <v>649</v>
      </c>
      <c r="C360">
        <v>-75</v>
      </c>
      <c r="D360" t="s">
        <v>654</v>
      </c>
      <c r="E360">
        <v>-76</v>
      </c>
      <c r="F360">
        <v>51.214470810000002</v>
      </c>
      <c r="G360">
        <v>4.4097206900000003</v>
      </c>
      <c r="H360">
        <v>40</v>
      </c>
      <c r="I360">
        <v>1.4974858455068451E-2</v>
      </c>
    </row>
    <row r="361" spans="1:9" x14ac:dyDescent="0.3">
      <c r="A361">
        <v>318</v>
      </c>
      <c r="B361" t="s">
        <v>649</v>
      </c>
      <c r="C361">
        <v>-75</v>
      </c>
      <c r="D361" t="s">
        <v>655</v>
      </c>
      <c r="E361">
        <v>-77</v>
      </c>
      <c r="F361">
        <v>51.214664769999999</v>
      </c>
      <c r="G361">
        <v>4.4097368599999998</v>
      </c>
      <c r="H361">
        <v>22</v>
      </c>
      <c r="I361">
        <v>2.7162915926479111E-2</v>
      </c>
    </row>
    <row r="362" spans="1:9" x14ac:dyDescent="0.3">
      <c r="A362">
        <v>319</v>
      </c>
      <c r="B362" t="s">
        <v>649</v>
      </c>
      <c r="C362">
        <v>-75</v>
      </c>
      <c r="D362" t="s">
        <v>656</v>
      </c>
      <c r="E362">
        <v>-73.5</v>
      </c>
      <c r="F362">
        <v>51.214708100000003</v>
      </c>
      <c r="G362">
        <v>4.4096405499999998</v>
      </c>
      <c r="H362">
        <v>27</v>
      </c>
      <c r="I362">
        <v>3.487270709538761E-2</v>
      </c>
    </row>
    <row r="363" spans="1:9" x14ac:dyDescent="0.3">
      <c r="A363">
        <v>320</v>
      </c>
      <c r="B363" t="s">
        <v>649</v>
      </c>
      <c r="C363">
        <v>-75</v>
      </c>
      <c r="D363" t="s">
        <v>657</v>
      </c>
      <c r="E363">
        <v>-79.5</v>
      </c>
      <c r="F363">
        <v>51.214633689999999</v>
      </c>
      <c r="G363">
        <v>4.4098076400000004</v>
      </c>
      <c r="H363">
        <v>19</v>
      </c>
      <c r="I363">
        <v>2.183321356078596E-2</v>
      </c>
    </row>
    <row r="364" spans="1:9" x14ac:dyDescent="0.3">
      <c r="A364">
        <v>321</v>
      </c>
      <c r="B364" t="s">
        <v>649</v>
      </c>
      <c r="C364">
        <v>-75</v>
      </c>
      <c r="D364" t="s">
        <v>658</v>
      </c>
      <c r="E364">
        <v>-65</v>
      </c>
      <c r="F364">
        <v>51.214510590000003</v>
      </c>
      <c r="G364">
        <v>4.4097345299999997</v>
      </c>
      <c r="H364">
        <v>10</v>
      </c>
      <c r="I364">
        <v>1.52522688374482E-2</v>
      </c>
    </row>
    <row r="365" spans="1:9" x14ac:dyDescent="0.3">
      <c r="A365">
        <v>322</v>
      </c>
      <c r="B365" t="s">
        <v>649</v>
      </c>
      <c r="C365">
        <v>-75</v>
      </c>
      <c r="D365" t="s">
        <v>659</v>
      </c>
      <c r="E365">
        <v>-84.5</v>
      </c>
      <c r="F365">
        <v>51.214782499999998</v>
      </c>
      <c r="G365">
        <v>4.4095970099999997</v>
      </c>
      <c r="H365">
        <v>36</v>
      </c>
      <c r="I365">
        <v>4.3419044509480233E-2</v>
      </c>
    </row>
    <row r="366" spans="1:9" x14ac:dyDescent="0.3">
      <c r="A366">
        <v>323</v>
      </c>
      <c r="B366" t="s">
        <v>649</v>
      </c>
      <c r="C366">
        <v>-75</v>
      </c>
      <c r="D366" t="s">
        <v>660</v>
      </c>
      <c r="E366">
        <v>-76</v>
      </c>
      <c r="F366">
        <v>51.215077340000001</v>
      </c>
      <c r="G366">
        <v>4.4100698700000001</v>
      </c>
      <c r="H366">
        <v>72</v>
      </c>
      <c r="I366">
        <v>6.9955339838099984E-2</v>
      </c>
    </row>
    <row r="367" spans="1:9" x14ac:dyDescent="0.3">
      <c r="A367">
        <v>324</v>
      </c>
      <c r="B367" t="s">
        <v>649</v>
      </c>
      <c r="C367">
        <v>-75</v>
      </c>
      <c r="D367" t="s">
        <v>661</v>
      </c>
      <c r="E367">
        <v>-77</v>
      </c>
      <c r="F367">
        <v>51.214404790000003</v>
      </c>
      <c r="G367">
        <v>4.4096670900000001</v>
      </c>
      <c r="H367">
        <v>10</v>
      </c>
      <c r="I367">
        <v>1.9379716546161461E-2</v>
      </c>
    </row>
    <row r="368" spans="1:9" x14ac:dyDescent="0.3">
      <c r="A368">
        <v>325</v>
      </c>
      <c r="B368" t="s">
        <v>649</v>
      </c>
      <c r="C368">
        <v>-75</v>
      </c>
      <c r="D368" t="s">
        <v>662</v>
      </c>
      <c r="E368">
        <v>-77.5</v>
      </c>
      <c r="F368">
        <v>51.214388749999998</v>
      </c>
      <c r="G368">
        <v>4.4097393900000004</v>
      </c>
      <c r="H368">
        <v>10</v>
      </c>
      <c r="I368">
        <v>1.5374860085736569E-2</v>
      </c>
    </row>
    <row r="369" spans="1:9" x14ac:dyDescent="0.3">
      <c r="A369">
        <v>326</v>
      </c>
      <c r="B369" t="s">
        <v>649</v>
      </c>
      <c r="C369">
        <v>-75</v>
      </c>
      <c r="D369" t="s">
        <v>663</v>
      </c>
      <c r="E369">
        <v>-67</v>
      </c>
      <c r="F369">
        <v>51.214674619999997</v>
      </c>
      <c r="G369">
        <v>4.4095760899999998</v>
      </c>
      <c r="H369">
        <v>25</v>
      </c>
      <c r="I369">
        <v>3.4975606555190643E-2</v>
      </c>
    </row>
    <row r="370" spans="1:9" x14ac:dyDescent="0.3">
      <c r="A370">
        <v>327</v>
      </c>
      <c r="B370" t="s">
        <v>649</v>
      </c>
      <c r="C370">
        <v>-75</v>
      </c>
      <c r="D370" t="s">
        <v>664</v>
      </c>
      <c r="E370">
        <v>-64.5</v>
      </c>
      <c r="F370">
        <v>51.214655980000003</v>
      </c>
      <c r="G370">
        <v>4.4097366500000001</v>
      </c>
      <c r="H370">
        <v>21</v>
      </c>
      <c r="I370">
        <v>2.6331869203347721E-2</v>
      </c>
    </row>
    <row r="371" spans="1:9" x14ac:dyDescent="0.3">
      <c r="A371">
        <v>328</v>
      </c>
      <c r="B371" t="s">
        <v>649</v>
      </c>
      <c r="C371">
        <v>-75</v>
      </c>
      <c r="D371" t="s">
        <v>665</v>
      </c>
      <c r="E371">
        <v>-83.5</v>
      </c>
      <c r="F371">
        <v>51.214981719999997</v>
      </c>
      <c r="G371">
        <v>4.4101078400000002</v>
      </c>
      <c r="H371">
        <v>63</v>
      </c>
      <c r="I371">
        <v>5.9916042773468153E-2</v>
      </c>
    </row>
    <row r="372" spans="1:9" x14ac:dyDescent="0.3">
      <c r="A372">
        <v>329</v>
      </c>
      <c r="B372" t="s">
        <v>649</v>
      </c>
      <c r="C372">
        <v>-75</v>
      </c>
      <c r="D372" t="s">
        <v>666</v>
      </c>
      <c r="E372">
        <v>-69.5</v>
      </c>
      <c r="F372">
        <v>51.214663889999997</v>
      </c>
      <c r="G372">
        <v>4.4097011100000003</v>
      </c>
      <c r="H372">
        <v>22</v>
      </c>
      <c r="I372">
        <v>2.842239940464307E-2</v>
      </c>
    </row>
    <row r="373" spans="1:9" x14ac:dyDescent="0.3">
      <c r="A373">
        <v>330</v>
      </c>
      <c r="B373" t="s">
        <v>650</v>
      </c>
      <c r="C373">
        <v>-59.5</v>
      </c>
      <c r="D373" t="s">
        <v>651</v>
      </c>
      <c r="E373">
        <v>-76</v>
      </c>
      <c r="F373">
        <v>51.214611439999999</v>
      </c>
      <c r="G373">
        <v>4.4096687399999999</v>
      </c>
      <c r="H373">
        <v>21</v>
      </c>
      <c r="I373">
        <v>2.545287111513023E-2</v>
      </c>
    </row>
    <row r="374" spans="1:9" x14ac:dyDescent="0.3">
      <c r="A374">
        <v>331</v>
      </c>
      <c r="B374" t="s">
        <v>650</v>
      </c>
      <c r="C374">
        <v>-59.5</v>
      </c>
      <c r="D374" t="s">
        <v>652</v>
      </c>
      <c r="E374">
        <v>-77.5</v>
      </c>
      <c r="F374">
        <v>51.214906910000003</v>
      </c>
      <c r="G374">
        <v>4.4094831000000001</v>
      </c>
      <c r="H374">
        <v>27</v>
      </c>
      <c r="I374">
        <v>5.935174300458769E-2</v>
      </c>
    </row>
    <row r="375" spans="1:9" x14ac:dyDescent="0.3">
      <c r="A375">
        <v>332</v>
      </c>
      <c r="B375" t="s">
        <v>650</v>
      </c>
      <c r="C375">
        <v>-59.5</v>
      </c>
      <c r="D375" t="s">
        <v>653</v>
      </c>
      <c r="E375">
        <v>-73.5</v>
      </c>
      <c r="F375">
        <v>51.214780769999997</v>
      </c>
      <c r="G375">
        <v>4.4098168900000001</v>
      </c>
      <c r="H375">
        <v>72</v>
      </c>
      <c r="I375">
        <v>3.7239523072661367E-2</v>
      </c>
    </row>
    <row r="376" spans="1:9" x14ac:dyDescent="0.3">
      <c r="A376">
        <v>333</v>
      </c>
      <c r="B376" t="s">
        <v>650</v>
      </c>
      <c r="C376">
        <v>-59.5</v>
      </c>
      <c r="D376" t="s">
        <v>654</v>
      </c>
      <c r="E376">
        <v>-76</v>
      </c>
      <c r="F376">
        <v>51.214780769999997</v>
      </c>
      <c r="G376">
        <v>4.4098168900000001</v>
      </c>
      <c r="H376">
        <v>72</v>
      </c>
      <c r="I376">
        <v>3.7239523072661367E-2</v>
      </c>
    </row>
    <row r="377" spans="1:9" x14ac:dyDescent="0.3">
      <c r="A377">
        <v>334</v>
      </c>
      <c r="B377" t="s">
        <v>650</v>
      </c>
      <c r="C377">
        <v>-59.5</v>
      </c>
      <c r="D377" t="s">
        <v>655</v>
      </c>
      <c r="E377">
        <v>-77</v>
      </c>
      <c r="F377">
        <v>51.214819749999997</v>
      </c>
      <c r="G377">
        <v>4.4097849699999996</v>
      </c>
      <c r="H377">
        <v>10</v>
      </c>
      <c r="I377">
        <v>4.1973376625077698E-2</v>
      </c>
    </row>
    <row r="378" spans="1:9" x14ac:dyDescent="0.3">
      <c r="A378">
        <v>335</v>
      </c>
      <c r="B378" t="s">
        <v>650</v>
      </c>
      <c r="C378">
        <v>-59.5</v>
      </c>
      <c r="D378" t="s">
        <v>656</v>
      </c>
      <c r="E378">
        <v>-73.5</v>
      </c>
      <c r="F378">
        <v>51.214863080000001</v>
      </c>
      <c r="G378">
        <v>4.4096886499999997</v>
      </c>
      <c r="H378">
        <v>13</v>
      </c>
      <c r="I378">
        <v>4.8591870776573891E-2</v>
      </c>
    </row>
    <row r="379" spans="1:9" x14ac:dyDescent="0.3">
      <c r="A379">
        <v>336</v>
      </c>
      <c r="B379" t="s">
        <v>650</v>
      </c>
      <c r="C379">
        <v>-59.5</v>
      </c>
      <c r="D379" t="s">
        <v>657</v>
      </c>
      <c r="E379">
        <v>-79.5</v>
      </c>
      <c r="F379">
        <v>51.214788669999997</v>
      </c>
      <c r="G379">
        <v>4.4098557400000002</v>
      </c>
      <c r="H379">
        <v>10</v>
      </c>
      <c r="I379">
        <v>3.7610721852932877E-2</v>
      </c>
    </row>
    <row r="380" spans="1:9" x14ac:dyDescent="0.3">
      <c r="A380">
        <v>337</v>
      </c>
      <c r="B380" t="s">
        <v>650</v>
      </c>
      <c r="C380">
        <v>-59.5</v>
      </c>
      <c r="D380" t="s">
        <v>658</v>
      </c>
      <c r="E380">
        <v>-65</v>
      </c>
      <c r="F380">
        <v>51.214665570000001</v>
      </c>
      <c r="G380">
        <v>4.4097826299999996</v>
      </c>
      <c r="H380">
        <v>13</v>
      </c>
      <c r="I380">
        <v>2.578008629778443E-2</v>
      </c>
    </row>
    <row r="381" spans="1:9" x14ac:dyDescent="0.3">
      <c r="A381">
        <v>338</v>
      </c>
      <c r="B381" t="s">
        <v>650</v>
      </c>
      <c r="C381">
        <v>-59.5</v>
      </c>
      <c r="D381" t="s">
        <v>659</v>
      </c>
      <c r="E381">
        <v>-84.5</v>
      </c>
      <c r="F381">
        <v>51.214937480000003</v>
      </c>
      <c r="G381">
        <v>4.4096451099999996</v>
      </c>
      <c r="H381">
        <v>21</v>
      </c>
      <c r="I381">
        <v>5.7402876263485482E-2</v>
      </c>
    </row>
    <row r="382" spans="1:9" x14ac:dyDescent="0.3">
      <c r="A382">
        <v>339</v>
      </c>
      <c r="B382" t="s">
        <v>650</v>
      </c>
      <c r="C382">
        <v>-59.5</v>
      </c>
      <c r="D382" t="s">
        <v>660</v>
      </c>
      <c r="E382">
        <v>-76</v>
      </c>
      <c r="F382">
        <v>51.215232319999998</v>
      </c>
      <c r="G382">
        <v>4.4101179699999999</v>
      </c>
      <c r="H382">
        <v>54</v>
      </c>
      <c r="I382">
        <v>8.7488722669925981E-2</v>
      </c>
    </row>
    <row r="383" spans="1:9" x14ac:dyDescent="0.3">
      <c r="A383">
        <v>340</v>
      </c>
      <c r="B383" t="s">
        <v>650</v>
      </c>
      <c r="C383">
        <v>-59.5</v>
      </c>
      <c r="D383" t="s">
        <v>661</v>
      </c>
      <c r="E383">
        <v>-77</v>
      </c>
      <c r="F383">
        <v>51.214559770000001</v>
      </c>
      <c r="G383">
        <v>4.40971519</v>
      </c>
      <c r="H383">
        <v>26</v>
      </c>
      <c r="I383">
        <v>1.9251124958304059E-2</v>
      </c>
    </row>
    <row r="384" spans="1:9" x14ac:dyDescent="0.3">
      <c r="A384">
        <v>341</v>
      </c>
      <c r="B384" t="s">
        <v>650</v>
      </c>
      <c r="C384">
        <v>-59.5</v>
      </c>
      <c r="D384" t="s">
        <v>662</v>
      </c>
      <c r="E384">
        <v>-77.5</v>
      </c>
      <c r="F384">
        <v>51.214543730000003</v>
      </c>
      <c r="G384">
        <v>4.4097874800000003</v>
      </c>
      <c r="H384">
        <v>26</v>
      </c>
      <c r="I384">
        <v>1.4272526892925051E-2</v>
      </c>
    </row>
    <row r="385" spans="1:9" x14ac:dyDescent="0.3">
      <c r="A385">
        <v>342</v>
      </c>
      <c r="B385" t="s">
        <v>650</v>
      </c>
      <c r="C385">
        <v>-59.5</v>
      </c>
      <c r="D385" t="s">
        <v>663</v>
      </c>
      <c r="E385">
        <v>-67</v>
      </c>
      <c r="F385">
        <v>51.214829600000002</v>
      </c>
      <c r="G385">
        <v>4.4096241899999997</v>
      </c>
      <c r="H385">
        <v>14</v>
      </c>
      <c r="I385">
        <v>4.7010229237332071E-2</v>
      </c>
    </row>
    <row r="386" spans="1:9" x14ac:dyDescent="0.3">
      <c r="A386">
        <v>343</v>
      </c>
      <c r="B386" t="s">
        <v>650</v>
      </c>
      <c r="C386">
        <v>-59.5</v>
      </c>
      <c r="D386" t="s">
        <v>664</v>
      </c>
      <c r="E386">
        <v>-64.5</v>
      </c>
      <c r="F386">
        <v>51.214810960000001</v>
      </c>
      <c r="G386">
        <v>4.40978476</v>
      </c>
      <c r="H386">
        <v>10</v>
      </c>
      <c r="I386">
        <v>4.1030750245346012E-2</v>
      </c>
    </row>
    <row r="387" spans="1:9" x14ac:dyDescent="0.3">
      <c r="A387">
        <v>344</v>
      </c>
      <c r="B387" t="s">
        <v>650</v>
      </c>
      <c r="C387">
        <v>-59.5</v>
      </c>
      <c r="D387" t="s">
        <v>665</v>
      </c>
      <c r="E387">
        <v>-83.5</v>
      </c>
      <c r="F387">
        <v>51.215136700000002</v>
      </c>
      <c r="G387">
        <v>4.4101559400000001</v>
      </c>
      <c r="H387">
        <v>46</v>
      </c>
      <c r="I387">
        <v>7.7470783124222634E-2</v>
      </c>
    </row>
    <row r="388" spans="1:9" x14ac:dyDescent="0.3">
      <c r="A388">
        <v>345</v>
      </c>
      <c r="B388" t="s">
        <v>650</v>
      </c>
      <c r="C388">
        <v>-59.5</v>
      </c>
      <c r="D388" t="s">
        <v>666</v>
      </c>
      <c r="E388">
        <v>-69.5</v>
      </c>
      <c r="F388">
        <v>51.214818870000002</v>
      </c>
      <c r="G388">
        <v>4.4097492100000002</v>
      </c>
      <c r="H388">
        <v>10</v>
      </c>
      <c r="I388">
        <v>4.2564417108125252E-2</v>
      </c>
    </row>
    <row r="389" spans="1:9" x14ac:dyDescent="0.3">
      <c r="A389">
        <v>346</v>
      </c>
      <c r="B389" t="s">
        <v>651</v>
      </c>
      <c r="C389">
        <v>-76</v>
      </c>
      <c r="D389" t="s">
        <v>652</v>
      </c>
      <c r="E389">
        <v>-77.5</v>
      </c>
      <c r="F389">
        <v>51.214737579999998</v>
      </c>
      <c r="G389">
        <v>4.4093349499999999</v>
      </c>
      <c r="H389">
        <v>35</v>
      </c>
      <c r="I389">
        <v>5.2300487433636043E-2</v>
      </c>
    </row>
    <row r="390" spans="1:9" x14ac:dyDescent="0.3">
      <c r="A390">
        <v>347</v>
      </c>
      <c r="B390" t="s">
        <v>651</v>
      </c>
      <c r="C390">
        <v>-76</v>
      </c>
      <c r="D390" t="s">
        <v>653</v>
      </c>
      <c r="E390">
        <v>-73.5</v>
      </c>
      <c r="F390">
        <v>51.21444211</v>
      </c>
      <c r="G390">
        <v>4.4095205899999996</v>
      </c>
      <c r="H390">
        <v>63</v>
      </c>
      <c r="I390">
        <v>2.882571058705764E-2</v>
      </c>
    </row>
    <row r="391" spans="1:9" x14ac:dyDescent="0.3">
      <c r="A391">
        <v>348</v>
      </c>
      <c r="B391" t="s">
        <v>651</v>
      </c>
      <c r="C391">
        <v>-76</v>
      </c>
      <c r="D391" t="s">
        <v>654</v>
      </c>
      <c r="E391">
        <v>-76</v>
      </c>
      <c r="F391">
        <v>51.21444211</v>
      </c>
      <c r="G391">
        <v>4.4095205899999996</v>
      </c>
      <c r="H391">
        <v>63</v>
      </c>
      <c r="I391">
        <v>2.882571058705764E-2</v>
      </c>
    </row>
    <row r="392" spans="1:9" x14ac:dyDescent="0.3">
      <c r="A392">
        <v>349</v>
      </c>
      <c r="B392" t="s">
        <v>651</v>
      </c>
      <c r="C392">
        <v>-76</v>
      </c>
      <c r="D392" t="s">
        <v>655</v>
      </c>
      <c r="E392">
        <v>-77</v>
      </c>
      <c r="F392">
        <v>51.214650419999998</v>
      </c>
      <c r="G392">
        <v>4.4096368100000003</v>
      </c>
      <c r="H392">
        <v>25</v>
      </c>
      <c r="I392">
        <v>3.0091931929132031E-2</v>
      </c>
    </row>
    <row r="393" spans="1:9" x14ac:dyDescent="0.3">
      <c r="A393">
        <v>350</v>
      </c>
      <c r="B393" t="s">
        <v>651</v>
      </c>
      <c r="C393">
        <v>-76</v>
      </c>
      <c r="D393" t="s">
        <v>656</v>
      </c>
      <c r="E393">
        <v>-73.5</v>
      </c>
      <c r="F393">
        <v>51.214693750000002</v>
      </c>
      <c r="G393">
        <v>4.4095405000000003</v>
      </c>
      <c r="H393">
        <v>28</v>
      </c>
      <c r="I393">
        <v>3.8235159612058991E-2</v>
      </c>
    </row>
    <row r="394" spans="1:9" x14ac:dyDescent="0.3">
      <c r="A394">
        <v>351</v>
      </c>
      <c r="B394" t="s">
        <v>651</v>
      </c>
      <c r="C394">
        <v>-76</v>
      </c>
      <c r="D394" t="s">
        <v>657</v>
      </c>
      <c r="E394">
        <v>-79.5</v>
      </c>
      <c r="F394">
        <v>51.214619339999999</v>
      </c>
      <c r="G394">
        <v>4.40970759</v>
      </c>
      <c r="H394">
        <v>24</v>
      </c>
      <c r="I394">
        <v>2.4222005097779109E-2</v>
      </c>
    </row>
    <row r="395" spans="1:9" x14ac:dyDescent="0.3">
      <c r="A395">
        <v>352</v>
      </c>
      <c r="B395" t="s">
        <v>651</v>
      </c>
      <c r="C395">
        <v>-76</v>
      </c>
      <c r="D395" t="s">
        <v>658</v>
      </c>
      <c r="E395">
        <v>-65</v>
      </c>
      <c r="F395">
        <v>51.214496240000003</v>
      </c>
      <c r="G395">
        <v>4.4096344800000002</v>
      </c>
      <c r="H395">
        <v>10</v>
      </c>
      <c r="I395">
        <v>2.1384725854336411E-2</v>
      </c>
    </row>
    <row r="396" spans="1:9" x14ac:dyDescent="0.3">
      <c r="A396">
        <v>353</v>
      </c>
      <c r="B396" t="s">
        <v>651</v>
      </c>
      <c r="C396">
        <v>-76</v>
      </c>
      <c r="D396" t="s">
        <v>659</v>
      </c>
      <c r="E396">
        <v>-84.5</v>
      </c>
      <c r="F396">
        <v>51.214768149999998</v>
      </c>
      <c r="G396">
        <v>4.4094969600000002</v>
      </c>
      <c r="H396">
        <v>36</v>
      </c>
      <c r="I396">
        <v>4.6334671752831368E-2</v>
      </c>
    </row>
    <row r="397" spans="1:9" x14ac:dyDescent="0.3">
      <c r="A397">
        <v>354</v>
      </c>
      <c r="B397" t="s">
        <v>651</v>
      </c>
      <c r="C397">
        <v>-76</v>
      </c>
      <c r="D397" t="s">
        <v>660</v>
      </c>
      <c r="E397">
        <v>-76</v>
      </c>
      <c r="F397">
        <v>51.21506299</v>
      </c>
      <c r="G397">
        <v>4.4099698199999997</v>
      </c>
      <c r="H397">
        <v>76</v>
      </c>
      <c r="I397">
        <v>6.7762545294931753E-2</v>
      </c>
    </row>
    <row r="398" spans="1:9" x14ac:dyDescent="0.3">
      <c r="A398">
        <v>355</v>
      </c>
      <c r="B398" t="s">
        <v>651</v>
      </c>
      <c r="C398">
        <v>-76</v>
      </c>
      <c r="D398" t="s">
        <v>661</v>
      </c>
      <c r="E398">
        <v>-77</v>
      </c>
      <c r="F398">
        <v>51.214390440000003</v>
      </c>
      <c r="G398">
        <v>4.4095670399999998</v>
      </c>
      <c r="H398">
        <v>10</v>
      </c>
      <c r="I398">
        <v>2.651911580888628E-2</v>
      </c>
    </row>
    <row r="399" spans="1:9" x14ac:dyDescent="0.3">
      <c r="A399">
        <v>356</v>
      </c>
      <c r="B399" t="s">
        <v>651</v>
      </c>
      <c r="C399">
        <v>-76</v>
      </c>
      <c r="D399" t="s">
        <v>662</v>
      </c>
      <c r="E399">
        <v>-77.5</v>
      </c>
      <c r="F399">
        <v>51.214374399999997</v>
      </c>
      <c r="G399">
        <v>4.40963934</v>
      </c>
      <c r="H399">
        <v>11</v>
      </c>
      <c r="I399">
        <v>2.235127011796793E-2</v>
      </c>
    </row>
    <row r="400" spans="1:9" x14ac:dyDescent="0.3">
      <c r="A400">
        <v>357</v>
      </c>
      <c r="B400" t="s">
        <v>651</v>
      </c>
      <c r="C400">
        <v>-76</v>
      </c>
      <c r="D400" t="s">
        <v>663</v>
      </c>
      <c r="E400">
        <v>-67</v>
      </c>
      <c r="F400">
        <v>51.214660270000003</v>
      </c>
      <c r="G400">
        <v>4.4094760400000004</v>
      </c>
      <c r="H400">
        <v>24</v>
      </c>
      <c r="I400">
        <v>3.9288334829452251E-2</v>
      </c>
    </row>
    <row r="401" spans="1:9" x14ac:dyDescent="0.3">
      <c r="A401">
        <v>358</v>
      </c>
      <c r="B401" t="s">
        <v>651</v>
      </c>
      <c r="C401">
        <v>-76</v>
      </c>
      <c r="D401" t="s">
        <v>664</v>
      </c>
      <c r="E401">
        <v>-64.5</v>
      </c>
      <c r="F401">
        <v>51.214641630000003</v>
      </c>
      <c r="G401">
        <v>4.4096365999999998</v>
      </c>
      <c r="H401">
        <v>24</v>
      </c>
      <c r="I401">
        <v>2.940052375039345E-2</v>
      </c>
    </row>
    <row r="402" spans="1:9" x14ac:dyDescent="0.3">
      <c r="A402">
        <v>359</v>
      </c>
      <c r="B402" t="s">
        <v>651</v>
      </c>
      <c r="C402">
        <v>-76</v>
      </c>
      <c r="D402" t="s">
        <v>665</v>
      </c>
      <c r="E402">
        <v>-83.5</v>
      </c>
      <c r="F402">
        <v>51.214967369999997</v>
      </c>
      <c r="G402">
        <v>4.4100077899999999</v>
      </c>
      <c r="H402">
        <v>68</v>
      </c>
      <c r="I402">
        <v>5.7315053683780502E-2</v>
      </c>
    </row>
    <row r="403" spans="1:9" x14ac:dyDescent="0.3">
      <c r="A403">
        <v>360</v>
      </c>
      <c r="B403" t="s">
        <v>651</v>
      </c>
      <c r="C403">
        <v>-76</v>
      </c>
      <c r="D403" t="s">
        <v>666</v>
      </c>
      <c r="E403">
        <v>-69.5</v>
      </c>
      <c r="F403">
        <v>51.214649540000003</v>
      </c>
      <c r="G403">
        <v>4.40960106</v>
      </c>
      <c r="H403">
        <v>24</v>
      </c>
      <c r="I403">
        <v>3.1789172142835193E-2</v>
      </c>
    </row>
    <row r="404" spans="1:9" x14ac:dyDescent="0.3">
      <c r="A404">
        <v>361</v>
      </c>
      <c r="B404" t="s">
        <v>652</v>
      </c>
      <c r="C404">
        <v>-77.5</v>
      </c>
      <c r="D404" t="s">
        <v>653</v>
      </c>
      <c r="E404">
        <v>-73.5</v>
      </c>
      <c r="F404">
        <v>51.215033040000002</v>
      </c>
      <c r="G404">
        <v>4.4091493100000001</v>
      </c>
      <c r="H404">
        <v>10</v>
      </c>
      <c r="I404">
        <v>8.4456290138560763E-2</v>
      </c>
    </row>
    <row r="405" spans="1:9" x14ac:dyDescent="0.3">
      <c r="A405">
        <v>362</v>
      </c>
      <c r="B405" t="s">
        <v>652</v>
      </c>
      <c r="C405">
        <v>-77.5</v>
      </c>
      <c r="D405" t="s">
        <v>654</v>
      </c>
      <c r="E405">
        <v>-76</v>
      </c>
      <c r="F405">
        <v>51.215033040000002</v>
      </c>
      <c r="G405">
        <v>4.4091493100000001</v>
      </c>
      <c r="H405">
        <v>10</v>
      </c>
      <c r="I405">
        <v>8.4456290138560763E-2</v>
      </c>
    </row>
    <row r="406" spans="1:9" x14ac:dyDescent="0.3">
      <c r="A406">
        <v>363</v>
      </c>
      <c r="B406" t="s">
        <v>652</v>
      </c>
      <c r="C406">
        <v>-77.5</v>
      </c>
      <c r="D406" t="s">
        <v>655</v>
      </c>
      <c r="E406">
        <v>-77</v>
      </c>
      <c r="F406">
        <v>51.214945890000003</v>
      </c>
      <c r="G406">
        <v>4.4094511799999996</v>
      </c>
      <c r="H406">
        <v>23</v>
      </c>
      <c r="I406">
        <v>6.4207335023581197E-2</v>
      </c>
    </row>
    <row r="407" spans="1:9" x14ac:dyDescent="0.3">
      <c r="A407">
        <v>364</v>
      </c>
      <c r="B407" t="s">
        <v>652</v>
      </c>
      <c r="C407">
        <v>-77.5</v>
      </c>
      <c r="D407" t="s">
        <v>656</v>
      </c>
      <c r="E407">
        <v>-73.5</v>
      </c>
      <c r="F407">
        <v>51.21498922</v>
      </c>
      <c r="G407">
        <v>4.4093548599999997</v>
      </c>
      <c r="H407">
        <v>15</v>
      </c>
      <c r="I407">
        <v>7.1896476442766449E-2</v>
      </c>
    </row>
    <row r="408" spans="1:9" x14ac:dyDescent="0.3">
      <c r="A408">
        <v>365</v>
      </c>
      <c r="B408" t="s">
        <v>652</v>
      </c>
      <c r="C408">
        <v>-77.5</v>
      </c>
      <c r="D408" t="s">
        <v>657</v>
      </c>
      <c r="E408">
        <v>-79.5</v>
      </c>
      <c r="F408">
        <v>51.214914810000003</v>
      </c>
      <c r="G408">
        <v>4.4095219500000002</v>
      </c>
      <c r="H408">
        <v>29</v>
      </c>
      <c r="I408">
        <v>5.8730137142666367E-2</v>
      </c>
    </row>
    <row r="409" spans="1:9" x14ac:dyDescent="0.3">
      <c r="A409">
        <v>366</v>
      </c>
      <c r="B409" t="s">
        <v>652</v>
      </c>
      <c r="C409">
        <v>-77.5</v>
      </c>
      <c r="D409" t="s">
        <v>658</v>
      </c>
      <c r="E409">
        <v>-65</v>
      </c>
      <c r="F409">
        <v>51.214791699999999</v>
      </c>
      <c r="G409">
        <v>4.4094488500000004</v>
      </c>
      <c r="H409">
        <v>34</v>
      </c>
      <c r="I409">
        <v>5.0516860182690228E-2</v>
      </c>
    </row>
    <row r="410" spans="1:9" x14ac:dyDescent="0.3">
      <c r="A410">
        <v>367</v>
      </c>
      <c r="B410" t="s">
        <v>652</v>
      </c>
      <c r="C410">
        <v>-77.5</v>
      </c>
      <c r="D410" t="s">
        <v>659</v>
      </c>
      <c r="E410">
        <v>-84.5</v>
      </c>
      <c r="F410">
        <v>51.215063620000002</v>
      </c>
      <c r="G410">
        <v>4.4093113099999997</v>
      </c>
      <c r="H410">
        <v>12</v>
      </c>
      <c r="I410">
        <v>8.0474663616758507E-2</v>
      </c>
    </row>
    <row r="411" spans="1:9" x14ac:dyDescent="0.3">
      <c r="A411">
        <v>368</v>
      </c>
      <c r="B411" t="s">
        <v>652</v>
      </c>
      <c r="C411">
        <v>-77.5</v>
      </c>
      <c r="D411" t="s">
        <v>660</v>
      </c>
      <c r="E411">
        <v>-76</v>
      </c>
      <c r="F411">
        <v>51.215358449999997</v>
      </c>
      <c r="G411">
        <v>4.4097841799999999</v>
      </c>
      <c r="H411">
        <v>57</v>
      </c>
      <c r="I411">
        <v>0.1011101978208824</v>
      </c>
    </row>
    <row r="412" spans="1:9" x14ac:dyDescent="0.3">
      <c r="A412">
        <v>369</v>
      </c>
      <c r="B412" t="s">
        <v>652</v>
      </c>
      <c r="C412">
        <v>-77.5</v>
      </c>
      <c r="D412" t="s">
        <v>661</v>
      </c>
      <c r="E412">
        <v>-77</v>
      </c>
      <c r="F412">
        <v>51.214685899999999</v>
      </c>
      <c r="G412">
        <v>4.4093814</v>
      </c>
      <c r="H412">
        <v>42</v>
      </c>
      <c r="I412">
        <v>4.6329554980464177E-2</v>
      </c>
    </row>
    <row r="413" spans="1:9" x14ac:dyDescent="0.3">
      <c r="A413">
        <v>370</v>
      </c>
      <c r="B413" t="s">
        <v>652</v>
      </c>
      <c r="C413">
        <v>-77.5</v>
      </c>
      <c r="D413" t="s">
        <v>662</v>
      </c>
      <c r="E413">
        <v>-77.5</v>
      </c>
      <c r="F413">
        <v>51.214669870000002</v>
      </c>
      <c r="G413">
        <v>4.4094537000000003</v>
      </c>
      <c r="H413">
        <v>46</v>
      </c>
      <c r="I413">
        <v>4.1174897481583247E-2</v>
      </c>
    </row>
    <row r="414" spans="1:9" x14ac:dyDescent="0.3">
      <c r="A414">
        <v>371</v>
      </c>
      <c r="B414" t="s">
        <v>652</v>
      </c>
      <c r="C414">
        <v>-77.5</v>
      </c>
      <c r="D414" t="s">
        <v>663</v>
      </c>
      <c r="E414">
        <v>-67</v>
      </c>
      <c r="F414">
        <v>51.21495573</v>
      </c>
      <c r="G414">
        <v>4.4092903999999997</v>
      </c>
      <c r="H414">
        <v>13</v>
      </c>
      <c r="I414">
        <v>7.1568920669619521E-2</v>
      </c>
    </row>
    <row r="415" spans="1:9" x14ac:dyDescent="0.3">
      <c r="A415">
        <v>372</v>
      </c>
      <c r="B415" t="s">
        <v>652</v>
      </c>
      <c r="C415">
        <v>-77.5</v>
      </c>
      <c r="D415" t="s">
        <v>664</v>
      </c>
      <c r="E415">
        <v>-64.5</v>
      </c>
      <c r="F415">
        <v>51.214937089999999</v>
      </c>
      <c r="G415">
        <v>4.40945097</v>
      </c>
      <c r="H415">
        <v>24</v>
      </c>
      <c r="I415">
        <v>6.3383613792963756E-2</v>
      </c>
    </row>
    <row r="416" spans="1:9" x14ac:dyDescent="0.3">
      <c r="A416">
        <v>373</v>
      </c>
      <c r="B416" t="s">
        <v>652</v>
      </c>
      <c r="C416">
        <v>-77.5</v>
      </c>
      <c r="D416" t="s">
        <v>665</v>
      </c>
      <c r="E416">
        <v>-83.5</v>
      </c>
      <c r="F416">
        <v>51.21526283</v>
      </c>
      <c r="G416">
        <v>4.4098221500000001</v>
      </c>
      <c r="H416">
        <v>53</v>
      </c>
      <c r="I416">
        <v>9.0274585582325248E-2</v>
      </c>
    </row>
    <row r="417" spans="1:9" x14ac:dyDescent="0.3">
      <c r="A417">
        <v>374</v>
      </c>
      <c r="B417" t="s">
        <v>652</v>
      </c>
      <c r="C417">
        <v>-77.5</v>
      </c>
      <c r="D417" t="s">
        <v>666</v>
      </c>
      <c r="E417">
        <v>-69.5</v>
      </c>
      <c r="F417">
        <v>51.214945</v>
      </c>
      <c r="G417">
        <v>4.4094154200000002</v>
      </c>
      <c r="H417">
        <v>21</v>
      </c>
      <c r="I417">
        <v>6.546372706054833E-2</v>
      </c>
    </row>
    <row r="418" spans="1:9" x14ac:dyDescent="0.3">
      <c r="A418">
        <v>375</v>
      </c>
      <c r="B418" t="s">
        <v>653</v>
      </c>
      <c r="C418">
        <v>-73.5</v>
      </c>
      <c r="D418" t="s">
        <v>654</v>
      </c>
      <c r="E418">
        <v>-76</v>
      </c>
    </row>
    <row r="419" spans="1:9" x14ac:dyDescent="0.3">
      <c r="A419">
        <v>376</v>
      </c>
      <c r="B419" t="s">
        <v>653</v>
      </c>
      <c r="C419">
        <v>-73.5</v>
      </c>
      <c r="D419" t="s">
        <v>655</v>
      </c>
      <c r="E419">
        <v>-77</v>
      </c>
      <c r="F419">
        <v>51.214858730000003</v>
      </c>
      <c r="G419">
        <v>4.40975304</v>
      </c>
      <c r="H419">
        <v>46</v>
      </c>
      <c r="I419">
        <v>4.6735683429996552E-2</v>
      </c>
    </row>
    <row r="420" spans="1:9" x14ac:dyDescent="0.3">
      <c r="A420">
        <v>377</v>
      </c>
      <c r="B420" t="s">
        <v>653</v>
      </c>
      <c r="C420">
        <v>-73.5</v>
      </c>
      <c r="D420" t="s">
        <v>656</v>
      </c>
      <c r="E420">
        <v>-73.5</v>
      </c>
      <c r="F420">
        <v>51.214945389999997</v>
      </c>
      <c r="G420">
        <v>4.4095604100000001</v>
      </c>
      <c r="H420">
        <v>51</v>
      </c>
      <c r="I420">
        <v>6.0519942493668252E-2</v>
      </c>
    </row>
    <row r="421" spans="1:9" x14ac:dyDescent="0.3">
      <c r="A421">
        <v>378</v>
      </c>
      <c r="B421" t="s">
        <v>653</v>
      </c>
      <c r="C421">
        <v>-73.5</v>
      </c>
      <c r="D421" t="s">
        <v>657</v>
      </c>
      <c r="E421">
        <v>-79.5</v>
      </c>
      <c r="F421">
        <v>51.214796569999997</v>
      </c>
      <c r="G421">
        <v>4.4098945900000004</v>
      </c>
      <c r="H421">
        <v>61</v>
      </c>
      <c r="I421">
        <v>3.8190825336512163E-2</v>
      </c>
    </row>
    <row r="422" spans="1:9" x14ac:dyDescent="0.3">
      <c r="A422">
        <v>379</v>
      </c>
      <c r="B422" t="s">
        <v>653</v>
      </c>
      <c r="C422">
        <v>-73.5</v>
      </c>
      <c r="D422" t="s">
        <v>658</v>
      </c>
      <c r="E422">
        <v>-65</v>
      </c>
      <c r="F422">
        <v>51.214550359999997</v>
      </c>
      <c r="G422">
        <v>4.4097483799999999</v>
      </c>
      <c r="H422">
        <v>67</v>
      </c>
      <c r="I422">
        <v>1.6791831214581509E-2</v>
      </c>
    </row>
    <row r="423" spans="1:9" x14ac:dyDescent="0.3">
      <c r="A423">
        <v>380</v>
      </c>
      <c r="B423" t="s">
        <v>653</v>
      </c>
      <c r="C423">
        <v>-73.5</v>
      </c>
      <c r="D423" t="s">
        <v>659</v>
      </c>
      <c r="E423">
        <v>-84.5</v>
      </c>
      <c r="F423">
        <v>51.215094190000002</v>
      </c>
      <c r="G423">
        <v>4.40947332</v>
      </c>
      <c r="H423">
        <v>36</v>
      </c>
      <c r="I423">
        <v>7.8083592600958457E-2</v>
      </c>
    </row>
    <row r="424" spans="1:9" x14ac:dyDescent="0.3">
      <c r="A424">
        <v>381</v>
      </c>
      <c r="B424" t="s">
        <v>653</v>
      </c>
      <c r="C424">
        <v>-73.5</v>
      </c>
      <c r="D424" t="s">
        <v>660</v>
      </c>
      <c r="E424">
        <v>-76</v>
      </c>
      <c r="F424">
        <v>51.215683859999999</v>
      </c>
      <c r="G424">
        <v>4.4104190599999997</v>
      </c>
      <c r="H424">
        <v>51</v>
      </c>
      <c r="I424">
        <v>0.14086580321920619</v>
      </c>
    </row>
    <row r="425" spans="1:9" x14ac:dyDescent="0.3">
      <c r="A425">
        <v>382</v>
      </c>
      <c r="B425" t="s">
        <v>653</v>
      </c>
      <c r="C425">
        <v>-73.5</v>
      </c>
      <c r="D425" t="s">
        <v>661</v>
      </c>
      <c r="E425">
        <v>-77</v>
      </c>
      <c r="F425">
        <v>51.214338759999997</v>
      </c>
      <c r="G425">
        <v>4.4096134899999999</v>
      </c>
      <c r="H425">
        <v>34</v>
      </c>
      <c r="I425">
        <v>2.5740810912934151E-2</v>
      </c>
    </row>
    <row r="426" spans="1:9" x14ac:dyDescent="0.3">
      <c r="A426">
        <v>383</v>
      </c>
      <c r="B426" t="s">
        <v>653</v>
      </c>
      <c r="C426">
        <v>-73.5</v>
      </c>
      <c r="D426" t="s">
        <v>662</v>
      </c>
      <c r="E426">
        <v>-77.5</v>
      </c>
      <c r="F426">
        <v>51.214306690000001</v>
      </c>
      <c r="G426">
        <v>4.4097580799999996</v>
      </c>
      <c r="H426">
        <v>36</v>
      </c>
      <c r="I426">
        <v>2.0456172421621691E-2</v>
      </c>
    </row>
    <row r="427" spans="1:9" x14ac:dyDescent="0.3">
      <c r="A427">
        <v>384</v>
      </c>
      <c r="B427" t="s">
        <v>653</v>
      </c>
      <c r="C427">
        <v>-73.5</v>
      </c>
      <c r="D427" t="s">
        <v>663</v>
      </c>
      <c r="E427">
        <v>-67</v>
      </c>
      <c r="F427">
        <v>51.214878419999998</v>
      </c>
      <c r="G427">
        <v>4.4094314900000002</v>
      </c>
      <c r="H427">
        <v>85</v>
      </c>
      <c r="I427">
        <v>5.8756316228260032E-2</v>
      </c>
    </row>
    <row r="428" spans="1:9" x14ac:dyDescent="0.3">
      <c r="A428">
        <v>385</v>
      </c>
      <c r="B428" t="s">
        <v>653</v>
      </c>
      <c r="C428">
        <v>-73.5</v>
      </c>
      <c r="D428" t="s">
        <v>664</v>
      </c>
      <c r="E428">
        <v>-64.5</v>
      </c>
      <c r="F428">
        <v>51.214841139999997</v>
      </c>
      <c r="G428">
        <v>4.4097526199999999</v>
      </c>
      <c r="H428">
        <v>74</v>
      </c>
      <c r="I428">
        <v>4.4863571775707413E-2</v>
      </c>
    </row>
    <row r="429" spans="1:9" x14ac:dyDescent="0.3">
      <c r="A429">
        <v>386</v>
      </c>
      <c r="B429" t="s">
        <v>653</v>
      </c>
      <c r="C429">
        <v>-73.5</v>
      </c>
      <c r="D429" t="s">
        <v>665</v>
      </c>
      <c r="E429">
        <v>-83.5</v>
      </c>
      <c r="F429">
        <v>51.215492619999999</v>
      </c>
      <c r="G429">
        <v>4.4104950000000001</v>
      </c>
      <c r="H429">
        <v>38</v>
      </c>
      <c r="I429">
        <v>0.12192060116947601</v>
      </c>
    </row>
    <row r="430" spans="1:9" x14ac:dyDescent="0.3">
      <c r="A430">
        <v>387</v>
      </c>
      <c r="B430" t="s">
        <v>653</v>
      </c>
      <c r="C430">
        <v>-73.5</v>
      </c>
      <c r="D430" t="s">
        <v>666</v>
      </c>
      <c r="E430">
        <v>-69.5</v>
      </c>
      <c r="F430">
        <v>51.214856959999999</v>
      </c>
      <c r="G430">
        <v>4.4096815300000003</v>
      </c>
      <c r="H430">
        <v>51</v>
      </c>
      <c r="I430">
        <v>4.8134388859011432E-2</v>
      </c>
    </row>
    <row r="431" spans="1:9" x14ac:dyDescent="0.3">
      <c r="A431">
        <v>388</v>
      </c>
      <c r="B431" t="s">
        <v>654</v>
      </c>
      <c r="C431">
        <v>-76</v>
      </c>
      <c r="D431" t="s">
        <v>655</v>
      </c>
      <c r="E431">
        <v>-77</v>
      </c>
      <c r="F431">
        <v>51.214858730000003</v>
      </c>
      <c r="G431">
        <v>4.40975304</v>
      </c>
      <c r="H431">
        <v>46</v>
      </c>
      <c r="I431">
        <v>4.6735683429996552E-2</v>
      </c>
    </row>
    <row r="432" spans="1:9" x14ac:dyDescent="0.3">
      <c r="A432">
        <v>389</v>
      </c>
      <c r="B432" t="s">
        <v>654</v>
      </c>
      <c r="C432">
        <v>-76</v>
      </c>
      <c r="D432" t="s">
        <v>656</v>
      </c>
      <c r="E432">
        <v>-73.5</v>
      </c>
      <c r="F432">
        <v>51.214945389999997</v>
      </c>
      <c r="G432">
        <v>4.4095604100000001</v>
      </c>
      <c r="H432">
        <v>51</v>
      </c>
      <c r="I432">
        <v>6.0519942493668252E-2</v>
      </c>
    </row>
    <row r="433" spans="1:9" x14ac:dyDescent="0.3">
      <c r="A433">
        <v>390</v>
      </c>
      <c r="B433" t="s">
        <v>654</v>
      </c>
      <c r="C433">
        <v>-76</v>
      </c>
      <c r="D433" t="s">
        <v>657</v>
      </c>
      <c r="E433">
        <v>-79.5</v>
      </c>
      <c r="F433">
        <v>51.214796569999997</v>
      </c>
      <c r="G433">
        <v>4.4098945900000004</v>
      </c>
      <c r="H433">
        <v>61</v>
      </c>
      <c r="I433">
        <v>3.8190825336512163E-2</v>
      </c>
    </row>
    <row r="434" spans="1:9" x14ac:dyDescent="0.3">
      <c r="A434">
        <v>391</v>
      </c>
      <c r="B434" t="s">
        <v>654</v>
      </c>
      <c r="C434">
        <v>-76</v>
      </c>
      <c r="D434" t="s">
        <v>658</v>
      </c>
      <c r="E434">
        <v>-65</v>
      </c>
      <c r="F434">
        <v>51.214550359999997</v>
      </c>
      <c r="G434">
        <v>4.4097483799999999</v>
      </c>
      <c r="H434">
        <v>67</v>
      </c>
      <c r="I434">
        <v>1.6791831214581509E-2</v>
      </c>
    </row>
    <row r="435" spans="1:9" x14ac:dyDescent="0.3">
      <c r="A435">
        <v>392</v>
      </c>
      <c r="B435" t="s">
        <v>654</v>
      </c>
      <c r="C435">
        <v>-76</v>
      </c>
      <c r="D435" t="s">
        <v>659</v>
      </c>
      <c r="E435">
        <v>-84.5</v>
      </c>
      <c r="F435">
        <v>51.215094190000002</v>
      </c>
      <c r="G435">
        <v>4.40947332</v>
      </c>
      <c r="H435">
        <v>36</v>
      </c>
      <c r="I435">
        <v>7.8083592600958457E-2</v>
      </c>
    </row>
    <row r="436" spans="1:9" x14ac:dyDescent="0.3">
      <c r="A436">
        <v>393</v>
      </c>
      <c r="B436" t="s">
        <v>654</v>
      </c>
      <c r="C436">
        <v>-76</v>
      </c>
      <c r="D436" t="s">
        <v>660</v>
      </c>
      <c r="E436">
        <v>-76</v>
      </c>
      <c r="F436">
        <v>51.215683859999999</v>
      </c>
      <c r="G436">
        <v>4.4104190599999997</v>
      </c>
      <c r="H436">
        <v>51</v>
      </c>
      <c r="I436">
        <v>0.14086580321920619</v>
      </c>
    </row>
    <row r="437" spans="1:9" x14ac:dyDescent="0.3">
      <c r="A437">
        <v>394</v>
      </c>
      <c r="B437" t="s">
        <v>654</v>
      </c>
      <c r="C437">
        <v>-76</v>
      </c>
      <c r="D437" t="s">
        <v>661</v>
      </c>
      <c r="E437">
        <v>-77</v>
      </c>
      <c r="F437">
        <v>51.214338759999997</v>
      </c>
      <c r="G437">
        <v>4.4096134899999999</v>
      </c>
      <c r="H437">
        <v>34</v>
      </c>
      <c r="I437">
        <v>2.5740810912934151E-2</v>
      </c>
    </row>
    <row r="438" spans="1:9" x14ac:dyDescent="0.3">
      <c r="A438">
        <v>395</v>
      </c>
      <c r="B438" t="s">
        <v>654</v>
      </c>
      <c r="C438">
        <v>-76</v>
      </c>
      <c r="D438" t="s">
        <v>662</v>
      </c>
      <c r="E438">
        <v>-77.5</v>
      </c>
      <c r="F438">
        <v>51.214306690000001</v>
      </c>
      <c r="G438">
        <v>4.4097580799999996</v>
      </c>
      <c r="H438">
        <v>36</v>
      </c>
      <c r="I438">
        <v>2.0456172421621691E-2</v>
      </c>
    </row>
    <row r="439" spans="1:9" x14ac:dyDescent="0.3">
      <c r="A439">
        <v>396</v>
      </c>
      <c r="B439" t="s">
        <v>654</v>
      </c>
      <c r="C439">
        <v>-76</v>
      </c>
      <c r="D439" t="s">
        <v>663</v>
      </c>
      <c r="E439">
        <v>-67</v>
      </c>
      <c r="F439">
        <v>51.214878419999998</v>
      </c>
      <c r="G439">
        <v>4.4094314900000002</v>
      </c>
      <c r="H439">
        <v>85</v>
      </c>
      <c r="I439">
        <v>5.8756316228260032E-2</v>
      </c>
    </row>
    <row r="440" spans="1:9" x14ac:dyDescent="0.3">
      <c r="A440">
        <v>397</v>
      </c>
      <c r="B440" t="s">
        <v>654</v>
      </c>
      <c r="C440">
        <v>-76</v>
      </c>
      <c r="D440" t="s">
        <v>664</v>
      </c>
      <c r="E440">
        <v>-64.5</v>
      </c>
      <c r="F440">
        <v>51.214841139999997</v>
      </c>
      <c r="G440">
        <v>4.4097526199999999</v>
      </c>
      <c r="H440">
        <v>74</v>
      </c>
      <c r="I440">
        <v>4.4863571775707413E-2</v>
      </c>
    </row>
    <row r="441" spans="1:9" x14ac:dyDescent="0.3">
      <c r="A441">
        <v>398</v>
      </c>
      <c r="B441" t="s">
        <v>654</v>
      </c>
      <c r="C441">
        <v>-76</v>
      </c>
      <c r="D441" t="s">
        <v>665</v>
      </c>
      <c r="E441">
        <v>-83.5</v>
      </c>
      <c r="F441">
        <v>51.215492619999999</v>
      </c>
      <c r="G441">
        <v>4.4104950000000001</v>
      </c>
      <c r="H441">
        <v>38</v>
      </c>
      <c r="I441">
        <v>0.12192060116947601</v>
      </c>
    </row>
    <row r="442" spans="1:9" x14ac:dyDescent="0.3">
      <c r="A442">
        <v>399</v>
      </c>
      <c r="B442" t="s">
        <v>654</v>
      </c>
      <c r="C442">
        <v>-76</v>
      </c>
      <c r="D442" t="s">
        <v>666</v>
      </c>
      <c r="E442">
        <v>-69.5</v>
      </c>
      <c r="F442">
        <v>51.214856959999999</v>
      </c>
      <c r="G442">
        <v>4.4096815300000003</v>
      </c>
      <c r="H442">
        <v>51</v>
      </c>
      <c r="I442">
        <v>4.8134388859011432E-2</v>
      </c>
    </row>
    <row r="443" spans="1:9" x14ac:dyDescent="0.3">
      <c r="A443">
        <v>400</v>
      </c>
      <c r="B443" t="s">
        <v>655</v>
      </c>
      <c r="C443">
        <v>-77</v>
      </c>
      <c r="D443" t="s">
        <v>656</v>
      </c>
      <c r="E443">
        <v>-73.5</v>
      </c>
      <c r="F443">
        <v>51.21490206</v>
      </c>
      <c r="G443">
        <v>4.40965673</v>
      </c>
      <c r="H443">
        <v>10</v>
      </c>
      <c r="I443">
        <v>5.343417498262485E-2</v>
      </c>
    </row>
    <row r="444" spans="1:9" x14ac:dyDescent="0.3">
      <c r="A444">
        <v>401</v>
      </c>
      <c r="B444" t="s">
        <v>655</v>
      </c>
      <c r="C444">
        <v>-77</v>
      </c>
      <c r="D444" t="s">
        <v>657</v>
      </c>
      <c r="E444">
        <v>-79.5</v>
      </c>
      <c r="F444">
        <v>51.214827649999997</v>
      </c>
      <c r="G444">
        <v>4.4098238199999997</v>
      </c>
      <c r="H444">
        <v>10</v>
      </c>
      <c r="I444">
        <v>4.2250810068401097E-2</v>
      </c>
    </row>
    <row r="445" spans="1:9" x14ac:dyDescent="0.3">
      <c r="A445">
        <v>402</v>
      </c>
      <c r="B445" t="s">
        <v>655</v>
      </c>
      <c r="C445">
        <v>-77</v>
      </c>
      <c r="D445" t="s">
        <v>658</v>
      </c>
      <c r="E445">
        <v>-65</v>
      </c>
      <c r="F445">
        <v>51.21470455</v>
      </c>
      <c r="G445">
        <v>4.40975071</v>
      </c>
      <c r="H445">
        <v>17</v>
      </c>
      <c r="I445">
        <v>3.064575857041001E-2</v>
      </c>
    </row>
    <row r="446" spans="1:9" x14ac:dyDescent="0.3">
      <c r="A446">
        <v>403</v>
      </c>
      <c r="B446" t="s">
        <v>655</v>
      </c>
      <c r="C446">
        <v>-77</v>
      </c>
      <c r="D446" t="s">
        <v>659</v>
      </c>
      <c r="E446">
        <v>-84.5</v>
      </c>
      <c r="F446">
        <v>51.214976460000003</v>
      </c>
      <c r="G446">
        <v>4.40961318</v>
      </c>
      <c r="H446">
        <v>16</v>
      </c>
      <c r="I446">
        <v>6.2244383748388213E-2</v>
      </c>
    </row>
    <row r="447" spans="1:9" x14ac:dyDescent="0.3">
      <c r="A447">
        <v>404</v>
      </c>
      <c r="B447" t="s">
        <v>655</v>
      </c>
      <c r="C447">
        <v>-77</v>
      </c>
      <c r="D447" t="s">
        <v>660</v>
      </c>
      <c r="E447">
        <v>-76</v>
      </c>
      <c r="F447">
        <v>51.215271299999998</v>
      </c>
      <c r="G447">
        <v>4.4100860500000003</v>
      </c>
      <c r="H447">
        <v>51</v>
      </c>
      <c r="I447">
        <v>9.1494627617069238E-2</v>
      </c>
    </row>
    <row r="448" spans="1:9" x14ac:dyDescent="0.3">
      <c r="A448">
        <v>405</v>
      </c>
      <c r="B448" t="s">
        <v>655</v>
      </c>
      <c r="C448">
        <v>-77</v>
      </c>
      <c r="D448" t="s">
        <v>661</v>
      </c>
      <c r="E448">
        <v>-77</v>
      </c>
      <c r="F448">
        <v>51.21459875</v>
      </c>
      <c r="G448">
        <v>4.4096832600000004</v>
      </c>
      <c r="H448">
        <v>29</v>
      </c>
      <c r="I448">
        <v>2.3750467282445689E-2</v>
      </c>
    </row>
    <row r="449" spans="1:9" x14ac:dyDescent="0.3">
      <c r="A449">
        <v>406</v>
      </c>
      <c r="B449" t="s">
        <v>655</v>
      </c>
      <c r="C449">
        <v>-77</v>
      </c>
      <c r="D449" t="s">
        <v>662</v>
      </c>
      <c r="E449">
        <v>-77.5</v>
      </c>
      <c r="F449">
        <v>51.214582710000002</v>
      </c>
      <c r="G449">
        <v>4.4097555599999998</v>
      </c>
      <c r="H449">
        <v>31</v>
      </c>
      <c r="I449">
        <v>1.8955433225119962E-2</v>
      </c>
    </row>
    <row r="450" spans="1:9" x14ac:dyDescent="0.3">
      <c r="A450">
        <v>407</v>
      </c>
      <c r="B450" t="s">
        <v>655</v>
      </c>
      <c r="C450">
        <v>-77</v>
      </c>
      <c r="D450" t="s">
        <v>663</v>
      </c>
      <c r="E450">
        <v>-67</v>
      </c>
      <c r="F450">
        <v>51.214868580000001</v>
      </c>
      <c r="G450">
        <v>4.4095922700000001</v>
      </c>
      <c r="H450">
        <v>11</v>
      </c>
      <c r="I450">
        <v>5.1881550771106753E-2</v>
      </c>
    </row>
    <row r="451" spans="1:9" x14ac:dyDescent="0.3">
      <c r="A451">
        <v>408</v>
      </c>
      <c r="B451" t="s">
        <v>655</v>
      </c>
      <c r="C451">
        <v>-77</v>
      </c>
      <c r="D451" t="s">
        <v>664</v>
      </c>
      <c r="E451">
        <v>-64.5</v>
      </c>
      <c r="F451">
        <v>51.214849940000001</v>
      </c>
      <c r="G451">
        <v>4.4097528300000004</v>
      </c>
      <c r="H451">
        <v>10</v>
      </c>
      <c r="I451">
        <v>4.579928411451268E-2</v>
      </c>
    </row>
    <row r="452" spans="1:9" x14ac:dyDescent="0.3">
      <c r="A452">
        <v>409</v>
      </c>
      <c r="B452" t="s">
        <v>655</v>
      </c>
      <c r="C452">
        <v>-77</v>
      </c>
      <c r="D452" t="s">
        <v>665</v>
      </c>
      <c r="E452">
        <v>-83.5</v>
      </c>
      <c r="F452">
        <v>51.215175680000002</v>
      </c>
      <c r="G452">
        <v>4.4101240199999996</v>
      </c>
      <c r="H452">
        <v>44</v>
      </c>
      <c r="I452">
        <v>8.1331310596543013E-2</v>
      </c>
    </row>
    <row r="453" spans="1:9" x14ac:dyDescent="0.3">
      <c r="A453">
        <v>410</v>
      </c>
      <c r="B453" t="s">
        <v>655</v>
      </c>
      <c r="C453">
        <v>-77</v>
      </c>
      <c r="D453" t="s">
        <v>666</v>
      </c>
      <c r="E453">
        <v>-69.5</v>
      </c>
      <c r="F453">
        <v>51.214857850000001</v>
      </c>
      <c r="G453">
        <v>4.4097172799999997</v>
      </c>
      <c r="H453">
        <v>10</v>
      </c>
      <c r="I453">
        <v>4.7375312180246362E-2</v>
      </c>
    </row>
    <row r="454" spans="1:9" x14ac:dyDescent="0.3">
      <c r="A454">
        <v>411</v>
      </c>
      <c r="B454" t="s">
        <v>656</v>
      </c>
      <c r="C454">
        <v>-73.5</v>
      </c>
      <c r="D454" t="s">
        <v>657</v>
      </c>
      <c r="E454">
        <v>-79.5</v>
      </c>
      <c r="F454">
        <v>51.214870980000001</v>
      </c>
      <c r="G454">
        <v>4.4097274999999998</v>
      </c>
      <c r="H454">
        <v>14</v>
      </c>
      <c r="I454">
        <v>4.8545773067508242E-2</v>
      </c>
    </row>
    <row r="455" spans="1:9" x14ac:dyDescent="0.3">
      <c r="A455">
        <v>412</v>
      </c>
      <c r="B455" t="s">
        <v>656</v>
      </c>
      <c r="C455">
        <v>-73.5</v>
      </c>
      <c r="D455" t="s">
        <v>658</v>
      </c>
      <c r="E455">
        <v>-65</v>
      </c>
      <c r="F455">
        <v>51.214747879999997</v>
      </c>
      <c r="G455">
        <v>4.4096544</v>
      </c>
      <c r="H455">
        <v>23</v>
      </c>
      <c r="I455">
        <v>3.8041096975415439E-2</v>
      </c>
    </row>
    <row r="456" spans="1:9" x14ac:dyDescent="0.3">
      <c r="A456">
        <v>413</v>
      </c>
      <c r="B456" t="s">
        <v>656</v>
      </c>
      <c r="C456">
        <v>-73.5</v>
      </c>
      <c r="D456" t="s">
        <v>659</v>
      </c>
      <c r="E456">
        <v>-84.5</v>
      </c>
      <c r="F456">
        <v>51.215019789999999</v>
      </c>
      <c r="G456">
        <v>4.40951687</v>
      </c>
      <c r="H456">
        <v>10</v>
      </c>
      <c r="I456">
        <v>6.9297873488327055E-2</v>
      </c>
    </row>
    <row r="457" spans="1:9" x14ac:dyDescent="0.3">
      <c r="A457">
        <v>414</v>
      </c>
      <c r="B457" t="s">
        <v>656</v>
      </c>
      <c r="C457">
        <v>-73.5</v>
      </c>
      <c r="D457" t="s">
        <v>660</v>
      </c>
      <c r="E457">
        <v>-76</v>
      </c>
      <c r="F457">
        <v>51.215314630000002</v>
      </c>
      <c r="G457">
        <v>4.4099897300000004</v>
      </c>
      <c r="H457">
        <v>51</v>
      </c>
      <c r="I457">
        <v>9.5776384040740542E-2</v>
      </c>
    </row>
    <row r="458" spans="1:9" x14ac:dyDescent="0.3">
      <c r="A458">
        <v>415</v>
      </c>
      <c r="B458" t="s">
        <v>656</v>
      </c>
      <c r="C458">
        <v>-73.5</v>
      </c>
      <c r="D458" t="s">
        <v>661</v>
      </c>
      <c r="E458">
        <v>-77</v>
      </c>
      <c r="F458">
        <v>51.214642079999997</v>
      </c>
      <c r="G458">
        <v>4.4095869499999996</v>
      </c>
      <c r="H458">
        <v>34</v>
      </c>
      <c r="I458">
        <v>3.1964298663184218E-2</v>
      </c>
    </row>
    <row r="459" spans="1:9" x14ac:dyDescent="0.3">
      <c r="A459">
        <v>416</v>
      </c>
      <c r="B459" t="s">
        <v>656</v>
      </c>
      <c r="C459">
        <v>-73.5</v>
      </c>
      <c r="D459" t="s">
        <v>662</v>
      </c>
      <c r="E459">
        <v>-77.5</v>
      </c>
      <c r="F459">
        <v>51.214626039999999</v>
      </c>
      <c r="G459">
        <v>4.4096592499999998</v>
      </c>
      <c r="H459">
        <v>36</v>
      </c>
      <c r="I459">
        <v>2.7058985759657629E-2</v>
      </c>
    </row>
    <row r="460" spans="1:9" x14ac:dyDescent="0.3">
      <c r="A460">
        <v>417</v>
      </c>
      <c r="B460" t="s">
        <v>656</v>
      </c>
      <c r="C460">
        <v>-73.5</v>
      </c>
      <c r="D460" t="s">
        <v>663</v>
      </c>
      <c r="E460">
        <v>-67</v>
      </c>
      <c r="F460">
        <v>51.214911909999998</v>
      </c>
      <c r="G460">
        <v>4.4094959500000002</v>
      </c>
      <c r="H460">
        <v>10</v>
      </c>
      <c r="I460">
        <v>5.935923257319467E-2</v>
      </c>
    </row>
    <row r="461" spans="1:9" x14ac:dyDescent="0.3">
      <c r="A461">
        <v>418</v>
      </c>
      <c r="B461" t="s">
        <v>656</v>
      </c>
      <c r="C461">
        <v>-73.5</v>
      </c>
      <c r="D461" t="s">
        <v>664</v>
      </c>
      <c r="E461">
        <v>-64.5</v>
      </c>
      <c r="F461">
        <v>51.214893269999997</v>
      </c>
      <c r="G461">
        <v>4.4096565200000004</v>
      </c>
      <c r="H461">
        <v>10</v>
      </c>
      <c r="I461">
        <v>5.2529413226210901E-2</v>
      </c>
    </row>
    <row r="462" spans="1:9" x14ac:dyDescent="0.3">
      <c r="A462">
        <v>419</v>
      </c>
      <c r="B462" t="s">
        <v>656</v>
      </c>
      <c r="C462">
        <v>-73.5</v>
      </c>
      <c r="D462" t="s">
        <v>665</v>
      </c>
      <c r="E462">
        <v>-83.5</v>
      </c>
      <c r="F462">
        <v>51.215219009999998</v>
      </c>
      <c r="G462">
        <v>4.4100276999999997</v>
      </c>
      <c r="H462">
        <v>45</v>
      </c>
      <c r="I462">
        <v>8.5315228289048681E-2</v>
      </c>
    </row>
    <row r="463" spans="1:9" x14ac:dyDescent="0.3">
      <c r="A463">
        <v>420</v>
      </c>
      <c r="B463" t="s">
        <v>656</v>
      </c>
      <c r="C463">
        <v>-73.5</v>
      </c>
      <c r="D463" t="s">
        <v>666</v>
      </c>
      <c r="E463">
        <v>-69.5</v>
      </c>
      <c r="F463">
        <v>51.214901179999998</v>
      </c>
      <c r="G463">
        <v>4.4096209699999998</v>
      </c>
      <c r="H463">
        <v>10</v>
      </c>
      <c r="I463">
        <v>5.4294401173577728E-2</v>
      </c>
    </row>
    <row r="464" spans="1:9" x14ac:dyDescent="0.3">
      <c r="A464">
        <v>421</v>
      </c>
      <c r="B464" t="s">
        <v>657</v>
      </c>
      <c r="C464">
        <v>-79.5</v>
      </c>
      <c r="D464" t="s">
        <v>658</v>
      </c>
      <c r="E464">
        <v>-65</v>
      </c>
      <c r="F464">
        <v>51.214673470000001</v>
      </c>
      <c r="G464">
        <v>4.4098214799999997</v>
      </c>
      <c r="H464">
        <v>15</v>
      </c>
      <c r="I464">
        <v>2.5631566149828519E-2</v>
      </c>
    </row>
    <row r="465" spans="1:9" x14ac:dyDescent="0.3">
      <c r="A465">
        <v>422</v>
      </c>
      <c r="B465" t="s">
        <v>657</v>
      </c>
      <c r="C465">
        <v>-79.5</v>
      </c>
      <c r="D465" t="s">
        <v>659</v>
      </c>
      <c r="E465">
        <v>-84.5</v>
      </c>
      <c r="F465">
        <v>51.214945380000003</v>
      </c>
      <c r="G465">
        <v>4.4096839599999997</v>
      </c>
      <c r="H465">
        <v>22</v>
      </c>
      <c r="I465">
        <v>5.7347484556264469E-2</v>
      </c>
    </row>
    <row r="466" spans="1:9" x14ac:dyDescent="0.3">
      <c r="A466">
        <v>423</v>
      </c>
      <c r="B466" t="s">
        <v>657</v>
      </c>
      <c r="C466">
        <v>-79.5</v>
      </c>
      <c r="D466" t="s">
        <v>660</v>
      </c>
      <c r="E466">
        <v>-76</v>
      </c>
      <c r="F466">
        <v>51.215240219999998</v>
      </c>
      <c r="G466">
        <v>4.4101568200000001</v>
      </c>
      <c r="H466">
        <v>53</v>
      </c>
      <c r="I466">
        <v>8.8790595726078642E-2</v>
      </c>
    </row>
    <row r="467" spans="1:9" x14ac:dyDescent="0.3">
      <c r="A467">
        <v>424</v>
      </c>
      <c r="B467" t="s">
        <v>657</v>
      </c>
      <c r="C467">
        <v>-79.5</v>
      </c>
      <c r="D467" t="s">
        <v>661</v>
      </c>
      <c r="E467">
        <v>-77</v>
      </c>
      <c r="F467">
        <v>51.214567670000001</v>
      </c>
      <c r="G467">
        <v>4.4097540400000002</v>
      </c>
      <c r="H467">
        <v>27</v>
      </c>
      <c r="I467">
        <v>1.7801086398219E-2</v>
      </c>
    </row>
    <row r="468" spans="1:9" x14ac:dyDescent="0.3">
      <c r="A468">
        <v>425</v>
      </c>
      <c r="B468" t="s">
        <v>657</v>
      </c>
      <c r="C468">
        <v>-79.5</v>
      </c>
      <c r="D468" t="s">
        <v>662</v>
      </c>
      <c r="E468">
        <v>-77.5</v>
      </c>
      <c r="F468">
        <v>51.214551630000003</v>
      </c>
      <c r="G468">
        <v>4.4098263299999996</v>
      </c>
      <c r="H468">
        <v>28</v>
      </c>
      <c r="I468">
        <v>1.319451884951024E-2</v>
      </c>
    </row>
    <row r="469" spans="1:9" x14ac:dyDescent="0.3">
      <c r="A469">
        <v>426</v>
      </c>
      <c r="B469" t="s">
        <v>657</v>
      </c>
      <c r="C469">
        <v>-79.5</v>
      </c>
      <c r="D469" t="s">
        <v>663</v>
      </c>
      <c r="E469">
        <v>-67</v>
      </c>
      <c r="F469">
        <v>51.214837500000002</v>
      </c>
      <c r="G469">
        <v>4.4096630399999999</v>
      </c>
      <c r="H469">
        <v>17</v>
      </c>
      <c r="I469">
        <v>4.6633079069635153E-2</v>
      </c>
    </row>
    <row r="470" spans="1:9" x14ac:dyDescent="0.3">
      <c r="A470">
        <v>427</v>
      </c>
      <c r="B470" t="s">
        <v>657</v>
      </c>
      <c r="C470">
        <v>-79.5</v>
      </c>
      <c r="D470" t="s">
        <v>664</v>
      </c>
      <c r="E470">
        <v>-64.5</v>
      </c>
      <c r="F470">
        <v>51.214818860000001</v>
      </c>
      <c r="G470">
        <v>4.4098236100000001</v>
      </c>
      <c r="H470">
        <v>10</v>
      </c>
      <c r="I470">
        <v>4.1292768367612101E-2</v>
      </c>
    </row>
    <row r="471" spans="1:9" x14ac:dyDescent="0.3">
      <c r="A471">
        <v>428</v>
      </c>
      <c r="B471" t="s">
        <v>657</v>
      </c>
      <c r="C471">
        <v>-79.5</v>
      </c>
      <c r="D471" t="s">
        <v>665</v>
      </c>
      <c r="E471">
        <v>-83.5</v>
      </c>
      <c r="F471">
        <v>51.215144600000002</v>
      </c>
      <c r="G471">
        <v>4.4101947900000003</v>
      </c>
      <c r="H471">
        <v>44</v>
      </c>
      <c r="I471">
        <v>7.891038578666501E-2</v>
      </c>
    </row>
    <row r="472" spans="1:9" x14ac:dyDescent="0.3">
      <c r="A472">
        <v>429</v>
      </c>
      <c r="B472" t="s">
        <v>657</v>
      </c>
      <c r="C472">
        <v>-79.5</v>
      </c>
      <c r="D472" t="s">
        <v>666</v>
      </c>
      <c r="E472">
        <v>-69.5</v>
      </c>
      <c r="F472">
        <v>51.214826770000002</v>
      </c>
      <c r="G472">
        <v>4.4097880600000003</v>
      </c>
      <c r="H472">
        <v>10</v>
      </c>
      <c r="I472">
        <v>4.2678378844852288E-2</v>
      </c>
    </row>
    <row r="473" spans="1:9" x14ac:dyDescent="0.3">
      <c r="A473">
        <v>430</v>
      </c>
      <c r="B473" t="s">
        <v>658</v>
      </c>
      <c r="C473">
        <v>-65</v>
      </c>
      <c r="D473" t="s">
        <v>659</v>
      </c>
      <c r="E473">
        <v>-84.5</v>
      </c>
      <c r="F473">
        <v>51.21482228</v>
      </c>
      <c r="G473">
        <v>4.40961085</v>
      </c>
      <c r="H473">
        <v>32</v>
      </c>
      <c r="I473">
        <v>4.6729011005490192E-2</v>
      </c>
    </row>
    <row r="474" spans="1:9" x14ac:dyDescent="0.3">
      <c r="A474">
        <v>431</v>
      </c>
      <c r="B474" t="s">
        <v>658</v>
      </c>
      <c r="C474">
        <v>-65</v>
      </c>
      <c r="D474" t="s">
        <v>660</v>
      </c>
      <c r="E474">
        <v>-76</v>
      </c>
      <c r="F474">
        <v>51.215117110000001</v>
      </c>
      <c r="G474">
        <v>4.4100837200000003</v>
      </c>
      <c r="H474">
        <v>67</v>
      </c>
      <c r="I474">
        <v>7.4468272624166817E-2</v>
      </c>
    </row>
    <row r="475" spans="1:9" x14ac:dyDescent="0.3">
      <c r="A475">
        <v>432</v>
      </c>
      <c r="B475" t="s">
        <v>658</v>
      </c>
      <c r="C475">
        <v>-65</v>
      </c>
      <c r="D475" t="s">
        <v>661</v>
      </c>
      <c r="E475">
        <v>-77</v>
      </c>
      <c r="F475">
        <v>51.214444559999997</v>
      </c>
      <c r="G475">
        <v>4.4096809300000004</v>
      </c>
      <c r="H475">
        <v>13</v>
      </c>
      <c r="I475">
        <v>1.7658388817782589E-2</v>
      </c>
    </row>
    <row r="476" spans="1:9" x14ac:dyDescent="0.3">
      <c r="A476">
        <v>433</v>
      </c>
      <c r="B476" t="s">
        <v>658</v>
      </c>
      <c r="C476">
        <v>-65</v>
      </c>
      <c r="D476" t="s">
        <v>662</v>
      </c>
      <c r="E476">
        <v>-77.5</v>
      </c>
      <c r="F476">
        <v>51.214428529999999</v>
      </c>
      <c r="G476">
        <v>4.4097532299999997</v>
      </c>
      <c r="H476">
        <v>14</v>
      </c>
      <c r="I476">
        <v>1.2905815723510031E-2</v>
      </c>
    </row>
    <row r="477" spans="1:9" x14ac:dyDescent="0.3">
      <c r="A477">
        <v>434</v>
      </c>
      <c r="B477" t="s">
        <v>658</v>
      </c>
      <c r="C477">
        <v>-65</v>
      </c>
      <c r="D477" t="s">
        <v>663</v>
      </c>
      <c r="E477">
        <v>-67</v>
      </c>
      <c r="F477">
        <v>51.214714389999997</v>
      </c>
      <c r="G477">
        <v>4.40958994</v>
      </c>
      <c r="H477">
        <v>21</v>
      </c>
      <c r="I477">
        <v>3.7585246180425531E-2</v>
      </c>
    </row>
    <row r="478" spans="1:9" x14ac:dyDescent="0.3">
      <c r="A478">
        <v>435</v>
      </c>
      <c r="B478" t="s">
        <v>658</v>
      </c>
      <c r="C478">
        <v>-65</v>
      </c>
      <c r="D478" t="s">
        <v>664</v>
      </c>
      <c r="E478">
        <v>-64.5</v>
      </c>
      <c r="F478">
        <v>51.214695749999997</v>
      </c>
      <c r="G478">
        <v>4.4097505000000004</v>
      </c>
      <c r="H478">
        <v>16</v>
      </c>
      <c r="I478">
        <v>2.9765266322780759E-2</v>
      </c>
    </row>
    <row r="479" spans="1:9" x14ac:dyDescent="0.3">
      <c r="A479">
        <v>436</v>
      </c>
      <c r="B479" t="s">
        <v>658</v>
      </c>
      <c r="C479">
        <v>-65</v>
      </c>
      <c r="D479" t="s">
        <v>665</v>
      </c>
      <c r="E479">
        <v>-83.5</v>
      </c>
      <c r="F479">
        <v>51.215021489999998</v>
      </c>
      <c r="G479">
        <v>4.4101216900000004</v>
      </c>
      <c r="H479">
        <v>58</v>
      </c>
      <c r="I479">
        <v>6.4441994978995845E-2</v>
      </c>
    </row>
    <row r="480" spans="1:9" x14ac:dyDescent="0.3">
      <c r="A480">
        <v>437</v>
      </c>
      <c r="B480" t="s">
        <v>658</v>
      </c>
      <c r="C480">
        <v>-65</v>
      </c>
      <c r="D480" t="s">
        <v>666</v>
      </c>
      <c r="E480">
        <v>-69.5</v>
      </c>
      <c r="F480">
        <v>51.214703659999998</v>
      </c>
      <c r="G480">
        <v>4.4097149599999996</v>
      </c>
      <c r="H480">
        <v>17</v>
      </c>
      <c r="I480">
        <v>3.1677112656693221E-2</v>
      </c>
    </row>
    <row r="481" spans="1:9" x14ac:dyDescent="0.3">
      <c r="A481">
        <v>438</v>
      </c>
      <c r="B481" t="s">
        <v>659</v>
      </c>
      <c r="C481">
        <v>-84.5</v>
      </c>
      <c r="D481" t="s">
        <v>660</v>
      </c>
      <c r="E481">
        <v>-76</v>
      </c>
      <c r="F481">
        <v>51.215389029999997</v>
      </c>
      <c r="G481">
        <v>4.4099461900000003</v>
      </c>
      <c r="H481">
        <v>46</v>
      </c>
      <c r="I481">
        <v>0.10397405910311749</v>
      </c>
    </row>
    <row r="482" spans="1:9" x14ac:dyDescent="0.3">
      <c r="A482">
        <v>439</v>
      </c>
      <c r="B482" t="s">
        <v>659</v>
      </c>
      <c r="C482">
        <v>-84.5</v>
      </c>
      <c r="D482" t="s">
        <v>661</v>
      </c>
      <c r="E482">
        <v>-77</v>
      </c>
      <c r="F482">
        <v>51.21471648</v>
      </c>
      <c r="G482">
        <v>4.4095434100000004</v>
      </c>
      <c r="H482">
        <v>42</v>
      </c>
      <c r="I482">
        <v>3.9899929594050192E-2</v>
      </c>
    </row>
    <row r="483" spans="1:9" x14ac:dyDescent="0.3">
      <c r="A483">
        <v>440</v>
      </c>
      <c r="B483" t="s">
        <v>659</v>
      </c>
      <c r="C483">
        <v>-84.5</v>
      </c>
      <c r="D483" t="s">
        <v>662</v>
      </c>
      <c r="E483">
        <v>-77.5</v>
      </c>
      <c r="F483">
        <v>51.214700440000001</v>
      </c>
      <c r="G483">
        <v>4.4096156999999998</v>
      </c>
      <c r="H483">
        <v>45</v>
      </c>
      <c r="I483">
        <v>3.5248441271250007E-2</v>
      </c>
    </row>
    <row r="484" spans="1:9" x14ac:dyDescent="0.3">
      <c r="A484">
        <v>441</v>
      </c>
      <c r="B484" t="s">
        <v>659</v>
      </c>
      <c r="C484">
        <v>-84.5</v>
      </c>
      <c r="D484" t="s">
        <v>663</v>
      </c>
      <c r="E484">
        <v>-67</v>
      </c>
      <c r="F484">
        <v>51.21498631</v>
      </c>
      <c r="G484">
        <v>4.4094524000000002</v>
      </c>
      <c r="H484">
        <v>12</v>
      </c>
      <c r="I484">
        <v>6.8034788255516412E-2</v>
      </c>
    </row>
    <row r="485" spans="1:9" x14ac:dyDescent="0.3">
      <c r="A485">
        <v>442</v>
      </c>
      <c r="B485" t="s">
        <v>659</v>
      </c>
      <c r="C485">
        <v>-84.5</v>
      </c>
      <c r="D485" t="s">
        <v>664</v>
      </c>
      <c r="E485">
        <v>-64.5</v>
      </c>
      <c r="F485">
        <v>51.21496767</v>
      </c>
      <c r="G485">
        <v>4.4096129700000004</v>
      </c>
      <c r="H485">
        <v>17</v>
      </c>
      <c r="I485">
        <v>6.1338473589038559E-2</v>
      </c>
    </row>
    <row r="486" spans="1:9" x14ac:dyDescent="0.3">
      <c r="A486">
        <v>443</v>
      </c>
      <c r="B486" t="s">
        <v>659</v>
      </c>
      <c r="C486">
        <v>-84.5</v>
      </c>
      <c r="D486" t="s">
        <v>665</v>
      </c>
      <c r="E486">
        <v>-83.5</v>
      </c>
      <c r="F486">
        <v>51.215293410000001</v>
      </c>
      <c r="G486">
        <v>4.4099841599999996</v>
      </c>
      <c r="H486">
        <v>42</v>
      </c>
      <c r="I486">
        <v>9.3403498996147874E-2</v>
      </c>
    </row>
    <row r="487" spans="1:9" x14ac:dyDescent="0.3">
      <c r="A487">
        <v>444</v>
      </c>
      <c r="B487" t="s">
        <v>659</v>
      </c>
      <c r="C487">
        <v>-84.5</v>
      </c>
      <c r="D487" t="s">
        <v>666</v>
      </c>
      <c r="E487">
        <v>-69.5</v>
      </c>
      <c r="F487">
        <v>51.214975580000001</v>
      </c>
      <c r="G487">
        <v>4.4095774299999997</v>
      </c>
      <c r="H487">
        <v>15</v>
      </c>
      <c r="I487">
        <v>6.3091136380815482E-2</v>
      </c>
    </row>
    <row r="488" spans="1:9" x14ac:dyDescent="0.3">
      <c r="A488">
        <v>445</v>
      </c>
      <c r="B488" t="s">
        <v>660</v>
      </c>
      <c r="C488">
        <v>-76</v>
      </c>
      <c r="D488" t="s">
        <v>661</v>
      </c>
      <c r="E488">
        <v>-77</v>
      </c>
      <c r="F488">
        <v>51.215011310000001</v>
      </c>
      <c r="G488">
        <v>4.4100162699999998</v>
      </c>
      <c r="H488">
        <v>80</v>
      </c>
      <c r="I488">
        <v>6.2234421729215388E-2</v>
      </c>
    </row>
    <row r="489" spans="1:9" x14ac:dyDescent="0.3">
      <c r="A489">
        <v>446</v>
      </c>
      <c r="B489" t="s">
        <v>660</v>
      </c>
      <c r="C489">
        <v>-76</v>
      </c>
      <c r="D489" t="s">
        <v>662</v>
      </c>
      <c r="E489">
        <v>-77.5</v>
      </c>
      <c r="F489">
        <v>51.214995279999997</v>
      </c>
      <c r="G489">
        <v>4.4100885700000001</v>
      </c>
      <c r="H489">
        <v>80</v>
      </c>
      <c r="I489">
        <v>6.1142931418078549E-2</v>
      </c>
    </row>
    <row r="490" spans="1:9" x14ac:dyDescent="0.3">
      <c r="A490">
        <v>447</v>
      </c>
      <c r="B490" t="s">
        <v>660</v>
      </c>
      <c r="C490">
        <v>-76</v>
      </c>
      <c r="D490" t="s">
        <v>663</v>
      </c>
      <c r="E490">
        <v>-67</v>
      </c>
      <c r="F490">
        <v>51.215281140000002</v>
      </c>
      <c r="G490">
        <v>4.4099252699999996</v>
      </c>
      <c r="H490">
        <v>56</v>
      </c>
      <c r="I490">
        <v>9.1975781667390302E-2</v>
      </c>
    </row>
    <row r="491" spans="1:9" x14ac:dyDescent="0.3">
      <c r="A491">
        <v>448</v>
      </c>
      <c r="B491" t="s">
        <v>660</v>
      </c>
      <c r="C491">
        <v>-76</v>
      </c>
      <c r="D491" t="s">
        <v>664</v>
      </c>
      <c r="E491">
        <v>-64.5</v>
      </c>
      <c r="F491">
        <v>51.215262500000001</v>
      </c>
      <c r="G491">
        <v>4.4100858399999998</v>
      </c>
      <c r="H491">
        <v>52</v>
      </c>
      <c r="I491">
        <v>9.0521050560504066E-2</v>
      </c>
    </row>
    <row r="492" spans="1:9" x14ac:dyDescent="0.3">
      <c r="A492">
        <v>449</v>
      </c>
      <c r="B492" t="s">
        <v>660</v>
      </c>
      <c r="C492">
        <v>-76</v>
      </c>
      <c r="D492" t="s">
        <v>665</v>
      </c>
      <c r="E492">
        <v>-83.5</v>
      </c>
      <c r="F492">
        <v>51.215588240000002</v>
      </c>
      <c r="G492">
        <v>4.4104570299999999</v>
      </c>
      <c r="H492">
        <v>11</v>
      </c>
      <c r="I492">
        <v>0.1312777959732285</v>
      </c>
    </row>
    <row r="493" spans="1:9" x14ac:dyDescent="0.3">
      <c r="A493">
        <v>450</v>
      </c>
      <c r="B493" t="s">
        <v>660</v>
      </c>
      <c r="C493">
        <v>-76</v>
      </c>
      <c r="D493" t="s">
        <v>666</v>
      </c>
      <c r="E493">
        <v>-69.5</v>
      </c>
      <c r="F493">
        <v>51.215270410000002</v>
      </c>
      <c r="G493">
        <v>4.41005029</v>
      </c>
      <c r="H493">
        <v>53</v>
      </c>
      <c r="I493">
        <v>9.1141291286332832E-2</v>
      </c>
    </row>
    <row r="494" spans="1:9" x14ac:dyDescent="0.3">
      <c r="A494">
        <v>451</v>
      </c>
      <c r="B494" t="s">
        <v>661</v>
      </c>
      <c r="C494">
        <v>-77</v>
      </c>
      <c r="D494" t="s">
        <v>662</v>
      </c>
      <c r="E494">
        <v>-77.5</v>
      </c>
      <c r="F494">
        <v>51.214322729999999</v>
      </c>
      <c r="G494">
        <v>4.4096857900000002</v>
      </c>
      <c r="H494">
        <v>10</v>
      </c>
      <c r="I494">
        <v>2.262648085583481E-2</v>
      </c>
    </row>
    <row r="495" spans="1:9" x14ac:dyDescent="0.3">
      <c r="A495">
        <v>452</v>
      </c>
      <c r="B495" t="s">
        <v>661</v>
      </c>
      <c r="C495">
        <v>-77</v>
      </c>
      <c r="D495" t="s">
        <v>663</v>
      </c>
      <c r="E495">
        <v>-67</v>
      </c>
      <c r="F495">
        <v>51.214608589999997</v>
      </c>
      <c r="G495">
        <v>4.4095224899999996</v>
      </c>
      <c r="H495">
        <v>31</v>
      </c>
      <c r="I495">
        <v>3.3422293381872942E-2</v>
      </c>
    </row>
    <row r="496" spans="1:9" x14ac:dyDescent="0.3">
      <c r="A496">
        <v>453</v>
      </c>
      <c r="B496" t="s">
        <v>661</v>
      </c>
      <c r="C496">
        <v>-77</v>
      </c>
      <c r="D496" t="s">
        <v>664</v>
      </c>
      <c r="E496">
        <v>-64.5</v>
      </c>
      <c r="F496">
        <v>51.214589949999997</v>
      </c>
      <c r="G496">
        <v>4.4096830499999999</v>
      </c>
      <c r="H496">
        <v>28</v>
      </c>
      <c r="I496">
        <v>2.3109609747412559E-2</v>
      </c>
    </row>
    <row r="497" spans="1:9" x14ac:dyDescent="0.3">
      <c r="A497">
        <v>454</v>
      </c>
      <c r="B497" t="s">
        <v>661</v>
      </c>
      <c r="C497">
        <v>-77</v>
      </c>
      <c r="D497" t="s">
        <v>665</v>
      </c>
      <c r="E497">
        <v>-83.5</v>
      </c>
      <c r="F497">
        <v>51.214915689999998</v>
      </c>
      <c r="G497">
        <v>4.41005424</v>
      </c>
      <c r="H497">
        <v>71</v>
      </c>
      <c r="I497">
        <v>5.2016242821028263E-2</v>
      </c>
    </row>
    <row r="498" spans="1:9" x14ac:dyDescent="0.3">
      <c r="A498">
        <v>455</v>
      </c>
      <c r="B498" t="s">
        <v>661</v>
      </c>
      <c r="C498">
        <v>-77</v>
      </c>
      <c r="D498" t="s">
        <v>666</v>
      </c>
      <c r="E498">
        <v>-69.5</v>
      </c>
      <c r="F498">
        <v>51.214597859999998</v>
      </c>
      <c r="G498">
        <v>4.4096475100000001</v>
      </c>
      <c r="H498">
        <v>29</v>
      </c>
      <c r="I498">
        <v>2.5575140972748819E-2</v>
      </c>
    </row>
    <row r="499" spans="1:9" x14ac:dyDescent="0.3">
      <c r="A499">
        <v>456</v>
      </c>
      <c r="B499" t="s">
        <v>662</v>
      </c>
      <c r="C499">
        <v>-77.5</v>
      </c>
      <c r="D499" t="s">
        <v>663</v>
      </c>
      <c r="E499">
        <v>-67</v>
      </c>
      <c r="F499">
        <v>51.21459256</v>
      </c>
      <c r="G499">
        <v>4.4095947899999999</v>
      </c>
      <c r="H499">
        <v>34</v>
      </c>
      <c r="I499">
        <v>2.8206716559895699E-2</v>
      </c>
    </row>
    <row r="500" spans="1:9" x14ac:dyDescent="0.3">
      <c r="A500">
        <v>457</v>
      </c>
      <c r="B500" t="s">
        <v>662</v>
      </c>
      <c r="C500">
        <v>-77.5</v>
      </c>
      <c r="D500" t="s">
        <v>664</v>
      </c>
      <c r="E500">
        <v>-64.5</v>
      </c>
      <c r="F500">
        <v>51.214573919999999</v>
      </c>
      <c r="G500">
        <v>4.4097553500000002</v>
      </c>
      <c r="H500">
        <v>30</v>
      </c>
      <c r="I500">
        <v>1.8238711903133829E-2</v>
      </c>
    </row>
    <row r="501" spans="1:9" x14ac:dyDescent="0.3">
      <c r="A501">
        <v>458</v>
      </c>
      <c r="B501" t="s">
        <v>662</v>
      </c>
      <c r="C501">
        <v>-77.5</v>
      </c>
      <c r="D501" t="s">
        <v>665</v>
      </c>
      <c r="E501">
        <v>-83.5</v>
      </c>
      <c r="F501">
        <v>51.21489966</v>
      </c>
      <c r="G501">
        <v>4.4101265400000003</v>
      </c>
      <c r="H501">
        <v>71</v>
      </c>
      <c r="I501">
        <v>5.1337758425941092E-2</v>
      </c>
    </row>
    <row r="502" spans="1:9" x14ac:dyDescent="0.3">
      <c r="A502">
        <v>459</v>
      </c>
      <c r="B502" t="s">
        <v>662</v>
      </c>
      <c r="C502">
        <v>-77.5</v>
      </c>
      <c r="D502" t="s">
        <v>666</v>
      </c>
      <c r="E502">
        <v>-69.5</v>
      </c>
      <c r="F502">
        <v>51.21458183</v>
      </c>
      <c r="G502">
        <v>4.4097198100000004</v>
      </c>
      <c r="H502">
        <v>31</v>
      </c>
      <c r="I502">
        <v>2.0606219941326179E-2</v>
      </c>
    </row>
    <row r="503" spans="1:9" x14ac:dyDescent="0.3">
      <c r="A503">
        <v>460</v>
      </c>
      <c r="B503" t="s">
        <v>663</v>
      </c>
      <c r="C503">
        <v>-67</v>
      </c>
      <c r="D503" t="s">
        <v>664</v>
      </c>
      <c r="E503">
        <v>-64.5</v>
      </c>
      <c r="F503">
        <v>51.214859779999998</v>
      </c>
      <c r="G503">
        <v>4.4095920599999996</v>
      </c>
      <c r="H503">
        <v>11</v>
      </c>
      <c r="I503">
        <v>5.1020896837589973E-2</v>
      </c>
    </row>
    <row r="504" spans="1:9" x14ac:dyDescent="0.3">
      <c r="A504">
        <v>461</v>
      </c>
      <c r="B504" t="s">
        <v>663</v>
      </c>
      <c r="C504">
        <v>-67</v>
      </c>
      <c r="D504" t="s">
        <v>665</v>
      </c>
      <c r="E504">
        <v>-83.5</v>
      </c>
      <c r="F504">
        <v>51.215185519999999</v>
      </c>
      <c r="G504">
        <v>4.4099632399999997</v>
      </c>
      <c r="H504">
        <v>50</v>
      </c>
      <c r="I504">
        <v>8.1366805801606837E-2</v>
      </c>
    </row>
    <row r="505" spans="1:9" x14ac:dyDescent="0.3">
      <c r="A505">
        <v>462</v>
      </c>
      <c r="B505" t="s">
        <v>663</v>
      </c>
      <c r="C505">
        <v>-67</v>
      </c>
      <c r="D505" t="s">
        <v>666</v>
      </c>
      <c r="E505">
        <v>-69.5</v>
      </c>
      <c r="F505">
        <v>51.214867689999998</v>
      </c>
      <c r="G505">
        <v>4.4095565099999998</v>
      </c>
      <c r="H505">
        <v>10</v>
      </c>
      <c r="I505">
        <v>5.2984517155385533E-2</v>
      </c>
    </row>
    <row r="506" spans="1:9" x14ac:dyDescent="0.3">
      <c r="A506">
        <v>463</v>
      </c>
      <c r="B506" t="s">
        <v>664</v>
      </c>
      <c r="C506">
        <v>-64.5</v>
      </c>
      <c r="D506" t="s">
        <v>665</v>
      </c>
      <c r="E506">
        <v>-83.5</v>
      </c>
      <c r="F506">
        <v>51.215166879999998</v>
      </c>
      <c r="G506">
        <v>4.41012381</v>
      </c>
      <c r="H506">
        <v>45</v>
      </c>
      <c r="I506">
        <v>8.0363589305392807E-2</v>
      </c>
    </row>
    <row r="507" spans="1:9" x14ac:dyDescent="0.3">
      <c r="A507">
        <v>464</v>
      </c>
      <c r="B507" t="s">
        <v>664</v>
      </c>
      <c r="C507">
        <v>-64.5</v>
      </c>
      <c r="D507" t="s">
        <v>666</v>
      </c>
      <c r="E507">
        <v>-69.5</v>
      </c>
      <c r="F507">
        <v>51.214849049999998</v>
      </c>
      <c r="G507">
        <v>4.4097170800000001</v>
      </c>
      <c r="H507">
        <v>10</v>
      </c>
      <c r="I507">
        <v>4.6453373873436989E-2</v>
      </c>
    </row>
    <row r="508" spans="1:9" x14ac:dyDescent="0.3">
      <c r="A508">
        <v>465</v>
      </c>
      <c r="B508" t="s">
        <v>665</v>
      </c>
      <c r="C508">
        <v>-83.5</v>
      </c>
      <c r="D508" t="s">
        <v>666</v>
      </c>
      <c r="E508">
        <v>-69.5</v>
      </c>
      <c r="F508">
        <v>51.215174789999999</v>
      </c>
      <c r="G508">
        <v>4.4100882600000002</v>
      </c>
      <c r="H508">
        <v>45</v>
      </c>
      <c r="I508">
        <v>8.0865194687385344E-2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2" workbookViewId="0">
      <selection activeCell="D28" sqref="D2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9" ht="15" customHeight="1" x14ac:dyDescent="0.3">
      <c r="A17" t="s">
        <v>681</v>
      </c>
      <c r="B17">
        <v>50</v>
      </c>
    </row>
    <row r="18" spans="1:9" ht="15" customHeight="1" x14ac:dyDescent="0.3">
      <c r="A18" t="s">
        <v>682</v>
      </c>
      <c r="B18">
        <v>53</v>
      </c>
    </row>
    <row r="19" spans="1:9" ht="15" customHeight="1" x14ac:dyDescent="0.3">
      <c r="A19" t="s">
        <v>683</v>
      </c>
      <c r="B19">
        <v>31</v>
      </c>
      <c r="D19" s="10" t="s">
        <v>684</v>
      </c>
    </row>
    <row r="20" spans="1:9" ht="15" customHeight="1" x14ac:dyDescent="0.3">
      <c r="A20" t="s">
        <v>685</v>
      </c>
      <c r="B20">
        <v>56</v>
      </c>
    </row>
    <row r="21" spans="1:9" ht="15" customHeight="1" x14ac:dyDescent="0.3">
      <c r="A21" t="s">
        <v>686</v>
      </c>
      <c r="B21">
        <v>68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30.00680272108843</v>
      </c>
    </row>
    <row r="26" spans="1:9" x14ac:dyDescent="0.3">
      <c r="A26" s="14" t="s">
        <v>874</v>
      </c>
      <c r="B26" s="1"/>
      <c r="C26" s="13"/>
      <c r="D26" s="13">
        <v>0.2722447537588471</v>
      </c>
    </row>
    <row r="27" spans="1:9" x14ac:dyDescent="0.3">
      <c r="A27" s="14" t="s">
        <v>887</v>
      </c>
      <c r="B27" s="1"/>
      <c r="C27" s="13"/>
      <c r="D27" s="13">
        <f>MEDIAN(Tabel76109[Distance error (km)])</f>
        <v>4.3665588408730027E-2</v>
      </c>
    </row>
    <row r="28" spans="1:9" x14ac:dyDescent="0.3">
      <c r="A28" s="12" t="s">
        <v>875</v>
      </c>
      <c r="B28" s="11"/>
      <c r="C28" s="11"/>
      <c r="D28" s="11">
        <v>3.9215686274509798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667</v>
      </c>
      <c r="C31">
        <v>-55</v>
      </c>
      <c r="D31" t="s">
        <v>669</v>
      </c>
      <c r="E31">
        <v>-64.5</v>
      </c>
      <c r="F31" s="10">
        <v>51.232514999999999</v>
      </c>
      <c r="G31" s="10">
        <v>4.4372569999999998</v>
      </c>
      <c r="H31">
        <v>10</v>
      </c>
      <c r="I31">
        <v>2.0098997537485541</v>
      </c>
    </row>
    <row r="32" spans="1:9" x14ac:dyDescent="0.3">
      <c r="A32">
        <v>2</v>
      </c>
      <c r="B32" t="s">
        <v>667</v>
      </c>
      <c r="C32">
        <v>-55</v>
      </c>
      <c r="D32" t="s">
        <v>670</v>
      </c>
      <c r="E32">
        <v>-74.5</v>
      </c>
      <c r="F32" s="10">
        <v>51.232514999999999</v>
      </c>
      <c r="G32" s="10">
        <v>4.4372569999999998</v>
      </c>
      <c r="H32">
        <v>10</v>
      </c>
      <c r="I32">
        <v>2.0098997537485541</v>
      </c>
    </row>
    <row r="33" spans="1:9" x14ac:dyDescent="0.3">
      <c r="A33">
        <v>3</v>
      </c>
      <c r="B33" t="s">
        <v>667</v>
      </c>
      <c r="C33">
        <v>-55</v>
      </c>
      <c r="D33" t="s">
        <v>671</v>
      </c>
      <c r="E33">
        <v>-66</v>
      </c>
      <c r="F33" s="10">
        <v>51.232514999999999</v>
      </c>
      <c r="G33" s="10">
        <v>4.4372569999999998</v>
      </c>
      <c r="H33">
        <v>10</v>
      </c>
      <c r="I33">
        <v>2.0098997537485541</v>
      </c>
    </row>
    <row r="34" spans="1:9" x14ac:dyDescent="0.3">
      <c r="A34">
        <v>4</v>
      </c>
      <c r="B34" t="s">
        <v>667</v>
      </c>
      <c r="C34">
        <v>-55</v>
      </c>
      <c r="D34" t="s">
        <v>672</v>
      </c>
      <c r="E34">
        <v>-76</v>
      </c>
      <c r="F34" s="10">
        <v>51.232514999999999</v>
      </c>
      <c r="G34" s="10">
        <v>4.4372569999999998</v>
      </c>
      <c r="H34">
        <v>10</v>
      </c>
      <c r="I34">
        <v>2.0098997537485541</v>
      </c>
    </row>
    <row r="35" spans="1:9" x14ac:dyDescent="0.3">
      <c r="A35">
        <v>5</v>
      </c>
      <c r="B35" t="s">
        <v>667</v>
      </c>
      <c r="C35">
        <v>-55</v>
      </c>
      <c r="D35" t="s">
        <v>673</v>
      </c>
      <c r="E35">
        <v>-72.5</v>
      </c>
      <c r="F35" s="10">
        <v>51.232514999999999</v>
      </c>
      <c r="G35" s="10">
        <v>4.4372569999999998</v>
      </c>
      <c r="H35">
        <v>10</v>
      </c>
      <c r="I35">
        <v>2.0098997537485541</v>
      </c>
    </row>
    <row r="36" spans="1:9" x14ac:dyDescent="0.3">
      <c r="A36">
        <v>6</v>
      </c>
      <c r="B36" t="s">
        <v>667</v>
      </c>
      <c r="C36">
        <v>-55</v>
      </c>
      <c r="D36" t="s">
        <v>674</v>
      </c>
      <c r="E36">
        <v>-75</v>
      </c>
      <c r="F36" s="10">
        <v>51.232514999999999</v>
      </c>
      <c r="G36" s="10">
        <v>4.4372569999999998</v>
      </c>
      <c r="H36">
        <v>10</v>
      </c>
      <c r="I36">
        <v>2.0098997537485541</v>
      </c>
    </row>
    <row r="37" spans="1:9" x14ac:dyDescent="0.3">
      <c r="A37">
        <v>7</v>
      </c>
      <c r="B37" t="s">
        <v>667</v>
      </c>
      <c r="C37">
        <v>-55</v>
      </c>
      <c r="D37" t="s">
        <v>675</v>
      </c>
      <c r="E37">
        <v>-82.5</v>
      </c>
      <c r="F37" s="10">
        <v>51.232514999999999</v>
      </c>
      <c r="G37" s="10">
        <v>4.4372569999999998</v>
      </c>
      <c r="H37">
        <v>10</v>
      </c>
      <c r="I37">
        <v>2.0098997537485541</v>
      </c>
    </row>
    <row r="38" spans="1:9" x14ac:dyDescent="0.3">
      <c r="A38">
        <v>8</v>
      </c>
      <c r="B38" t="s">
        <v>667</v>
      </c>
      <c r="C38">
        <v>-55</v>
      </c>
      <c r="D38" t="s">
        <v>676</v>
      </c>
      <c r="E38">
        <v>-66</v>
      </c>
      <c r="F38" s="10">
        <v>51.232514999999999</v>
      </c>
      <c r="G38" s="10">
        <v>4.4372569999999998</v>
      </c>
      <c r="H38">
        <v>10</v>
      </c>
      <c r="I38">
        <v>2.0098997537485541</v>
      </c>
    </row>
    <row r="39" spans="1:9" x14ac:dyDescent="0.3">
      <c r="A39">
        <v>9</v>
      </c>
      <c r="B39" t="s">
        <v>667</v>
      </c>
      <c r="C39">
        <v>-55</v>
      </c>
      <c r="D39" t="s">
        <v>677</v>
      </c>
      <c r="E39">
        <v>-79.5</v>
      </c>
      <c r="F39" s="10">
        <v>51.232514999999999</v>
      </c>
      <c r="G39" s="10">
        <v>4.4372569999999998</v>
      </c>
      <c r="H39">
        <v>10</v>
      </c>
      <c r="I39">
        <v>2.0098997537485541</v>
      </c>
    </row>
    <row r="40" spans="1:9" x14ac:dyDescent="0.3">
      <c r="A40">
        <v>10</v>
      </c>
      <c r="B40" t="s">
        <v>667</v>
      </c>
      <c r="C40">
        <v>-55</v>
      </c>
      <c r="D40" t="s">
        <v>678</v>
      </c>
      <c r="E40">
        <v>-77</v>
      </c>
      <c r="F40" s="10">
        <v>51.232514999999999</v>
      </c>
      <c r="G40" s="10">
        <v>4.4372569999999998</v>
      </c>
      <c r="H40">
        <v>10</v>
      </c>
      <c r="I40">
        <v>2.0098997537485541</v>
      </c>
    </row>
    <row r="41" spans="1:9" x14ac:dyDescent="0.3">
      <c r="A41">
        <v>11</v>
      </c>
      <c r="B41" t="s">
        <v>667</v>
      </c>
      <c r="C41">
        <v>-55</v>
      </c>
      <c r="D41" t="s">
        <v>679</v>
      </c>
      <c r="E41">
        <v>-82.5</v>
      </c>
      <c r="F41" s="10">
        <v>51.232514999999999</v>
      </c>
      <c r="G41" s="10">
        <v>4.4372569999999998</v>
      </c>
      <c r="H41">
        <v>10</v>
      </c>
      <c r="I41">
        <v>2.0098997537485541</v>
      </c>
    </row>
    <row r="42" spans="1:9" x14ac:dyDescent="0.3">
      <c r="A42">
        <v>12</v>
      </c>
      <c r="B42" t="s">
        <v>667</v>
      </c>
      <c r="C42">
        <v>-55</v>
      </c>
      <c r="D42" t="s">
        <v>680</v>
      </c>
      <c r="E42">
        <v>-72.5</v>
      </c>
      <c r="F42" s="10">
        <v>51.232514999999999</v>
      </c>
      <c r="G42" s="10">
        <v>4.4372569999999998</v>
      </c>
      <c r="H42">
        <v>10</v>
      </c>
      <c r="I42">
        <v>2.0098997537485541</v>
      </c>
    </row>
    <row r="43" spans="1:9" x14ac:dyDescent="0.3">
      <c r="A43">
        <v>13</v>
      </c>
      <c r="B43" t="s">
        <v>667</v>
      </c>
      <c r="C43">
        <v>-55</v>
      </c>
      <c r="D43" t="s">
        <v>681</v>
      </c>
      <c r="E43">
        <v>-75</v>
      </c>
      <c r="F43" s="10">
        <v>51.232514999999999</v>
      </c>
      <c r="G43" s="10">
        <v>4.4372569999999998</v>
      </c>
      <c r="H43">
        <v>10</v>
      </c>
      <c r="I43">
        <v>2.0098997537485541</v>
      </c>
    </row>
    <row r="44" spans="1:9" x14ac:dyDescent="0.3">
      <c r="A44">
        <v>14</v>
      </c>
      <c r="B44" t="s">
        <v>667</v>
      </c>
      <c r="C44">
        <v>-55</v>
      </c>
      <c r="D44" t="s">
        <v>682</v>
      </c>
      <c r="E44">
        <v>-73.5</v>
      </c>
      <c r="F44" s="10">
        <v>51.232514999999999</v>
      </c>
      <c r="G44" s="10">
        <v>4.4372569999999998</v>
      </c>
      <c r="H44">
        <v>10</v>
      </c>
      <c r="I44">
        <v>2.0098997537485541</v>
      </c>
    </row>
    <row r="45" spans="1:9" x14ac:dyDescent="0.3">
      <c r="A45">
        <v>15</v>
      </c>
      <c r="B45" t="s">
        <v>667</v>
      </c>
      <c r="C45">
        <v>-55</v>
      </c>
      <c r="D45" t="s">
        <v>683</v>
      </c>
      <c r="E45">
        <v>-84.5</v>
      </c>
      <c r="F45" s="10">
        <v>51.232514999999999</v>
      </c>
      <c r="G45" s="10">
        <v>4.4372569999999998</v>
      </c>
      <c r="H45">
        <v>10</v>
      </c>
      <c r="I45">
        <v>2.0098997537485541</v>
      </c>
    </row>
    <row r="46" spans="1:9" x14ac:dyDescent="0.3">
      <c r="A46">
        <v>16</v>
      </c>
      <c r="B46" t="s">
        <v>667</v>
      </c>
      <c r="C46">
        <v>-55</v>
      </c>
      <c r="D46" t="s">
        <v>685</v>
      </c>
      <c r="E46">
        <v>-72</v>
      </c>
      <c r="F46" s="10">
        <v>51.232514999999999</v>
      </c>
      <c r="G46" s="10">
        <v>4.4372569999999998</v>
      </c>
      <c r="H46">
        <v>10</v>
      </c>
      <c r="I46">
        <v>2.0098997537485541</v>
      </c>
    </row>
    <row r="47" spans="1:9" x14ac:dyDescent="0.3">
      <c r="A47">
        <v>17</v>
      </c>
      <c r="B47" t="s">
        <v>667</v>
      </c>
      <c r="C47">
        <v>-55</v>
      </c>
      <c r="D47" t="s">
        <v>686</v>
      </c>
      <c r="E47">
        <v>-66</v>
      </c>
      <c r="F47" s="10">
        <v>51.232514999999999</v>
      </c>
      <c r="G47" s="10">
        <v>4.4372569999999998</v>
      </c>
      <c r="H47">
        <v>10</v>
      </c>
      <c r="I47">
        <v>2.0098997537485541</v>
      </c>
    </row>
    <row r="48" spans="1:9" x14ac:dyDescent="0.3">
      <c r="A48">
        <v>18</v>
      </c>
      <c r="B48" t="s">
        <v>669</v>
      </c>
      <c r="C48">
        <v>-64.5</v>
      </c>
      <c r="D48" t="s">
        <v>670</v>
      </c>
      <c r="E48">
        <v>-74.5</v>
      </c>
      <c r="F48">
        <v>51.217849790000002</v>
      </c>
      <c r="G48">
        <v>4.4207659000000001</v>
      </c>
      <c r="H48">
        <v>26</v>
      </c>
      <c r="I48">
        <v>1.8842952176360062E-2</v>
      </c>
    </row>
    <row r="49" spans="1:9" x14ac:dyDescent="0.3">
      <c r="A49">
        <v>19</v>
      </c>
      <c r="B49" t="s">
        <v>669</v>
      </c>
      <c r="C49">
        <v>-64.5</v>
      </c>
      <c r="D49" t="s">
        <v>671</v>
      </c>
      <c r="E49">
        <v>-66</v>
      </c>
      <c r="F49">
        <v>51.217493230000002</v>
      </c>
      <c r="G49">
        <v>4.4203137100000003</v>
      </c>
      <c r="H49">
        <v>25</v>
      </c>
      <c r="I49">
        <v>3.6054071677219579E-2</v>
      </c>
    </row>
    <row r="50" spans="1:9" x14ac:dyDescent="0.3">
      <c r="A50">
        <v>20</v>
      </c>
      <c r="B50" t="s">
        <v>669</v>
      </c>
      <c r="C50">
        <v>-64.5</v>
      </c>
      <c r="D50" t="s">
        <v>672</v>
      </c>
      <c r="E50">
        <v>-76</v>
      </c>
      <c r="F50">
        <v>51.217635770000001</v>
      </c>
      <c r="G50">
        <v>4.42059845</v>
      </c>
      <c r="H50">
        <v>10</v>
      </c>
      <c r="I50">
        <v>1.8513745109018681E-2</v>
      </c>
    </row>
    <row r="51" spans="1:9" x14ac:dyDescent="0.3">
      <c r="A51">
        <v>21</v>
      </c>
      <c r="B51" t="s">
        <v>669</v>
      </c>
      <c r="C51">
        <v>-64.5</v>
      </c>
      <c r="D51" t="s">
        <v>673</v>
      </c>
      <c r="E51">
        <v>-72.5</v>
      </c>
      <c r="F51">
        <v>51.217687929999997</v>
      </c>
      <c r="G51">
        <v>4.42048723</v>
      </c>
      <c r="H51">
        <v>10</v>
      </c>
      <c r="I51">
        <v>1.1799964741795571E-2</v>
      </c>
    </row>
    <row r="52" spans="1:9" x14ac:dyDescent="0.3">
      <c r="A52">
        <v>22</v>
      </c>
      <c r="B52" t="s">
        <v>669</v>
      </c>
      <c r="C52">
        <v>-64.5</v>
      </c>
      <c r="D52" t="s">
        <v>674</v>
      </c>
      <c r="E52">
        <v>-75</v>
      </c>
      <c r="F52">
        <v>51.217687929999997</v>
      </c>
      <c r="G52">
        <v>4.42048723</v>
      </c>
      <c r="H52">
        <v>10</v>
      </c>
      <c r="I52">
        <v>1.1799964741795571E-2</v>
      </c>
    </row>
    <row r="53" spans="1:9" x14ac:dyDescent="0.3">
      <c r="A53">
        <v>23</v>
      </c>
      <c r="B53" t="s">
        <v>669</v>
      </c>
      <c r="C53">
        <v>-64.5</v>
      </c>
      <c r="D53" t="s">
        <v>675</v>
      </c>
      <c r="E53">
        <v>-82.5</v>
      </c>
      <c r="F53">
        <v>51.217454590000003</v>
      </c>
      <c r="G53">
        <v>4.4203481099999999</v>
      </c>
      <c r="H53">
        <v>28</v>
      </c>
      <c r="I53">
        <v>3.9302511974490341E-2</v>
      </c>
    </row>
    <row r="54" spans="1:9" x14ac:dyDescent="0.3">
      <c r="A54">
        <v>24</v>
      </c>
      <c r="B54" t="s">
        <v>669</v>
      </c>
      <c r="C54">
        <v>-64.5</v>
      </c>
      <c r="D54" t="s">
        <v>676</v>
      </c>
      <c r="E54">
        <v>-66</v>
      </c>
      <c r="F54">
        <v>51.217659949999998</v>
      </c>
      <c r="G54">
        <v>4.4206529699999999</v>
      </c>
      <c r="H54">
        <v>12</v>
      </c>
      <c r="I54">
        <v>1.779463015315769E-2</v>
      </c>
    </row>
    <row r="55" spans="1:9" x14ac:dyDescent="0.3">
      <c r="A55">
        <v>25</v>
      </c>
      <c r="B55" t="s">
        <v>669</v>
      </c>
      <c r="C55">
        <v>-64.5</v>
      </c>
      <c r="D55" t="s">
        <v>677</v>
      </c>
      <c r="E55">
        <v>-79.5</v>
      </c>
      <c r="F55">
        <v>51.217278299999997</v>
      </c>
      <c r="G55">
        <v>4.4204853000000002</v>
      </c>
      <c r="H55">
        <v>46</v>
      </c>
      <c r="I55">
        <v>5.726001315886247E-2</v>
      </c>
    </row>
    <row r="56" spans="1:9" x14ac:dyDescent="0.3">
      <c r="A56">
        <v>26</v>
      </c>
      <c r="B56" t="s">
        <v>669</v>
      </c>
      <c r="C56">
        <v>-64.5</v>
      </c>
      <c r="D56" t="s">
        <v>678</v>
      </c>
      <c r="E56">
        <v>-77</v>
      </c>
      <c r="F56">
        <v>51.217248949999998</v>
      </c>
      <c r="G56">
        <v>4.4205710700000003</v>
      </c>
      <c r="H56">
        <v>49</v>
      </c>
      <c r="I56">
        <v>6.0640100111625621E-2</v>
      </c>
    </row>
    <row r="57" spans="1:9" x14ac:dyDescent="0.3">
      <c r="A57">
        <v>27</v>
      </c>
      <c r="B57" t="s">
        <v>669</v>
      </c>
      <c r="C57">
        <v>-64.5</v>
      </c>
      <c r="D57" t="s">
        <v>679</v>
      </c>
      <c r="E57">
        <v>-82.5</v>
      </c>
      <c r="F57">
        <v>51.217719940000002</v>
      </c>
      <c r="G57">
        <v>4.4206305099999996</v>
      </c>
      <c r="H57">
        <v>11</v>
      </c>
      <c r="I57">
        <v>1.1631046298857649E-2</v>
      </c>
    </row>
    <row r="58" spans="1:9" x14ac:dyDescent="0.3">
      <c r="A58">
        <v>28</v>
      </c>
      <c r="B58" t="s">
        <v>669</v>
      </c>
      <c r="C58">
        <v>-64.5</v>
      </c>
      <c r="D58" t="s">
        <v>680</v>
      </c>
      <c r="E58">
        <v>-72.5</v>
      </c>
      <c r="F58">
        <v>51.217604549999997</v>
      </c>
      <c r="G58">
        <v>4.4205472200000004</v>
      </c>
      <c r="H58">
        <v>10</v>
      </c>
      <c r="I58">
        <v>2.1105985313200942E-2</v>
      </c>
    </row>
    <row r="59" spans="1:9" x14ac:dyDescent="0.3">
      <c r="A59">
        <v>29</v>
      </c>
      <c r="B59" t="s">
        <v>669</v>
      </c>
      <c r="C59">
        <v>-64.5</v>
      </c>
      <c r="D59" t="s">
        <v>681</v>
      </c>
      <c r="E59">
        <v>-75</v>
      </c>
      <c r="F59">
        <v>51.217685260000003</v>
      </c>
      <c r="G59">
        <v>4.4206415999999997</v>
      </c>
      <c r="H59">
        <v>11</v>
      </c>
      <c r="I59">
        <v>1.50420183302255E-2</v>
      </c>
    </row>
    <row r="60" spans="1:9" x14ac:dyDescent="0.3">
      <c r="A60">
        <v>30</v>
      </c>
      <c r="B60" t="s">
        <v>669</v>
      </c>
      <c r="C60">
        <v>-64.5</v>
      </c>
      <c r="D60" t="s">
        <v>682</v>
      </c>
      <c r="E60">
        <v>-73.5</v>
      </c>
      <c r="F60">
        <v>51.21737195</v>
      </c>
      <c r="G60">
        <v>4.4205476800000003</v>
      </c>
      <c r="H60">
        <v>35</v>
      </c>
      <c r="I60">
        <v>4.6888272319602173E-2</v>
      </c>
    </row>
    <row r="61" spans="1:9" x14ac:dyDescent="0.3">
      <c r="A61">
        <v>31</v>
      </c>
      <c r="B61" t="s">
        <v>669</v>
      </c>
      <c r="C61">
        <v>-64.5</v>
      </c>
      <c r="D61" t="s">
        <v>683</v>
      </c>
      <c r="E61">
        <v>-84.5</v>
      </c>
      <c r="F61">
        <v>51.217687929999997</v>
      </c>
      <c r="G61">
        <v>4.42048723</v>
      </c>
      <c r="H61">
        <v>10</v>
      </c>
      <c r="I61">
        <v>1.1799964741795571E-2</v>
      </c>
    </row>
    <row r="62" spans="1:9" x14ac:dyDescent="0.3">
      <c r="A62">
        <v>32</v>
      </c>
      <c r="B62" t="s">
        <v>669</v>
      </c>
      <c r="C62">
        <v>-64.5</v>
      </c>
      <c r="D62" t="s">
        <v>685</v>
      </c>
      <c r="E62">
        <v>-72</v>
      </c>
      <c r="F62">
        <v>51.217687929999997</v>
      </c>
      <c r="G62">
        <v>4.42048723</v>
      </c>
      <c r="H62">
        <v>10</v>
      </c>
      <c r="I62">
        <v>1.1799964741795571E-2</v>
      </c>
    </row>
    <row r="63" spans="1:9" x14ac:dyDescent="0.3">
      <c r="A63">
        <v>33</v>
      </c>
      <c r="B63" t="s">
        <v>669</v>
      </c>
      <c r="C63">
        <v>-64.5</v>
      </c>
      <c r="D63" t="s">
        <v>686</v>
      </c>
      <c r="E63">
        <v>-66</v>
      </c>
      <c r="F63">
        <v>51.217802259999999</v>
      </c>
      <c r="G63">
        <v>4.4202654700000004</v>
      </c>
      <c r="H63">
        <v>20</v>
      </c>
      <c r="I63">
        <v>1.71317040258183E-2</v>
      </c>
    </row>
    <row r="64" spans="1:9" x14ac:dyDescent="0.3">
      <c r="A64">
        <v>34</v>
      </c>
      <c r="B64" t="s">
        <v>670</v>
      </c>
      <c r="C64">
        <v>-74.5</v>
      </c>
      <c r="D64" t="s">
        <v>671</v>
      </c>
      <c r="E64">
        <v>-66</v>
      </c>
      <c r="F64">
        <v>51.217655090000001</v>
      </c>
      <c r="G64">
        <v>4.4205923800000004</v>
      </c>
      <c r="H64">
        <v>51</v>
      </c>
      <c r="I64">
        <v>1.634885179558172E-2</v>
      </c>
    </row>
    <row r="65" spans="1:9" x14ac:dyDescent="0.3">
      <c r="A65">
        <v>35</v>
      </c>
      <c r="B65" t="s">
        <v>670</v>
      </c>
      <c r="C65">
        <v>-74.5</v>
      </c>
      <c r="D65" t="s">
        <v>672</v>
      </c>
      <c r="E65">
        <v>-76</v>
      </c>
      <c r="F65">
        <v>51.21779763</v>
      </c>
      <c r="G65">
        <v>4.4208771200000001</v>
      </c>
      <c r="H65">
        <v>27</v>
      </c>
      <c r="I65">
        <v>2.5504812670022858E-2</v>
      </c>
    </row>
    <row r="66" spans="1:9" x14ac:dyDescent="0.3">
      <c r="A66">
        <v>36</v>
      </c>
      <c r="B66" t="s">
        <v>670</v>
      </c>
      <c r="C66">
        <v>-74.5</v>
      </c>
      <c r="D66" t="s">
        <v>673</v>
      </c>
      <c r="E66">
        <v>-72.5</v>
      </c>
      <c r="F66">
        <v>51.218011650000001</v>
      </c>
      <c r="G66">
        <v>4.4210445800000002</v>
      </c>
      <c r="H66">
        <v>45</v>
      </c>
      <c r="I66">
        <v>4.4409305118097139E-2</v>
      </c>
    </row>
    <row r="67" spans="1:9" x14ac:dyDescent="0.3">
      <c r="A67">
        <v>37</v>
      </c>
      <c r="B67" t="s">
        <v>670</v>
      </c>
      <c r="C67">
        <v>-74.5</v>
      </c>
      <c r="D67" t="s">
        <v>674</v>
      </c>
      <c r="E67">
        <v>-75</v>
      </c>
      <c r="F67">
        <v>51.218011650000001</v>
      </c>
      <c r="G67">
        <v>4.4210445800000002</v>
      </c>
      <c r="H67">
        <v>45</v>
      </c>
      <c r="I67">
        <v>4.4409305118097139E-2</v>
      </c>
    </row>
    <row r="68" spans="1:9" x14ac:dyDescent="0.3">
      <c r="A68">
        <v>38</v>
      </c>
      <c r="B68" t="s">
        <v>670</v>
      </c>
      <c r="C68">
        <v>-74.5</v>
      </c>
      <c r="D68" t="s">
        <v>675</v>
      </c>
      <c r="E68">
        <v>-82.5</v>
      </c>
      <c r="F68">
        <v>51.217616450000001</v>
      </c>
      <c r="G68">
        <v>4.4206267800000001</v>
      </c>
      <c r="H68">
        <v>53</v>
      </c>
      <c r="I68">
        <v>2.1223117348936539E-2</v>
      </c>
    </row>
    <row r="69" spans="1:9" x14ac:dyDescent="0.3">
      <c r="A69">
        <v>39</v>
      </c>
      <c r="B69" t="s">
        <v>670</v>
      </c>
      <c r="C69">
        <v>-74.5</v>
      </c>
      <c r="D69" t="s">
        <v>676</v>
      </c>
      <c r="E69">
        <v>-66</v>
      </c>
      <c r="F69">
        <v>51.217821809999997</v>
      </c>
      <c r="G69">
        <v>4.4209316400000001</v>
      </c>
      <c r="H69">
        <v>23</v>
      </c>
      <c r="I69">
        <v>2.9471458531575959E-2</v>
      </c>
    </row>
    <row r="70" spans="1:9" x14ac:dyDescent="0.3">
      <c r="A70">
        <v>40</v>
      </c>
      <c r="B70" t="s">
        <v>670</v>
      </c>
      <c r="C70">
        <v>-74.5</v>
      </c>
      <c r="D70" t="s">
        <v>677</v>
      </c>
      <c r="E70">
        <v>-79.5</v>
      </c>
      <c r="F70">
        <v>51.217440160000002</v>
      </c>
      <c r="G70">
        <v>4.4207639800000003</v>
      </c>
      <c r="H70">
        <v>66</v>
      </c>
      <c r="I70">
        <v>4.3008851983552372E-2</v>
      </c>
    </row>
    <row r="71" spans="1:9" x14ac:dyDescent="0.3">
      <c r="A71">
        <v>41</v>
      </c>
      <c r="B71" t="s">
        <v>670</v>
      </c>
      <c r="C71">
        <v>-74.5</v>
      </c>
      <c r="D71" t="s">
        <v>678</v>
      </c>
      <c r="E71">
        <v>-77</v>
      </c>
      <c r="F71">
        <v>51.217410809999997</v>
      </c>
      <c r="G71">
        <v>4.4208497400000004</v>
      </c>
      <c r="H71">
        <v>68</v>
      </c>
      <c r="I71">
        <v>4.8607229322781408E-2</v>
      </c>
    </row>
    <row r="72" spans="1:9" x14ac:dyDescent="0.3">
      <c r="A72">
        <v>42</v>
      </c>
      <c r="B72" t="s">
        <v>670</v>
      </c>
      <c r="C72">
        <v>-74.5</v>
      </c>
      <c r="D72" t="s">
        <v>679</v>
      </c>
      <c r="E72">
        <v>-82.5</v>
      </c>
      <c r="F72">
        <v>51.217881800000001</v>
      </c>
      <c r="G72">
        <v>4.4209091799999998</v>
      </c>
      <c r="H72">
        <v>17</v>
      </c>
      <c r="I72">
        <v>2.943790651708221E-2</v>
      </c>
    </row>
    <row r="73" spans="1:9" x14ac:dyDescent="0.3">
      <c r="A73">
        <v>43</v>
      </c>
      <c r="B73" t="s">
        <v>670</v>
      </c>
      <c r="C73">
        <v>-74.5</v>
      </c>
      <c r="D73" t="s">
        <v>680</v>
      </c>
      <c r="E73">
        <v>-72.5</v>
      </c>
      <c r="F73">
        <v>51.217766410000003</v>
      </c>
      <c r="G73">
        <v>4.4208258899999997</v>
      </c>
      <c r="H73">
        <v>31</v>
      </c>
      <c r="I73">
        <v>2.2129946417010628E-2</v>
      </c>
    </row>
    <row r="74" spans="1:9" x14ac:dyDescent="0.3">
      <c r="A74">
        <v>44</v>
      </c>
      <c r="B74" t="s">
        <v>670</v>
      </c>
      <c r="C74">
        <v>-74.5</v>
      </c>
      <c r="D74" t="s">
        <v>681</v>
      </c>
      <c r="E74">
        <v>-75</v>
      </c>
      <c r="F74">
        <v>51.217847120000002</v>
      </c>
      <c r="G74">
        <v>4.4209202699999999</v>
      </c>
      <c r="H74">
        <v>20</v>
      </c>
      <c r="I74">
        <v>2.913323464466365E-2</v>
      </c>
    </row>
    <row r="75" spans="1:9" x14ac:dyDescent="0.3">
      <c r="A75">
        <v>45</v>
      </c>
      <c r="B75" t="s">
        <v>670</v>
      </c>
      <c r="C75">
        <v>-74.5</v>
      </c>
      <c r="D75" t="s">
        <v>682</v>
      </c>
      <c r="E75">
        <v>-73.5</v>
      </c>
      <c r="F75">
        <v>51.217533809999999</v>
      </c>
      <c r="G75">
        <v>4.4208263499999996</v>
      </c>
      <c r="H75">
        <v>55</v>
      </c>
      <c r="I75">
        <v>3.6235743495879637E-2</v>
      </c>
    </row>
    <row r="76" spans="1:9" x14ac:dyDescent="0.3">
      <c r="A76">
        <v>46</v>
      </c>
      <c r="B76" t="s">
        <v>670</v>
      </c>
      <c r="C76">
        <v>-74.5</v>
      </c>
      <c r="D76" t="s">
        <v>683</v>
      </c>
      <c r="E76">
        <v>-84.5</v>
      </c>
      <c r="F76">
        <v>51.218011650000001</v>
      </c>
      <c r="G76">
        <v>4.4210445800000002</v>
      </c>
      <c r="H76">
        <v>45</v>
      </c>
      <c r="I76">
        <v>4.4409305118097139E-2</v>
      </c>
    </row>
    <row r="77" spans="1:9" x14ac:dyDescent="0.3">
      <c r="A77">
        <v>47</v>
      </c>
      <c r="B77" t="s">
        <v>670</v>
      </c>
      <c r="C77">
        <v>-74.5</v>
      </c>
      <c r="D77" t="s">
        <v>685</v>
      </c>
      <c r="E77">
        <v>-72</v>
      </c>
      <c r="F77">
        <v>51.218011650000001</v>
      </c>
      <c r="G77">
        <v>4.4210445800000002</v>
      </c>
      <c r="H77">
        <v>45</v>
      </c>
      <c r="I77">
        <v>4.4409305118097139E-2</v>
      </c>
    </row>
    <row r="78" spans="1:9" x14ac:dyDescent="0.3">
      <c r="A78">
        <v>48</v>
      </c>
      <c r="B78" t="s">
        <v>670</v>
      </c>
      <c r="C78">
        <v>-74.5</v>
      </c>
      <c r="D78" t="s">
        <v>686</v>
      </c>
      <c r="E78">
        <v>-66</v>
      </c>
      <c r="F78">
        <v>51.217964119999998</v>
      </c>
      <c r="G78">
        <v>4.4205441399999996</v>
      </c>
      <c r="H78">
        <v>35</v>
      </c>
      <c r="I78">
        <v>1.9167158173989288E-2</v>
      </c>
    </row>
    <row r="79" spans="1:9" x14ac:dyDescent="0.3">
      <c r="A79">
        <v>49</v>
      </c>
      <c r="B79" t="s">
        <v>671</v>
      </c>
      <c r="C79">
        <v>-66</v>
      </c>
      <c r="D79" t="s">
        <v>672</v>
      </c>
      <c r="E79">
        <v>-76</v>
      </c>
      <c r="F79">
        <v>51.217441059999999</v>
      </c>
      <c r="G79">
        <v>4.4204249300000003</v>
      </c>
      <c r="H79">
        <v>25</v>
      </c>
      <c r="I79">
        <v>3.9590418745944711E-2</v>
      </c>
    </row>
    <row r="80" spans="1:9" x14ac:dyDescent="0.3">
      <c r="A80">
        <v>50</v>
      </c>
      <c r="B80" t="s">
        <v>671</v>
      </c>
      <c r="C80">
        <v>-66</v>
      </c>
      <c r="D80" t="s">
        <v>673</v>
      </c>
      <c r="E80">
        <v>-72.5</v>
      </c>
      <c r="F80">
        <v>51.21729852</v>
      </c>
      <c r="G80">
        <v>4.4201401899999997</v>
      </c>
      <c r="H80">
        <v>37</v>
      </c>
      <c r="I80">
        <v>6.0747073462922907E-2</v>
      </c>
    </row>
    <row r="81" spans="1:9" x14ac:dyDescent="0.3">
      <c r="A81">
        <v>51</v>
      </c>
      <c r="B81" t="s">
        <v>671</v>
      </c>
      <c r="C81">
        <v>-66</v>
      </c>
      <c r="D81" t="s">
        <v>674</v>
      </c>
      <c r="E81">
        <v>-75</v>
      </c>
      <c r="F81">
        <v>51.21729852</v>
      </c>
      <c r="G81">
        <v>4.4201401899999997</v>
      </c>
      <c r="H81">
        <v>37</v>
      </c>
      <c r="I81">
        <v>6.0747073462922907E-2</v>
      </c>
    </row>
    <row r="82" spans="1:9" x14ac:dyDescent="0.3">
      <c r="A82">
        <v>52</v>
      </c>
      <c r="B82" t="s">
        <v>671</v>
      </c>
      <c r="C82">
        <v>-66</v>
      </c>
      <c r="D82" t="s">
        <v>675</v>
      </c>
      <c r="E82">
        <v>-82.5</v>
      </c>
      <c r="F82">
        <v>51.217259890000001</v>
      </c>
      <c r="G82">
        <v>4.4201745900000002</v>
      </c>
      <c r="H82">
        <v>10</v>
      </c>
      <c r="I82">
        <v>6.3741693030483854E-2</v>
      </c>
    </row>
    <row r="83" spans="1:9" x14ac:dyDescent="0.3">
      <c r="A83">
        <v>53</v>
      </c>
      <c r="B83" t="s">
        <v>671</v>
      </c>
      <c r="C83">
        <v>-66</v>
      </c>
      <c r="D83" t="s">
        <v>676</v>
      </c>
      <c r="E83">
        <v>-66</v>
      </c>
      <c r="F83">
        <v>51.217465240000003</v>
      </c>
      <c r="G83">
        <v>4.4204794500000002</v>
      </c>
      <c r="H83">
        <v>30</v>
      </c>
      <c r="I83">
        <v>3.6511433788656351E-2</v>
      </c>
    </row>
    <row r="84" spans="1:9" x14ac:dyDescent="0.3">
      <c r="A84">
        <v>54</v>
      </c>
      <c r="B84" t="s">
        <v>671</v>
      </c>
      <c r="C84">
        <v>-66</v>
      </c>
      <c r="D84" t="s">
        <v>677</v>
      </c>
      <c r="E84">
        <v>-79.5</v>
      </c>
      <c r="F84">
        <v>51.217083600000002</v>
      </c>
      <c r="G84">
        <v>4.4203117900000004</v>
      </c>
      <c r="H84">
        <v>27</v>
      </c>
      <c r="I84">
        <v>8.0092620487460131E-2</v>
      </c>
    </row>
    <row r="85" spans="1:9" x14ac:dyDescent="0.3">
      <c r="A85">
        <v>55</v>
      </c>
      <c r="B85" t="s">
        <v>671</v>
      </c>
      <c r="C85">
        <v>-66</v>
      </c>
      <c r="D85" t="s">
        <v>678</v>
      </c>
      <c r="E85">
        <v>-77</v>
      </c>
      <c r="F85">
        <v>51.217054249999997</v>
      </c>
      <c r="G85">
        <v>4.4203975499999997</v>
      </c>
      <c r="H85">
        <v>33</v>
      </c>
      <c r="I85">
        <v>8.2524412296312341E-2</v>
      </c>
    </row>
    <row r="86" spans="1:9" x14ac:dyDescent="0.3">
      <c r="A86">
        <v>56</v>
      </c>
      <c r="B86" t="s">
        <v>671</v>
      </c>
      <c r="C86">
        <v>-66</v>
      </c>
      <c r="D86" t="s">
        <v>679</v>
      </c>
      <c r="E86">
        <v>-82.5</v>
      </c>
      <c r="F86">
        <v>51.21752523</v>
      </c>
      <c r="G86">
        <v>4.4204569899999999</v>
      </c>
      <c r="H86">
        <v>34</v>
      </c>
      <c r="I86">
        <v>3.001135102248121E-2</v>
      </c>
    </row>
    <row r="87" spans="1:9" x14ac:dyDescent="0.3">
      <c r="A87">
        <v>57</v>
      </c>
      <c r="B87" t="s">
        <v>671</v>
      </c>
      <c r="C87">
        <v>-66</v>
      </c>
      <c r="D87" t="s">
        <v>680</v>
      </c>
      <c r="E87">
        <v>-72.5</v>
      </c>
      <c r="F87">
        <v>51.217409840000002</v>
      </c>
      <c r="G87">
        <v>4.4203736899999999</v>
      </c>
      <c r="H87">
        <v>20</v>
      </c>
      <c r="I87">
        <v>4.3665588408730027E-2</v>
      </c>
    </row>
    <row r="88" spans="1:9" x14ac:dyDescent="0.3">
      <c r="A88">
        <v>58</v>
      </c>
      <c r="B88" t="s">
        <v>671</v>
      </c>
      <c r="C88">
        <v>-66</v>
      </c>
      <c r="D88" t="s">
        <v>681</v>
      </c>
      <c r="E88">
        <v>-75</v>
      </c>
      <c r="F88">
        <v>51.217490560000002</v>
      </c>
      <c r="G88">
        <v>4.42046808</v>
      </c>
      <c r="H88">
        <v>31</v>
      </c>
      <c r="I88">
        <v>3.3762390451848583E-2</v>
      </c>
    </row>
    <row r="89" spans="1:9" x14ac:dyDescent="0.3">
      <c r="A89">
        <v>59</v>
      </c>
      <c r="B89" t="s">
        <v>671</v>
      </c>
      <c r="C89">
        <v>-66</v>
      </c>
      <c r="D89" t="s">
        <v>682</v>
      </c>
      <c r="E89">
        <v>-73.5</v>
      </c>
      <c r="F89">
        <v>51.217177249999999</v>
      </c>
      <c r="G89">
        <v>4.4203741599999997</v>
      </c>
      <c r="H89">
        <v>21</v>
      </c>
      <c r="I89">
        <v>6.9128428660447327E-2</v>
      </c>
    </row>
    <row r="90" spans="1:9" x14ac:dyDescent="0.3">
      <c r="A90">
        <v>60</v>
      </c>
      <c r="B90" t="s">
        <v>671</v>
      </c>
      <c r="C90">
        <v>-66</v>
      </c>
      <c r="D90" t="s">
        <v>683</v>
      </c>
      <c r="E90">
        <v>-84.5</v>
      </c>
      <c r="F90">
        <v>51.21729852</v>
      </c>
      <c r="G90">
        <v>4.4201401899999997</v>
      </c>
      <c r="H90">
        <v>37</v>
      </c>
      <c r="I90">
        <v>6.0747073462922907E-2</v>
      </c>
    </row>
    <row r="91" spans="1:9" x14ac:dyDescent="0.3">
      <c r="A91">
        <v>61</v>
      </c>
      <c r="B91" t="s">
        <v>671</v>
      </c>
      <c r="C91">
        <v>-66</v>
      </c>
      <c r="D91" t="s">
        <v>685</v>
      </c>
      <c r="E91">
        <v>-72</v>
      </c>
      <c r="F91">
        <v>51.21729852</v>
      </c>
      <c r="G91">
        <v>4.4201401899999997</v>
      </c>
      <c r="H91">
        <v>37</v>
      </c>
      <c r="I91">
        <v>6.0747073462922907E-2</v>
      </c>
    </row>
    <row r="92" spans="1:9" x14ac:dyDescent="0.3">
      <c r="A92">
        <v>62</v>
      </c>
      <c r="B92" t="s">
        <v>671</v>
      </c>
      <c r="C92">
        <v>-66</v>
      </c>
      <c r="D92" t="s">
        <v>686</v>
      </c>
      <c r="E92">
        <v>-66</v>
      </c>
      <c r="F92">
        <v>51.217607549999997</v>
      </c>
      <c r="G92">
        <v>4.4200919499999998</v>
      </c>
      <c r="H92">
        <v>35</v>
      </c>
      <c r="I92">
        <v>3.573599790194034E-2</v>
      </c>
    </row>
    <row r="93" spans="1:9" x14ac:dyDescent="0.3">
      <c r="A93">
        <v>63</v>
      </c>
      <c r="B93" t="s">
        <v>672</v>
      </c>
      <c r="C93">
        <v>-76</v>
      </c>
      <c r="D93" t="s">
        <v>673</v>
      </c>
      <c r="E93">
        <v>-72.5</v>
      </c>
      <c r="F93">
        <v>51.217583599999998</v>
      </c>
      <c r="G93">
        <v>4.4207096699999999</v>
      </c>
      <c r="H93">
        <v>38</v>
      </c>
      <c r="I93">
        <v>2.7085396884563979E-2</v>
      </c>
    </row>
    <row r="94" spans="1:9" x14ac:dyDescent="0.3">
      <c r="A94">
        <v>64</v>
      </c>
      <c r="B94" t="s">
        <v>672</v>
      </c>
      <c r="C94">
        <v>-76</v>
      </c>
      <c r="D94" t="s">
        <v>674</v>
      </c>
      <c r="E94">
        <v>-75</v>
      </c>
      <c r="F94">
        <v>51.217583599999998</v>
      </c>
      <c r="G94">
        <v>4.4207096699999999</v>
      </c>
      <c r="H94">
        <v>38</v>
      </c>
      <c r="I94">
        <v>2.7085396884563979E-2</v>
      </c>
    </row>
    <row r="95" spans="1:9" x14ac:dyDescent="0.3">
      <c r="A95">
        <v>65</v>
      </c>
      <c r="B95" t="s">
        <v>672</v>
      </c>
      <c r="C95">
        <v>-76</v>
      </c>
      <c r="D95" t="s">
        <v>675</v>
      </c>
      <c r="E95">
        <v>-82.5</v>
      </c>
      <c r="F95">
        <v>51.21740243</v>
      </c>
      <c r="G95">
        <v>4.4204593299999999</v>
      </c>
      <c r="H95">
        <v>27</v>
      </c>
      <c r="I95">
        <v>4.3578250693696738E-2</v>
      </c>
    </row>
    <row r="96" spans="1:9" x14ac:dyDescent="0.3">
      <c r="A96">
        <v>66</v>
      </c>
      <c r="B96" t="s">
        <v>672</v>
      </c>
      <c r="C96">
        <v>-76</v>
      </c>
      <c r="D96" t="s">
        <v>676</v>
      </c>
      <c r="E96">
        <v>-66</v>
      </c>
      <c r="F96">
        <v>51.217607780000002</v>
      </c>
      <c r="G96">
        <v>4.4207641899999999</v>
      </c>
      <c r="H96">
        <v>10</v>
      </c>
      <c r="I96">
        <v>2.711352629300803E-2</v>
      </c>
    </row>
    <row r="97" spans="1:9" x14ac:dyDescent="0.3">
      <c r="A97">
        <v>67</v>
      </c>
      <c r="B97" t="s">
        <v>672</v>
      </c>
      <c r="C97">
        <v>-76</v>
      </c>
      <c r="D97" t="s">
        <v>677</v>
      </c>
      <c r="E97">
        <v>-79.5</v>
      </c>
      <c r="F97">
        <v>51.217226140000001</v>
      </c>
      <c r="G97">
        <v>4.4205965200000001</v>
      </c>
      <c r="H97">
        <v>41</v>
      </c>
      <c r="I97">
        <v>6.3312760617865116E-2</v>
      </c>
    </row>
    <row r="98" spans="1:9" x14ac:dyDescent="0.3">
      <c r="A98">
        <v>68</v>
      </c>
      <c r="B98" t="s">
        <v>672</v>
      </c>
      <c r="C98">
        <v>-76</v>
      </c>
      <c r="D98" t="s">
        <v>678</v>
      </c>
      <c r="E98">
        <v>-77</v>
      </c>
      <c r="F98">
        <v>51.217196790000003</v>
      </c>
      <c r="G98">
        <v>4.4206822900000002</v>
      </c>
      <c r="H98">
        <v>43</v>
      </c>
      <c r="I98">
        <v>6.7360409996686826E-2</v>
      </c>
    </row>
    <row r="99" spans="1:9" x14ac:dyDescent="0.3">
      <c r="A99">
        <v>69</v>
      </c>
      <c r="B99" t="s">
        <v>672</v>
      </c>
      <c r="C99">
        <v>-76</v>
      </c>
      <c r="D99" t="s">
        <v>679</v>
      </c>
      <c r="E99">
        <v>-82.5</v>
      </c>
      <c r="F99">
        <v>51.217667769999998</v>
      </c>
      <c r="G99">
        <v>4.4207417299999996</v>
      </c>
      <c r="H99">
        <v>10</v>
      </c>
      <c r="I99">
        <v>2.1263764245606609E-2</v>
      </c>
    </row>
    <row r="100" spans="1:9" x14ac:dyDescent="0.3">
      <c r="A100">
        <v>70</v>
      </c>
      <c r="B100" t="s">
        <v>672</v>
      </c>
      <c r="C100">
        <v>-76</v>
      </c>
      <c r="D100" t="s">
        <v>680</v>
      </c>
      <c r="E100">
        <v>-72.5</v>
      </c>
      <c r="F100">
        <v>51.217552380000001</v>
      </c>
      <c r="G100">
        <v>4.4206584299999996</v>
      </c>
      <c r="H100">
        <v>10</v>
      </c>
      <c r="I100">
        <v>2.8658437870473109E-2</v>
      </c>
    </row>
    <row r="101" spans="1:9" x14ac:dyDescent="0.3">
      <c r="A101">
        <v>71</v>
      </c>
      <c r="B101" t="s">
        <v>672</v>
      </c>
      <c r="C101">
        <v>-76</v>
      </c>
      <c r="D101" t="s">
        <v>681</v>
      </c>
      <c r="E101">
        <v>-75</v>
      </c>
      <c r="F101">
        <v>51.2176331</v>
      </c>
      <c r="G101">
        <v>4.4207528199999997</v>
      </c>
      <c r="H101">
        <v>10</v>
      </c>
      <c r="I101">
        <v>2.4490737867099911E-2</v>
      </c>
    </row>
    <row r="102" spans="1:9" x14ac:dyDescent="0.3">
      <c r="A102">
        <v>72</v>
      </c>
      <c r="B102" t="s">
        <v>672</v>
      </c>
      <c r="C102">
        <v>-76</v>
      </c>
      <c r="D102" t="s">
        <v>682</v>
      </c>
      <c r="E102">
        <v>-73.5</v>
      </c>
      <c r="F102">
        <v>51.217319789999998</v>
      </c>
      <c r="G102">
        <v>4.4206589000000003</v>
      </c>
      <c r="H102">
        <v>30</v>
      </c>
      <c r="I102">
        <v>5.3617377176131048E-2</v>
      </c>
    </row>
    <row r="103" spans="1:9" x14ac:dyDescent="0.3">
      <c r="A103">
        <v>73</v>
      </c>
      <c r="B103" t="s">
        <v>672</v>
      </c>
      <c r="C103">
        <v>-76</v>
      </c>
      <c r="D103" t="s">
        <v>683</v>
      </c>
      <c r="E103">
        <v>-84.5</v>
      </c>
      <c r="F103">
        <v>51.217583599999998</v>
      </c>
      <c r="G103">
        <v>4.4207096699999999</v>
      </c>
      <c r="H103">
        <v>38</v>
      </c>
      <c r="I103">
        <v>2.7085396884563979E-2</v>
      </c>
    </row>
    <row r="104" spans="1:9" x14ac:dyDescent="0.3">
      <c r="A104">
        <v>74</v>
      </c>
      <c r="B104" t="s">
        <v>672</v>
      </c>
      <c r="C104">
        <v>-76</v>
      </c>
      <c r="D104" t="s">
        <v>685</v>
      </c>
      <c r="E104">
        <v>-72</v>
      </c>
      <c r="F104">
        <v>51.217583599999998</v>
      </c>
      <c r="G104">
        <v>4.4207096699999999</v>
      </c>
      <c r="H104">
        <v>38</v>
      </c>
      <c r="I104">
        <v>2.7085396884563979E-2</v>
      </c>
    </row>
    <row r="105" spans="1:9" x14ac:dyDescent="0.3">
      <c r="A105">
        <v>75</v>
      </c>
      <c r="B105" t="s">
        <v>672</v>
      </c>
      <c r="C105">
        <v>-76</v>
      </c>
      <c r="D105" t="s">
        <v>686</v>
      </c>
      <c r="E105">
        <v>-66</v>
      </c>
      <c r="F105">
        <v>51.217750090000003</v>
      </c>
      <c r="G105">
        <v>4.4203766900000003</v>
      </c>
      <c r="H105">
        <v>30</v>
      </c>
      <c r="I105">
        <v>1.0501045183572781E-2</v>
      </c>
    </row>
    <row r="106" spans="1:9" x14ac:dyDescent="0.3">
      <c r="A106">
        <v>76</v>
      </c>
      <c r="B106" t="s">
        <v>673</v>
      </c>
      <c r="C106">
        <v>-72.5</v>
      </c>
      <c r="D106" t="s">
        <v>674</v>
      </c>
      <c r="E106">
        <v>-75</v>
      </c>
    </row>
    <row r="107" spans="1:9" x14ac:dyDescent="0.3">
      <c r="A107">
        <v>77</v>
      </c>
      <c r="B107" t="s">
        <v>673</v>
      </c>
      <c r="C107">
        <v>-72.5</v>
      </c>
      <c r="D107" t="s">
        <v>675</v>
      </c>
      <c r="E107">
        <v>-82.5</v>
      </c>
      <c r="F107">
        <v>51.217221250000001</v>
      </c>
      <c r="G107">
        <v>4.4202089899999999</v>
      </c>
      <c r="H107">
        <v>40</v>
      </c>
      <c r="I107">
        <v>6.6965094497020705E-2</v>
      </c>
    </row>
    <row r="108" spans="1:9" x14ac:dyDescent="0.3">
      <c r="A108">
        <v>78</v>
      </c>
      <c r="B108" t="s">
        <v>673</v>
      </c>
      <c r="C108">
        <v>-72.5</v>
      </c>
      <c r="D108" t="s">
        <v>676</v>
      </c>
      <c r="E108">
        <v>-66</v>
      </c>
      <c r="F108">
        <v>51.217631959999999</v>
      </c>
      <c r="G108">
        <v>4.4208187099999998</v>
      </c>
      <c r="H108">
        <v>38</v>
      </c>
      <c r="I108">
        <v>2.7927832166236059E-2</v>
      </c>
    </row>
    <row r="109" spans="1:9" x14ac:dyDescent="0.3">
      <c r="A109">
        <v>79</v>
      </c>
      <c r="B109" t="s">
        <v>673</v>
      </c>
      <c r="C109">
        <v>-72.5</v>
      </c>
      <c r="D109" t="s">
        <v>677</v>
      </c>
      <c r="E109">
        <v>-79.5</v>
      </c>
      <c r="F109">
        <v>51.216868669999997</v>
      </c>
      <c r="G109">
        <v>4.4204833800000003</v>
      </c>
      <c r="H109">
        <v>40</v>
      </c>
      <c r="I109">
        <v>0.1027988075379638</v>
      </c>
    </row>
    <row r="110" spans="1:9" x14ac:dyDescent="0.3">
      <c r="A110">
        <v>80</v>
      </c>
      <c r="B110" t="s">
        <v>673</v>
      </c>
      <c r="C110">
        <v>-72.5</v>
      </c>
      <c r="D110" t="s">
        <v>678</v>
      </c>
      <c r="E110">
        <v>-77</v>
      </c>
      <c r="F110">
        <v>51.21680997</v>
      </c>
      <c r="G110">
        <v>4.4206549099999997</v>
      </c>
      <c r="H110">
        <v>44</v>
      </c>
      <c r="I110">
        <v>0.1097665337372373</v>
      </c>
    </row>
    <row r="111" spans="1:9" x14ac:dyDescent="0.3">
      <c r="A111">
        <v>81</v>
      </c>
      <c r="B111" t="s">
        <v>673</v>
      </c>
      <c r="C111">
        <v>-72.5</v>
      </c>
      <c r="D111" t="s">
        <v>679</v>
      </c>
      <c r="E111">
        <v>-82.5</v>
      </c>
      <c r="F111">
        <v>51.217751939999999</v>
      </c>
      <c r="G111">
        <v>4.4207737900000001</v>
      </c>
      <c r="H111">
        <v>40</v>
      </c>
      <c r="I111">
        <v>1.8863732409917199E-2</v>
      </c>
    </row>
    <row r="112" spans="1:9" x14ac:dyDescent="0.3">
      <c r="A112">
        <v>82</v>
      </c>
      <c r="B112" t="s">
        <v>673</v>
      </c>
      <c r="C112">
        <v>-72.5</v>
      </c>
      <c r="D112" t="s">
        <v>680</v>
      </c>
      <c r="E112">
        <v>-72.5</v>
      </c>
      <c r="F112">
        <v>51.217521159999997</v>
      </c>
      <c r="G112">
        <v>4.4206072000000001</v>
      </c>
      <c r="H112">
        <v>35</v>
      </c>
      <c r="I112">
        <v>3.0960907540741361E-2</v>
      </c>
    </row>
    <row r="113" spans="1:9" x14ac:dyDescent="0.3">
      <c r="A113">
        <v>83</v>
      </c>
      <c r="B113" t="s">
        <v>673</v>
      </c>
      <c r="C113">
        <v>-72.5</v>
      </c>
      <c r="D113" t="s">
        <v>681</v>
      </c>
      <c r="E113">
        <v>-75</v>
      </c>
      <c r="F113">
        <v>51.217682590000003</v>
      </c>
      <c r="G113">
        <v>4.4207959700000004</v>
      </c>
      <c r="H113">
        <v>36</v>
      </c>
      <c r="I113">
        <v>2.3337869118800428E-2</v>
      </c>
    </row>
    <row r="114" spans="1:9" x14ac:dyDescent="0.3">
      <c r="A114">
        <v>84</v>
      </c>
      <c r="B114" t="s">
        <v>673</v>
      </c>
      <c r="C114">
        <v>-72.5</v>
      </c>
      <c r="D114" t="s">
        <v>682</v>
      </c>
      <c r="E114">
        <v>-73.5</v>
      </c>
      <c r="F114">
        <v>51.217055969999997</v>
      </c>
      <c r="G114">
        <v>4.4206081299999997</v>
      </c>
      <c r="H114">
        <v>66</v>
      </c>
      <c r="I114">
        <v>8.2232734727992252E-2</v>
      </c>
    </row>
    <row r="115" spans="1:9" x14ac:dyDescent="0.3">
      <c r="A115">
        <v>85</v>
      </c>
      <c r="B115" t="s">
        <v>673</v>
      </c>
      <c r="C115">
        <v>-72.5</v>
      </c>
      <c r="D115" t="s">
        <v>683</v>
      </c>
      <c r="E115">
        <v>-84.5</v>
      </c>
    </row>
    <row r="116" spans="1:9" x14ac:dyDescent="0.3">
      <c r="A116">
        <v>86</v>
      </c>
      <c r="B116" t="s">
        <v>673</v>
      </c>
      <c r="C116">
        <v>-72.5</v>
      </c>
      <c r="D116" t="s">
        <v>685</v>
      </c>
      <c r="E116">
        <v>-72</v>
      </c>
    </row>
    <row r="117" spans="1:9" x14ac:dyDescent="0.3">
      <c r="A117">
        <v>87</v>
      </c>
      <c r="B117" t="s">
        <v>673</v>
      </c>
      <c r="C117">
        <v>-72.5</v>
      </c>
      <c r="D117" t="s">
        <v>686</v>
      </c>
      <c r="E117">
        <v>-66</v>
      </c>
      <c r="F117">
        <v>51.217916580000001</v>
      </c>
      <c r="G117">
        <v>4.4200437099999998</v>
      </c>
      <c r="H117">
        <v>10</v>
      </c>
      <c r="I117">
        <v>3.5327931389281211E-2</v>
      </c>
    </row>
    <row r="118" spans="1:9" x14ac:dyDescent="0.3">
      <c r="A118">
        <v>88</v>
      </c>
      <c r="B118" t="s">
        <v>674</v>
      </c>
      <c r="C118">
        <v>-75</v>
      </c>
      <c r="D118" t="s">
        <v>675</v>
      </c>
      <c r="E118">
        <v>-82.5</v>
      </c>
      <c r="F118">
        <v>51.217221250000001</v>
      </c>
      <c r="G118">
        <v>4.4202089899999999</v>
      </c>
      <c r="H118">
        <v>40</v>
      </c>
      <c r="I118">
        <v>6.6965094497020705E-2</v>
      </c>
    </row>
    <row r="119" spans="1:9" x14ac:dyDescent="0.3">
      <c r="A119">
        <v>89</v>
      </c>
      <c r="B119" t="s">
        <v>674</v>
      </c>
      <c r="C119">
        <v>-75</v>
      </c>
      <c r="D119" t="s">
        <v>676</v>
      </c>
      <c r="E119">
        <v>-66</v>
      </c>
      <c r="F119">
        <v>51.217631959999999</v>
      </c>
      <c r="G119">
        <v>4.4208187099999998</v>
      </c>
      <c r="H119">
        <v>38</v>
      </c>
      <c r="I119">
        <v>2.7927832166236059E-2</v>
      </c>
    </row>
    <row r="120" spans="1:9" x14ac:dyDescent="0.3">
      <c r="A120">
        <v>90</v>
      </c>
      <c r="B120" t="s">
        <v>674</v>
      </c>
      <c r="C120">
        <v>-75</v>
      </c>
      <c r="D120" t="s">
        <v>677</v>
      </c>
      <c r="E120">
        <v>-79.5</v>
      </c>
      <c r="F120">
        <v>51.216868669999997</v>
      </c>
      <c r="G120">
        <v>4.4204833800000003</v>
      </c>
      <c r="H120">
        <v>40</v>
      </c>
      <c r="I120">
        <v>0.1027988075379638</v>
      </c>
    </row>
    <row r="121" spans="1:9" x14ac:dyDescent="0.3">
      <c r="A121">
        <v>91</v>
      </c>
      <c r="B121" t="s">
        <v>674</v>
      </c>
      <c r="C121">
        <v>-75</v>
      </c>
      <c r="D121" t="s">
        <v>678</v>
      </c>
      <c r="E121">
        <v>-77</v>
      </c>
      <c r="F121">
        <v>51.21680997</v>
      </c>
      <c r="G121">
        <v>4.4206549099999997</v>
      </c>
      <c r="H121">
        <v>44</v>
      </c>
      <c r="I121">
        <v>0.1097665337372373</v>
      </c>
    </row>
    <row r="122" spans="1:9" x14ac:dyDescent="0.3">
      <c r="A122">
        <v>92</v>
      </c>
      <c r="B122" t="s">
        <v>674</v>
      </c>
      <c r="C122">
        <v>-75</v>
      </c>
      <c r="D122" t="s">
        <v>679</v>
      </c>
      <c r="E122">
        <v>-82.5</v>
      </c>
      <c r="F122">
        <v>51.217751939999999</v>
      </c>
      <c r="G122">
        <v>4.4207737900000001</v>
      </c>
      <c r="H122">
        <v>40</v>
      </c>
      <c r="I122">
        <v>1.8863732409917199E-2</v>
      </c>
    </row>
    <row r="123" spans="1:9" x14ac:dyDescent="0.3">
      <c r="A123">
        <v>93</v>
      </c>
      <c r="B123" t="s">
        <v>674</v>
      </c>
      <c r="C123">
        <v>-75</v>
      </c>
      <c r="D123" t="s">
        <v>680</v>
      </c>
      <c r="E123">
        <v>-72.5</v>
      </c>
      <c r="F123">
        <v>51.217521159999997</v>
      </c>
      <c r="G123">
        <v>4.4206072000000001</v>
      </c>
      <c r="H123">
        <v>35</v>
      </c>
      <c r="I123">
        <v>3.0960907540741361E-2</v>
      </c>
    </row>
    <row r="124" spans="1:9" x14ac:dyDescent="0.3">
      <c r="A124">
        <v>94</v>
      </c>
      <c r="B124" t="s">
        <v>674</v>
      </c>
      <c r="C124">
        <v>-75</v>
      </c>
      <c r="D124" t="s">
        <v>681</v>
      </c>
      <c r="E124">
        <v>-75</v>
      </c>
      <c r="F124">
        <v>51.217682590000003</v>
      </c>
      <c r="G124">
        <v>4.4207959700000004</v>
      </c>
      <c r="H124">
        <v>36</v>
      </c>
      <c r="I124">
        <v>2.3337869118800428E-2</v>
      </c>
    </row>
    <row r="125" spans="1:9" x14ac:dyDescent="0.3">
      <c r="A125">
        <v>95</v>
      </c>
      <c r="B125" t="s">
        <v>674</v>
      </c>
      <c r="C125">
        <v>-75</v>
      </c>
      <c r="D125" t="s">
        <v>682</v>
      </c>
      <c r="E125">
        <v>-73.5</v>
      </c>
      <c r="F125">
        <v>51.217055969999997</v>
      </c>
      <c r="G125">
        <v>4.4206081299999997</v>
      </c>
      <c r="H125">
        <v>66</v>
      </c>
      <c r="I125">
        <v>8.2232734727992252E-2</v>
      </c>
    </row>
    <row r="126" spans="1:9" x14ac:dyDescent="0.3">
      <c r="A126">
        <v>96</v>
      </c>
      <c r="B126" t="s">
        <v>674</v>
      </c>
      <c r="C126">
        <v>-75</v>
      </c>
      <c r="D126" t="s">
        <v>683</v>
      </c>
      <c r="E126">
        <v>-84.5</v>
      </c>
    </row>
    <row r="127" spans="1:9" x14ac:dyDescent="0.3">
      <c r="A127">
        <v>97</v>
      </c>
      <c r="B127" t="s">
        <v>674</v>
      </c>
      <c r="C127">
        <v>-75</v>
      </c>
      <c r="D127" t="s">
        <v>685</v>
      </c>
      <c r="E127">
        <v>-72</v>
      </c>
    </row>
    <row r="128" spans="1:9" x14ac:dyDescent="0.3">
      <c r="A128">
        <v>98</v>
      </c>
      <c r="B128" t="s">
        <v>674</v>
      </c>
      <c r="C128">
        <v>-75</v>
      </c>
      <c r="D128" t="s">
        <v>686</v>
      </c>
      <c r="E128">
        <v>-66</v>
      </c>
      <c r="F128">
        <v>51.217916580000001</v>
      </c>
      <c r="G128">
        <v>4.4200437099999998</v>
      </c>
      <c r="H128">
        <v>10</v>
      </c>
      <c r="I128">
        <v>3.5327931389281211E-2</v>
      </c>
    </row>
    <row r="129" spans="1:9" x14ac:dyDescent="0.3">
      <c r="A129">
        <v>99</v>
      </c>
      <c r="B129" t="s">
        <v>675</v>
      </c>
      <c r="C129">
        <v>-82.5</v>
      </c>
      <c r="D129" t="s">
        <v>676</v>
      </c>
      <c r="E129">
        <v>-66</v>
      </c>
      <c r="F129">
        <v>51.217426609999997</v>
      </c>
      <c r="G129">
        <v>4.4205138499999999</v>
      </c>
      <c r="H129">
        <v>31</v>
      </c>
      <c r="I129">
        <v>4.0741192736298192E-2</v>
      </c>
    </row>
    <row r="130" spans="1:9" x14ac:dyDescent="0.3">
      <c r="A130">
        <v>100</v>
      </c>
      <c r="B130" t="s">
        <v>675</v>
      </c>
      <c r="C130">
        <v>-82.5</v>
      </c>
      <c r="D130" t="s">
        <v>677</v>
      </c>
      <c r="E130">
        <v>-79.5</v>
      </c>
      <c r="F130">
        <v>51.217044960000003</v>
      </c>
      <c r="G130">
        <v>4.4203461900000001</v>
      </c>
      <c r="H130">
        <v>22</v>
      </c>
      <c r="I130">
        <v>8.3966571320542346E-2</v>
      </c>
    </row>
    <row r="131" spans="1:9" x14ac:dyDescent="0.3">
      <c r="A131">
        <v>101</v>
      </c>
      <c r="B131" t="s">
        <v>675</v>
      </c>
      <c r="C131">
        <v>-82.5</v>
      </c>
      <c r="D131" t="s">
        <v>678</v>
      </c>
      <c r="E131">
        <v>-77</v>
      </c>
      <c r="F131">
        <v>51.217015609999997</v>
      </c>
      <c r="G131">
        <v>4.4204319500000002</v>
      </c>
      <c r="H131">
        <v>28</v>
      </c>
      <c r="I131">
        <v>8.6616985174784583E-2</v>
      </c>
    </row>
    <row r="132" spans="1:9" x14ac:dyDescent="0.3">
      <c r="A132">
        <v>102</v>
      </c>
      <c r="B132" t="s">
        <v>675</v>
      </c>
      <c r="C132">
        <v>-82.5</v>
      </c>
      <c r="D132" t="s">
        <v>679</v>
      </c>
      <c r="E132">
        <v>-82.5</v>
      </c>
      <c r="F132">
        <v>51.217486600000001</v>
      </c>
      <c r="G132">
        <v>4.4204913899999996</v>
      </c>
      <c r="H132">
        <v>35</v>
      </c>
      <c r="I132">
        <v>3.409749083473064E-2</v>
      </c>
    </row>
    <row r="133" spans="1:9" x14ac:dyDescent="0.3">
      <c r="A133">
        <v>103</v>
      </c>
      <c r="B133" t="s">
        <v>675</v>
      </c>
      <c r="C133">
        <v>-82.5</v>
      </c>
      <c r="D133" t="s">
        <v>680</v>
      </c>
      <c r="E133">
        <v>-72.5</v>
      </c>
      <c r="F133">
        <v>51.217371210000003</v>
      </c>
      <c r="G133">
        <v>4.4204080899999996</v>
      </c>
      <c r="H133">
        <v>22</v>
      </c>
      <c r="I133">
        <v>4.7445428953647402E-2</v>
      </c>
    </row>
    <row r="134" spans="1:9" x14ac:dyDescent="0.3">
      <c r="A134">
        <v>104</v>
      </c>
      <c r="B134" t="s">
        <v>675</v>
      </c>
      <c r="C134">
        <v>-82.5</v>
      </c>
      <c r="D134" t="s">
        <v>681</v>
      </c>
      <c r="E134">
        <v>-75</v>
      </c>
      <c r="F134">
        <v>51.217451920000002</v>
      </c>
      <c r="G134">
        <v>4.4205024799999997</v>
      </c>
      <c r="H134">
        <v>33</v>
      </c>
      <c r="I134">
        <v>3.7931007578946623E-2</v>
      </c>
    </row>
    <row r="135" spans="1:9" x14ac:dyDescent="0.3">
      <c r="A135">
        <v>105</v>
      </c>
      <c r="B135" t="s">
        <v>675</v>
      </c>
      <c r="C135">
        <v>-82.5</v>
      </c>
      <c r="D135" t="s">
        <v>682</v>
      </c>
      <c r="E135">
        <v>-73.5</v>
      </c>
      <c r="F135">
        <v>51.217138609999999</v>
      </c>
      <c r="G135">
        <v>4.4204085600000003</v>
      </c>
      <c r="H135">
        <v>17</v>
      </c>
      <c r="I135">
        <v>7.3113806706925494E-2</v>
      </c>
    </row>
    <row r="136" spans="1:9" x14ac:dyDescent="0.3">
      <c r="A136">
        <v>106</v>
      </c>
      <c r="B136" t="s">
        <v>675</v>
      </c>
      <c r="C136">
        <v>-82.5</v>
      </c>
      <c r="D136" t="s">
        <v>683</v>
      </c>
      <c r="E136">
        <v>-84.5</v>
      </c>
      <c r="F136">
        <v>51.217221250000001</v>
      </c>
      <c r="G136">
        <v>4.4202089899999999</v>
      </c>
      <c r="H136">
        <v>40</v>
      </c>
      <c r="I136">
        <v>6.6965094497020705E-2</v>
      </c>
    </row>
    <row r="137" spans="1:9" x14ac:dyDescent="0.3">
      <c r="A137">
        <v>107</v>
      </c>
      <c r="B137" t="s">
        <v>675</v>
      </c>
      <c r="C137">
        <v>-82.5</v>
      </c>
      <c r="D137" t="s">
        <v>685</v>
      </c>
      <c r="E137">
        <v>-72</v>
      </c>
      <c r="F137">
        <v>51.217221250000001</v>
      </c>
      <c r="G137">
        <v>4.4202089899999999</v>
      </c>
      <c r="H137">
        <v>40</v>
      </c>
      <c r="I137">
        <v>6.6965094497020705E-2</v>
      </c>
    </row>
    <row r="138" spans="1:9" x14ac:dyDescent="0.3">
      <c r="A138">
        <v>108</v>
      </c>
      <c r="B138" t="s">
        <v>675</v>
      </c>
      <c r="C138">
        <v>-82.5</v>
      </c>
      <c r="D138" t="s">
        <v>686</v>
      </c>
      <c r="E138">
        <v>-66</v>
      </c>
      <c r="F138">
        <v>51.217568919999998</v>
      </c>
      <c r="G138">
        <v>4.4201263500000003</v>
      </c>
      <c r="H138">
        <v>39</v>
      </c>
      <c r="I138">
        <v>3.6586243262277891E-2</v>
      </c>
    </row>
    <row r="139" spans="1:9" x14ac:dyDescent="0.3">
      <c r="A139">
        <v>109</v>
      </c>
      <c r="B139" t="s">
        <v>676</v>
      </c>
      <c r="C139">
        <v>-66</v>
      </c>
      <c r="D139" t="s">
        <v>677</v>
      </c>
      <c r="E139">
        <v>-79.5</v>
      </c>
      <c r="F139">
        <v>51.217250319999998</v>
      </c>
      <c r="G139">
        <v>4.4206510400000001</v>
      </c>
      <c r="H139">
        <v>44</v>
      </c>
      <c r="I139">
        <v>6.112644310307392E-2</v>
      </c>
    </row>
    <row r="140" spans="1:9" x14ac:dyDescent="0.3">
      <c r="A140">
        <v>110</v>
      </c>
      <c r="B140" t="s">
        <v>676</v>
      </c>
      <c r="C140">
        <v>-66</v>
      </c>
      <c r="D140" t="s">
        <v>678</v>
      </c>
      <c r="E140">
        <v>-77</v>
      </c>
      <c r="F140">
        <v>51.21722097</v>
      </c>
      <c r="G140">
        <v>4.4207368100000002</v>
      </c>
      <c r="H140">
        <v>46</v>
      </c>
      <c r="I140">
        <v>6.5522358430797081E-2</v>
      </c>
    </row>
    <row r="141" spans="1:9" x14ac:dyDescent="0.3">
      <c r="A141">
        <v>111</v>
      </c>
      <c r="B141" t="s">
        <v>676</v>
      </c>
      <c r="C141">
        <v>-66</v>
      </c>
      <c r="D141" t="s">
        <v>679</v>
      </c>
      <c r="E141">
        <v>-82.5</v>
      </c>
      <c r="F141">
        <v>51.217691950000003</v>
      </c>
      <c r="G141">
        <v>4.4207962500000004</v>
      </c>
      <c r="H141">
        <v>10</v>
      </c>
      <c r="I141">
        <v>2.282451092199142E-2</v>
      </c>
    </row>
    <row r="142" spans="1:9" x14ac:dyDescent="0.3">
      <c r="A142">
        <v>112</v>
      </c>
      <c r="B142" t="s">
        <v>676</v>
      </c>
      <c r="C142">
        <v>-66</v>
      </c>
      <c r="D142" t="s">
        <v>680</v>
      </c>
      <c r="E142">
        <v>-72.5</v>
      </c>
      <c r="F142">
        <v>51.217576559999998</v>
      </c>
      <c r="G142">
        <v>4.4207129500000004</v>
      </c>
      <c r="H142">
        <v>10</v>
      </c>
      <c r="I142">
        <v>2.7875798455233039E-2</v>
      </c>
    </row>
    <row r="143" spans="1:9" x14ac:dyDescent="0.3">
      <c r="A143">
        <v>113</v>
      </c>
      <c r="B143" t="s">
        <v>676</v>
      </c>
      <c r="C143">
        <v>-66</v>
      </c>
      <c r="D143" t="s">
        <v>681</v>
      </c>
      <c r="E143">
        <v>-75</v>
      </c>
      <c r="F143">
        <v>51.217657279999997</v>
      </c>
      <c r="G143">
        <v>4.4208073399999996</v>
      </c>
      <c r="H143">
        <v>10</v>
      </c>
      <c r="I143">
        <v>2.5568386830148018E-2</v>
      </c>
    </row>
    <row r="144" spans="1:9" x14ac:dyDescent="0.3">
      <c r="A144">
        <v>114</v>
      </c>
      <c r="B144" t="s">
        <v>676</v>
      </c>
      <c r="C144">
        <v>-66</v>
      </c>
      <c r="D144" t="s">
        <v>682</v>
      </c>
      <c r="E144">
        <v>-73.5</v>
      </c>
      <c r="F144">
        <v>51.217343970000002</v>
      </c>
      <c r="G144">
        <v>4.4207134200000002</v>
      </c>
      <c r="H144">
        <v>33</v>
      </c>
      <c r="I144">
        <v>5.1882095737417977E-2</v>
      </c>
    </row>
    <row r="145" spans="1:9" x14ac:dyDescent="0.3">
      <c r="A145">
        <v>115</v>
      </c>
      <c r="B145" t="s">
        <v>676</v>
      </c>
      <c r="C145">
        <v>-66</v>
      </c>
      <c r="D145" t="s">
        <v>683</v>
      </c>
      <c r="E145">
        <v>-84.5</v>
      </c>
      <c r="F145">
        <v>51.217631959999999</v>
      </c>
      <c r="G145">
        <v>4.4208187099999998</v>
      </c>
      <c r="H145">
        <v>38</v>
      </c>
      <c r="I145">
        <v>2.7927832166236059E-2</v>
      </c>
    </row>
    <row r="146" spans="1:9" x14ac:dyDescent="0.3">
      <c r="A146">
        <v>116</v>
      </c>
      <c r="B146" t="s">
        <v>676</v>
      </c>
      <c r="C146">
        <v>-66</v>
      </c>
      <c r="D146" t="s">
        <v>685</v>
      </c>
      <c r="E146">
        <v>-72</v>
      </c>
      <c r="F146">
        <v>51.217631959999999</v>
      </c>
      <c r="G146">
        <v>4.4208187099999998</v>
      </c>
      <c r="H146">
        <v>38</v>
      </c>
      <c r="I146">
        <v>2.7927832166236059E-2</v>
      </c>
    </row>
    <row r="147" spans="1:9" x14ac:dyDescent="0.3">
      <c r="A147">
        <v>117</v>
      </c>
      <c r="B147" t="s">
        <v>676</v>
      </c>
      <c r="C147">
        <v>-66</v>
      </c>
      <c r="D147" t="s">
        <v>686</v>
      </c>
      <c r="E147">
        <v>-66</v>
      </c>
      <c r="F147">
        <v>51.21777427</v>
      </c>
      <c r="G147">
        <v>4.4204312100000003</v>
      </c>
      <c r="H147">
        <v>31</v>
      </c>
      <c r="I147">
        <v>5.9346795098441383E-3</v>
      </c>
    </row>
    <row r="148" spans="1:9" x14ac:dyDescent="0.3">
      <c r="A148">
        <v>118</v>
      </c>
      <c r="B148" t="s">
        <v>677</v>
      </c>
      <c r="C148">
        <v>-79.5</v>
      </c>
      <c r="D148" t="s">
        <v>678</v>
      </c>
      <c r="E148">
        <v>-77</v>
      </c>
      <c r="F148">
        <v>51.216839319999998</v>
      </c>
      <c r="G148">
        <v>4.4205691500000004</v>
      </c>
      <c r="H148">
        <v>10</v>
      </c>
      <c r="I148">
        <v>0.1061216907136905</v>
      </c>
    </row>
    <row r="149" spans="1:9" x14ac:dyDescent="0.3">
      <c r="A149">
        <v>119</v>
      </c>
      <c r="B149" t="s">
        <v>677</v>
      </c>
      <c r="C149">
        <v>-79.5</v>
      </c>
      <c r="D149" t="s">
        <v>679</v>
      </c>
      <c r="E149">
        <v>-82.5</v>
      </c>
      <c r="F149">
        <v>51.217310310000002</v>
      </c>
      <c r="G149">
        <v>4.4206285799999998</v>
      </c>
      <c r="H149">
        <v>50</v>
      </c>
      <c r="I149">
        <v>5.429383815374253E-2</v>
      </c>
    </row>
    <row r="150" spans="1:9" x14ac:dyDescent="0.3">
      <c r="A150">
        <v>120</v>
      </c>
      <c r="B150" t="s">
        <v>677</v>
      </c>
      <c r="C150">
        <v>-79.5</v>
      </c>
      <c r="D150" t="s">
        <v>680</v>
      </c>
      <c r="E150">
        <v>-72.5</v>
      </c>
      <c r="F150">
        <v>51.217194919999997</v>
      </c>
      <c r="G150">
        <v>4.4205452899999997</v>
      </c>
      <c r="H150">
        <v>37</v>
      </c>
      <c r="I150">
        <v>6.6546331071258596E-2</v>
      </c>
    </row>
    <row r="151" spans="1:9" x14ac:dyDescent="0.3">
      <c r="A151">
        <v>121</v>
      </c>
      <c r="B151" t="s">
        <v>677</v>
      </c>
      <c r="C151">
        <v>-79.5</v>
      </c>
      <c r="D151" t="s">
        <v>681</v>
      </c>
      <c r="E151">
        <v>-75</v>
      </c>
      <c r="F151">
        <v>51.217275630000003</v>
      </c>
      <c r="G151">
        <v>4.4206396699999999</v>
      </c>
      <c r="H151">
        <v>47</v>
      </c>
      <c r="I151">
        <v>5.8222748509362723E-2</v>
      </c>
    </row>
    <row r="152" spans="1:9" x14ac:dyDescent="0.3">
      <c r="A152">
        <v>122</v>
      </c>
      <c r="B152" t="s">
        <v>677</v>
      </c>
      <c r="C152">
        <v>-79.5</v>
      </c>
      <c r="D152" t="s">
        <v>682</v>
      </c>
      <c r="E152">
        <v>-73.5</v>
      </c>
      <c r="F152">
        <v>51.21696232</v>
      </c>
      <c r="G152">
        <v>4.4205457499999996</v>
      </c>
      <c r="H152">
        <v>11</v>
      </c>
      <c r="I152">
        <v>9.2399105706340204E-2</v>
      </c>
    </row>
    <row r="153" spans="1:9" x14ac:dyDescent="0.3">
      <c r="A153">
        <v>123</v>
      </c>
      <c r="B153" t="s">
        <v>677</v>
      </c>
      <c r="C153">
        <v>-79.5</v>
      </c>
      <c r="D153" t="s">
        <v>683</v>
      </c>
      <c r="E153">
        <v>-84.5</v>
      </c>
      <c r="F153">
        <v>51.216868669999997</v>
      </c>
      <c r="G153">
        <v>4.4204833800000003</v>
      </c>
      <c r="H153">
        <v>40</v>
      </c>
      <c r="I153">
        <v>0.1027988075379638</v>
      </c>
    </row>
    <row r="154" spans="1:9" x14ac:dyDescent="0.3">
      <c r="A154">
        <v>124</v>
      </c>
      <c r="B154" t="s">
        <v>677</v>
      </c>
      <c r="C154">
        <v>-79.5</v>
      </c>
      <c r="D154" t="s">
        <v>685</v>
      </c>
      <c r="E154">
        <v>-72</v>
      </c>
      <c r="F154">
        <v>51.216868669999997</v>
      </c>
      <c r="G154">
        <v>4.4204833800000003</v>
      </c>
      <c r="H154">
        <v>40</v>
      </c>
      <c r="I154">
        <v>0.1027988075379638</v>
      </c>
    </row>
    <row r="155" spans="1:9" x14ac:dyDescent="0.3">
      <c r="A155">
        <v>125</v>
      </c>
      <c r="B155" t="s">
        <v>677</v>
      </c>
      <c r="C155">
        <v>-79.5</v>
      </c>
      <c r="D155" t="s">
        <v>686</v>
      </c>
      <c r="E155">
        <v>-66</v>
      </c>
      <c r="F155">
        <v>51.217392629999999</v>
      </c>
      <c r="G155">
        <v>4.4202635499999996</v>
      </c>
      <c r="H155">
        <v>60</v>
      </c>
      <c r="I155">
        <v>4.773866964033404E-2</v>
      </c>
    </row>
    <row r="156" spans="1:9" x14ac:dyDescent="0.3">
      <c r="A156">
        <v>126</v>
      </c>
      <c r="B156" t="s">
        <v>678</v>
      </c>
      <c r="C156">
        <v>-77</v>
      </c>
      <c r="D156" t="s">
        <v>679</v>
      </c>
      <c r="E156">
        <v>-82.5</v>
      </c>
      <c r="F156">
        <v>51.217280959999997</v>
      </c>
      <c r="G156">
        <v>4.4207143499999999</v>
      </c>
      <c r="H156">
        <v>53</v>
      </c>
      <c r="I156">
        <v>5.8671360884533758E-2</v>
      </c>
    </row>
    <row r="157" spans="1:9" x14ac:dyDescent="0.3">
      <c r="A157">
        <v>127</v>
      </c>
      <c r="B157" t="s">
        <v>678</v>
      </c>
      <c r="C157">
        <v>-77</v>
      </c>
      <c r="D157" t="s">
        <v>680</v>
      </c>
      <c r="E157">
        <v>-72.5</v>
      </c>
      <c r="F157">
        <v>51.217165569999999</v>
      </c>
      <c r="G157">
        <v>4.4206310599999998</v>
      </c>
      <c r="H157">
        <v>40</v>
      </c>
      <c r="I157">
        <v>7.0266367103412219E-2</v>
      </c>
    </row>
    <row r="158" spans="1:9" x14ac:dyDescent="0.3">
      <c r="A158">
        <v>128</v>
      </c>
      <c r="B158" t="s">
        <v>678</v>
      </c>
      <c r="C158">
        <v>-77</v>
      </c>
      <c r="D158" t="s">
        <v>681</v>
      </c>
      <c r="E158">
        <v>-75</v>
      </c>
      <c r="F158">
        <v>51.217246279999998</v>
      </c>
      <c r="G158">
        <v>4.42072544</v>
      </c>
      <c r="H158">
        <v>49</v>
      </c>
      <c r="I158">
        <v>6.2600278148350272E-2</v>
      </c>
    </row>
    <row r="159" spans="1:9" x14ac:dyDescent="0.3">
      <c r="A159">
        <v>129</v>
      </c>
      <c r="B159" t="s">
        <v>678</v>
      </c>
      <c r="C159">
        <v>-77</v>
      </c>
      <c r="D159" t="s">
        <v>682</v>
      </c>
      <c r="E159">
        <v>-73.5</v>
      </c>
      <c r="F159">
        <v>51.216932970000002</v>
      </c>
      <c r="G159">
        <v>4.4206315199999997</v>
      </c>
      <c r="H159">
        <v>14</v>
      </c>
      <c r="I159">
        <v>9.5998664692487565E-2</v>
      </c>
    </row>
    <row r="160" spans="1:9" x14ac:dyDescent="0.3">
      <c r="A160">
        <v>130</v>
      </c>
      <c r="B160" t="s">
        <v>678</v>
      </c>
      <c r="C160">
        <v>-77</v>
      </c>
      <c r="D160" t="s">
        <v>683</v>
      </c>
      <c r="E160">
        <v>-84.5</v>
      </c>
      <c r="F160">
        <v>51.21680997</v>
      </c>
      <c r="G160">
        <v>4.4206549099999997</v>
      </c>
      <c r="H160">
        <v>44</v>
      </c>
      <c r="I160">
        <v>0.1097665337372373</v>
      </c>
    </row>
    <row r="161" spans="1:9" x14ac:dyDescent="0.3">
      <c r="A161">
        <v>131</v>
      </c>
      <c r="B161" t="s">
        <v>678</v>
      </c>
      <c r="C161">
        <v>-77</v>
      </c>
      <c r="D161" t="s">
        <v>685</v>
      </c>
      <c r="E161">
        <v>-72</v>
      </c>
      <c r="F161">
        <v>51.21680997</v>
      </c>
      <c r="G161">
        <v>4.4206549099999997</v>
      </c>
      <c r="H161">
        <v>44</v>
      </c>
      <c r="I161">
        <v>0.1097665337372373</v>
      </c>
    </row>
    <row r="162" spans="1:9" x14ac:dyDescent="0.3">
      <c r="A162">
        <v>132</v>
      </c>
      <c r="B162" t="s">
        <v>678</v>
      </c>
      <c r="C162">
        <v>-77</v>
      </c>
      <c r="D162" t="s">
        <v>686</v>
      </c>
      <c r="E162">
        <v>-66</v>
      </c>
      <c r="F162">
        <v>51.217363280000001</v>
      </c>
      <c r="G162">
        <v>4.4203493099999998</v>
      </c>
      <c r="H162">
        <v>65</v>
      </c>
      <c r="I162">
        <v>4.9091809577352409E-2</v>
      </c>
    </row>
    <row r="163" spans="1:9" x14ac:dyDescent="0.3">
      <c r="A163">
        <v>133</v>
      </c>
      <c r="B163" t="s">
        <v>679</v>
      </c>
      <c r="C163">
        <v>-82.5</v>
      </c>
      <c r="D163" t="s">
        <v>680</v>
      </c>
      <c r="E163">
        <v>-72.5</v>
      </c>
      <c r="F163">
        <v>51.217636550000002</v>
      </c>
      <c r="G163">
        <v>4.4206904900000001</v>
      </c>
      <c r="H163">
        <v>14</v>
      </c>
      <c r="I163">
        <v>2.1422324459618339E-2</v>
      </c>
    </row>
    <row r="164" spans="1:9" x14ac:dyDescent="0.3">
      <c r="A164">
        <v>134</v>
      </c>
      <c r="B164" t="s">
        <v>679</v>
      </c>
      <c r="C164">
        <v>-82.5</v>
      </c>
      <c r="D164" t="s">
        <v>681</v>
      </c>
      <c r="E164">
        <v>-75</v>
      </c>
      <c r="F164">
        <v>51.217717270000001</v>
      </c>
      <c r="G164">
        <v>4.4207848800000002</v>
      </c>
      <c r="H164">
        <v>10</v>
      </c>
      <c r="I164">
        <v>2.0851282469019451E-2</v>
      </c>
    </row>
    <row r="165" spans="1:9" x14ac:dyDescent="0.3">
      <c r="A165">
        <v>135</v>
      </c>
      <c r="B165" t="s">
        <v>679</v>
      </c>
      <c r="C165">
        <v>-82.5</v>
      </c>
      <c r="D165" t="s">
        <v>682</v>
      </c>
      <c r="E165">
        <v>-73.5</v>
      </c>
      <c r="F165">
        <v>51.217403959999999</v>
      </c>
      <c r="G165">
        <v>4.4206909599999999</v>
      </c>
      <c r="H165">
        <v>39</v>
      </c>
      <c r="I165">
        <v>4.5038480915808511E-2</v>
      </c>
    </row>
    <row r="166" spans="1:9" x14ac:dyDescent="0.3">
      <c r="A166">
        <v>136</v>
      </c>
      <c r="B166" t="s">
        <v>679</v>
      </c>
      <c r="C166">
        <v>-82.5</v>
      </c>
      <c r="D166" t="s">
        <v>683</v>
      </c>
      <c r="E166">
        <v>-84.5</v>
      </c>
      <c r="F166">
        <v>51.217751939999999</v>
      </c>
      <c r="G166">
        <v>4.4207737900000001</v>
      </c>
      <c r="H166">
        <v>40</v>
      </c>
      <c r="I166">
        <v>1.8863732409917199E-2</v>
      </c>
    </row>
    <row r="167" spans="1:9" x14ac:dyDescent="0.3">
      <c r="A167">
        <v>137</v>
      </c>
      <c r="B167" t="s">
        <v>679</v>
      </c>
      <c r="C167">
        <v>-82.5</v>
      </c>
      <c r="D167" t="s">
        <v>685</v>
      </c>
      <c r="E167">
        <v>-72</v>
      </c>
      <c r="F167">
        <v>51.217751939999999</v>
      </c>
      <c r="G167">
        <v>4.4207737900000001</v>
      </c>
      <c r="H167">
        <v>40</v>
      </c>
      <c r="I167">
        <v>1.8863732409917199E-2</v>
      </c>
    </row>
    <row r="168" spans="1:9" x14ac:dyDescent="0.3">
      <c r="A168">
        <v>138</v>
      </c>
      <c r="B168" t="s">
        <v>679</v>
      </c>
      <c r="C168">
        <v>-82.5</v>
      </c>
      <c r="D168" t="s">
        <v>686</v>
      </c>
      <c r="E168">
        <v>-66</v>
      </c>
      <c r="F168">
        <v>51.217834259999997</v>
      </c>
      <c r="G168">
        <v>4.42040875</v>
      </c>
      <c r="H168">
        <v>27</v>
      </c>
      <c r="I168">
        <v>8.4714252509977758E-3</v>
      </c>
    </row>
    <row r="169" spans="1:9" x14ac:dyDescent="0.3">
      <c r="A169">
        <v>139</v>
      </c>
      <c r="B169" t="s">
        <v>680</v>
      </c>
      <c r="C169">
        <v>-72.5</v>
      </c>
      <c r="D169" t="s">
        <v>681</v>
      </c>
      <c r="E169">
        <v>-75</v>
      </c>
      <c r="F169">
        <v>51.217601879999997</v>
      </c>
      <c r="G169">
        <v>4.4207015800000002</v>
      </c>
      <c r="H169">
        <v>11</v>
      </c>
      <c r="I169">
        <v>2.5056289285314001E-2</v>
      </c>
    </row>
    <row r="170" spans="1:9" x14ac:dyDescent="0.3">
      <c r="A170">
        <v>140</v>
      </c>
      <c r="B170" t="s">
        <v>680</v>
      </c>
      <c r="C170">
        <v>-72.5</v>
      </c>
      <c r="D170" t="s">
        <v>682</v>
      </c>
      <c r="E170">
        <v>-73.5</v>
      </c>
      <c r="F170">
        <v>51.217288570000001</v>
      </c>
      <c r="G170">
        <v>4.4206076699999999</v>
      </c>
      <c r="H170">
        <v>26</v>
      </c>
      <c r="I170">
        <v>5.6492715166118639E-2</v>
      </c>
    </row>
    <row r="171" spans="1:9" x14ac:dyDescent="0.3">
      <c r="A171">
        <v>141</v>
      </c>
      <c r="B171" t="s">
        <v>680</v>
      </c>
      <c r="C171">
        <v>-72.5</v>
      </c>
      <c r="D171" t="s">
        <v>683</v>
      </c>
      <c r="E171">
        <v>-84.5</v>
      </c>
      <c r="F171">
        <v>51.217521159999997</v>
      </c>
      <c r="G171">
        <v>4.4206072000000001</v>
      </c>
      <c r="H171">
        <v>35</v>
      </c>
      <c r="I171">
        <v>3.0960907540741361E-2</v>
      </c>
    </row>
    <row r="172" spans="1:9" x14ac:dyDescent="0.3">
      <c r="A172">
        <v>142</v>
      </c>
      <c r="B172" t="s">
        <v>680</v>
      </c>
      <c r="C172">
        <v>-72.5</v>
      </c>
      <c r="D172" t="s">
        <v>685</v>
      </c>
      <c r="E172">
        <v>-72</v>
      </c>
      <c r="F172">
        <v>51.217521159999997</v>
      </c>
      <c r="G172">
        <v>4.4206072000000001</v>
      </c>
      <c r="H172">
        <v>35</v>
      </c>
      <c r="I172">
        <v>3.0960907540741361E-2</v>
      </c>
    </row>
    <row r="173" spans="1:9" x14ac:dyDescent="0.3">
      <c r="A173">
        <v>143</v>
      </c>
      <c r="B173" t="s">
        <v>680</v>
      </c>
      <c r="C173">
        <v>-72.5</v>
      </c>
      <c r="D173" t="s">
        <v>686</v>
      </c>
      <c r="E173">
        <v>-66</v>
      </c>
      <c r="F173">
        <v>51.217718869999999</v>
      </c>
      <c r="G173">
        <v>4.4203254599999999</v>
      </c>
      <c r="H173">
        <v>29</v>
      </c>
      <c r="I173">
        <v>1.532766396960733E-2</v>
      </c>
    </row>
    <row r="174" spans="1:9" x14ac:dyDescent="0.3">
      <c r="A174">
        <v>144</v>
      </c>
      <c r="B174" t="s">
        <v>681</v>
      </c>
      <c r="C174">
        <v>-75</v>
      </c>
      <c r="D174" t="s">
        <v>682</v>
      </c>
      <c r="E174">
        <v>-73.5</v>
      </c>
      <c r="F174">
        <v>51.21736928</v>
      </c>
      <c r="G174">
        <v>4.42070205</v>
      </c>
      <c r="H174">
        <v>35</v>
      </c>
      <c r="I174">
        <v>4.8958460861056513E-2</v>
      </c>
    </row>
    <row r="175" spans="1:9" x14ac:dyDescent="0.3">
      <c r="A175">
        <v>145</v>
      </c>
      <c r="B175" t="s">
        <v>681</v>
      </c>
      <c r="C175">
        <v>-75</v>
      </c>
      <c r="D175" t="s">
        <v>683</v>
      </c>
      <c r="E175">
        <v>-84.5</v>
      </c>
      <c r="F175">
        <v>51.217682590000003</v>
      </c>
      <c r="G175">
        <v>4.4207959700000004</v>
      </c>
      <c r="H175">
        <v>36</v>
      </c>
      <c r="I175">
        <v>2.3337869118800428E-2</v>
      </c>
    </row>
    <row r="176" spans="1:9" x14ac:dyDescent="0.3">
      <c r="A176">
        <v>146</v>
      </c>
      <c r="B176" t="s">
        <v>681</v>
      </c>
      <c r="C176">
        <v>-75</v>
      </c>
      <c r="D176" t="s">
        <v>685</v>
      </c>
      <c r="E176">
        <v>-72</v>
      </c>
      <c r="F176">
        <v>51.217682590000003</v>
      </c>
      <c r="G176">
        <v>4.4207959700000004</v>
      </c>
      <c r="H176">
        <v>36</v>
      </c>
      <c r="I176">
        <v>2.3337869118800428E-2</v>
      </c>
    </row>
    <row r="177" spans="1:9" x14ac:dyDescent="0.3">
      <c r="A177">
        <v>147</v>
      </c>
      <c r="B177" t="s">
        <v>681</v>
      </c>
      <c r="C177">
        <v>-75</v>
      </c>
      <c r="D177" t="s">
        <v>686</v>
      </c>
      <c r="E177">
        <v>-66</v>
      </c>
      <c r="F177">
        <v>51.217799589999998</v>
      </c>
      <c r="G177">
        <v>4.4204198400000001</v>
      </c>
      <c r="H177">
        <v>29</v>
      </c>
      <c r="I177">
        <v>6.391280101030958E-3</v>
      </c>
    </row>
    <row r="178" spans="1:9" x14ac:dyDescent="0.3">
      <c r="A178">
        <v>148</v>
      </c>
      <c r="B178" t="s">
        <v>682</v>
      </c>
      <c r="C178">
        <v>-73.5</v>
      </c>
      <c r="D178" t="s">
        <v>683</v>
      </c>
      <c r="E178">
        <v>-84.5</v>
      </c>
      <c r="F178">
        <v>51.217055969999997</v>
      </c>
      <c r="G178">
        <v>4.4206081299999997</v>
      </c>
      <c r="H178">
        <v>66</v>
      </c>
      <c r="I178">
        <v>8.2232734727992252E-2</v>
      </c>
    </row>
    <row r="179" spans="1:9" x14ac:dyDescent="0.3">
      <c r="A179">
        <v>149</v>
      </c>
      <c r="B179" t="s">
        <v>682</v>
      </c>
      <c r="C179">
        <v>-73.5</v>
      </c>
      <c r="D179" t="s">
        <v>685</v>
      </c>
      <c r="E179">
        <v>-72</v>
      </c>
      <c r="F179">
        <v>51.217055969999997</v>
      </c>
      <c r="G179">
        <v>4.4206081299999997</v>
      </c>
      <c r="H179">
        <v>66</v>
      </c>
      <c r="I179">
        <v>8.2232734727992252E-2</v>
      </c>
    </row>
    <row r="180" spans="1:9" x14ac:dyDescent="0.3">
      <c r="A180">
        <v>150</v>
      </c>
      <c r="B180" t="s">
        <v>682</v>
      </c>
      <c r="C180">
        <v>-73.5</v>
      </c>
      <c r="D180" t="s">
        <v>686</v>
      </c>
      <c r="E180">
        <v>-66</v>
      </c>
      <c r="F180">
        <v>51.217486280000003</v>
      </c>
      <c r="G180">
        <v>4.4203259199999998</v>
      </c>
      <c r="H180">
        <v>52</v>
      </c>
      <c r="I180">
        <v>3.6460462970768222E-2</v>
      </c>
    </row>
    <row r="181" spans="1:9" x14ac:dyDescent="0.3">
      <c r="A181">
        <v>151</v>
      </c>
      <c r="B181" t="s">
        <v>683</v>
      </c>
      <c r="C181">
        <v>-84.5</v>
      </c>
      <c r="D181" t="s">
        <v>685</v>
      </c>
      <c r="E181">
        <v>-72</v>
      </c>
    </row>
    <row r="182" spans="1:9" x14ac:dyDescent="0.3">
      <c r="A182">
        <v>152</v>
      </c>
      <c r="B182" t="s">
        <v>683</v>
      </c>
      <c r="C182">
        <v>-84.5</v>
      </c>
      <c r="D182" t="s">
        <v>686</v>
      </c>
      <c r="E182">
        <v>-66</v>
      </c>
      <c r="F182">
        <v>51.217916580000001</v>
      </c>
      <c r="G182">
        <v>4.4200437099999998</v>
      </c>
      <c r="H182">
        <v>10</v>
      </c>
      <c r="I182">
        <v>3.5327931389281211E-2</v>
      </c>
    </row>
    <row r="183" spans="1:9" x14ac:dyDescent="0.3">
      <c r="A183">
        <v>153</v>
      </c>
      <c r="B183" t="s">
        <v>685</v>
      </c>
      <c r="C183">
        <v>-72</v>
      </c>
      <c r="D183" t="s">
        <v>686</v>
      </c>
      <c r="E183">
        <v>-66</v>
      </c>
      <c r="F183">
        <v>51.217916580000001</v>
      </c>
      <c r="G183">
        <v>4.4200437099999998</v>
      </c>
      <c r="H183">
        <v>10</v>
      </c>
      <c r="I183">
        <v>3.5327931389281211E-2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29" workbookViewId="0">
      <selection activeCell="D47" sqref="D47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4" ht="15" customHeight="1" x14ac:dyDescent="0.3">
      <c r="A33" t="s">
        <v>718</v>
      </c>
      <c r="B33">
        <v>30</v>
      </c>
    </row>
    <row r="34" spans="1:4" ht="15" customHeight="1" x14ac:dyDescent="0.3">
      <c r="A34" t="s">
        <v>719</v>
      </c>
      <c r="B34">
        <v>41</v>
      </c>
    </row>
    <row r="35" spans="1:4" ht="15" customHeight="1" x14ac:dyDescent="0.3">
      <c r="A35" t="s">
        <v>720</v>
      </c>
      <c r="B35">
        <v>31</v>
      </c>
    </row>
    <row r="36" spans="1:4" ht="15" customHeight="1" x14ac:dyDescent="0.3">
      <c r="A36" t="s">
        <v>721</v>
      </c>
      <c r="B36">
        <v>16</v>
      </c>
    </row>
    <row r="37" spans="1:4" ht="15" customHeight="1" x14ac:dyDescent="0.3">
      <c r="A37" t="s">
        <v>722</v>
      </c>
      <c r="B37">
        <v>18</v>
      </c>
    </row>
    <row r="38" spans="1:4" ht="15" customHeight="1" x14ac:dyDescent="0.3">
      <c r="A38" t="s">
        <v>723</v>
      </c>
      <c r="B38">
        <v>23</v>
      </c>
    </row>
    <row r="39" spans="1:4" ht="15" customHeight="1" x14ac:dyDescent="0.3">
      <c r="A39" t="s">
        <v>724</v>
      </c>
      <c r="B39">
        <v>35</v>
      </c>
    </row>
    <row r="40" spans="1:4" ht="15" customHeight="1" x14ac:dyDescent="0.3">
      <c r="A40" t="s">
        <v>725</v>
      </c>
      <c r="B40">
        <v>31</v>
      </c>
      <c r="D40" s="10" t="s">
        <v>726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23.61705426356589</v>
      </c>
    </row>
    <row r="45" spans="1:4" x14ac:dyDescent="0.3">
      <c r="A45" s="14" t="s">
        <v>874</v>
      </c>
      <c r="B45" s="1"/>
      <c r="C45" s="13"/>
      <c r="D45" s="13">
        <v>2.50015373576042E-2</v>
      </c>
    </row>
    <row r="46" spans="1:4" x14ac:dyDescent="0.3">
      <c r="A46" s="14" t="s">
        <v>887</v>
      </c>
      <c r="B46" s="1"/>
      <c r="C46" s="13"/>
      <c r="D46" s="13">
        <f>MEDIAN(Tabel76110[Distance error (km)])</f>
        <v>2.2248419911489559E-2</v>
      </c>
    </row>
    <row r="47" spans="1:4" x14ac:dyDescent="0.3">
      <c r="A47" s="12" t="s">
        <v>875</v>
      </c>
      <c r="B47" s="11"/>
      <c r="C47" s="11"/>
      <c r="D47" s="11">
        <v>3.1531531531531529</v>
      </c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  <row r="50" spans="1:9" x14ac:dyDescent="0.3">
      <c r="A50">
        <v>1</v>
      </c>
      <c r="B50" t="s">
        <v>688</v>
      </c>
      <c r="C50">
        <v>-78.5</v>
      </c>
      <c r="D50" t="s">
        <v>690</v>
      </c>
      <c r="E50">
        <v>-85</v>
      </c>
      <c r="F50">
        <v>51.223508369999998</v>
      </c>
      <c r="G50">
        <v>4.4116222</v>
      </c>
      <c r="H50">
        <v>11</v>
      </c>
      <c r="I50">
        <v>4.1514281552149047E-3</v>
      </c>
    </row>
    <row r="51" spans="1:9" x14ac:dyDescent="0.3">
      <c r="A51">
        <v>2</v>
      </c>
      <c r="B51" t="s">
        <v>688</v>
      </c>
      <c r="C51">
        <v>-78.5</v>
      </c>
      <c r="D51" t="s">
        <v>691</v>
      </c>
      <c r="E51">
        <v>-87</v>
      </c>
      <c r="F51">
        <v>51.223156490000001</v>
      </c>
      <c r="G51">
        <v>4.4114775399999999</v>
      </c>
      <c r="H51">
        <v>29</v>
      </c>
      <c r="I51">
        <v>3.6891665176714508E-2</v>
      </c>
    </row>
    <row r="52" spans="1:9" x14ac:dyDescent="0.3">
      <c r="A52">
        <v>3</v>
      </c>
      <c r="B52" t="s">
        <v>688</v>
      </c>
      <c r="C52">
        <v>-78.5</v>
      </c>
      <c r="D52" t="s">
        <v>692</v>
      </c>
      <c r="E52">
        <v>-88.5</v>
      </c>
      <c r="F52">
        <v>51.223410870000002</v>
      </c>
      <c r="G52">
        <v>4.4115831099999996</v>
      </c>
      <c r="H52">
        <v>41</v>
      </c>
      <c r="I52">
        <v>7.9122598631530903E-3</v>
      </c>
    </row>
    <row r="53" spans="1:9" x14ac:dyDescent="0.3">
      <c r="A53">
        <v>4</v>
      </c>
      <c r="B53" t="s">
        <v>688</v>
      </c>
      <c r="C53">
        <v>-78.5</v>
      </c>
      <c r="D53" t="s">
        <v>693</v>
      </c>
      <c r="E53">
        <v>-82.5</v>
      </c>
      <c r="F53">
        <v>51.223235719999998</v>
      </c>
      <c r="G53">
        <v>4.4114952299999999</v>
      </c>
      <c r="H53">
        <v>20</v>
      </c>
      <c r="I53">
        <v>2.8014152176300568E-2</v>
      </c>
    </row>
    <row r="54" spans="1:9" x14ac:dyDescent="0.3">
      <c r="A54">
        <v>5</v>
      </c>
      <c r="B54" t="s">
        <v>688</v>
      </c>
      <c r="C54">
        <v>-78.5</v>
      </c>
      <c r="D54" t="s">
        <v>694</v>
      </c>
      <c r="E54">
        <v>-80</v>
      </c>
      <c r="F54">
        <v>51.22346675</v>
      </c>
      <c r="G54">
        <v>4.4114978799999998</v>
      </c>
      <c r="H54">
        <v>10</v>
      </c>
      <c r="I54">
        <v>5.9649178667203319E-3</v>
      </c>
    </row>
    <row r="55" spans="1:9" x14ac:dyDescent="0.3">
      <c r="A55">
        <v>6</v>
      </c>
      <c r="B55" t="s">
        <v>688</v>
      </c>
      <c r="C55">
        <v>-78.5</v>
      </c>
      <c r="D55" t="s">
        <v>695</v>
      </c>
      <c r="E55">
        <v>-89.5</v>
      </c>
      <c r="F55">
        <v>51.22335528</v>
      </c>
      <c r="G55">
        <v>4.41128564</v>
      </c>
      <c r="H55">
        <v>22</v>
      </c>
      <c r="I55">
        <v>2.4874905009792E-2</v>
      </c>
    </row>
    <row r="56" spans="1:9" x14ac:dyDescent="0.3">
      <c r="A56">
        <v>7</v>
      </c>
      <c r="B56" t="s">
        <v>688</v>
      </c>
      <c r="C56">
        <v>-78.5</v>
      </c>
      <c r="D56" t="s">
        <v>696</v>
      </c>
      <c r="E56">
        <v>-88.5</v>
      </c>
      <c r="F56">
        <v>51.223359780000003</v>
      </c>
      <c r="G56">
        <v>4.4113620899999999</v>
      </c>
      <c r="H56">
        <v>16</v>
      </c>
      <c r="I56">
        <v>2.0371088982570802E-2</v>
      </c>
    </row>
    <row r="57" spans="1:9" x14ac:dyDescent="0.3">
      <c r="A57">
        <v>8</v>
      </c>
      <c r="B57" t="s">
        <v>688</v>
      </c>
      <c r="C57">
        <v>-78.5</v>
      </c>
      <c r="D57" t="s">
        <v>697</v>
      </c>
      <c r="E57">
        <v>-88.5</v>
      </c>
      <c r="F57">
        <v>51.223401350000003</v>
      </c>
      <c r="G57">
        <v>4.41141732</v>
      </c>
      <c r="H57">
        <v>12</v>
      </c>
      <c r="I57">
        <v>1.4448828845863361E-2</v>
      </c>
    </row>
    <row r="58" spans="1:9" x14ac:dyDescent="0.3">
      <c r="A58">
        <v>9</v>
      </c>
      <c r="B58" t="s">
        <v>688</v>
      </c>
      <c r="C58">
        <v>-78.5</v>
      </c>
      <c r="D58" t="s">
        <v>698</v>
      </c>
      <c r="E58">
        <v>-82.5</v>
      </c>
      <c r="F58">
        <v>51.223410870000002</v>
      </c>
      <c r="G58">
        <v>4.4115831099999996</v>
      </c>
      <c r="H58">
        <v>41</v>
      </c>
      <c r="I58">
        <v>7.9122598631530903E-3</v>
      </c>
    </row>
    <row r="59" spans="1:9" x14ac:dyDescent="0.3">
      <c r="A59">
        <v>10</v>
      </c>
      <c r="B59" t="s">
        <v>688</v>
      </c>
      <c r="C59">
        <v>-78.5</v>
      </c>
      <c r="D59" t="s">
        <v>699</v>
      </c>
      <c r="E59">
        <v>-77.5</v>
      </c>
      <c r="F59">
        <v>51.22320577</v>
      </c>
      <c r="G59">
        <v>4.4115226600000002</v>
      </c>
      <c r="H59">
        <v>23</v>
      </c>
      <c r="I59">
        <v>3.0973851485510961E-2</v>
      </c>
    </row>
    <row r="60" spans="1:9" x14ac:dyDescent="0.3">
      <c r="A60">
        <v>11</v>
      </c>
      <c r="B60" t="s">
        <v>688</v>
      </c>
      <c r="C60">
        <v>-78.5</v>
      </c>
      <c r="D60" t="s">
        <v>700</v>
      </c>
      <c r="E60">
        <v>-72.5</v>
      </c>
      <c r="F60">
        <v>51.223380659999997</v>
      </c>
      <c r="G60">
        <v>4.41154519</v>
      </c>
      <c r="H60">
        <v>10</v>
      </c>
      <c r="I60">
        <v>1.1526295984857691E-2</v>
      </c>
    </row>
    <row r="61" spans="1:9" x14ac:dyDescent="0.3">
      <c r="A61">
        <v>12</v>
      </c>
      <c r="B61" t="s">
        <v>688</v>
      </c>
      <c r="C61">
        <v>-78.5</v>
      </c>
      <c r="D61" t="s">
        <v>701</v>
      </c>
      <c r="E61">
        <v>-71</v>
      </c>
      <c r="F61">
        <v>51.223308160000002</v>
      </c>
      <c r="G61">
        <v>4.41158859</v>
      </c>
      <c r="H61">
        <v>11</v>
      </c>
      <c r="I61">
        <v>1.9339380109750361E-2</v>
      </c>
    </row>
    <row r="62" spans="1:9" x14ac:dyDescent="0.3">
      <c r="A62">
        <v>13</v>
      </c>
      <c r="B62" t="s">
        <v>688</v>
      </c>
      <c r="C62">
        <v>-78.5</v>
      </c>
      <c r="D62" t="s">
        <v>702</v>
      </c>
      <c r="E62">
        <v>-67.5</v>
      </c>
      <c r="F62">
        <v>51.223372050000002</v>
      </c>
      <c r="G62">
        <v>4.4115463500000001</v>
      </c>
      <c r="H62">
        <v>10</v>
      </c>
      <c r="I62">
        <v>1.244843805269273E-2</v>
      </c>
    </row>
    <row r="63" spans="1:9" x14ac:dyDescent="0.3">
      <c r="A63">
        <v>14</v>
      </c>
      <c r="B63" t="s">
        <v>688</v>
      </c>
      <c r="C63">
        <v>-78.5</v>
      </c>
      <c r="D63" t="s">
        <v>703</v>
      </c>
      <c r="E63">
        <v>-89.5</v>
      </c>
      <c r="F63">
        <v>51.223481249999999</v>
      </c>
      <c r="G63">
        <v>4.4115768199999996</v>
      </c>
      <c r="H63">
        <v>10</v>
      </c>
      <c r="I63">
        <v>2.3663649113364059E-4</v>
      </c>
    </row>
    <row r="64" spans="1:9" x14ac:dyDescent="0.3">
      <c r="A64">
        <v>15</v>
      </c>
      <c r="B64" t="s">
        <v>688</v>
      </c>
      <c r="C64">
        <v>-78.5</v>
      </c>
      <c r="D64" t="s">
        <v>704</v>
      </c>
      <c r="E64">
        <v>-89.5</v>
      </c>
      <c r="F64">
        <v>51.223580210000002</v>
      </c>
      <c r="G64">
        <v>4.4117219399999996</v>
      </c>
      <c r="H64">
        <v>21</v>
      </c>
      <c r="I64">
        <v>1.472964445101467E-2</v>
      </c>
    </row>
    <row r="65" spans="1:9" x14ac:dyDescent="0.3">
      <c r="A65">
        <v>16</v>
      </c>
      <c r="B65" t="s">
        <v>688</v>
      </c>
      <c r="C65">
        <v>-78.5</v>
      </c>
      <c r="D65" t="s">
        <v>705</v>
      </c>
      <c r="E65">
        <v>-83.5</v>
      </c>
      <c r="F65">
        <v>51.223410870000002</v>
      </c>
      <c r="G65">
        <v>4.4115831099999996</v>
      </c>
      <c r="H65">
        <v>41</v>
      </c>
      <c r="I65">
        <v>7.9122598631530903E-3</v>
      </c>
    </row>
    <row r="66" spans="1:9" x14ac:dyDescent="0.3">
      <c r="A66">
        <v>17</v>
      </c>
      <c r="B66" t="s">
        <v>688</v>
      </c>
      <c r="C66">
        <v>-78.5</v>
      </c>
      <c r="D66" t="s">
        <v>706</v>
      </c>
      <c r="E66">
        <v>-88.5</v>
      </c>
      <c r="F66">
        <v>51.223433249999999</v>
      </c>
      <c r="G66">
        <v>4.4116589700000004</v>
      </c>
      <c r="H66">
        <v>10</v>
      </c>
      <c r="I66">
        <v>7.7219466860055782E-3</v>
      </c>
    </row>
    <row r="67" spans="1:9" x14ac:dyDescent="0.3">
      <c r="A67">
        <v>18</v>
      </c>
      <c r="B67" t="s">
        <v>688</v>
      </c>
      <c r="C67">
        <v>-78.5</v>
      </c>
      <c r="D67" t="s">
        <v>707</v>
      </c>
      <c r="E67">
        <v>-87</v>
      </c>
      <c r="F67">
        <v>51.223410870000002</v>
      </c>
      <c r="G67">
        <v>4.4115831099999996</v>
      </c>
      <c r="H67">
        <v>41</v>
      </c>
      <c r="I67">
        <v>7.9122598631530903E-3</v>
      </c>
    </row>
    <row r="68" spans="1:9" x14ac:dyDescent="0.3">
      <c r="A68">
        <v>19</v>
      </c>
      <c r="B68" t="s">
        <v>688</v>
      </c>
      <c r="C68">
        <v>-78.5</v>
      </c>
      <c r="D68" t="s">
        <v>708</v>
      </c>
      <c r="E68">
        <v>-77</v>
      </c>
      <c r="F68">
        <v>51.223208059999997</v>
      </c>
      <c r="G68">
        <v>4.4115241300000001</v>
      </c>
      <c r="H68">
        <v>23</v>
      </c>
      <c r="I68">
        <v>3.070821923848013E-2</v>
      </c>
    </row>
    <row r="69" spans="1:9" x14ac:dyDescent="0.3">
      <c r="A69">
        <v>20</v>
      </c>
      <c r="B69" t="s">
        <v>688</v>
      </c>
      <c r="C69">
        <v>-78.5</v>
      </c>
      <c r="D69" t="s">
        <v>709</v>
      </c>
      <c r="E69">
        <v>-61</v>
      </c>
      <c r="F69">
        <v>51.223409089999997</v>
      </c>
      <c r="G69">
        <v>4.4115502800000002</v>
      </c>
      <c r="H69">
        <v>10</v>
      </c>
      <c r="I69">
        <v>8.3672381631320555E-3</v>
      </c>
    </row>
    <row r="70" spans="1:9" x14ac:dyDescent="0.3">
      <c r="A70">
        <v>21</v>
      </c>
      <c r="B70" t="s">
        <v>688</v>
      </c>
      <c r="C70">
        <v>-78.5</v>
      </c>
      <c r="D70" t="s">
        <v>710</v>
      </c>
      <c r="E70">
        <v>-67.5</v>
      </c>
      <c r="F70">
        <v>51.223410870000002</v>
      </c>
      <c r="G70">
        <v>4.4115831099999996</v>
      </c>
      <c r="H70">
        <v>41</v>
      </c>
      <c r="I70">
        <v>7.9122598631530903E-3</v>
      </c>
    </row>
    <row r="71" spans="1:9" x14ac:dyDescent="0.3">
      <c r="A71">
        <v>22</v>
      </c>
      <c r="B71" t="s">
        <v>688</v>
      </c>
      <c r="C71">
        <v>-78.5</v>
      </c>
      <c r="D71" t="s">
        <v>711</v>
      </c>
      <c r="E71">
        <v>-85</v>
      </c>
      <c r="F71">
        <v>51.223331279999996</v>
      </c>
      <c r="G71">
        <v>4.4113309699999999</v>
      </c>
      <c r="H71">
        <v>20</v>
      </c>
      <c r="I71">
        <v>2.4117059531486618E-2</v>
      </c>
    </row>
    <row r="72" spans="1:9" x14ac:dyDescent="0.3">
      <c r="A72">
        <v>23</v>
      </c>
      <c r="B72" t="s">
        <v>688</v>
      </c>
      <c r="C72">
        <v>-78.5</v>
      </c>
      <c r="D72" t="s">
        <v>712</v>
      </c>
      <c r="E72">
        <v>-90</v>
      </c>
      <c r="F72">
        <v>51.223379389999998</v>
      </c>
      <c r="G72">
        <v>4.4113657499999999</v>
      </c>
      <c r="H72">
        <v>16</v>
      </c>
      <c r="I72">
        <v>1.8782895673231409E-2</v>
      </c>
    </row>
    <row r="73" spans="1:9" x14ac:dyDescent="0.3">
      <c r="A73">
        <v>24</v>
      </c>
      <c r="B73" t="s">
        <v>688</v>
      </c>
      <c r="C73">
        <v>-78.5</v>
      </c>
      <c r="D73" t="s">
        <v>713</v>
      </c>
      <c r="E73">
        <v>-87.5</v>
      </c>
      <c r="F73">
        <v>51.223390029999997</v>
      </c>
      <c r="G73">
        <v>4.4114260099999996</v>
      </c>
      <c r="H73">
        <v>11</v>
      </c>
      <c r="I73">
        <v>1.4818353344709181E-2</v>
      </c>
    </row>
    <row r="74" spans="1:9" x14ac:dyDescent="0.3">
      <c r="A74">
        <v>25</v>
      </c>
      <c r="B74" t="s">
        <v>688</v>
      </c>
      <c r="C74">
        <v>-78.5</v>
      </c>
      <c r="D74" t="s">
        <v>714</v>
      </c>
      <c r="E74">
        <v>-70</v>
      </c>
      <c r="F74">
        <v>51.223403609999998</v>
      </c>
      <c r="G74">
        <v>4.4114810699999998</v>
      </c>
      <c r="H74">
        <v>10</v>
      </c>
      <c r="I74">
        <v>1.111049946557092E-2</v>
      </c>
    </row>
    <row r="75" spans="1:9" x14ac:dyDescent="0.3">
      <c r="A75">
        <v>26</v>
      </c>
      <c r="B75" t="s">
        <v>688</v>
      </c>
      <c r="C75">
        <v>-78.5</v>
      </c>
      <c r="D75" t="s">
        <v>715</v>
      </c>
      <c r="E75">
        <v>-88.5</v>
      </c>
      <c r="F75">
        <v>51.223303729999998</v>
      </c>
      <c r="G75">
        <v>4.4112331300000003</v>
      </c>
      <c r="H75">
        <v>27</v>
      </c>
      <c r="I75">
        <v>3.1248201872962501E-2</v>
      </c>
    </row>
    <row r="76" spans="1:9" x14ac:dyDescent="0.3">
      <c r="A76">
        <v>27</v>
      </c>
      <c r="B76" t="s">
        <v>688</v>
      </c>
      <c r="C76">
        <v>-78.5</v>
      </c>
      <c r="D76" t="s">
        <v>716</v>
      </c>
      <c r="E76">
        <v>-77.5</v>
      </c>
      <c r="F76">
        <v>51.223410870000002</v>
      </c>
      <c r="G76">
        <v>4.4115831099999996</v>
      </c>
      <c r="H76">
        <v>41</v>
      </c>
      <c r="I76">
        <v>7.9122598631530903E-3</v>
      </c>
    </row>
    <row r="77" spans="1:9" x14ac:dyDescent="0.3">
      <c r="A77">
        <v>28</v>
      </c>
      <c r="B77" t="s">
        <v>688</v>
      </c>
      <c r="C77">
        <v>-78.5</v>
      </c>
      <c r="D77" t="s">
        <v>717</v>
      </c>
      <c r="E77">
        <v>-77.5</v>
      </c>
      <c r="F77">
        <v>51.223411300000002</v>
      </c>
      <c r="G77">
        <v>4.4115530999999999</v>
      </c>
      <c r="H77">
        <v>10</v>
      </c>
      <c r="I77">
        <v>8.0815945635062478E-3</v>
      </c>
    </row>
    <row r="78" spans="1:9" x14ac:dyDescent="0.3">
      <c r="A78">
        <v>29</v>
      </c>
      <c r="B78" t="s">
        <v>688</v>
      </c>
      <c r="C78">
        <v>-78.5</v>
      </c>
      <c r="D78" t="s">
        <v>718</v>
      </c>
      <c r="E78">
        <v>-85</v>
      </c>
      <c r="F78">
        <v>51.223379510000001</v>
      </c>
      <c r="G78">
        <v>4.4115570000000002</v>
      </c>
      <c r="H78">
        <v>10</v>
      </c>
      <c r="I78">
        <v>1.150837480621429E-2</v>
      </c>
    </row>
    <row r="79" spans="1:9" x14ac:dyDescent="0.3">
      <c r="A79">
        <v>30</v>
      </c>
      <c r="B79" t="s">
        <v>688</v>
      </c>
      <c r="C79">
        <v>-78.5</v>
      </c>
      <c r="D79" t="s">
        <v>719</v>
      </c>
      <c r="E79">
        <v>-79.5</v>
      </c>
      <c r="F79">
        <v>51.223467030000002</v>
      </c>
      <c r="G79">
        <v>4.4115569700000004</v>
      </c>
      <c r="H79">
        <v>10</v>
      </c>
      <c r="I79">
        <v>2.3114999022393451E-3</v>
      </c>
    </row>
    <row r="80" spans="1:9" x14ac:dyDescent="0.3">
      <c r="A80">
        <v>31</v>
      </c>
      <c r="B80" t="s">
        <v>688</v>
      </c>
      <c r="C80">
        <v>-78.5</v>
      </c>
      <c r="D80" t="s">
        <v>720</v>
      </c>
      <c r="E80">
        <v>-84.5</v>
      </c>
      <c r="F80">
        <v>51.22339994</v>
      </c>
      <c r="G80">
        <v>4.4115230800000003</v>
      </c>
      <c r="H80">
        <v>10</v>
      </c>
      <c r="I80">
        <v>9.9484562213655679E-3</v>
      </c>
    </row>
    <row r="81" spans="1:9" x14ac:dyDescent="0.3">
      <c r="A81">
        <v>32</v>
      </c>
      <c r="B81" t="s">
        <v>688</v>
      </c>
      <c r="C81">
        <v>-78.5</v>
      </c>
      <c r="D81" t="s">
        <v>721</v>
      </c>
      <c r="E81">
        <v>-92</v>
      </c>
      <c r="F81">
        <v>51.223321400000003</v>
      </c>
      <c r="G81">
        <v>4.4117792299999996</v>
      </c>
      <c r="H81">
        <v>17</v>
      </c>
      <c r="I81">
        <v>2.2614195094723399E-2</v>
      </c>
    </row>
    <row r="82" spans="1:9" x14ac:dyDescent="0.3">
      <c r="A82">
        <v>33</v>
      </c>
      <c r="B82" t="s">
        <v>688</v>
      </c>
      <c r="C82">
        <v>-78.5</v>
      </c>
      <c r="D82" t="s">
        <v>722</v>
      </c>
      <c r="E82">
        <v>-91</v>
      </c>
      <c r="F82">
        <v>51.223410870000002</v>
      </c>
      <c r="G82">
        <v>4.4115831099999996</v>
      </c>
      <c r="H82">
        <v>41</v>
      </c>
      <c r="I82">
        <v>7.9122598631530903E-3</v>
      </c>
    </row>
    <row r="83" spans="1:9" x14ac:dyDescent="0.3">
      <c r="A83">
        <v>34</v>
      </c>
      <c r="B83" t="s">
        <v>688</v>
      </c>
      <c r="C83">
        <v>-78.5</v>
      </c>
      <c r="D83" t="s">
        <v>723</v>
      </c>
      <c r="E83">
        <v>-88.5</v>
      </c>
      <c r="F83">
        <v>51.223577669999997</v>
      </c>
      <c r="G83">
        <v>4.4116505999999998</v>
      </c>
      <c r="H83">
        <v>19</v>
      </c>
      <c r="I83">
        <v>1.1719212456756851E-2</v>
      </c>
    </row>
    <row r="84" spans="1:9" x14ac:dyDescent="0.3">
      <c r="A84">
        <v>35</v>
      </c>
      <c r="B84" t="s">
        <v>688</v>
      </c>
      <c r="C84">
        <v>-78.5</v>
      </c>
      <c r="D84" t="s">
        <v>724</v>
      </c>
      <c r="E84">
        <v>-82.5</v>
      </c>
      <c r="F84">
        <v>51.223309030000003</v>
      </c>
      <c r="G84">
        <v>4.4117469500000004</v>
      </c>
      <c r="H84">
        <v>16</v>
      </c>
      <c r="I84">
        <v>2.24743277429128E-2</v>
      </c>
    </row>
    <row r="85" spans="1:9" x14ac:dyDescent="0.3">
      <c r="A85">
        <v>36</v>
      </c>
      <c r="B85" t="s">
        <v>688</v>
      </c>
      <c r="C85">
        <v>-78.5</v>
      </c>
      <c r="D85" t="s">
        <v>725</v>
      </c>
      <c r="E85">
        <v>-84.5</v>
      </c>
      <c r="F85">
        <v>51.223331860000002</v>
      </c>
      <c r="G85">
        <v>4.4115582099999999</v>
      </c>
      <c r="H85">
        <v>10</v>
      </c>
      <c r="I85">
        <v>1.6763627660339009E-2</v>
      </c>
    </row>
    <row r="86" spans="1:9" x14ac:dyDescent="0.3">
      <c r="A86">
        <v>37</v>
      </c>
      <c r="B86" t="s">
        <v>690</v>
      </c>
      <c r="C86">
        <v>-85</v>
      </c>
      <c r="D86" t="s">
        <v>691</v>
      </c>
      <c r="E86">
        <v>-87</v>
      </c>
      <c r="F86">
        <v>51.223253980000003</v>
      </c>
      <c r="G86">
        <v>4.4115166400000003</v>
      </c>
      <c r="H86">
        <v>40</v>
      </c>
      <c r="I86">
        <v>2.573573844582722E-2</v>
      </c>
    </row>
    <row r="87" spans="1:9" x14ac:dyDescent="0.3">
      <c r="A87">
        <v>38</v>
      </c>
      <c r="B87" t="s">
        <v>690</v>
      </c>
      <c r="C87">
        <v>-85</v>
      </c>
      <c r="D87" t="s">
        <v>692</v>
      </c>
      <c r="E87">
        <v>-88.5</v>
      </c>
      <c r="F87">
        <v>51.223605859999999</v>
      </c>
      <c r="G87">
        <v>4.4116612999999996</v>
      </c>
      <c r="H87">
        <v>39</v>
      </c>
      <c r="I87">
        <v>1.4890916852462121E-2</v>
      </c>
    </row>
    <row r="88" spans="1:9" x14ac:dyDescent="0.3">
      <c r="A88">
        <v>39</v>
      </c>
      <c r="B88" t="s">
        <v>690</v>
      </c>
      <c r="C88">
        <v>-85</v>
      </c>
      <c r="D88" t="s">
        <v>693</v>
      </c>
      <c r="E88">
        <v>-82.5</v>
      </c>
      <c r="F88">
        <v>51.22333321</v>
      </c>
      <c r="G88">
        <v>4.4115343300000003</v>
      </c>
      <c r="H88">
        <v>32</v>
      </c>
      <c r="I88">
        <v>1.684761461182201E-2</v>
      </c>
    </row>
    <row r="89" spans="1:9" x14ac:dyDescent="0.3">
      <c r="A89">
        <v>40</v>
      </c>
      <c r="B89" t="s">
        <v>690</v>
      </c>
      <c r="C89">
        <v>-85</v>
      </c>
      <c r="D89" t="s">
        <v>694</v>
      </c>
      <c r="E89">
        <v>-80</v>
      </c>
      <c r="F89">
        <v>51.223564250000003</v>
      </c>
      <c r="G89">
        <v>4.4115369700000002</v>
      </c>
      <c r="H89">
        <v>10</v>
      </c>
      <c r="I89">
        <v>9.6241830880235569E-3</v>
      </c>
    </row>
    <row r="90" spans="1:9" x14ac:dyDescent="0.3">
      <c r="A90">
        <v>41</v>
      </c>
      <c r="B90" t="s">
        <v>690</v>
      </c>
      <c r="C90">
        <v>-85</v>
      </c>
      <c r="D90" t="s">
        <v>695</v>
      </c>
      <c r="E90">
        <v>-89.5</v>
      </c>
      <c r="F90">
        <v>51.223452770000002</v>
      </c>
      <c r="G90">
        <v>4.4113247400000004</v>
      </c>
      <c r="H90">
        <v>29</v>
      </c>
      <c r="I90">
        <v>1.8070916155393899E-2</v>
      </c>
    </row>
    <row r="91" spans="1:9" x14ac:dyDescent="0.3">
      <c r="A91">
        <v>42</v>
      </c>
      <c r="B91" t="s">
        <v>690</v>
      </c>
      <c r="C91">
        <v>-85</v>
      </c>
      <c r="D91" t="s">
        <v>696</v>
      </c>
      <c r="E91">
        <v>-88.5</v>
      </c>
      <c r="F91">
        <v>51.223457279999998</v>
      </c>
      <c r="G91">
        <v>4.4114011900000003</v>
      </c>
      <c r="H91">
        <v>25</v>
      </c>
      <c r="I91">
        <v>1.275204062593985E-2</v>
      </c>
    </row>
    <row r="92" spans="1:9" x14ac:dyDescent="0.3">
      <c r="A92">
        <v>43</v>
      </c>
      <c r="B92" t="s">
        <v>690</v>
      </c>
      <c r="C92">
        <v>-85</v>
      </c>
      <c r="D92" t="s">
        <v>697</v>
      </c>
      <c r="E92">
        <v>-88.5</v>
      </c>
      <c r="F92">
        <v>51.223498849999999</v>
      </c>
      <c r="G92">
        <v>4.4114564200000004</v>
      </c>
      <c r="H92">
        <v>19</v>
      </c>
      <c r="I92">
        <v>8.8076597295753713E-3</v>
      </c>
    </row>
    <row r="93" spans="1:9" x14ac:dyDescent="0.3">
      <c r="A93">
        <v>44</v>
      </c>
      <c r="B93" t="s">
        <v>690</v>
      </c>
      <c r="C93">
        <v>-85</v>
      </c>
      <c r="D93" t="s">
        <v>698</v>
      </c>
      <c r="E93">
        <v>-82.5</v>
      </c>
      <c r="F93">
        <v>51.223605859999999</v>
      </c>
      <c r="G93">
        <v>4.4116612999999996</v>
      </c>
      <c r="H93">
        <v>39</v>
      </c>
      <c r="I93">
        <v>1.4890916852462121E-2</v>
      </c>
    </row>
    <row r="94" spans="1:9" x14ac:dyDescent="0.3">
      <c r="A94">
        <v>45</v>
      </c>
      <c r="B94" t="s">
        <v>690</v>
      </c>
      <c r="C94">
        <v>-85</v>
      </c>
      <c r="D94" t="s">
        <v>699</v>
      </c>
      <c r="E94">
        <v>-77.5</v>
      </c>
      <c r="F94">
        <v>51.223303260000002</v>
      </c>
      <c r="G94">
        <v>4.4115617599999997</v>
      </c>
      <c r="H94">
        <v>34</v>
      </c>
      <c r="I94">
        <v>1.991553063153139E-2</v>
      </c>
    </row>
    <row r="95" spans="1:9" x14ac:dyDescent="0.3">
      <c r="A95">
        <v>46</v>
      </c>
      <c r="B95" t="s">
        <v>690</v>
      </c>
      <c r="C95">
        <v>-85</v>
      </c>
      <c r="D95" t="s">
        <v>700</v>
      </c>
      <c r="E95">
        <v>-72.5</v>
      </c>
      <c r="F95">
        <v>51.223478159999999</v>
      </c>
      <c r="G95">
        <v>4.4115842900000004</v>
      </c>
      <c r="H95">
        <v>15</v>
      </c>
      <c r="I95">
        <v>5.2112685182699339E-4</v>
      </c>
    </row>
    <row r="96" spans="1:9" x14ac:dyDescent="0.3">
      <c r="A96">
        <v>47</v>
      </c>
      <c r="B96" t="s">
        <v>690</v>
      </c>
      <c r="C96">
        <v>-85</v>
      </c>
      <c r="D96" t="s">
        <v>701</v>
      </c>
      <c r="E96">
        <v>-71</v>
      </c>
      <c r="F96">
        <v>51.223405659999997</v>
      </c>
      <c r="G96">
        <v>4.4116276799999996</v>
      </c>
      <c r="H96">
        <v>22</v>
      </c>
      <c r="I96">
        <v>9.1149260320193617E-3</v>
      </c>
    </row>
    <row r="97" spans="1:9" x14ac:dyDescent="0.3">
      <c r="A97">
        <v>48</v>
      </c>
      <c r="B97" t="s">
        <v>690</v>
      </c>
      <c r="C97">
        <v>-85</v>
      </c>
      <c r="D97" t="s">
        <v>702</v>
      </c>
      <c r="E97">
        <v>-67.5</v>
      </c>
      <c r="F97">
        <v>51.223469549999997</v>
      </c>
      <c r="G97">
        <v>4.4115854499999996</v>
      </c>
      <c r="H97">
        <v>16</v>
      </c>
      <c r="I97">
        <v>1.435460512053544E-3</v>
      </c>
    </row>
    <row r="98" spans="1:9" x14ac:dyDescent="0.3">
      <c r="A98">
        <v>49</v>
      </c>
      <c r="B98" t="s">
        <v>690</v>
      </c>
      <c r="C98">
        <v>-85</v>
      </c>
      <c r="D98" t="s">
        <v>703</v>
      </c>
      <c r="E98">
        <v>-89.5</v>
      </c>
      <c r="F98">
        <v>51.223578750000001</v>
      </c>
      <c r="G98">
        <v>4.4116159100000001</v>
      </c>
      <c r="H98">
        <v>10</v>
      </c>
      <c r="I98">
        <v>1.1044939923070511E-2</v>
      </c>
    </row>
    <row r="99" spans="1:9" x14ac:dyDescent="0.3">
      <c r="A99">
        <v>50</v>
      </c>
      <c r="B99" t="s">
        <v>690</v>
      </c>
      <c r="C99">
        <v>-85</v>
      </c>
      <c r="D99" t="s">
        <v>704</v>
      </c>
      <c r="E99">
        <v>-89.5</v>
      </c>
      <c r="F99">
        <v>51.223677700000003</v>
      </c>
      <c r="G99">
        <v>4.41176104</v>
      </c>
      <c r="H99">
        <v>11</v>
      </c>
      <c r="I99">
        <v>2.5149242264460761E-2</v>
      </c>
    </row>
    <row r="100" spans="1:9" x14ac:dyDescent="0.3">
      <c r="A100">
        <v>51</v>
      </c>
      <c r="B100" t="s">
        <v>690</v>
      </c>
      <c r="C100">
        <v>-85</v>
      </c>
      <c r="D100" t="s">
        <v>705</v>
      </c>
      <c r="E100">
        <v>-83.5</v>
      </c>
      <c r="F100">
        <v>51.223605859999999</v>
      </c>
      <c r="G100">
        <v>4.4116612999999996</v>
      </c>
      <c r="H100">
        <v>39</v>
      </c>
      <c r="I100">
        <v>1.4890916852462121E-2</v>
      </c>
    </row>
    <row r="101" spans="1:9" x14ac:dyDescent="0.3">
      <c r="A101">
        <v>52</v>
      </c>
      <c r="B101" t="s">
        <v>690</v>
      </c>
      <c r="C101">
        <v>-85</v>
      </c>
      <c r="D101" t="s">
        <v>706</v>
      </c>
      <c r="E101">
        <v>-88.5</v>
      </c>
      <c r="F101">
        <v>51.223530750000002</v>
      </c>
      <c r="G101">
        <v>4.4116980699999999</v>
      </c>
      <c r="H101">
        <v>10</v>
      </c>
      <c r="I101">
        <v>9.8484298822978465E-3</v>
      </c>
    </row>
    <row r="102" spans="1:9" x14ac:dyDescent="0.3">
      <c r="A102">
        <v>53</v>
      </c>
      <c r="B102" t="s">
        <v>690</v>
      </c>
      <c r="C102">
        <v>-85</v>
      </c>
      <c r="D102" t="s">
        <v>707</v>
      </c>
      <c r="E102">
        <v>-87</v>
      </c>
      <c r="F102">
        <v>51.223605859999999</v>
      </c>
      <c r="G102">
        <v>4.4116612999999996</v>
      </c>
      <c r="H102">
        <v>39</v>
      </c>
      <c r="I102">
        <v>1.4890916852462121E-2</v>
      </c>
    </row>
    <row r="103" spans="1:9" x14ac:dyDescent="0.3">
      <c r="A103">
        <v>54</v>
      </c>
      <c r="B103" t="s">
        <v>690</v>
      </c>
      <c r="C103">
        <v>-85</v>
      </c>
      <c r="D103" t="s">
        <v>708</v>
      </c>
      <c r="E103">
        <v>-77</v>
      </c>
      <c r="F103">
        <v>51.223305549999999</v>
      </c>
      <c r="G103">
        <v>4.4115632299999996</v>
      </c>
      <c r="H103">
        <v>34</v>
      </c>
      <c r="I103">
        <v>1.9655071230765521E-2</v>
      </c>
    </row>
    <row r="104" spans="1:9" x14ac:dyDescent="0.3">
      <c r="A104">
        <v>55</v>
      </c>
      <c r="B104" t="s">
        <v>690</v>
      </c>
      <c r="C104">
        <v>-85</v>
      </c>
      <c r="D104" t="s">
        <v>709</v>
      </c>
      <c r="E104">
        <v>-61</v>
      </c>
      <c r="F104">
        <v>51.22350659</v>
      </c>
      <c r="G104">
        <v>4.4115893799999997</v>
      </c>
      <c r="H104">
        <v>12</v>
      </c>
      <c r="I104">
        <v>2.8112276357553558E-3</v>
      </c>
    </row>
    <row r="105" spans="1:9" x14ac:dyDescent="0.3">
      <c r="A105">
        <v>56</v>
      </c>
      <c r="B105" t="s">
        <v>690</v>
      </c>
      <c r="C105">
        <v>-85</v>
      </c>
      <c r="D105" t="s">
        <v>710</v>
      </c>
      <c r="E105">
        <v>-67.5</v>
      </c>
      <c r="F105">
        <v>51.223605859999999</v>
      </c>
      <c r="G105">
        <v>4.4116612999999996</v>
      </c>
      <c r="H105">
        <v>39</v>
      </c>
      <c r="I105">
        <v>1.4890916852462121E-2</v>
      </c>
    </row>
    <row r="106" spans="1:9" x14ac:dyDescent="0.3">
      <c r="A106">
        <v>57</v>
      </c>
      <c r="B106" t="s">
        <v>690</v>
      </c>
      <c r="C106">
        <v>-85</v>
      </c>
      <c r="D106" t="s">
        <v>711</v>
      </c>
      <c r="E106">
        <v>-85</v>
      </c>
      <c r="F106">
        <v>51.223428769999998</v>
      </c>
      <c r="G106">
        <v>4.4113700600000003</v>
      </c>
      <c r="H106">
        <v>28</v>
      </c>
      <c r="I106">
        <v>1.5772836879204052E-2</v>
      </c>
    </row>
    <row r="107" spans="1:9" x14ac:dyDescent="0.3">
      <c r="A107">
        <v>58</v>
      </c>
      <c r="B107" t="s">
        <v>690</v>
      </c>
      <c r="C107">
        <v>-85</v>
      </c>
      <c r="D107" t="s">
        <v>712</v>
      </c>
      <c r="E107">
        <v>-90</v>
      </c>
      <c r="F107">
        <v>51.22347688</v>
      </c>
      <c r="G107">
        <v>4.4114048500000003</v>
      </c>
      <c r="H107">
        <v>23</v>
      </c>
      <c r="I107">
        <v>1.2210663509417109E-2</v>
      </c>
    </row>
    <row r="108" spans="1:9" x14ac:dyDescent="0.3">
      <c r="A108">
        <v>59</v>
      </c>
      <c r="B108" t="s">
        <v>690</v>
      </c>
      <c r="C108">
        <v>-85</v>
      </c>
      <c r="D108" t="s">
        <v>713</v>
      </c>
      <c r="E108">
        <v>-87.5</v>
      </c>
      <c r="F108">
        <v>51.223487519999999</v>
      </c>
      <c r="G108">
        <v>4.4114651</v>
      </c>
      <c r="H108">
        <v>19</v>
      </c>
      <c r="I108">
        <v>8.0251018797141312E-3</v>
      </c>
    </row>
    <row r="109" spans="1:9" x14ac:dyDescent="0.3">
      <c r="A109">
        <v>60</v>
      </c>
      <c r="B109" t="s">
        <v>690</v>
      </c>
      <c r="C109">
        <v>-85</v>
      </c>
      <c r="D109" t="s">
        <v>714</v>
      </c>
      <c r="E109">
        <v>-70</v>
      </c>
      <c r="F109">
        <v>51.2235011</v>
      </c>
      <c r="G109">
        <v>4.4115201700000002</v>
      </c>
      <c r="H109">
        <v>15</v>
      </c>
      <c r="I109">
        <v>4.6766089877123438E-3</v>
      </c>
    </row>
    <row r="110" spans="1:9" x14ac:dyDescent="0.3">
      <c r="A110">
        <v>61</v>
      </c>
      <c r="B110" t="s">
        <v>690</v>
      </c>
      <c r="C110">
        <v>-85</v>
      </c>
      <c r="D110" t="s">
        <v>715</v>
      </c>
      <c r="E110">
        <v>-88.5</v>
      </c>
      <c r="F110">
        <v>51.22340122</v>
      </c>
      <c r="G110">
        <v>4.4112722199999999</v>
      </c>
      <c r="H110">
        <v>35</v>
      </c>
      <c r="I110">
        <v>2.3239751040829159E-2</v>
      </c>
    </row>
    <row r="111" spans="1:9" x14ac:dyDescent="0.3">
      <c r="A111">
        <v>62</v>
      </c>
      <c r="B111" t="s">
        <v>690</v>
      </c>
      <c r="C111">
        <v>-85</v>
      </c>
      <c r="D111" t="s">
        <v>716</v>
      </c>
      <c r="E111">
        <v>-77.5</v>
      </c>
      <c r="F111">
        <v>51.223605859999999</v>
      </c>
      <c r="G111">
        <v>4.4116612999999996</v>
      </c>
      <c r="H111">
        <v>39</v>
      </c>
      <c r="I111">
        <v>1.4890916852462121E-2</v>
      </c>
    </row>
    <row r="112" spans="1:9" x14ac:dyDescent="0.3">
      <c r="A112">
        <v>63</v>
      </c>
      <c r="B112" t="s">
        <v>690</v>
      </c>
      <c r="C112">
        <v>-85</v>
      </c>
      <c r="D112" t="s">
        <v>717</v>
      </c>
      <c r="E112">
        <v>-77.5</v>
      </c>
      <c r="F112">
        <v>51.223508789999997</v>
      </c>
      <c r="G112">
        <v>4.4115921900000004</v>
      </c>
      <c r="H112">
        <v>12</v>
      </c>
      <c r="I112">
        <v>3.0975087260582601E-3</v>
      </c>
    </row>
    <row r="113" spans="1:9" x14ac:dyDescent="0.3">
      <c r="A113">
        <v>64</v>
      </c>
      <c r="B113" t="s">
        <v>690</v>
      </c>
      <c r="C113">
        <v>-85</v>
      </c>
      <c r="D113" t="s">
        <v>718</v>
      </c>
      <c r="E113">
        <v>-85</v>
      </c>
      <c r="F113">
        <v>51.223477000000003</v>
      </c>
      <c r="G113">
        <v>4.4115960999999997</v>
      </c>
      <c r="H113">
        <v>15</v>
      </c>
      <c r="I113">
        <v>1.251476508581313E-3</v>
      </c>
    </row>
    <row r="114" spans="1:9" x14ac:dyDescent="0.3">
      <c r="A114">
        <v>65</v>
      </c>
      <c r="B114" t="s">
        <v>690</v>
      </c>
      <c r="C114">
        <v>-85</v>
      </c>
      <c r="D114" t="s">
        <v>719</v>
      </c>
      <c r="E114">
        <v>-79.5</v>
      </c>
      <c r="F114">
        <v>51.223564519999996</v>
      </c>
      <c r="G114">
        <v>4.4115960599999999</v>
      </c>
      <c r="H114">
        <v>10</v>
      </c>
      <c r="I114">
        <v>9.2437139942729996E-3</v>
      </c>
    </row>
    <row r="115" spans="1:9" x14ac:dyDescent="0.3">
      <c r="A115">
        <v>66</v>
      </c>
      <c r="B115" t="s">
        <v>690</v>
      </c>
      <c r="C115">
        <v>-85</v>
      </c>
      <c r="D115" t="s">
        <v>720</v>
      </c>
      <c r="E115">
        <v>-84.5</v>
      </c>
      <c r="F115">
        <v>51.223497440000003</v>
      </c>
      <c r="G115">
        <v>4.4115621699999998</v>
      </c>
      <c r="H115">
        <v>14</v>
      </c>
      <c r="I115">
        <v>2.1188035921889869E-3</v>
      </c>
    </row>
    <row r="116" spans="1:9" x14ac:dyDescent="0.3">
      <c r="A116">
        <v>67</v>
      </c>
      <c r="B116" t="s">
        <v>690</v>
      </c>
      <c r="C116">
        <v>-85</v>
      </c>
      <c r="D116" t="s">
        <v>721</v>
      </c>
      <c r="E116">
        <v>-92</v>
      </c>
      <c r="F116">
        <v>51.223418899999999</v>
      </c>
      <c r="G116">
        <v>4.4118183200000001</v>
      </c>
      <c r="H116">
        <v>23</v>
      </c>
      <c r="I116">
        <v>1.8018732252623831E-2</v>
      </c>
    </row>
    <row r="117" spans="1:9" x14ac:dyDescent="0.3">
      <c r="A117">
        <v>68</v>
      </c>
      <c r="B117" t="s">
        <v>690</v>
      </c>
      <c r="C117">
        <v>-85</v>
      </c>
      <c r="D117" t="s">
        <v>722</v>
      </c>
      <c r="E117">
        <v>-91</v>
      </c>
      <c r="F117">
        <v>51.223605859999999</v>
      </c>
      <c r="G117">
        <v>4.4116612999999996</v>
      </c>
      <c r="H117">
        <v>39</v>
      </c>
      <c r="I117">
        <v>1.4890916852462121E-2</v>
      </c>
    </row>
    <row r="118" spans="1:9" x14ac:dyDescent="0.3">
      <c r="A118">
        <v>69</v>
      </c>
      <c r="B118" t="s">
        <v>690</v>
      </c>
      <c r="C118">
        <v>-85</v>
      </c>
      <c r="D118" t="s">
        <v>723</v>
      </c>
      <c r="E118">
        <v>-88.5</v>
      </c>
      <c r="F118">
        <v>51.223675159999999</v>
      </c>
      <c r="G118">
        <v>4.4116896900000002</v>
      </c>
      <c r="H118">
        <v>10</v>
      </c>
      <c r="I118">
        <v>2.2796332665521609E-2</v>
      </c>
    </row>
    <row r="119" spans="1:9" x14ac:dyDescent="0.3">
      <c r="A119">
        <v>70</v>
      </c>
      <c r="B119" t="s">
        <v>690</v>
      </c>
      <c r="C119">
        <v>-85</v>
      </c>
      <c r="D119" t="s">
        <v>724</v>
      </c>
      <c r="E119">
        <v>-82.5</v>
      </c>
      <c r="F119">
        <v>51.223406519999997</v>
      </c>
      <c r="G119">
        <v>4.4117860499999999</v>
      </c>
      <c r="H119">
        <v>24</v>
      </c>
      <c r="I119">
        <v>1.662358569374494E-2</v>
      </c>
    </row>
    <row r="120" spans="1:9" x14ac:dyDescent="0.3">
      <c r="A120">
        <v>71</v>
      </c>
      <c r="B120" t="s">
        <v>690</v>
      </c>
      <c r="C120">
        <v>-85</v>
      </c>
      <c r="D120" t="s">
        <v>725</v>
      </c>
      <c r="E120">
        <v>-84.5</v>
      </c>
      <c r="F120">
        <v>51.223429359999997</v>
      </c>
      <c r="G120">
        <v>4.4115973000000004</v>
      </c>
      <c r="H120">
        <v>20</v>
      </c>
      <c r="I120">
        <v>5.976001525253077E-3</v>
      </c>
    </row>
    <row r="121" spans="1:9" x14ac:dyDescent="0.3">
      <c r="A121">
        <v>72</v>
      </c>
      <c r="B121" t="s">
        <v>691</v>
      </c>
      <c r="C121">
        <v>-87</v>
      </c>
      <c r="D121" t="s">
        <v>692</v>
      </c>
      <c r="E121">
        <v>-88.5</v>
      </c>
      <c r="F121">
        <v>51.222902099999999</v>
      </c>
      <c r="G121">
        <v>4.4113719800000002</v>
      </c>
      <c r="H121">
        <v>10</v>
      </c>
      <c r="I121">
        <v>6.6089181179321346E-2</v>
      </c>
    </row>
    <row r="122" spans="1:9" x14ac:dyDescent="0.3">
      <c r="A122">
        <v>73</v>
      </c>
      <c r="B122" t="s">
        <v>691</v>
      </c>
      <c r="C122">
        <v>-87</v>
      </c>
      <c r="D122" t="s">
        <v>693</v>
      </c>
      <c r="E122">
        <v>-82.5</v>
      </c>
      <c r="F122">
        <v>51.222981330000003</v>
      </c>
      <c r="G122">
        <v>4.4113896700000002</v>
      </c>
      <c r="H122">
        <v>10</v>
      </c>
      <c r="I122">
        <v>5.7228066538749622E-2</v>
      </c>
    </row>
    <row r="123" spans="1:9" x14ac:dyDescent="0.3">
      <c r="A123">
        <v>74</v>
      </c>
      <c r="B123" t="s">
        <v>691</v>
      </c>
      <c r="C123">
        <v>-87</v>
      </c>
      <c r="D123" t="s">
        <v>694</v>
      </c>
      <c r="E123">
        <v>-80</v>
      </c>
      <c r="F123">
        <v>51.223212369999999</v>
      </c>
      <c r="G123">
        <v>4.4113923100000001</v>
      </c>
      <c r="H123">
        <v>35</v>
      </c>
      <c r="I123">
        <v>3.2706771484455562E-2</v>
      </c>
    </row>
    <row r="124" spans="1:9" x14ac:dyDescent="0.3">
      <c r="A124">
        <v>75</v>
      </c>
      <c r="B124" t="s">
        <v>691</v>
      </c>
      <c r="C124">
        <v>-87</v>
      </c>
      <c r="D124" t="s">
        <v>695</v>
      </c>
      <c r="E124">
        <v>-89.5</v>
      </c>
      <c r="F124">
        <v>51.223100889999998</v>
      </c>
      <c r="G124">
        <v>4.4111800800000003</v>
      </c>
      <c r="H124">
        <v>26</v>
      </c>
      <c r="I124">
        <v>5.070993229942989E-2</v>
      </c>
    </row>
    <row r="125" spans="1:9" x14ac:dyDescent="0.3">
      <c r="A125">
        <v>76</v>
      </c>
      <c r="B125" t="s">
        <v>691</v>
      </c>
      <c r="C125">
        <v>-87</v>
      </c>
      <c r="D125" t="s">
        <v>696</v>
      </c>
      <c r="E125">
        <v>-88.5</v>
      </c>
      <c r="F125">
        <v>51.223105400000001</v>
      </c>
      <c r="G125">
        <v>4.4112565300000002</v>
      </c>
      <c r="H125">
        <v>24</v>
      </c>
      <c r="I125">
        <v>4.7550395336100948E-2</v>
      </c>
    </row>
    <row r="126" spans="1:9" x14ac:dyDescent="0.3">
      <c r="A126">
        <v>77</v>
      </c>
      <c r="B126" t="s">
        <v>691</v>
      </c>
      <c r="C126">
        <v>-87</v>
      </c>
      <c r="D126" t="s">
        <v>697</v>
      </c>
      <c r="E126">
        <v>-88.5</v>
      </c>
      <c r="F126">
        <v>51.223146970000002</v>
      </c>
      <c r="G126">
        <v>4.4113117600000002</v>
      </c>
      <c r="H126">
        <v>28</v>
      </c>
      <c r="I126">
        <v>4.1674734620069293E-2</v>
      </c>
    </row>
    <row r="127" spans="1:9" x14ac:dyDescent="0.3">
      <c r="A127">
        <v>78</v>
      </c>
      <c r="B127" t="s">
        <v>691</v>
      </c>
      <c r="C127">
        <v>-87</v>
      </c>
      <c r="D127" t="s">
        <v>698</v>
      </c>
      <c r="E127">
        <v>-82.5</v>
      </c>
      <c r="F127">
        <v>51.222902099999999</v>
      </c>
      <c r="G127">
        <v>4.4113719800000002</v>
      </c>
      <c r="H127">
        <v>10</v>
      </c>
      <c r="I127">
        <v>6.6089181179321346E-2</v>
      </c>
    </row>
    <row r="128" spans="1:9" x14ac:dyDescent="0.3">
      <c r="A128">
        <v>79</v>
      </c>
      <c r="B128" t="s">
        <v>691</v>
      </c>
      <c r="C128">
        <v>-87</v>
      </c>
      <c r="D128" t="s">
        <v>699</v>
      </c>
      <c r="E128">
        <v>-77.5</v>
      </c>
      <c r="F128">
        <v>51.222951379999998</v>
      </c>
      <c r="G128">
        <v>4.4114171000000004</v>
      </c>
      <c r="H128">
        <v>10</v>
      </c>
      <c r="I128">
        <v>6.0082945297372382E-2</v>
      </c>
    </row>
    <row r="129" spans="1:9" x14ac:dyDescent="0.3">
      <c r="A129">
        <v>80</v>
      </c>
      <c r="B129" t="s">
        <v>691</v>
      </c>
      <c r="C129">
        <v>-87</v>
      </c>
      <c r="D129" t="s">
        <v>700</v>
      </c>
      <c r="E129">
        <v>-72.5</v>
      </c>
      <c r="F129">
        <v>51.223126280000002</v>
      </c>
      <c r="G129">
        <v>4.4114396300000003</v>
      </c>
      <c r="H129">
        <v>25</v>
      </c>
      <c r="I129">
        <v>4.0744287748774463E-2</v>
      </c>
    </row>
    <row r="130" spans="1:9" x14ac:dyDescent="0.3">
      <c r="A130">
        <v>81</v>
      </c>
      <c r="B130" t="s">
        <v>691</v>
      </c>
      <c r="C130">
        <v>-87</v>
      </c>
      <c r="D130" t="s">
        <v>701</v>
      </c>
      <c r="E130">
        <v>-71</v>
      </c>
      <c r="F130">
        <v>51.223053780000001</v>
      </c>
      <c r="G130">
        <v>4.4114830200000004</v>
      </c>
      <c r="H130">
        <v>19</v>
      </c>
      <c r="I130">
        <v>4.8092466870726262E-2</v>
      </c>
    </row>
    <row r="131" spans="1:9" x14ac:dyDescent="0.3">
      <c r="A131">
        <v>82</v>
      </c>
      <c r="B131" t="s">
        <v>691</v>
      </c>
      <c r="C131">
        <v>-87</v>
      </c>
      <c r="D131" t="s">
        <v>702</v>
      </c>
      <c r="E131">
        <v>-67.5</v>
      </c>
      <c r="F131">
        <v>51.223117670000001</v>
      </c>
      <c r="G131">
        <v>4.4114407900000003</v>
      </c>
      <c r="H131">
        <v>24</v>
      </c>
      <c r="I131">
        <v>4.1655471913992652E-2</v>
      </c>
    </row>
    <row r="132" spans="1:9" x14ac:dyDescent="0.3">
      <c r="A132">
        <v>83</v>
      </c>
      <c r="B132" t="s">
        <v>691</v>
      </c>
      <c r="C132">
        <v>-87</v>
      </c>
      <c r="D132" t="s">
        <v>703</v>
      </c>
      <c r="E132">
        <v>-89.5</v>
      </c>
      <c r="F132">
        <v>51.223226869999998</v>
      </c>
      <c r="G132">
        <v>4.41147125</v>
      </c>
      <c r="H132">
        <v>37</v>
      </c>
      <c r="I132">
        <v>2.936264109413031E-2</v>
      </c>
    </row>
    <row r="133" spans="1:9" x14ac:dyDescent="0.3">
      <c r="A133">
        <v>84</v>
      </c>
      <c r="B133" t="s">
        <v>691</v>
      </c>
      <c r="C133">
        <v>-87</v>
      </c>
      <c r="D133" t="s">
        <v>704</v>
      </c>
      <c r="E133">
        <v>-89.5</v>
      </c>
      <c r="F133">
        <v>51.223325819999999</v>
      </c>
      <c r="G133">
        <v>4.4116163799999999</v>
      </c>
      <c r="H133">
        <v>50</v>
      </c>
      <c r="I133">
        <v>1.7550249702043379E-2</v>
      </c>
    </row>
    <row r="134" spans="1:9" x14ac:dyDescent="0.3">
      <c r="A134">
        <v>85</v>
      </c>
      <c r="B134" t="s">
        <v>691</v>
      </c>
      <c r="C134">
        <v>-87</v>
      </c>
      <c r="D134" t="s">
        <v>705</v>
      </c>
      <c r="E134">
        <v>-83.5</v>
      </c>
      <c r="F134">
        <v>51.222902099999999</v>
      </c>
      <c r="G134">
        <v>4.4113719800000002</v>
      </c>
      <c r="H134">
        <v>10</v>
      </c>
      <c r="I134">
        <v>6.6089181179321346E-2</v>
      </c>
    </row>
    <row r="135" spans="1:9" x14ac:dyDescent="0.3">
      <c r="A135">
        <v>86</v>
      </c>
      <c r="B135" t="s">
        <v>691</v>
      </c>
      <c r="C135">
        <v>-87</v>
      </c>
      <c r="D135" t="s">
        <v>706</v>
      </c>
      <c r="E135">
        <v>-88.5</v>
      </c>
      <c r="F135">
        <v>51.223178869999998</v>
      </c>
      <c r="G135">
        <v>4.4115534099999998</v>
      </c>
      <c r="H135">
        <v>33</v>
      </c>
      <c r="I135">
        <v>3.375734358425992E-2</v>
      </c>
    </row>
    <row r="136" spans="1:9" x14ac:dyDescent="0.3">
      <c r="A136">
        <v>87</v>
      </c>
      <c r="B136" t="s">
        <v>691</v>
      </c>
      <c r="C136">
        <v>-87</v>
      </c>
      <c r="D136" t="s">
        <v>707</v>
      </c>
      <c r="E136">
        <v>-87</v>
      </c>
      <c r="F136">
        <v>51.222902099999999</v>
      </c>
      <c r="G136">
        <v>4.4113719800000002</v>
      </c>
      <c r="H136">
        <v>10</v>
      </c>
      <c r="I136">
        <v>6.6089181179321346E-2</v>
      </c>
    </row>
    <row r="137" spans="1:9" x14ac:dyDescent="0.3">
      <c r="A137">
        <v>88</v>
      </c>
      <c r="B137" t="s">
        <v>691</v>
      </c>
      <c r="C137">
        <v>-87</v>
      </c>
      <c r="D137" t="s">
        <v>708</v>
      </c>
      <c r="E137">
        <v>-77</v>
      </c>
      <c r="F137">
        <v>51.222953670000003</v>
      </c>
      <c r="G137">
        <v>4.4114185700000004</v>
      </c>
      <c r="H137">
        <v>10</v>
      </c>
      <c r="I137">
        <v>5.9813583107859808E-2</v>
      </c>
    </row>
    <row r="138" spans="1:9" x14ac:dyDescent="0.3">
      <c r="A138">
        <v>89</v>
      </c>
      <c r="B138" t="s">
        <v>691</v>
      </c>
      <c r="C138">
        <v>-87</v>
      </c>
      <c r="D138" t="s">
        <v>709</v>
      </c>
      <c r="E138">
        <v>-61</v>
      </c>
      <c r="F138">
        <v>51.223154710000003</v>
      </c>
      <c r="G138">
        <v>4.4114447200000004</v>
      </c>
      <c r="H138">
        <v>29</v>
      </c>
      <c r="I138">
        <v>3.7592587103629178E-2</v>
      </c>
    </row>
    <row r="139" spans="1:9" x14ac:dyDescent="0.3">
      <c r="A139">
        <v>90</v>
      </c>
      <c r="B139" t="s">
        <v>691</v>
      </c>
      <c r="C139">
        <v>-87</v>
      </c>
      <c r="D139" t="s">
        <v>710</v>
      </c>
      <c r="E139">
        <v>-67.5</v>
      </c>
      <c r="F139">
        <v>51.222902099999999</v>
      </c>
      <c r="G139">
        <v>4.4113719800000002</v>
      </c>
      <c r="H139">
        <v>10</v>
      </c>
      <c r="I139">
        <v>6.6089181179321346E-2</v>
      </c>
    </row>
    <row r="140" spans="1:9" x14ac:dyDescent="0.3">
      <c r="A140">
        <v>91</v>
      </c>
      <c r="B140" t="s">
        <v>691</v>
      </c>
      <c r="C140">
        <v>-87</v>
      </c>
      <c r="D140" t="s">
        <v>711</v>
      </c>
      <c r="E140">
        <v>-85</v>
      </c>
      <c r="F140">
        <v>51.223076890000002</v>
      </c>
      <c r="G140">
        <v>4.4112254100000001</v>
      </c>
      <c r="H140">
        <v>22</v>
      </c>
      <c r="I140">
        <v>5.1370549791502892E-2</v>
      </c>
    </row>
    <row r="141" spans="1:9" x14ac:dyDescent="0.3">
      <c r="A141">
        <v>92</v>
      </c>
      <c r="B141" t="s">
        <v>691</v>
      </c>
      <c r="C141">
        <v>-87</v>
      </c>
      <c r="D141" t="s">
        <v>712</v>
      </c>
      <c r="E141">
        <v>-90</v>
      </c>
      <c r="F141">
        <v>51.223125000000003</v>
      </c>
      <c r="G141">
        <v>4.4112601900000001</v>
      </c>
      <c r="H141">
        <v>26</v>
      </c>
      <c r="I141">
        <v>4.5517476694096247E-2</v>
      </c>
    </row>
    <row r="142" spans="1:9" x14ac:dyDescent="0.3">
      <c r="A142">
        <v>93</v>
      </c>
      <c r="B142" t="s">
        <v>691</v>
      </c>
      <c r="C142">
        <v>-87</v>
      </c>
      <c r="D142" t="s">
        <v>713</v>
      </c>
      <c r="E142">
        <v>-87.5</v>
      </c>
      <c r="F142">
        <v>51.223153770000003</v>
      </c>
      <c r="G142">
        <v>4.4112815100000002</v>
      </c>
      <c r="H142">
        <v>29</v>
      </c>
      <c r="I142">
        <v>4.2001902470703352E-2</v>
      </c>
    </row>
    <row r="143" spans="1:9" x14ac:dyDescent="0.3">
      <c r="A143">
        <v>94</v>
      </c>
      <c r="B143" t="s">
        <v>691</v>
      </c>
      <c r="C143">
        <v>-87</v>
      </c>
      <c r="D143" t="s">
        <v>714</v>
      </c>
      <c r="E143">
        <v>-70</v>
      </c>
      <c r="F143">
        <v>51.223149220000003</v>
      </c>
      <c r="G143">
        <v>4.4113755100000001</v>
      </c>
      <c r="H143">
        <v>27</v>
      </c>
      <c r="I143">
        <v>3.9649105885197287E-2</v>
      </c>
    </row>
    <row r="144" spans="1:9" x14ac:dyDescent="0.3">
      <c r="A144">
        <v>95</v>
      </c>
      <c r="B144" t="s">
        <v>691</v>
      </c>
      <c r="C144">
        <v>-87</v>
      </c>
      <c r="D144" t="s">
        <v>715</v>
      </c>
      <c r="E144">
        <v>-88.5</v>
      </c>
      <c r="F144">
        <v>51.223049340000003</v>
      </c>
      <c r="G144">
        <v>4.4111275699999997</v>
      </c>
      <c r="H144">
        <v>24</v>
      </c>
      <c r="I144">
        <v>5.7508588179068572E-2</v>
      </c>
    </row>
    <row r="145" spans="1:9" x14ac:dyDescent="0.3">
      <c r="A145">
        <v>96</v>
      </c>
      <c r="B145" t="s">
        <v>691</v>
      </c>
      <c r="C145">
        <v>-87</v>
      </c>
      <c r="D145" t="s">
        <v>716</v>
      </c>
      <c r="E145">
        <v>-77.5</v>
      </c>
      <c r="F145">
        <v>51.222902099999999</v>
      </c>
      <c r="G145">
        <v>4.4113719800000002</v>
      </c>
      <c r="H145">
        <v>10</v>
      </c>
      <c r="I145">
        <v>6.6089181179321346E-2</v>
      </c>
    </row>
    <row r="146" spans="1:9" x14ac:dyDescent="0.3">
      <c r="A146">
        <v>97</v>
      </c>
      <c r="B146" t="s">
        <v>691</v>
      </c>
      <c r="C146">
        <v>-87</v>
      </c>
      <c r="D146" t="s">
        <v>717</v>
      </c>
      <c r="E146">
        <v>-77.5</v>
      </c>
      <c r="F146">
        <v>51.22315691</v>
      </c>
      <c r="G146">
        <v>4.4114475300000002</v>
      </c>
      <c r="H146">
        <v>29</v>
      </c>
      <c r="I146">
        <v>3.730694412362117E-2</v>
      </c>
    </row>
    <row r="147" spans="1:9" x14ac:dyDescent="0.3">
      <c r="A147">
        <v>98</v>
      </c>
      <c r="B147" t="s">
        <v>691</v>
      </c>
      <c r="C147">
        <v>-87</v>
      </c>
      <c r="D147" t="s">
        <v>718</v>
      </c>
      <c r="E147">
        <v>-85</v>
      </c>
      <c r="F147">
        <v>51.223125119999999</v>
      </c>
      <c r="G147">
        <v>4.4114514399999996</v>
      </c>
      <c r="H147">
        <v>25</v>
      </c>
      <c r="I147">
        <v>4.0680640540689907E-2</v>
      </c>
    </row>
    <row r="148" spans="1:9" x14ac:dyDescent="0.3">
      <c r="A148">
        <v>99</v>
      </c>
      <c r="B148" t="s">
        <v>691</v>
      </c>
      <c r="C148">
        <v>-87</v>
      </c>
      <c r="D148" t="s">
        <v>719</v>
      </c>
      <c r="E148">
        <v>-79.5</v>
      </c>
      <c r="F148">
        <v>51.223120780000002</v>
      </c>
      <c r="G148">
        <v>4.41144143</v>
      </c>
      <c r="H148">
        <v>25</v>
      </c>
      <c r="I148">
        <v>4.1308795359172562E-2</v>
      </c>
    </row>
    <row r="149" spans="1:9" x14ac:dyDescent="0.3">
      <c r="A149">
        <v>100</v>
      </c>
      <c r="B149" t="s">
        <v>691</v>
      </c>
      <c r="C149">
        <v>-87</v>
      </c>
      <c r="D149" t="s">
        <v>720</v>
      </c>
      <c r="E149">
        <v>-84.5</v>
      </c>
      <c r="F149">
        <v>51.22317966</v>
      </c>
      <c r="G149">
        <v>4.4114194400000004</v>
      </c>
      <c r="H149">
        <v>31</v>
      </c>
      <c r="I149">
        <v>3.5429344609093041E-2</v>
      </c>
    </row>
    <row r="150" spans="1:9" x14ac:dyDescent="0.3">
      <c r="A150">
        <v>101</v>
      </c>
      <c r="B150" t="s">
        <v>691</v>
      </c>
      <c r="C150">
        <v>-87</v>
      </c>
      <c r="D150" t="s">
        <v>721</v>
      </c>
      <c r="E150">
        <v>-92</v>
      </c>
      <c r="F150">
        <v>51.223067020000002</v>
      </c>
      <c r="G150">
        <v>4.4116736599999999</v>
      </c>
      <c r="H150">
        <v>28</v>
      </c>
      <c r="I150">
        <v>4.6602371891237018E-2</v>
      </c>
    </row>
    <row r="151" spans="1:9" x14ac:dyDescent="0.3">
      <c r="A151">
        <v>102</v>
      </c>
      <c r="B151" t="s">
        <v>691</v>
      </c>
      <c r="C151">
        <v>-87</v>
      </c>
      <c r="D151" t="s">
        <v>722</v>
      </c>
      <c r="E151">
        <v>-91</v>
      </c>
      <c r="F151">
        <v>51.222902099999999</v>
      </c>
      <c r="G151">
        <v>4.4113719800000002</v>
      </c>
      <c r="H151">
        <v>10</v>
      </c>
      <c r="I151">
        <v>6.6089181179321346E-2</v>
      </c>
    </row>
    <row r="152" spans="1:9" x14ac:dyDescent="0.3">
      <c r="A152">
        <v>103</v>
      </c>
      <c r="B152" t="s">
        <v>691</v>
      </c>
      <c r="C152">
        <v>-87</v>
      </c>
      <c r="D152" t="s">
        <v>723</v>
      </c>
      <c r="E152">
        <v>-88.5</v>
      </c>
      <c r="F152">
        <v>51.223409830000001</v>
      </c>
      <c r="G152">
        <v>4.4116097500000002</v>
      </c>
      <c r="H152">
        <v>59</v>
      </c>
      <c r="I152">
        <v>8.2880579221005415E-3</v>
      </c>
    </row>
    <row r="153" spans="1:9" x14ac:dyDescent="0.3">
      <c r="A153">
        <v>104</v>
      </c>
      <c r="B153" t="s">
        <v>691</v>
      </c>
      <c r="C153">
        <v>-87</v>
      </c>
      <c r="D153" t="s">
        <v>724</v>
      </c>
      <c r="E153">
        <v>-82.5</v>
      </c>
      <c r="F153">
        <v>51.223054640000001</v>
      </c>
      <c r="G153">
        <v>4.4116413799999998</v>
      </c>
      <c r="H153">
        <v>25</v>
      </c>
      <c r="I153">
        <v>4.7712124626322863E-2</v>
      </c>
    </row>
    <row r="154" spans="1:9" x14ac:dyDescent="0.3">
      <c r="A154">
        <v>105</v>
      </c>
      <c r="B154" t="s">
        <v>691</v>
      </c>
      <c r="C154">
        <v>-87</v>
      </c>
      <c r="D154" t="s">
        <v>725</v>
      </c>
      <c r="E154">
        <v>-84.5</v>
      </c>
      <c r="F154">
        <v>51.2231101</v>
      </c>
      <c r="G154">
        <v>4.4114747699999999</v>
      </c>
      <c r="H154">
        <v>24</v>
      </c>
      <c r="I154">
        <v>4.1997687810482409E-2</v>
      </c>
    </row>
    <row r="155" spans="1:9" x14ac:dyDescent="0.3">
      <c r="A155">
        <v>106</v>
      </c>
      <c r="B155" t="s">
        <v>692</v>
      </c>
      <c r="C155">
        <v>-88.5</v>
      </c>
      <c r="D155" t="s">
        <v>693</v>
      </c>
      <c r="E155">
        <v>-82.5</v>
      </c>
      <c r="F155">
        <v>51.22306056</v>
      </c>
      <c r="G155">
        <v>4.4114073600000001</v>
      </c>
      <c r="H155">
        <v>10</v>
      </c>
      <c r="I155">
        <v>4.8379644903895631E-2</v>
      </c>
    </row>
    <row r="156" spans="1:9" x14ac:dyDescent="0.3">
      <c r="A156">
        <v>107</v>
      </c>
      <c r="B156" t="s">
        <v>692</v>
      </c>
      <c r="C156">
        <v>-88.5</v>
      </c>
      <c r="D156" t="s">
        <v>694</v>
      </c>
      <c r="E156">
        <v>-80</v>
      </c>
      <c r="F156">
        <v>51.223522629999998</v>
      </c>
      <c r="G156">
        <v>4.41141264</v>
      </c>
      <c r="H156">
        <v>41</v>
      </c>
      <c r="I156">
        <v>1.249989295445521E-2</v>
      </c>
    </row>
    <row r="157" spans="1:9" x14ac:dyDescent="0.3">
      <c r="A157">
        <v>108</v>
      </c>
      <c r="B157" t="s">
        <v>692</v>
      </c>
      <c r="C157">
        <v>-88.5</v>
      </c>
      <c r="D157" t="s">
        <v>695</v>
      </c>
      <c r="E157">
        <v>-89.5</v>
      </c>
      <c r="F157">
        <v>51.223299679999997</v>
      </c>
      <c r="G157">
        <v>4.4109881800000004</v>
      </c>
      <c r="H157">
        <v>40</v>
      </c>
      <c r="I157">
        <v>4.5930474142154773E-2</v>
      </c>
    </row>
    <row r="158" spans="1:9" x14ac:dyDescent="0.3">
      <c r="A158">
        <v>109</v>
      </c>
      <c r="B158" t="s">
        <v>692</v>
      </c>
      <c r="C158">
        <v>-88.5</v>
      </c>
      <c r="D158" t="s">
        <v>696</v>
      </c>
      <c r="E158">
        <v>-88.5</v>
      </c>
      <c r="F158">
        <v>51.223308690000003</v>
      </c>
      <c r="G158">
        <v>4.4111410800000002</v>
      </c>
      <c r="H158">
        <v>40</v>
      </c>
      <c r="I158">
        <v>3.6134151905374362E-2</v>
      </c>
    </row>
    <row r="159" spans="1:9" x14ac:dyDescent="0.3">
      <c r="A159">
        <v>110</v>
      </c>
      <c r="B159" t="s">
        <v>692</v>
      </c>
      <c r="C159">
        <v>-88.5</v>
      </c>
      <c r="D159" t="s">
        <v>697</v>
      </c>
      <c r="E159">
        <v>-88.5</v>
      </c>
      <c r="F159">
        <v>51.223391829999997</v>
      </c>
      <c r="G159">
        <v>4.4112515400000003</v>
      </c>
      <c r="H159">
        <v>40</v>
      </c>
      <c r="I159">
        <v>2.4974848976708069E-2</v>
      </c>
    </row>
    <row r="160" spans="1:9" x14ac:dyDescent="0.3">
      <c r="A160">
        <v>111</v>
      </c>
      <c r="B160" t="s">
        <v>692</v>
      </c>
      <c r="C160">
        <v>-88.5</v>
      </c>
      <c r="D160" t="s">
        <v>698</v>
      </c>
      <c r="E160">
        <v>-82.5</v>
      </c>
    </row>
    <row r="161" spans="1:9" x14ac:dyDescent="0.3">
      <c r="A161">
        <v>112</v>
      </c>
      <c r="B161" t="s">
        <v>692</v>
      </c>
      <c r="C161">
        <v>-88.5</v>
      </c>
      <c r="D161" t="s">
        <v>699</v>
      </c>
      <c r="E161">
        <v>-77.5</v>
      </c>
      <c r="F161">
        <v>51.223000659999997</v>
      </c>
      <c r="G161">
        <v>4.4114622199999998</v>
      </c>
      <c r="H161">
        <v>10</v>
      </c>
      <c r="I161">
        <v>5.4147402115259063E-2</v>
      </c>
    </row>
    <row r="162" spans="1:9" x14ac:dyDescent="0.3">
      <c r="A162">
        <v>113</v>
      </c>
      <c r="B162" t="s">
        <v>692</v>
      </c>
      <c r="C162">
        <v>-88.5</v>
      </c>
      <c r="D162" t="s">
        <v>700</v>
      </c>
      <c r="E162">
        <v>-72.5</v>
      </c>
      <c r="F162">
        <v>51.223350449999998</v>
      </c>
      <c r="G162">
        <v>4.4115072800000004</v>
      </c>
      <c r="H162">
        <v>41</v>
      </c>
      <c r="I162">
        <v>1.5479519808359489E-2</v>
      </c>
    </row>
    <row r="163" spans="1:9" x14ac:dyDescent="0.3">
      <c r="A163">
        <v>114</v>
      </c>
      <c r="B163" t="s">
        <v>692</v>
      </c>
      <c r="C163">
        <v>-88.5</v>
      </c>
      <c r="D163" t="s">
        <v>701</v>
      </c>
      <c r="E163">
        <v>-71</v>
      </c>
      <c r="F163">
        <v>51.223268160000003</v>
      </c>
      <c r="G163">
        <v>4.4116309300000003</v>
      </c>
      <c r="H163">
        <v>35</v>
      </c>
      <c r="I163">
        <v>2.4040987925116601E-2</v>
      </c>
    </row>
    <row r="164" spans="1:9" x14ac:dyDescent="0.3">
      <c r="A164">
        <v>115</v>
      </c>
      <c r="B164" t="s">
        <v>692</v>
      </c>
      <c r="C164">
        <v>-88.5</v>
      </c>
      <c r="D164" t="s">
        <v>702</v>
      </c>
      <c r="E164">
        <v>-67.5</v>
      </c>
      <c r="F164">
        <v>51.223333230000001</v>
      </c>
      <c r="G164">
        <v>4.4115095999999996</v>
      </c>
      <c r="H164">
        <v>39</v>
      </c>
      <c r="I164">
        <v>1.725367078537993E-2</v>
      </c>
    </row>
    <row r="165" spans="1:9" x14ac:dyDescent="0.3">
      <c r="A165">
        <v>116</v>
      </c>
      <c r="B165" t="s">
        <v>692</v>
      </c>
      <c r="C165">
        <v>-88.5</v>
      </c>
      <c r="D165" t="s">
        <v>703</v>
      </c>
      <c r="E165">
        <v>-89.5</v>
      </c>
      <c r="F165">
        <v>51.223551630000003</v>
      </c>
      <c r="G165">
        <v>4.4115705299999997</v>
      </c>
      <c r="H165">
        <v>33</v>
      </c>
      <c r="I165">
        <v>7.7705387025401853E-3</v>
      </c>
    </row>
    <row r="166" spans="1:9" x14ac:dyDescent="0.3">
      <c r="A166">
        <v>117</v>
      </c>
      <c r="B166" t="s">
        <v>692</v>
      </c>
      <c r="C166">
        <v>-88.5</v>
      </c>
      <c r="D166" t="s">
        <v>704</v>
      </c>
      <c r="E166">
        <v>-89.5</v>
      </c>
      <c r="F166">
        <v>51.22374954</v>
      </c>
      <c r="G166">
        <v>4.4118607799999996</v>
      </c>
      <c r="H166">
        <v>10</v>
      </c>
      <c r="I166">
        <v>3.5599752349438477E-2</v>
      </c>
    </row>
    <row r="167" spans="1:9" x14ac:dyDescent="0.3">
      <c r="A167">
        <v>118</v>
      </c>
      <c r="B167" t="s">
        <v>692</v>
      </c>
      <c r="C167">
        <v>-88.5</v>
      </c>
      <c r="D167" t="s">
        <v>705</v>
      </c>
      <c r="E167">
        <v>-83.5</v>
      </c>
    </row>
    <row r="168" spans="1:9" x14ac:dyDescent="0.3">
      <c r="A168">
        <v>119</v>
      </c>
      <c r="B168" t="s">
        <v>692</v>
      </c>
      <c r="C168">
        <v>-88.5</v>
      </c>
      <c r="D168" t="s">
        <v>706</v>
      </c>
      <c r="E168">
        <v>-88.5</v>
      </c>
      <c r="F168">
        <v>51.223455629999997</v>
      </c>
      <c r="G168">
        <v>4.4117348400000003</v>
      </c>
      <c r="H168">
        <v>10</v>
      </c>
      <c r="I168">
        <v>1.117457214496714E-2</v>
      </c>
    </row>
    <row r="169" spans="1:9" x14ac:dyDescent="0.3">
      <c r="A169">
        <v>120</v>
      </c>
      <c r="B169" t="s">
        <v>692</v>
      </c>
      <c r="C169">
        <v>-88.5</v>
      </c>
      <c r="D169" t="s">
        <v>707</v>
      </c>
      <c r="E169">
        <v>-87</v>
      </c>
    </row>
    <row r="170" spans="1:9" x14ac:dyDescent="0.3">
      <c r="A170">
        <v>121</v>
      </c>
      <c r="B170" t="s">
        <v>692</v>
      </c>
      <c r="C170">
        <v>-88.5</v>
      </c>
      <c r="D170" t="s">
        <v>708</v>
      </c>
      <c r="E170">
        <v>-77</v>
      </c>
      <c r="F170">
        <v>51.223005239999999</v>
      </c>
      <c r="G170">
        <v>4.4114651599999997</v>
      </c>
      <c r="H170">
        <v>10</v>
      </c>
      <c r="I170">
        <v>5.3613138255740357E-2</v>
      </c>
    </row>
    <row r="171" spans="1:9" x14ac:dyDescent="0.3">
      <c r="A171">
        <v>122</v>
      </c>
      <c r="B171" t="s">
        <v>692</v>
      </c>
      <c r="C171">
        <v>-88.5</v>
      </c>
      <c r="D171" t="s">
        <v>709</v>
      </c>
      <c r="E171">
        <v>-61</v>
      </c>
      <c r="F171">
        <v>51.223407309999999</v>
      </c>
      <c r="G171">
        <v>4.4115174599999998</v>
      </c>
      <c r="H171">
        <v>40</v>
      </c>
      <c r="I171">
        <v>9.3778382410293418E-3</v>
      </c>
    </row>
    <row r="172" spans="1:9" x14ac:dyDescent="0.3">
      <c r="A172">
        <v>123</v>
      </c>
      <c r="B172" t="s">
        <v>692</v>
      </c>
      <c r="C172">
        <v>-88.5</v>
      </c>
      <c r="D172" t="s">
        <v>710</v>
      </c>
      <c r="E172">
        <v>-67.5</v>
      </c>
    </row>
    <row r="173" spans="1:9" x14ac:dyDescent="0.3">
      <c r="A173">
        <v>124</v>
      </c>
      <c r="B173" t="s">
        <v>692</v>
      </c>
      <c r="C173">
        <v>-88.5</v>
      </c>
      <c r="D173" t="s">
        <v>711</v>
      </c>
      <c r="E173">
        <v>-85</v>
      </c>
      <c r="F173">
        <v>51.223251679999997</v>
      </c>
      <c r="G173">
        <v>4.4110788300000001</v>
      </c>
      <c r="H173">
        <v>38</v>
      </c>
      <c r="I173">
        <v>4.3289724102945529E-2</v>
      </c>
    </row>
    <row r="174" spans="1:9" x14ac:dyDescent="0.3">
      <c r="A174">
        <v>125</v>
      </c>
      <c r="B174" t="s">
        <v>692</v>
      </c>
      <c r="C174">
        <v>-88.5</v>
      </c>
      <c r="D174" t="s">
        <v>712</v>
      </c>
      <c r="E174">
        <v>-90</v>
      </c>
      <c r="F174">
        <v>51.2233479</v>
      </c>
      <c r="G174">
        <v>4.4111484000000001</v>
      </c>
      <c r="H174">
        <v>41</v>
      </c>
      <c r="I174">
        <v>3.3552035491181402E-2</v>
      </c>
    </row>
    <row r="175" spans="1:9" x14ac:dyDescent="0.3">
      <c r="A175">
        <v>126</v>
      </c>
      <c r="B175" t="s">
        <v>692</v>
      </c>
      <c r="C175">
        <v>-88.5</v>
      </c>
      <c r="D175" t="s">
        <v>713</v>
      </c>
      <c r="E175">
        <v>-87.5</v>
      </c>
      <c r="F175">
        <v>51.22340543</v>
      </c>
      <c r="G175">
        <v>4.4111910300000003</v>
      </c>
      <c r="H175">
        <v>38</v>
      </c>
      <c r="I175">
        <v>2.8394329871469191E-2</v>
      </c>
    </row>
    <row r="176" spans="1:9" x14ac:dyDescent="0.3">
      <c r="A176">
        <v>127</v>
      </c>
      <c r="B176" t="s">
        <v>692</v>
      </c>
      <c r="C176">
        <v>-88.5</v>
      </c>
      <c r="D176" t="s">
        <v>714</v>
      </c>
      <c r="E176">
        <v>-70</v>
      </c>
      <c r="F176">
        <v>51.223396340000001</v>
      </c>
      <c r="G176">
        <v>4.4113790399999999</v>
      </c>
      <c r="H176">
        <v>39</v>
      </c>
      <c r="I176">
        <v>1.6928647913668458E-2</v>
      </c>
    </row>
    <row r="177" spans="1:9" x14ac:dyDescent="0.3">
      <c r="A177">
        <v>128</v>
      </c>
      <c r="B177" t="s">
        <v>692</v>
      </c>
      <c r="C177">
        <v>-88.5</v>
      </c>
      <c r="D177" t="s">
        <v>715</v>
      </c>
      <c r="E177">
        <v>-88.5</v>
      </c>
      <c r="F177">
        <v>51.22319658</v>
      </c>
      <c r="G177">
        <v>4.4108831500000001</v>
      </c>
      <c r="H177">
        <v>35</v>
      </c>
      <c r="I177">
        <v>5.7985103219868613E-2</v>
      </c>
    </row>
    <row r="178" spans="1:9" x14ac:dyDescent="0.3">
      <c r="A178">
        <v>129</v>
      </c>
      <c r="B178" t="s">
        <v>692</v>
      </c>
      <c r="C178">
        <v>-88.5</v>
      </c>
      <c r="D178" t="s">
        <v>716</v>
      </c>
      <c r="E178">
        <v>-77.5</v>
      </c>
    </row>
    <row r="179" spans="1:9" x14ac:dyDescent="0.3">
      <c r="A179">
        <v>130</v>
      </c>
      <c r="B179" t="s">
        <v>692</v>
      </c>
      <c r="C179">
        <v>-88.5</v>
      </c>
      <c r="D179" t="s">
        <v>717</v>
      </c>
      <c r="E179">
        <v>-77.5</v>
      </c>
      <c r="F179">
        <v>51.223411720000001</v>
      </c>
      <c r="G179">
        <v>4.4115230900000002</v>
      </c>
      <c r="H179">
        <v>41</v>
      </c>
      <c r="I179">
        <v>8.7622881288328628E-3</v>
      </c>
    </row>
    <row r="180" spans="1:9" x14ac:dyDescent="0.3">
      <c r="A180">
        <v>131</v>
      </c>
      <c r="B180" t="s">
        <v>692</v>
      </c>
      <c r="C180">
        <v>-88.5</v>
      </c>
      <c r="D180" t="s">
        <v>718</v>
      </c>
      <c r="E180">
        <v>-85</v>
      </c>
      <c r="F180">
        <v>51.223348139999999</v>
      </c>
      <c r="G180">
        <v>4.4115308999999998</v>
      </c>
      <c r="H180">
        <v>41</v>
      </c>
      <c r="I180">
        <v>1.5272249514082251E-2</v>
      </c>
    </row>
    <row r="181" spans="1:9" x14ac:dyDescent="0.3">
      <c r="A181">
        <v>132</v>
      </c>
      <c r="B181" t="s">
        <v>692</v>
      </c>
      <c r="C181">
        <v>-88.5</v>
      </c>
      <c r="D181" t="s">
        <v>719</v>
      </c>
      <c r="E181">
        <v>-79.5</v>
      </c>
      <c r="F181">
        <v>51.223339449999997</v>
      </c>
      <c r="G181">
        <v>4.4115108899999997</v>
      </c>
      <c r="H181">
        <v>40</v>
      </c>
      <c r="I181">
        <v>1.656538866188401E-2</v>
      </c>
    </row>
    <row r="182" spans="1:9" x14ac:dyDescent="0.3">
      <c r="A182">
        <v>133</v>
      </c>
      <c r="B182" t="s">
        <v>692</v>
      </c>
      <c r="C182">
        <v>-88.5</v>
      </c>
      <c r="D182" t="s">
        <v>720</v>
      </c>
      <c r="E182">
        <v>-84.5</v>
      </c>
      <c r="F182">
        <v>51.223457209999999</v>
      </c>
      <c r="G182">
        <v>4.4114669099999997</v>
      </c>
      <c r="H182">
        <v>34</v>
      </c>
      <c r="I182">
        <v>8.3440213586027656E-3</v>
      </c>
    </row>
    <row r="183" spans="1:9" x14ac:dyDescent="0.3">
      <c r="A183">
        <v>134</v>
      </c>
      <c r="B183" t="s">
        <v>692</v>
      </c>
      <c r="C183">
        <v>-88.5</v>
      </c>
      <c r="D183" t="s">
        <v>721</v>
      </c>
      <c r="E183">
        <v>-92</v>
      </c>
      <c r="F183">
        <v>51.223231929999997</v>
      </c>
      <c r="G183">
        <v>4.4119753399999997</v>
      </c>
      <c r="H183">
        <v>38</v>
      </c>
      <c r="I183">
        <v>3.9130306670495218E-2</v>
      </c>
    </row>
    <row r="184" spans="1:9" x14ac:dyDescent="0.3">
      <c r="A184">
        <v>135</v>
      </c>
      <c r="B184" t="s">
        <v>692</v>
      </c>
      <c r="C184">
        <v>-88.5</v>
      </c>
      <c r="D184" t="s">
        <v>722</v>
      </c>
      <c r="E184">
        <v>-91</v>
      </c>
    </row>
    <row r="185" spans="1:9" x14ac:dyDescent="0.3">
      <c r="A185">
        <v>136</v>
      </c>
      <c r="B185" t="s">
        <v>692</v>
      </c>
      <c r="C185">
        <v>-88.5</v>
      </c>
      <c r="D185" t="s">
        <v>723</v>
      </c>
      <c r="E185">
        <v>-88.5</v>
      </c>
      <c r="F185">
        <v>51.223917550000003</v>
      </c>
      <c r="G185">
        <v>4.4118475200000002</v>
      </c>
      <c r="H185">
        <v>38</v>
      </c>
      <c r="I185">
        <v>5.1890562365051289E-2</v>
      </c>
    </row>
    <row r="186" spans="1:9" x14ac:dyDescent="0.3">
      <c r="A186">
        <v>137</v>
      </c>
      <c r="B186" t="s">
        <v>692</v>
      </c>
      <c r="C186">
        <v>-88.5</v>
      </c>
      <c r="D186" t="s">
        <v>724</v>
      </c>
      <c r="E186">
        <v>-82.5</v>
      </c>
      <c r="F186">
        <v>51.223207180000003</v>
      </c>
      <c r="G186">
        <v>4.4119107900000003</v>
      </c>
      <c r="H186">
        <v>36</v>
      </c>
      <c r="I186">
        <v>3.826868647474236E-2</v>
      </c>
    </row>
    <row r="187" spans="1:9" x14ac:dyDescent="0.3">
      <c r="A187">
        <v>138</v>
      </c>
      <c r="B187" t="s">
        <v>692</v>
      </c>
      <c r="C187">
        <v>-88.5</v>
      </c>
      <c r="D187" t="s">
        <v>725</v>
      </c>
      <c r="E187">
        <v>-84.5</v>
      </c>
      <c r="F187">
        <v>51.223318089999999</v>
      </c>
      <c r="G187">
        <v>4.4115775700000004</v>
      </c>
      <c r="H187">
        <v>40</v>
      </c>
      <c r="I187">
        <v>1.8226746018524628E-2</v>
      </c>
    </row>
    <row r="188" spans="1:9" x14ac:dyDescent="0.3">
      <c r="A188">
        <v>139</v>
      </c>
      <c r="B188" t="s">
        <v>693</v>
      </c>
      <c r="C188">
        <v>-82.5</v>
      </c>
      <c r="D188" t="s">
        <v>694</v>
      </c>
      <c r="E188">
        <v>-80</v>
      </c>
      <c r="F188">
        <v>51.223291600000003</v>
      </c>
      <c r="G188">
        <v>4.4114100000000001</v>
      </c>
      <c r="H188">
        <v>26</v>
      </c>
      <c r="I188">
        <v>2.4256737926786811E-2</v>
      </c>
    </row>
    <row r="189" spans="1:9" x14ac:dyDescent="0.3">
      <c r="A189">
        <v>140</v>
      </c>
      <c r="B189" t="s">
        <v>693</v>
      </c>
      <c r="C189">
        <v>-82.5</v>
      </c>
      <c r="D189" t="s">
        <v>695</v>
      </c>
      <c r="E189">
        <v>-89.5</v>
      </c>
      <c r="F189">
        <v>51.223180120000002</v>
      </c>
      <c r="G189">
        <v>4.4111977700000002</v>
      </c>
      <c r="H189">
        <v>20</v>
      </c>
      <c r="I189">
        <v>4.2840640457100891E-2</v>
      </c>
    </row>
    <row r="190" spans="1:9" x14ac:dyDescent="0.3">
      <c r="A190">
        <v>141</v>
      </c>
      <c r="B190" t="s">
        <v>693</v>
      </c>
      <c r="C190">
        <v>-82.5</v>
      </c>
      <c r="D190" t="s">
        <v>696</v>
      </c>
      <c r="E190">
        <v>-88.5</v>
      </c>
      <c r="F190">
        <v>51.223184629999999</v>
      </c>
      <c r="G190">
        <v>4.4112742200000001</v>
      </c>
      <c r="H190">
        <v>17</v>
      </c>
      <c r="I190">
        <v>3.9329601090203732E-2</v>
      </c>
    </row>
    <row r="191" spans="1:9" x14ac:dyDescent="0.3">
      <c r="A191">
        <v>142</v>
      </c>
      <c r="B191" t="s">
        <v>693</v>
      </c>
      <c r="C191">
        <v>-82.5</v>
      </c>
      <c r="D191" t="s">
        <v>697</v>
      </c>
      <c r="E191">
        <v>-88.5</v>
      </c>
      <c r="F191">
        <v>51.223226199999999</v>
      </c>
      <c r="G191">
        <v>4.4113294500000002</v>
      </c>
      <c r="H191">
        <v>19</v>
      </c>
      <c r="I191">
        <v>3.3368903713845932E-2</v>
      </c>
    </row>
    <row r="192" spans="1:9" x14ac:dyDescent="0.3">
      <c r="A192">
        <v>143</v>
      </c>
      <c r="B192" t="s">
        <v>693</v>
      </c>
      <c r="C192">
        <v>-82.5</v>
      </c>
      <c r="D192" t="s">
        <v>698</v>
      </c>
      <c r="E192">
        <v>-82.5</v>
      </c>
      <c r="F192">
        <v>51.22306056</v>
      </c>
      <c r="G192">
        <v>4.4114073600000001</v>
      </c>
      <c r="H192">
        <v>10</v>
      </c>
      <c r="I192">
        <v>4.8379644903895631E-2</v>
      </c>
    </row>
    <row r="193" spans="1:9" x14ac:dyDescent="0.3">
      <c r="A193">
        <v>144</v>
      </c>
      <c r="B193" t="s">
        <v>693</v>
      </c>
      <c r="C193">
        <v>-82.5</v>
      </c>
      <c r="D193" t="s">
        <v>699</v>
      </c>
      <c r="E193">
        <v>-77.5</v>
      </c>
      <c r="F193">
        <v>51.223030610000002</v>
      </c>
      <c r="G193">
        <v>4.4114347900000004</v>
      </c>
      <c r="H193">
        <v>10</v>
      </c>
      <c r="I193">
        <v>5.1200838336113212E-2</v>
      </c>
    </row>
    <row r="194" spans="1:9" x14ac:dyDescent="0.3">
      <c r="A194">
        <v>145</v>
      </c>
      <c r="B194" t="s">
        <v>693</v>
      </c>
      <c r="C194">
        <v>-82.5</v>
      </c>
      <c r="D194" t="s">
        <v>700</v>
      </c>
      <c r="E194">
        <v>-72.5</v>
      </c>
      <c r="F194">
        <v>51.22320551</v>
      </c>
      <c r="G194">
        <v>4.4114573200000002</v>
      </c>
      <c r="H194">
        <v>16</v>
      </c>
      <c r="I194">
        <v>3.1909262790756537E-2</v>
      </c>
    </row>
    <row r="195" spans="1:9" x14ac:dyDescent="0.3">
      <c r="A195">
        <v>146</v>
      </c>
      <c r="B195" t="s">
        <v>693</v>
      </c>
      <c r="C195">
        <v>-82.5</v>
      </c>
      <c r="D195" t="s">
        <v>701</v>
      </c>
      <c r="E195">
        <v>-71</v>
      </c>
      <c r="F195">
        <v>51.223164359999998</v>
      </c>
      <c r="G195">
        <v>4.4115191400000002</v>
      </c>
      <c r="H195">
        <v>14</v>
      </c>
      <c r="I195">
        <v>3.5573337943400812E-2</v>
      </c>
    </row>
    <row r="196" spans="1:9" x14ac:dyDescent="0.3">
      <c r="A196">
        <v>147</v>
      </c>
      <c r="B196" t="s">
        <v>693</v>
      </c>
      <c r="C196">
        <v>-82.5</v>
      </c>
      <c r="D196" t="s">
        <v>702</v>
      </c>
      <c r="E196">
        <v>-67.5</v>
      </c>
      <c r="F196">
        <v>51.223196899999998</v>
      </c>
      <c r="G196">
        <v>4.4114584800000003</v>
      </c>
      <c r="H196">
        <v>16</v>
      </c>
      <c r="I196">
        <v>3.2811770906455408E-2</v>
      </c>
    </row>
    <row r="197" spans="1:9" x14ac:dyDescent="0.3">
      <c r="A197">
        <v>148</v>
      </c>
      <c r="B197" t="s">
        <v>693</v>
      </c>
      <c r="C197">
        <v>-82.5</v>
      </c>
      <c r="D197" t="s">
        <v>703</v>
      </c>
      <c r="E197">
        <v>-89.5</v>
      </c>
      <c r="F197">
        <v>51.223306100000002</v>
      </c>
      <c r="G197">
        <v>4.4114889399999999</v>
      </c>
      <c r="H197">
        <v>28</v>
      </c>
      <c r="I197">
        <v>2.0561496739676711E-2</v>
      </c>
    </row>
    <row r="198" spans="1:9" x14ac:dyDescent="0.3">
      <c r="A198">
        <v>149</v>
      </c>
      <c r="B198" t="s">
        <v>693</v>
      </c>
      <c r="C198">
        <v>-82.5</v>
      </c>
      <c r="D198" t="s">
        <v>704</v>
      </c>
      <c r="E198">
        <v>-89.5</v>
      </c>
      <c r="F198">
        <v>51.223405049999997</v>
      </c>
      <c r="G198">
        <v>4.4116340699999999</v>
      </c>
      <c r="H198">
        <v>41</v>
      </c>
      <c r="I198">
        <v>9.3483264512270927E-3</v>
      </c>
    </row>
    <row r="199" spans="1:9" x14ac:dyDescent="0.3">
      <c r="A199">
        <v>150</v>
      </c>
      <c r="B199" t="s">
        <v>693</v>
      </c>
      <c r="C199">
        <v>-82.5</v>
      </c>
      <c r="D199" t="s">
        <v>705</v>
      </c>
      <c r="E199">
        <v>-83.5</v>
      </c>
      <c r="F199">
        <v>51.22306056</v>
      </c>
      <c r="G199">
        <v>4.4114073600000001</v>
      </c>
      <c r="H199">
        <v>10</v>
      </c>
      <c r="I199">
        <v>4.8379644903895631E-2</v>
      </c>
    </row>
    <row r="200" spans="1:9" x14ac:dyDescent="0.3">
      <c r="A200">
        <v>151</v>
      </c>
      <c r="B200" t="s">
        <v>693</v>
      </c>
      <c r="C200">
        <v>-82.5</v>
      </c>
      <c r="D200" t="s">
        <v>706</v>
      </c>
      <c r="E200">
        <v>-88.5</v>
      </c>
      <c r="F200">
        <v>51.223258100000002</v>
      </c>
      <c r="G200">
        <v>4.4115710999999997</v>
      </c>
      <c r="H200">
        <v>25</v>
      </c>
      <c r="I200">
        <v>2.4904257705785991E-2</v>
      </c>
    </row>
    <row r="201" spans="1:9" x14ac:dyDescent="0.3">
      <c r="A201">
        <v>152</v>
      </c>
      <c r="B201" t="s">
        <v>693</v>
      </c>
      <c r="C201">
        <v>-82.5</v>
      </c>
      <c r="D201" t="s">
        <v>707</v>
      </c>
      <c r="E201">
        <v>-87</v>
      </c>
      <c r="F201">
        <v>51.22306056</v>
      </c>
      <c r="G201">
        <v>4.4114073600000001</v>
      </c>
      <c r="H201">
        <v>10</v>
      </c>
      <c r="I201">
        <v>4.8379644903895631E-2</v>
      </c>
    </row>
    <row r="202" spans="1:9" x14ac:dyDescent="0.3">
      <c r="A202">
        <v>153</v>
      </c>
      <c r="B202" t="s">
        <v>693</v>
      </c>
      <c r="C202">
        <v>-82.5</v>
      </c>
      <c r="D202" t="s">
        <v>708</v>
      </c>
      <c r="E202">
        <v>-77</v>
      </c>
      <c r="F202">
        <v>51.2230329</v>
      </c>
      <c r="G202">
        <v>4.4114362600000003</v>
      </c>
      <c r="H202">
        <v>10</v>
      </c>
      <c r="I202">
        <v>5.0931023627216583E-2</v>
      </c>
    </row>
    <row r="203" spans="1:9" x14ac:dyDescent="0.3">
      <c r="A203">
        <v>154</v>
      </c>
      <c r="B203" t="s">
        <v>693</v>
      </c>
      <c r="C203">
        <v>-82.5</v>
      </c>
      <c r="D203" t="s">
        <v>709</v>
      </c>
      <c r="E203">
        <v>-61</v>
      </c>
      <c r="F203">
        <v>51.22323394</v>
      </c>
      <c r="G203">
        <v>4.4114624100000004</v>
      </c>
      <c r="H203">
        <v>20</v>
      </c>
      <c r="I203">
        <v>2.8772929955335629E-2</v>
      </c>
    </row>
    <row r="204" spans="1:9" x14ac:dyDescent="0.3">
      <c r="A204">
        <v>155</v>
      </c>
      <c r="B204" t="s">
        <v>693</v>
      </c>
      <c r="C204">
        <v>-82.5</v>
      </c>
      <c r="D204" t="s">
        <v>710</v>
      </c>
      <c r="E204">
        <v>-67.5</v>
      </c>
      <c r="F204">
        <v>51.22306056</v>
      </c>
      <c r="G204">
        <v>4.4114073600000001</v>
      </c>
      <c r="H204">
        <v>10</v>
      </c>
      <c r="I204">
        <v>4.8379644903895631E-2</v>
      </c>
    </row>
    <row r="205" spans="1:9" x14ac:dyDescent="0.3">
      <c r="A205">
        <v>156</v>
      </c>
      <c r="B205" t="s">
        <v>693</v>
      </c>
      <c r="C205">
        <v>-82.5</v>
      </c>
      <c r="D205" t="s">
        <v>711</v>
      </c>
      <c r="E205">
        <v>-85</v>
      </c>
      <c r="F205">
        <v>51.223156119999999</v>
      </c>
      <c r="G205">
        <v>4.4112431000000001</v>
      </c>
      <c r="H205">
        <v>16</v>
      </c>
      <c r="I205">
        <v>4.3168423155938752E-2</v>
      </c>
    </row>
    <row r="206" spans="1:9" x14ac:dyDescent="0.3">
      <c r="A206">
        <v>157</v>
      </c>
      <c r="B206" t="s">
        <v>693</v>
      </c>
      <c r="C206">
        <v>-82.5</v>
      </c>
      <c r="D206" t="s">
        <v>712</v>
      </c>
      <c r="E206">
        <v>-90</v>
      </c>
      <c r="F206">
        <v>51.22320423</v>
      </c>
      <c r="G206">
        <v>4.4112778800000001</v>
      </c>
      <c r="H206">
        <v>18</v>
      </c>
      <c r="I206">
        <v>3.7371746311149881E-2</v>
      </c>
    </row>
    <row r="207" spans="1:9" x14ac:dyDescent="0.3">
      <c r="A207">
        <v>158</v>
      </c>
      <c r="B207" t="s">
        <v>693</v>
      </c>
      <c r="C207">
        <v>-82.5</v>
      </c>
      <c r="D207" t="s">
        <v>713</v>
      </c>
      <c r="E207">
        <v>-87.5</v>
      </c>
      <c r="F207">
        <v>51.223233</v>
      </c>
      <c r="G207">
        <v>4.4112992000000002</v>
      </c>
      <c r="H207">
        <v>21</v>
      </c>
      <c r="I207">
        <v>3.3896790738604042E-2</v>
      </c>
    </row>
    <row r="208" spans="1:9" x14ac:dyDescent="0.3">
      <c r="A208">
        <v>159</v>
      </c>
      <c r="B208" t="s">
        <v>693</v>
      </c>
      <c r="C208">
        <v>-82.5</v>
      </c>
      <c r="D208" t="s">
        <v>714</v>
      </c>
      <c r="E208">
        <v>-70</v>
      </c>
      <c r="F208">
        <v>51.223228450000001</v>
      </c>
      <c r="G208">
        <v>4.4113932</v>
      </c>
      <c r="H208">
        <v>19</v>
      </c>
      <c r="I208">
        <v>3.104994013647765E-2</v>
      </c>
    </row>
    <row r="209" spans="1:9" x14ac:dyDescent="0.3">
      <c r="A209">
        <v>160</v>
      </c>
      <c r="B209" t="s">
        <v>693</v>
      </c>
      <c r="C209">
        <v>-82.5</v>
      </c>
      <c r="D209" t="s">
        <v>715</v>
      </c>
      <c r="E209">
        <v>-88.5</v>
      </c>
      <c r="F209">
        <v>51.22312857</v>
      </c>
      <c r="G209">
        <v>4.4111452599999996</v>
      </c>
      <c r="H209">
        <v>20</v>
      </c>
      <c r="I209">
        <v>4.9608985137527213E-2</v>
      </c>
    </row>
    <row r="210" spans="1:9" x14ac:dyDescent="0.3">
      <c r="A210">
        <v>161</v>
      </c>
      <c r="B210" t="s">
        <v>693</v>
      </c>
      <c r="C210">
        <v>-82.5</v>
      </c>
      <c r="D210" t="s">
        <v>716</v>
      </c>
      <c r="E210">
        <v>-77.5</v>
      </c>
      <c r="F210">
        <v>51.22306056</v>
      </c>
      <c r="G210">
        <v>4.4114073600000001</v>
      </c>
      <c r="H210">
        <v>10</v>
      </c>
      <c r="I210">
        <v>4.8379644903895631E-2</v>
      </c>
    </row>
    <row r="211" spans="1:9" x14ac:dyDescent="0.3">
      <c r="A211">
        <v>162</v>
      </c>
      <c r="B211" t="s">
        <v>693</v>
      </c>
      <c r="C211">
        <v>-82.5</v>
      </c>
      <c r="D211" t="s">
        <v>717</v>
      </c>
      <c r="E211">
        <v>-77.5</v>
      </c>
      <c r="F211">
        <v>51.223236139999997</v>
      </c>
      <c r="G211">
        <v>4.4114652200000002</v>
      </c>
      <c r="H211">
        <v>20</v>
      </c>
      <c r="I211">
        <v>2.848296815187035E-2</v>
      </c>
    </row>
    <row r="212" spans="1:9" x14ac:dyDescent="0.3">
      <c r="A212">
        <v>163</v>
      </c>
      <c r="B212" t="s">
        <v>693</v>
      </c>
      <c r="C212">
        <v>-82.5</v>
      </c>
      <c r="D212" t="s">
        <v>718</v>
      </c>
      <c r="E212">
        <v>-85</v>
      </c>
      <c r="F212">
        <v>51.223204350000003</v>
      </c>
      <c r="G212">
        <v>4.4114691300000004</v>
      </c>
      <c r="H212">
        <v>17</v>
      </c>
      <c r="I212">
        <v>3.1824083199471012E-2</v>
      </c>
    </row>
    <row r="213" spans="1:9" x14ac:dyDescent="0.3">
      <c r="A213">
        <v>164</v>
      </c>
      <c r="B213" t="s">
        <v>693</v>
      </c>
      <c r="C213">
        <v>-82.5</v>
      </c>
      <c r="D213" t="s">
        <v>719</v>
      </c>
      <c r="E213">
        <v>-79.5</v>
      </c>
      <c r="F213">
        <v>51.223200009999999</v>
      </c>
      <c r="G213">
        <v>4.41145912</v>
      </c>
      <c r="H213">
        <v>16</v>
      </c>
      <c r="I213">
        <v>3.2466192007790211E-2</v>
      </c>
    </row>
    <row r="214" spans="1:9" x14ac:dyDescent="0.3">
      <c r="A214">
        <v>165</v>
      </c>
      <c r="B214" t="s">
        <v>693</v>
      </c>
      <c r="C214">
        <v>-82.5</v>
      </c>
      <c r="D214" t="s">
        <v>720</v>
      </c>
      <c r="E214">
        <v>-84.5</v>
      </c>
      <c r="F214">
        <v>51.223258889999997</v>
      </c>
      <c r="G214">
        <v>4.4114371300000004</v>
      </c>
      <c r="H214">
        <v>22</v>
      </c>
      <c r="I214">
        <v>2.6729439845906661E-2</v>
      </c>
    </row>
    <row r="215" spans="1:9" x14ac:dyDescent="0.3">
      <c r="A215">
        <v>166</v>
      </c>
      <c r="B215" t="s">
        <v>693</v>
      </c>
      <c r="C215">
        <v>-82.5</v>
      </c>
      <c r="D215" t="s">
        <v>721</v>
      </c>
      <c r="E215">
        <v>-92</v>
      </c>
      <c r="F215">
        <v>51.223146249999999</v>
      </c>
      <c r="G215">
        <v>4.4116913499999999</v>
      </c>
      <c r="H215">
        <v>22</v>
      </c>
      <c r="I215">
        <v>3.813050828475411E-2</v>
      </c>
    </row>
    <row r="216" spans="1:9" x14ac:dyDescent="0.3">
      <c r="A216">
        <v>167</v>
      </c>
      <c r="B216" t="s">
        <v>693</v>
      </c>
      <c r="C216">
        <v>-82.5</v>
      </c>
      <c r="D216" t="s">
        <v>722</v>
      </c>
      <c r="E216">
        <v>-91</v>
      </c>
      <c r="F216">
        <v>51.22306056</v>
      </c>
      <c r="G216">
        <v>4.4114073600000001</v>
      </c>
      <c r="H216">
        <v>10</v>
      </c>
      <c r="I216">
        <v>4.8379644903895631E-2</v>
      </c>
    </row>
    <row r="217" spans="1:9" x14ac:dyDescent="0.3">
      <c r="A217">
        <v>168</v>
      </c>
      <c r="B217" t="s">
        <v>693</v>
      </c>
      <c r="C217">
        <v>-82.5</v>
      </c>
      <c r="D217" t="s">
        <v>723</v>
      </c>
      <c r="E217">
        <v>-88.5</v>
      </c>
      <c r="F217">
        <v>51.223489059999999</v>
      </c>
      <c r="G217">
        <v>4.4116274400000002</v>
      </c>
      <c r="H217">
        <v>50</v>
      </c>
      <c r="I217">
        <v>3.3956950182394401E-3</v>
      </c>
    </row>
    <row r="218" spans="1:9" x14ac:dyDescent="0.3">
      <c r="A218">
        <v>169</v>
      </c>
      <c r="B218" t="s">
        <v>693</v>
      </c>
      <c r="C218">
        <v>-82.5</v>
      </c>
      <c r="D218" t="s">
        <v>724</v>
      </c>
      <c r="E218">
        <v>-82.5</v>
      </c>
      <c r="F218">
        <v>51.223133869999998</v>
      </c>
      <c r="G218">
        <v>4.4116590699999998</v>
      </c>
      <c r="H218">
        <v>19</v>
      </c>
      <c r="I218">
        <v>3.9099965218251598E-2</v>
      </c>
    </row>
    <row r="219" spans="1:9" x14ac:dyDescent="0.3">
      <c r="A219">
        <v>170</v>
      </c>
      <c r="B219" t="s">
        <v>693</v>
      </c>
      <c r="C219">
        <v>-82.5</v>
      </c>
      <c r="D219" t="s">
        <v>725</v>
      </c>
      <c r="E219">
        <v>-84.5</v>
      </c>
      <c r="F219">
        <v>51.223189329999997</v>
      </c>
      <c r="G219">
        <v>4.4114924599999998</v>
      </c>
      <c r="H219">
        <v>15</v>
      </c>
      <c r="I219">
        <v>3.3109495396666508E-2</v>
      </c>
    </row>
    <row r="220" spans="1:9" x14ac:dyDescent="0.3">
      <c r="A220">
        <v>171</v>
      </c>
      <c r="B220" t="s">
        <v>694</v>
      </c>
      <c r="C220">
        <v>-80</v>
      </c>
      <c r="D220" t="s">
        <v>695</v>
      </c>
      <c r="E220">
        <v>-89.5</v>
      </c>
      <c r="F220">
        <v>51.223411159999998</v>
      </c>
      <c r="G220">
        <v>4.4112004100000002</v>
      </c>
      <c r="H220">
        <v>19</v>
      </c>
      <c r="I220">
        <v>2.75831905421005E-2</v>
      </c>
    </row>
    <row r="221" spans="1:9" x14ac:dyDescent="0.3">
      <c r="A221">
        <v>172</v>
      </c>
      <c r="B221" t="s">
        <v>694</v>
      </c>
      <c r="C221">
        <v>-80</v>
      </c>
      <c r="D221" t="s">
        <v>696</v>
      </c>
      <c r="E221">
        <v>-88.5</v>
      </c>
      <c r="F221">
        <v>51.223415660000001</v>
      </c>
      <c r="G221">
        <v>4.4112768600000001</v>
      </c>
      <c r="H221">
        <v>15</v>
      </c>
      <c r="I221">
        <v>2.236228356358979E-2</v>
      </c>
    </row>
    <row r="222" spans="1:9" x14ac:dyDescent="0.3">
      <c r="A222">
        <v>173</v>
      </c>
      <c r="B222" t="s">
        <v>694</v>
      </c>
      <c r="C222">
        <v>-80</v>
      </c>
      <c r="D222" t="s">
        <v>697</v>
      </c>
      <c r="E222">
        <v>-88.5</v>
      </c>
      <c r="F222">
        <v>51.223457230000001</v>
      </c>
      <c r="G222">
        <v>4.4113320900000002</v>
      </c>
      <c r="H222">
        <v>10</v>
      </c>
      <c r="I222">
        <v>1.7482693754079959E-2</v>
      </c>
    </row>
    <row r="223" spans="1:9" x14ac:dyDescent="0.3">
      <c r="A223">
        <v>174</v>
      </c>
      <c r="B223" t="s">
        <v>694</v>
      </c>
      <c r="C223">
        <v>-80</v>
      </c>
      <c r="D223" t="s">
        <v>698</v>
      </c>
      <c r="E223">
        <v>-82.5</v>
      </c>
      <c r="F223">
        <v>51.223522629999998</v>
      </c>
      <c r="G223">
        <v>4.41141264</v>
      </c>
      <c r="H223">
        <v>41</v>
      </c>
      <c r="I223">
        <v>1.249989295445521E-2</v>
      </c>
    </row>
    <row r="224" spans="1:9" x14ac:dyDescent="0.3">
      <c r="A224">
        <v>175</v>
      </c>
      <c r="B224" t="s">
        <v>694</v>
      </c>
      <c r="C224">
        <v>-80</v>
      </c>
      <c r="D224" t="s">
        <v>699</v>
      </c>
      <c r="E224">
        <v>-77.5</v>
      </c>
      <c r="F224">
        <v>51.223261649999998</v>
      </c>
      <c r="G224">
        <v>4.4114374300000003</v>
      </c>
      <c r="H224">
        <v>29</v>
      </c>
      <c r="I224">
        <v>2.6436988565156309E-2</v>
      </c>
    </row>
    <row r="225" spans="1:9" x14ac:dyDescent="0.3">
      <c r="A225">
        <v>176</v>
      </c>
      <c r="B225" t="s">
        <v>694</v>
      </c>
      <c r="C225">
        <v>-80</v>
      </c>
      <c r="D225" t="s">
        <v>700</v>
      </c>
      <c r="E225">
        <v>-72.5</v>
      </c>
      <c r="F225">
        <v>51.223436540000002</v>
      </c>
      <c r="G225">
        <v>4.4114599600000002</v>
      </c>
      <c r="H225">
        <v>10</v>
      </c>
      <c r="I225">
        <v>9.7690457083102148E-3</v>
      </c>
    </row>
    <row r="226" spans="1:9" x14ac:dyDescent="0.3">
      <c r="A226">
        <v>177</v>
      </c>
      <c r="B226" t="s">
        <v>694</v>
      </c>
      <c r="C226">
        <v>-80</v>
      </c>
      <c r="D226" t="s">
        <v>701</v>
      </c>
      <c r="E226">
        <v>-71</v>
      </c>
      <c r="F226">
        <v>51.223395400000001</v>
      </c>
      <c r="G226">
        <v>4.4115217900000001</v>
      </c>
      <c r="H226">
        <v>16</v>
      </c>
      <c r="I226">
        <v>1.044794734161259E-2</v>
      </c>
    </row>
    <row r="227" spans="1:9" x14ac:dyDescent="0.3">
      <c r="A227">
        <v>178</v>
      </c>
      <c r="B227" t="s">
        <v>694</v>
      </c>
      <c r="C227">
        <v>-80</v>
      </c>
      <c r="D227" t="s">
        <v>702</v>
      </c>
      <c r="E227">
        <v>-67.5</v>
      </c>
      <c r="F227">
        <v>51.22342793</v>
      </c>
      <c r="G227">
        <v>4.4114611200000002</v>
      </c>
      <c r="H227">
        <v>11</v>
      </c>
      <c r="I227">
        <v>1.023160926085602E-2</v>
      </c>
    </row>
    <row r="228" spans="1:9" x14ac:dyDescent="0.3">
      <c r="A228">
        <v>179</v>
      </c>
      <c r="B228" t="s">
        <v>694</v>
      </c>
      <c r="C228">
        <v>-80</v>
      </c>
      <c r="D228" t="s">
        <v>703</v>
      </c>
      <c r="E228">
        <v>-89.5</v>
      </c>
      <c r="F228">
        <v>51.223537129999997</v>
      </c>
      <c r="G228">
        <v>4.4114915799999999</v>
      </c>
      <c r="H228">
        <v>10</v>
      </c>
      <c r="I228">
        <v>8.688744499627277E-3</v>
      </c>
    </row>
    <row r="229" spans="1:9" x14ac:dyDescent="0.3">
      <c r="A229">
        <v>180</v>
      </c>
      <c r="B229" t="s">
        <v>694</v>
      </c>
      <c r="C229">
        <v>-80</v>
      </c>
      <c r="D229" t="s">
        <v>704</v>
      </c>
      <c r="E229">
        <v>-89.5</v>
      </c>
      <c r="F229">
        <v>51.223636089999999</v>
      </c>
      <c r="G229">
        <v>4.4116367099999998</v>
      </c>
      <c r="H229">
        <v>20</v>
      </c>
      <c r="I229">
        <v>1.7583273034323249E-2</v>
      </c>
    </row>
    <row r="230" spans="1:9" x14ac:dyDescent="0.3">
      <c r="A230">
        <v>181</v>
      </c>
      <c r="B230" t="s">
        <v>694</v>
      </c>
      <c r="C230">
        <v>-80</v>
      </c>
      <c r="D230" t="s">
        <v>705</v>
      </c>
      <c r="E230">
        <v>-83.5</v>
      </c>
      <c r="F230">
        <v>51.223522629999998</v>
      </c>
      <c r="G230">
        <v>4.41141264</v>
      </c>
      <c r="H230">
        <v>41</v>
      </c>
      <c r="I230">
        <v>1.249989295445521E-2</v>
      </c>
    </row>
    <row r="231" spans="1:9" x14ac:dyDescent="0.3">
      <c r="A231">
        <v>182</v>
      </c>
      <c r="B231" t="s">
        <v>694</v>
      </c>
      <c r="C231">
        <v>-80</v>
      </c>
      <c r="D231" t="s">
        <v>706</v>
      </c>
      <c r="E231">
        <v>-88.5</v>
      </c>
      <c r="F231">
        <v>51.223489129999997</v>
      </c>
      <c r="G231">
        <v>4.4115737399999997</v>
      </c>
      <c r="H231">
        <v>12</v>
      </c>
      <c r="I231">
        <v>9.0477100122033955E-4</v>
      </c>
    </row>
    <row r="232" spans="1:9" x14ac:dyDescent="0.3">
      <c r="A232">
        <v>183</v>
      </c>
      <c r="B232" t="s">
        <v>694</v>
      </c>
      <c r="C232">
        <v>-80</v>
      </c>
      <c r="D232" t="s">
        <v>707</v>
      </c>
      <c r="E232">
        <v>-87</v>
      </c>
      <c r="F232">
        <v>51.223522629999998</v>
      </c>
      <c r="G232">
        <v>4.41141264</v>
      </c>
      <c r="H232">
        <v>41</v>
      </c>
      <c r="I232">
        <v>1.249989295445521E-2</v>
      </c>
    </row>
    <row r="233" spans="1:9" x14ac:dyDescent="0.3">
      <c r="A233">
        <v>184</v>
      </c>
      <c r="B233" t="s">
        <v>694</v>
      </c>
      <c r="C233">
        <v>-80</v>
      </c>
      <c r="D233" t="s">
        <v>708</v>
      </c>
      <c r="E233">
        <v>-77</v>
      </c>
      <c r="F233">
        <v>51.223263940000002</v>
      </c>
      <c r="G233">
        <v>4.4114389000000003</v>
      </c>
      <c r="H233">
        <v>29</v>
      </c>
      <c r="I233">
        <v>2.6162545696278489E-2</v>
      </c>
    </row>
    <row r="234" spans="1:9" x14ac:dyDescent="0.3">
      <c r="A234">
        <v>185</v>
      </c>
      <c r="B234" t="s">
        <v>694</v>
      </c>
      <c r="C234">
        <v>-80</v>
      </c>
      <c r="D234" t="s">
        <v>709</v>
      </c>
      <c r="E234">
        <v>-61</v>
      </c>
      <c r="F234">
        <v>51.223464970000002</v>
      </c>
      <c r="G234">
        <v>4.4114650500000003</v>
      </c>
      <c r="H234">
        <v>10</v>
      </c>
      <c r="I234">
        <v>8.2260069169063435E-3</v>
      </c>
    </row>
    <row r="235" spans="1:9" x14ac:dyDescent="0.3">
      <c r="A235">
        <v>186</v>
      </c>
      <c r="B235" t="s">
        <v>694</v>
      </c>
      <c r="C235">
        <v>-80</v>
      </c>
      <c r="D235" t="s">
        <v>710</v>
      </c>
      <c r="E235">
        <v>-67.5</v>
      </c>
      <c r="F235">
        <v>51.223522629999998</v>
      </c>
      <c r="G235">
        <v>4.41141264</v>
      </c>
      <c r="H235">
        <v>41</v>
      </c>
      <c r="I235">
        <v>1.249989295445521E-2</v>
      </c>
    </row>
    <row r="236" spans="1:9" x14ac:dyDescent="0.3">
      <c r="A236">
        <v>187</v>
      </c>
      <c r="B236" t="s">
        <v>694</v>
      </c>
      <c r="C236">
        <v>-80</v>
      </c>
      <c r="D236" t="s">
        <v>711</v>
      </c>
      <c r="E236">
        <v>-85</v>
      </c>
      <c r="F236">
        <v>51.223387160000001</v>
      </c>
      <c r="G236">
        <v>4.4112457300000001</v>
      </c>
      <c r="H236">
        <v>19</v>
      </c>
      <c r="I236">
        <v>2.5555809558604179E-2</v>
      </c>
    </row>
    <row r="237" spans="1:9" x14ac:dyDescent="0.3">
      <c r="A237">
        <v>188</v>
      </c>
      <c r="B237" t="s">
        <v>694</v>
      </c>
      <c r="C237">
        <v>-80</v>
      </c>
      <c r="D237" t="s">
        <v>712</v>
      </c>
      <c r="E237">
        <v>-90</v>
      </c>
      <c r="F237">
        <v>51.223435270000003</v>
      </c>
      <c r="G237">
        <v>4.41128052</v>
      </c>
      <c r="H237">
        <v>13</v>
      </c>
      <c r="I237">
        <v>2.1493247826403401E-2</v>
      </c>
    </row>
    <row r="238" spans="1:9" x14ac:dyDescent="0.3">
      <c r="A238">
        <v>189</v>
      </c>
      <c r="B238" t="s">
        <v>694</v>
      </c>
      <c r="C238">
        <v>-80</v>
      </c>
      <c r="D238" t="s">
        <v>713</v>
      </c>
      <c r="E238">
        <v>-87.5</v>
      </c>
      <c r="F238">
        <v>51.223464030000002</v>
      </c>
      <c r="G238">
        <v>4.4113018300000002</v>
      </c>
      <c r="H238">
        <v>10</v>
      </c>
      <c r="I238">
        <v>1.9474445647405459E-2</v>
      </c>
    </row>
    <row r="239" spans="1:9" x14ac:dyDescent="0.3">
      <c r="A239">
        <v>190</v>
      </c>
      <c r="B239" t="s">
        <v>694</v>
      </c>
      <c r="C239">
        <v>-80</v>
      </c>
      <c r="D239" t="s">
        <v>714</v>
      </c>
      <c r="E239">
        <v>-70</v>
      </c>
      <c r="F239">
        <v>51.223459490000003</v>
      </c>
      <c r="G239">
        <v>4.41139584</v>
      </c>
      <c r="H239">
        <v>10</v>
      </c>
      <c r="I239">
        <v>1.3066809629498509E-2</v>
      </c>
    </row>
    <row r="240" spans="1:9" x14ac:dyDescent="0.3">
      <c r="A240">
        <v>191</v>
      </c>
      <c r="B240" t="s">
        <v>694</v>
      </c>
      <c r="C240">
        <v>-80</v>
      </c>
      <c r="D240" t="s">
        <v>715</v>
      </c>
      <c r="E240">
        <v>-88.5</v>
      </c>
      <c r="F240">
        <v>51.223359610000003</v>
      </c>
      <c r="G240">
        <v>4.4111478899999996</v>
      </c>
      <c r="H240">
        <v>26</v>
      </c>
      <c r="I240">
        <v>3.3026336806800533E-2</v>
      </c>
    </row>
    <row r="241" spans="1:9" x14ac:dyDescent="0.3">
      <c r="A241">
        <v>192</v>
      </c>
      <c r="B241" t="s">
        <v>694</v>
      </c>
      <c r="C241">
        <v>-80</v>
      </c>
      <c r="D241" t="s">
        <v>716</v>
      </c>
      <c r="E241">
        <v>-77.5</v>
      </c>
      <c r="F241">
        <v>51.223522629999998</v>
      </c>
      <c r="G241">
        <v>4.41141264</v>
      </c>
      <c r="H241">
        <v>41</v>
      </c>
      <c r="I241">
        <v>1.249989295445521E-2</v>
      </c>
    </row>
    <row r="242" spans="1:9" x14ac:dyDescent="0.3">
      <c r="A242">
        <v>193</v>
      </c>
      <c r="B242" t="s">
        <v>694</v>
      </c>
      <c r="C242">
        <v>-80</v>
      </c>
      <c r="D242" t="s">
        <v>717</v>
      </c>
      <c r="E242">
        <v>-77.5</v>
      </c>
      <c r="F242">
        <v>51.22346718</v>
      </c>
      <c r="G242">
        <v>4.4114678700000001</v>
      </c>
      <c r="H242">
        <v>10</v>
      </c>
      <c r="I242">
        <v>7.9806836923411121E-3</v>
      </c>
    </row>
    <row r="243" spans="1:9" x14ac:dyDescent="0.3">
      <c r="A243">
        <v>194</v>
      </c>
      <c r="B243" t="s">
        <v>694</v>
      </c>
      <c r="C243">
        <v>-80</v>
      </c>
      <c r="D243" t="s">
        <v>718</v>
      </c>
      <c r="E243">
        <v>-85</v>
      </c>
      <c r="F243">
        <v>51.223435389999999</v>
      </c>
      <c r="G243">
        <v>4.4114717700000003</v>
      </c>
      <c r="H243">
        <v>11</v>
      </c>
      <c r="I243">
        <v>9.147091442540372E-3</v>
      </c>
    </row>
    <row r="244" spans="1:9" x14ac:dyDescent="0.3">
      <c r="A244">
        <v>195</v>
      </c>
      <c r="B244" t="s">
        <v>694</v>
      </c>
      <c r="C244">
        <v>-80</v>
      </c>
      <c r="D244" t="s">
        <v>719</v>
      </c>
      <c r="E244">
        <v>-79.5</v>
      </c>
      <c r="F244">
        <v>51.223431040000001</v>
      </c>
      <c r="G244">
        <v>4.4114617699999998</v>
      </c>
      <c r="H244">
        <v>11</v>
      </c>
      <c r="I244">
        <v>9.9949818952056908E-3</v>
      </c>
    </row>
    <row r="245" spans="1:9" x14ac:dyDescent="0.3">
      <c r="A245">
        <v>196</v>
      </c>
      <c r="B245" t="s">
        <v>694</v>
      </c>
      <c r="C245">
        <v>-80</v>
      </c>
      <c r="D245" t="s">
        <v>720</v>
      </c>
      <c r="E245">
        <v>-84.5</v>
      </c>
      <c r="F245">
        <v>51.223489919999999</v>
      </c>
      <c r="G245">
        <v>4.4114397800000003</v>
      </c>
      <c r="H245">
        <v>10</v>
      </c>
      <c r="I245">
        <v>9.8045016752621797E-3</v>
      </c>
    </row>
    <row r="246" spans="1:9" x14ac:dyDescent="0.3">
      <c r="A246">
        <v>197</v>
      </c>
      <c r="B246" t="s">
        <v>694</v>
      </c>
      <c r="C246">
        <v>-80</v>
      </c>
      <c r="D246" t="s">
        <v>721</v>
      </c>
      <c r="E246">
        <v>-92</v>
      </c>
      <c r="F246">
        <v>51.223377280000001</v>
      </c>
      <c r="G246">
        <v>4.4116939899999998</v>
      </c>
      <c r="H246">
        <v>25</v>
      </c>
      <c r="I246">
        <v>1.4092764484279411E-2</v>
      </c>
    </row>
    <row r="247" spans="1:9" x14ac:dyDescent="0.3">
      <c r="A247">
        <v>198</v>
      </c>
      <c r="B247" t="s">
        <v>694</v>
      </c>
      <c r="C247">
        <v>-80</v>
      </c>
      <c r="D247" t="s">
        <v>722</v>
      </c>
      <c r="E247">
        <v>-91</v>
      </c>
      <c r="F247">
        <v>51.223522629999998</v>
      </c>
      <c r="G247">
        <v>4.41141264</v>
      </c>
      <c r="H247">
        <v>41</v>
      </c>
      <c r="I247">
        <v>1.249989295445521E-2</v>
      </c>
    </row>
    <row r="248" spans="1:9" x14ac:dyDescent="0.3">
      <c r="A248">
        <v>199</v>
      </c>
      <c r="B248" t="s">
        <v>694</v>
      </c>
      <c r="C248">
        <v>-80</v>
      </c>
      <c r="D248" t="s">
        <v>723</v>
      </c>
      <c r="E248">
        <v>-88.5</v>
      </c>
      <c r="F248">
        <v>51.22372009</v>
      </c>
      <c r="G248">
        <v>4.4116300800000001</v>
      </c>
      <c r="H248">
        <v>27</v>
      </c>
      <c r="I248">
        <v>2.6703123883541329E-2</v>
      </c>
    </row>
    <row r="249" spans="1:9" x14ac:dyDescent="0.3">
      <c r="A249">
        <v>200</v>
      </c>
      <c r="B249" t="s">
        <v>694</v>
      </c>
      <c r="C249">
        <v>-80</v>
      </c>
      <c r="D249" t="s">
        <v>724</v>
      </c>
      <c r="E249">
        <v>-82.5</v>
      </c>
      <c r="F249">
        <v>51.223364910000001</v>
      </c>
      <c r="G249">
        <v>4.4116617199999997</v>
      </c>
      <c r="H249">
        <v>25</v>
      </c>
      <c r="I249">
        <v>1.4209242358644181E-2</v>
      </c>
    </row>
    <row r="250" spans="1:9" x14ac:dyDescent="0.3">
      <c r="A250">
        <v>201</v>
      </c>
      <c r="B250" t="s">
        <v>694</v>
      </c>
      <c r="C250">
        <v>-80</v>
      </c>
      <c r="D250" t="s">
        <v>725</v>
      </c>
      <c r="E250">
        <v>-84.5</v>
      </c>
      <c r="F250">
        <v>51.223420359999999</v>
      </c>
      <c r="G250">
        <v>4.4114951099999997</v>
      </c>
      <c r="H250">
        <v>13</v>
      </c>
      <c r="I250">
        <v>9.0513218587468178E-3</v>
      </c>
    </row>
    <row r="251" spans="1:9" x14ac:dyDescent="0.3">
      <c r="A251">
        <v>202</v>
      </c>
      <c r="B251" t="s">
        <v>695</v>
      </c>
      <c r="C251">
        <v>-89.5</v>
      </c>
      <c r="D251" t="s">
        <v>696</v>
      </c>
      <c r="E251">
        <v>-88.5</v>
      </c>
      <c r="F251">
        <v>51.22330419</v>
      </c>
      <c r="G251">
        <v>4.4110646300000003</v>
      </c>
      <c r="H251">
        <v>10</v>
      </c>
      <c r="I251">
        <v>4.0975909714204672E-2</v>
      </c>
    </row>
    <row r="252" spans="1:9" x14ac:dyDescent="0.3">
      <c r="A252">
        <v>203</v>
      </c>
      <c r="B252" t="s">
        <v>695</v>
      </c>
      <c r="C252">
        <v>-89.5</v>
      </c>
      <c r="D252" t="s">
        <v>697</v>
      </c>
      <c r="E252">
        <v>-88.5</v>
      </c>
      <c r="F252">
        <v>51.223345760000001</v>
      </c>
      <c r="G252">
        <v>4.4111198600000003</v>
      </c>
      <c r="H252">
        <v>11</v>
      </c>
      <c r="I252">
        <v>3.5444579283182148E-2</v>
      </c>
    </row>
    <row r="253" spans="1:9" x14ac:dyDescent="0.3">
      <c r="A253">
        <v>204</v>
      </c>
      <c r="B253" t="s">
        <v>695</v>
      </c>
      <c r="C253">
        <v>-89.5</v>
      </c>
      <c r="D253" t="s">
        <v>698</v>
      </c>
      <c r="E253">
        <v>-82.5</v>
      </c>
      <c r="F253">
        <v>51.223299679999997</v>
      </c>
      <c r="G253">
        <v>4.4109881800000004</v>
      </c>
      <c r="H253">
        <v>40</v>
      </c>
      <c r="I253">
        <v>4.5930474142154773E-2</v>
      </c>
    </row>
    <row r="254" spans="1:9" x14ac:dyDescent="0.3">
      <c r="A254">
        <v>205</v>
      </c>
      <c r="B254" t="s">
        <v>695</v>
      </c>
      <c r="C254">
        <v>-89.5</v>
      </c>
      <c r="D254" t="s">
        <v>699</v>
      </c>
      <c r="E254">
        <v>-77.5</v>
      </c>
      <c r="F254">
        <v>51.223150169999997</v>
      </c>
      <c r="G254">
        <v>4.4112251999999996</v>
      </c>
      <c r="H254">
        <v>23</v>
      </c>
      <c r="I254">
        <v>4.4406592032995462E-2</v>
      </c>
    </row>
    <row r="255" spans="1:9" x14ac:dyDescent="0.3">
      <c r="A255">
        <v>206</v>
      </c>
      <c r="B255" t="s">
        <v>695</v>
      </c>
      <c r="C255">
        <v>-89.5</v>
      </c>
      <c r="D255" t="s">
        <v>700</v>
      </c>
      <c r="E255">
        <v>-72.5</v>
      </c>
      <c r="F255">
        <v>51.223325070000001</v>
      </c>
      <c r="G255">
        <v>4.4112477300000004</v>
      </c>
      <c r="H255">
        <v>18</v>
      </c>
      <c r="I255">
        <v>2.8981355344579379E-2</v>
      </c>
    </row>
    <row r="256" spans="1:9" x14ac:dyDescent="0.3">
      <c r="A256">
        <v>207</v>
      </c>
      <c r="B256" t="s">
        <v>695</v>
      </c>
      <c r="C256">
        <v>-89.5</v>
      </c>
      <c r="D256" t="s">
        <v>701</v>
      </c>
      <c r="E256">
        <v>-71</v>
      </c>
      <c r="F256">
        <v>51.22328392</v>
      </c>
      <c r="G256">
        <v>4.4113095600000003</v>
      </c>
      <c r="H256">
        <v>22</v>
      </c>
      <c r="I256">
        <v>2.8979625078316869E-2</v>
      </c>
    </row>
    <row r="257" spans="1:9" x14ac:dyDescent="0.3">
      <c r="A257">
        <v>208</v>
      </c>
      <c r="B257" t="s">
        <v>695</v>
      </c>
      <c r="C257">
        <v>-89.5</v>
      </c>
      <c r="D257" t="s">
        <v>702</v>
      </c>
      <c r="E257">
        <v>-67.5</v>
      </c>
      <c r="F257">
        <v>51.223316459999999</v>
      </c>
      <c r="G257">
        <v>4.4112488900000004</v>
      </c>
      <c r="H257">
        <v>18</v>
      </c>
      <c r="I257">
        <v>2.950451176573235E-2</v>
      </c>
    </row>
    <row r="258" spans="1:9" x14ac:dyDescent="0.3">
      <c r="A258">
        <v>209</v>
      </c>
      <c r="B258" t="s">
        <v>695</v>
      </c>
      <c r="C258">
        <v>-89.5</v>
      </c>
      <c r="D258" t="s">
        <v>703</v>
      </c>
      <c r="E258">
        <v>-89.5</v>
      </c>
      <c r="F258">
        <v>51.223425659999997</v>
      </c>
      <c r="G258">
        <v>4.41127935</v>
      </c>
      <c r="H258">
        <v>25</v>
      </c>
      <c r="I258">
        <v>2.185433353280531E-2</v>
      </c>
    </row>
    <row r="259" spans="1:9" x14ac:dyDescent="0.3">
      <c r="A259">
        <v>210</v>
      </c>
      <c r="B259" t="s">
        <v>695</v>
      </c>
      <c r="C259">
        <v>-89.5</v>
      </c>
      <c r="D259" t="s">
        <v>704</v>
      </c>
      <c r="E259">
        <v>-89.5</v>
      </c>
      <c r="F259">
        <v>51.223524609999998</v>
      </c>
      <c r="G259">
        <v>4.41142448</v>
      </c>
      <c r="H259">
        <v>39</v>
      </c>
      <c r="I259">
        <v>1.1821392656863499E-2</v>
      </c>
    </row>
    <row r="260" spans="1:9" x14ac:dyDescent="0.3">
      <c r="A260">
        <v>211</v>
      </c>
      <c r="B260" t="s">
        <v>695</v>
      </c>
      <c r="C260">
        <v>-89.5</v>
      </c>
      <c r="D260" t="s">
        <v>705</v>
      </c>
      <c r="E260">
        <v>-83.5</v>
      </c>
      <c r="F260">
        <v>51.223299679999997</v>
      </c>
      <c r="G260">
        <v>4.4109881800000004</v>
      </c>
      <c r="H260">
        <v>40</v>
      </c>
      <c r="I260">
        <v>4.5930474142154773E-2</v>
      </c>
    </row>
    <row r="261" spans="1:9" x14ac:dyDescent="0.3">
      <c r="A261">
        <v>212</v>
      </c>
      <c r="B261" t="s">
        <v>695</v>
      </c>
      <c r="C261">
        <v>-89.5</v>
      </c>
      <c r="D261" t="s">
        <v>706</v>
      </c>
      <c r="E261">
        <v>-88.5</v>
      </c>
      <c r="F261">
        <v>51.223377659999997</v>
      </c>
      <c r="G261">
        <v>4.4113615099999999</v>
      </c>
      <c r="H261">
        <v>27</v>
      </c>
      <c r="I261">
        <v>1.9134319705245029E-2</v>
      </c>
    </row>
    <row r="262" spans="1:9" x14ac:dyDescent="0.3">
      <c r="A262">
        <v>213</v>
      </c>
      <c r="B262" t="s">
        <v>695</v>
      </c>
      <c r="C262">
        <v>-89.5</v>
      </c>
      <c r="D262" t="s">
        <v>707</v>
      </c>
      <c r="E262">
        <v>-87</v>
      </c>
      <c r="F262">
        <v>51.223299679999997</v>
      </c>
      <c r="G262">
        <v>4.4109881800000004</v>
      </c>
      <c r="H262">
        <v>40</v>
      </c>
      <c r="I262">
        <v>4.5930474142154773E-2</v>
      </c>
    </row>
    <row r="263" spans="1:9" x14ac:dyDescent="0.3">
      <c r="A263">
        <v>214</v>
      </c>
      <c r="B263" t="s">
        <v>695</v>
      </c>
      <c r="C263">
        <v>-89.5</v>
      </c>
      <c r="D263" t="s">
        <v>708</v>
      </c>
      <c r="E263">
        <v>-77</v>
      </c>
      <c r="F263">
        <v>51.223152460000001</v>
      </c>
      <c r="G263">
        <v>4.4112266699999996</v>
      </c>
      <c r="H263">
        <v>23</v>
      </c>
      <c r="I263">
        <v>4.4138088524287189E-2</v>
      </c>
    </row>
    <row r="264" spans="1:9" x14ac:dyDescent="0.3">
      <c r="A264">
        <v>215</v>
      </c>
      <c r="B264" t="s">
        <v>695</v>
      </c>
      <c r="C264">
        <v>-89.5</v>
      </c>
      <c r="D264" t="s">
        <v>709</v>
      </c>
      <c r="E264">
        <v>-61</v>
      </c>
      <c r="F264">
        <v>51.223353500000002</v>
      </c>
      <c r="G264">
        <v>4.4112528199999996</v>
      </c>
      <c r="H264">
        <v>19</v>
      </c>
      <c r="I264">
        <v>2.6894358835787741E-2</v>
      </c>
    </row>
    <row r="265" spans="1:9" x14ac:dyDescent="0.3">
      <c r="A265">
        <v>216</v>
      </c>
      <c r="B265" t="s">
        <v>695</v>
      </c>
      <c r="C265">
        <v>-89.5</v>
      </c>
      <c r="D265" t="s">
        <v>710</v>
      </c>
      <c r="E265">
        <v>-67.5</v>
      </c>
      <c r="F265">
        <v>51.223299679999997</v>
      </c>
      <c r="G265">
        <v>4.4109881800000004</v>
      </c>
      <c r="H265">
        <v>40</v>
      </c>
      <c r="I265">
        <v>4.5930474142154773E-2</v>
      </c>
    </row>
    <row r="266" spans="1:9" x14ac:dyDescent="0.3">
      <c r="A266">
        <v>217</v>
      </c>
      <c r="B266" t="s">
        <v>695</v>
      </c>
      <c r="C266">
        <v>-89.5</v>
      </c>
      <c r="D266" t="s">
        <v>711</v>
      </c>
      <c r="E266">
        <v>-85</v>
      </c>
      <c r="F266">
        <v>51.22327568</v>
      </c>
      <c r="G266">
        <v>4.4110335100000002</v>
      </c>
      <c r="H266">
        <v>10</v>
      </c>
      <c r="I266">
        <v>4.4437519063952491E-2</v>
      </c>
    </row>
    <row r="267" spans="1:9" x14ac:dyDescent="0.3">
      <c r="A267">
        <v>218</v>
      </c>
      <c r="B267" t="s">
        <v>695</v>
      </c>
      <c r="C267">
        <v>-89.5</v>
      </c>
      <c r="D267" t="s">
        <v>712</v>
      </c>
      <c r="E267">
        <v>-90</v>
      </c>
      <c r="F267">
        <v>51.223323790000002</v>
      </c>
      <c r="G267">
        <v>4.4110682900000002</v>
      </c>
      <c r="H267">
        <v>10</v>
      </c>
      <c r="I267">
        <v>3.9741197943368868E-2</v>
      </c>
    </row>
    <row r="268" spans="1:9" x14ac:dyDescent="0.3">
      <c r="A268">
        <v>219</v>
      </c>
      <c r="B268" t="s">
        <v>695</v>
      </c>
      <c r="C268">
        <v>-89.5</v>
      </c>
      <c r="D268" t="s">
        <v>713</v>
      </c>
      <c r="E268">
        <v>-87.5</v>
      </c>
      <c r="F268">
        <v>51.223352560000002</v>
      </c>
      <c r="G268">
        <v>4.4110896000000004</v>
      </c>
      <c r="H268">
        <v>10</v>
      </c>
      <c r="I268">
        <v>3.7060407070328767E-2</v>
      </c>
    </row>
    <row r="269" spans="1:9" x14ac:dyDescent="0.3">
      <c r="A269">
        <v>220</v>
      </c>
      <c r="B269" t="s">
        <v>695</v>
      </c>
      <c r="C269">
        <v>-89.5</v>
      </c>
      <c r="D269" t="s">
        <v>714</v>
      </c>
      <c r="E269">
        <v>-70</v>
      </c>
      <c r="F269">
        <v>51.223348010000002</v>
      </c>
      <c r="G269">
        <v>4.4111836100000001</v>
      </c>
      <c r="H269">
        <v>15</v>
      </c>
      <c r="I269">
        <v>3.1368595310121837E-2</v>
      </c>
    </row>
    <row r="270" spans="1:9" x14ac:dyDescent="0.3">
      <c r="A270">
        <v>221</v>
      </c>
      <c r="B270" t="s">
        <v>695</v>
      </c>
      <c r="C270">
        <v>-89.5</v>
      </c>
      <c r="D270" t="s">
        <v>715</v>
      </c>
      <c r="E270">
        <v>-88.5</v>
      </c>
      <c r="F270">
        <v>51.223248130000002</v>
      </c>
      <c r="G270">
        <v>4.4109356599999998</v>
      </c>
      <c r="H270">
        <v>10</v>
      </c>
      <c r="I270">
        <v>5.1862699657270431E-2</v>
      </c>
    </row>
    <row r="271" spans="1:9" x14ac:dyDescent="0.3">
      <c r="A271">
        <v>222</v>
      </c>
      <c r="B271" t="s">
        <v>695</v>
      </c>
      <c r="C271">
        <v>-89.5</v>
      </c>
      <c r="D271" t="s">
        <v>716</v>
      </c>
      <c r="E271">
        <v>-77.5</v>
      </c>
      <c r="F271">
        <v>51.223299679999997</v>
      </c>
      <c r="G271">
        <v>4.4109881800000004</v>
      </c>
      <c r="H271">
        <v>40</v>
      </c>
      <c r="I271">
        <v>4.5930474142154773E-2</v>
      </c>
    </row>
    <row r="272" spans="1:9" x14ac:dyDescent="0.3">
      <c r="A272">
        <v>223</v>
      </c>
      <c r="B272" t="s">
        <v>695</v>
      </c>
      <c r="C272">
        <v>-89.5</v>
      </c>
      <c r="D272" t="s">
        <v>717</v>
      </c>
      <c r="E272">
        <v>-77.5</v>
      </c>
      <c r="F272">
        <v>51.223355699999999</v>
      </c>
      <c r="G272">
        <v>4.4112556300000003</v>
      </c>
      <c r="H272">
        <v>20</v>
      </c>
      <c r="I272">
        <v>2.6598806107706579E-2</v>
      </c>
    </row>
    <row r="273" spans="1:9" x14ac:dyDescent="0.3">
      <c r="A273">
        <v>224</v>
      </c>
      <c r="B273" t="s">
        <v>695</v>
      </c>
      <c r="C273">
        <v>-89.5</v>
      </c>
      <c r="D273" t="s">
        <v>718</v>
      </c>
      <c r="E273">
        <v>-85</v>
      </c>
      <c r="F273">
        <v>51.223323909999998</v>
      </c>
      <c r="G273">
        <v>4.4112595399999996</v>
      </c>
      <c r="H273">
        <v>19</v>
      </c>
      <c r="I273">
        <v>2.8408662788671279E-2</v>
      </c>
    </row>
    <row r="274" spans="1:9" x14ac:dyDescent="0.3">
      <c r="A274">
        <v>225</v>
      </c>
      <c r="B274" t="s">
        <v>695</v>
      </c>
      <c r="C274">
        <v>-89.5</v>
      </c>
      <c r="D274" t="s">
        <v>719</v>
      </c>
      <c r="E274">
        <v>-79.5</v>
      </c>
      <c r="F274">
        <v>51.223319570000001</v>
      </c>
      <c r="G274">
        <v>4.4112495300000001</v>
      </c>
      <c r="H274">
        <v>18</v>
      </c>
      <c r="I274">
        <v>2.9254936832364489E-2</v>
      </c>
    </row>
    <row r="275" spans="1:9" x14ac:dyDescent="0.3">
      <c r="A275">
        <v>226</v>
      </c>
      <c r="B275" t="s">
        <v>695</v>
      </c>
      <c r="C275">
        <v>-89.5</v>
      </c>
      <c r="D275" t="s">
        <v>720</v>
      </c>
      <c r="E275">
        <v>-84.5</v>
      </c>
      <c r="F275">
        <v>51.223378449999998</v>
      </c>
      <c r="G275">
        <v>4.4112275399999996</v>
      </c>
      <c r="H275">
        <v>19</v>
      </c>
      <c r="I275">
        <v>2.711171772463954E-2</v>
      </c>
    </row>
    <row r="276" spans="1:9" x14ac:dyDescent="0.3">
      <c r="A276">
        <v>227</v>
      </c>
      <c r="B276" t="s">
        <v>695</v>
      </c>
      <c r="C276">
        <v>-89.5</v>
      </c>
      <c r="D276" t="s">
        <v>721</v>
      </c>
      <c r="E276">
        <v>-92</v>
      </c>
      <c r="F276">
        <v>51.223265810000001</v>
      </c>
      <c r="G276">
        <v>4.41148176</v>
      </c>
      <c r="H276">
        <v>35</v>
      </c>
      <c r="I276">
        <v>2.499379102859025E-2</v>
      </c>
    </row>
    <row r="277" spans="1:9" x14ac:dyDescent="0.3">
      <c r="A277">
        <v>228</v>
      </c>
      <c r="B277" t="s">
        <v>695</v>
      </c>
      <c r="C277">
        <v>-89.5</v>
      </c>
      <c r="D277" t="s">
        <v>722</v>
      </c>
      <c r="E277">
        <v>-91</v>
      </c>
      <c r="F277">
        <v>51.223299679999997</v>
      </c>
      <c r="G277">
        <v>4.4109881800000004</v>
      </c>
      <c r="H277">
        <v>40</v>
      </c>
      <c r="I277">
        <v>4.5930474142154773E-2</v>
      </c>
    </row>
    <row r="278" spans="1:9" x14ac:dyDescent="0.3">
      <c r="A278">
        <v>229</v>
      </c>
      <c r="B278" t="s">
        <v>695</v>
      </c>
      <c r="C278">
        <v>-89.5</v>
      </c>
      <c r="D278" t="s">
        <v>723</v>
      </c>
      <c r="E278">
        <v>-88.5</v>
      </c>
      <c r="F278">
        <v>51.22360862</v>
      </c>
      <c r="G278">
        <v>4.4114178500000003</v>
      </c>
      <c r="H278">
        <v>46</v>
      </c>
      <c r="I278">
        <v>1.804834666469024E-2</v>
      </c>
    </row>
    <row r="279" spans="1:9" x14ac:dyDescent="0.3">
      <c r="A279">
        <v>230</v>
      </c>
      <c r="B279" t="s">
        <v>695</v>
      </c>
      <c r="C279">
        <v>-89.5</v>
      </c>
      <c r="D279" t="s">
        <v>724</v>
      </c>
      <c r="E279">
        <v>-82.5</v>
      </c>
      <c r="F279">
        <v>51.22325343</v>
      </c>
      <c r="G279">
        <v>4.4114494899999999</v>
      </c>
      <c r="H279">
        <v>33</v>
      </c>
      <c r="I279">
        <v>2.699200730309512E-2</v>
      </c>
    </row>
    <row r="280" spans="1:9" x14ac:dyDescent="0.3">
      <c r="A280">
        <v>231</v>
      </c>
      <c r="B280" t="s">
        <v>695</v>
      </c>
      <c r="C280">
        <v>-89.5</v>
      </c>
      <c r="D280" t="s">
        <v>725</v>
      </c>
      <c r="E280">
        <v>-84.5</v>
      </c>
      <c r="F280">
        <v>51.223308889999998</v>
      </c>
      <c r="G280">
        <v>4.41128287</v>
      </c>
      <c r="H280">
        <v>21</v>
      </c>
      <c r="I280">
        <v>2.8260994638894109E-2</v>
      </c>
    </row>
    <row r="281" spans="1:9" x14ac:dyDescent="0.3">
      <c r="A281">
        <v>232</v>
      </c>
      <c r="B281" t="s">
        <v>696</v>
      </c>
      <c r="C281">
        <v>-88.5</v>
      </c>
      <c r="D281" t="s">
        <v>697</v>
      </c>
      <c r="E281">
        <v>-88.5</v>
      </c>
      <c r="F281">
        <v>51.223350259999997</v>
      </c>
      <c r="G281">
        <v>4.4111963100000002</v>
      </c>
      <c r="H281">
        <v>10</v>
      </c>
      <c r="I281">
        <v>3.0472121874350031E-2</v>
      </c>
    </row>
    <row r="282" spans="1:9" x14ac:dyDescent="0.3">
      <c r="A282">
        <v>233</v>
      </c>
      <c r="B282" t="s">
        <v>696</v>
      </c>
      <c r="C282">
        <v>-88.5</v>
      </c>
      <c r="D282" t="s">
        <v>698</v>
      </c>
      <c r="E282">
        <v>-82.5</v>
      </c>
      <c r="F282">
        <v>51.223308690000003</v>
      </c>
      <c r="G282">
        <v>4.4111410800000002</v>
      </c>
      <c r="H282">
        <v>40</v>
      </c>
      <c r="I282">
        <v>3.6134151905374362E-2</v>
      </c>
    </row>
    <row r="283" spans="1:9" x14ac:dyDescent="0.3">
      <c r="A283">
        <v>234</v>
      </c>
      <c r="B283" t="s">
        <v>696</v>
      </c>
      <c r="C283">
        <v>-88.5</v>
      </c>
      <c r="D283" t="s">
        <v>699</v>
      </c>
      <c r="E283">
        <v>-77.5</v>
      </c>
      <c r="F283">
        <v>51.22315468</v>
      </c>
      <c r="G283">
        <v>4.4113016500000004</v>
      </c>
      <c r="H283">
        <v>20</v>
      </c>
      <c r="I283">
        <v>4.1236416312129313E-2</v>
      </c>
    </row>
    <row r="284" spans="1:9" x14ac:dyDescent="0.3">
      <c r="A284">
        <v>235</v>
      </c>
      <c r="B284" t="s">
        <v>696</v>
      </c>
      <c r="C284">
        <v>-88.5</v>
      </c>
      <c r="D284" t="s">
        <v>700</v>
      </c>
      <c r="E284">
        <v>-72.5</v>
      </c>
      <c r="F284">
        <v>51.223329569999997</v>
      </c>
      <c r="G284">
        <v>4.4113241800000003</v>
      </c>
      <c r="H284">
        <v>13</v>
      </c>
      <c r="I284">
        <v>2.458996725031308E-2</v>
      </c>
    </row>
    <row r="285" spans="1:9" x14ac:dyDescent="0.3">
      <c r="A285">
        <v>236</v>
      </c>
      <c r="B285" t="s">
        <v>696</v>
      </c>
      <c r="C285">
        <v>-88.5</v>
      </c>
      <c r="D285" t="s">
        <v>701</v>
      </c>
      <c r="E285">
        <v>-71</v>
      </c>
      <c r="F285">
        <v>51.223288429999997</v>
      </c>
      <c r="G285">
        <v>4.4113860100000002</v>
      </c>
      <c r="H285">
        <v>17</v>
      </c>
      <c r="I285">
        <v>2.541234273591533E-2</v>
      </c>
    </row>
    <row r="286" spans="1:9" x14ac:dyDescent="0.3">
      <c r="A286">
        <v>237</v>
      </c>
      <c r="B286" t="s">
        <v>696</v>
      </c>
      <c r="C286">
        <v>-88.5</v>
      </c>
      <c r="D286" t="s">
        <v>702</v>
      </c>
      <c r="E286">
        <v>-67.5</v>
      </c>
      <c r="F286">
        <v>51.223320960000002</v>
      </c>
      <c r="G286">
        <v>4.4113253400000003</v>
      </c>
      <c r="H286">
        <v>13</v>
      </c>
      <c r="I286">
        <v>2.520249505447247E-2</v>
      </c>
    </row>
    <row r="287" spans="1:9" x14ac:dyDescent="0.3">
      <c r="A287">
        <v>238</v>
      </c>
      <c r="B287" t="s">
        <v>696</v>
      </c>
      <c r="C287">
        <v>-88.5</v>
      </c>
      <c r="D287" t="s">
        <v>703</v>
      </c>
      <c r="E287">
        <v>-89.5</v>
      </c>
      <c r="F287">
        <v>51.223430159999999</v>
      </c>
      <c r="G287">
        <v>4.4113557999999999</v>
      </c>
      <c r="H287">
        <v>20</v>
      </c>
      <c r="I287">
        <v>1.6643323315775789E-2</v>
      </c>
    </row>
    <row r="288" spans="1:9" x14ac:dyDescent="0.3">
      <c r="A288">
        <v>239</v>
      </c>
      <c r="B288" t="s">
        <v>696</v>
      </c>
      <c r="C288">
        <v>-88.5</v>
      </c>
      <c r="D288" t="s">
        <v>704</v>
      </c>
      <c r="E288">
        <v>-89.5</v>
      </c>
      <c r="F288">
        <v>51.223529120000002</v>
      </c>
      <c r="G288">
        <v>4.4115009299999999</v>
      </c>
      <c r="H288">
        <v>35</v>
      </c>
      <c r="I288">
        <v>7.6008482688126548E-3</v>
      </c>
    </row>
    <row r="289" spans="1:9" x14ac:dyDescent="0.3">
      <c r="A289">
        <v>240</v>
      </c>
      <c r="B289" t="s">
        <v>696</v>
      </c>
      <c r="C289">
        <v>-88.5</v>
      </c>
      <c r="D289" t="s">
        <v>705</v>
      </c>
      <c r="E289">
        <v>-83.5</v>
      </c>
      <c r="F289">
        <v>51.223308690000003</v>
      </c>
      <c r="G289">
        <v>4.4111410800000002</v>
      </c>
      <c r="H289">
        <v>40</v>
      </c>
      <c r="I289">
        <v>3.6134151905374362E-2</v>
      </c>
    </row>
    <row r="290" spans="1:9" x14ac:dyDescent="0.3">
      <c r="A290">
        <v>241</v>
      </c>
      <c r="B290" t="s">
        <v>696</v>
      </c>
      <c r="C290">
        <v>-88.5</v>
      </c>
      <c r="D290" t="s">
        <v>706</v>
      </c>
      <c r="E290">
        <v>-88.5</v>
      </c>
      <c r="F290">
        <v>51.22338216</v>
      </c>
      <c r="G290">
        <v>4.4114379599999998</v>
      </c>
      <c r="H290">
        <v>22</v>
      </c>
      <c r="I290">
        <v>1.4869163836946369E-2</v>
      </c>
    </row>
    <row r="291" spans="1:9" x14ac:dyDescent="0.3">
      <c r="A291">
        <v>242</v>
      </c>
      <c r="B291" t="s">
        <v>696</v>
      </c>
      <c r="C291">
        <v>-88.5</v>
      </c>
      <c r="D291" t="s">
        <v>707</v>
      </c>
      <c r="E291">
        <v>-87</v>
      </c>
      <c r="F291">
        <v>51.223308690000003</v>
      </c>
      <c r="G291">
        <v>4.4111410800000002</v>
      </c>
      <c r="H291">
        <v>40</v>
      </c>
      <c r="I291">
        <v>3.6134151905374362E-2</v>
      </c>
    </row>
    <row r="292" spans="1:9" x14ac:dyDescent="0.3">
      <c r="A292">
        <v>243</v>
      </c>
      <c r="B292" t="s">
        <v>696</v>
      </c>
      <c r="C292">
        <v>-88.5</v>
      </c>
      <c r="D292" t="s">
        <v>708</v>
      </c>
      <c r="E292">
        <v>-77</v>
      </c>
      <c r="F292">
        <v>51.223156969999998</v>
      </c>
      <c r="G292">
        <v>4.4113031200000004</v>
      </c>
      <c r="H292">
        <v>20</v>
      </c>
      <c r="I292">
        <v>4.0963555950177012E-2</v>
      </c>
    </row>
    <row r="293" spans="1:9" x14ac:dyDescent="0.3">
      <c r="A293">
        <v>244</v>
      </c>
      <c r="B293" t="s">
        <v>696</v>
      </c>
      <c r="C293">
        <v>-88.5</v>
      </c>
      <c r="D293" t="s">
        <v>709</v>
      </c>
      <c r="E293">
        <v>-61</v>
      </c>
      <c r="F293">
        <v>51.223357999999998</v>
      </c>
      <c r="G293">
        <v>4.4113292700000004</v>
      </c>
      <c r="H293">
        <v>14</v>
      </c>
      <c r="I293">
        <v>2.2248419911489559E-2</v>
      </c>
    </row>
    <row r="294" spans="1:9" x14ac:dyDescent="0.3">
      <c r="A294">
        <v>245</v>
      </c>
      <c r="B294" t="s">
        <v>696</v>
      </c>
      <c r="C294">
        <v>-88.5</v>
      </c>
      <c r="D294" t="s">
        <v>710</v>
      </c>
      <c r="E294">
        <v>-67.5</v>
      </c>
      <c r="F294">
        <v>51.223308690000003</v>
      </c>
      <c r="G294">
        <v>4.4111410800000002</v>
      </c>
      <c r="H294">
        <v>40</v>
      </c>
      <c r="I294">
        <v>3.6134151905374362E-2</v>
      </c>
    </row>
    <row r="295" spans="1:9" x14ac:dyDescent="0.3">
      <c r="A295">
        <v>246</v>
      </c>
      <c r="B295" t="s">
        <v>696</v>
      </c>
      <c r="C295">
        <v>-88.5</v>
      </c>
      <c r="D295" t="s">
        <v>711</v>
      </c>
      <c r="E295">
        <v>-85</v>
      </c>
      <c r="F295">
        <v>51.223280189999997</v>
      </c>
      <c r="G295">
        <v>4.4111099500000002</v>
      </c>
      <c r="H295">
        <v>10</v>
      </c>
      <c r="I295">
        <v>3.9687424563661672E-2</v>
      </c>
    </row>
    <row r="296" spans="1:9" x14ac:dyDescent="0.3">
      <c r="A296">
        <v>247</v>
      </c>
      <c r="B296" t="s">
        <v>696</v>
      </c>
      <c r="C296">
        <v>-88.5</v>
      </c>
      <c r="D296" t="s">
        <v>712</v>
      </c>
      <c r="E296">
        <v>-90</v>
      </c>
      <c r="F296">
        <v>51.223328299999999</v>
      </c>
      <c r="G296">
        <v>4.4111447400000001</v>
      </c>
      <c r="H296">
        <v>10</v>
      </c>
      <c r="I296">
        <v>3.4797582337804341E-2</v>
      </c>
    </row>
    <row r="297" spans="1:9" x14ac:dyDescent="0.3">
      <c r="A297">
        <v>248</v>
      </c>
      <c r="B297" t="s">
        <v>696</v>
      </c>
      <c r="C297">
        <v>-88.5</v>
      </c>
      <c r="D297" t="s">
        <v>713</v>
      </c>
      <c r="E297">
        <v>-87.5</v>
      </c>
      <c r="F297">
        <v>51.223357059999998</v>
      </c>
      <c r="G297">
        <v>4.4111660500000003</v>
      </c>
      <c r="H297">
        <v>10</v>
      </c>
      <c r="I297">
        <v>3.2000377730983333E-2</v>
      </c>
    </row>
    <row r="298" spans="1:9" x14ac:dyDescent="0.3">
      <c r="A298">
        <v>249</v>
      </c>
      <c r="B298" t="s">
        <v>696</v>
      </c>
      <c r="C298">
        <v>-88.5</v>
      </c>
      <c r="D298" t="s">
        <v>714</v>
      </c>
      <c r="E298">
        <v>-70</v>
      </c>
      <c r="F298">
        <v>51.223352519999999</v>
      </c>
      <c r="G298">
        <v>4.41126006</v>
      </c>
      <c r="H298">
        <v>10</v>
      </c>
      <c r="I298">
        <v>2.652755101152857E-2</v>
      </c>
    </row>
    <row r="299" spans="1:9" x14ac:dyDescent="0.3">
      <c r="A299">
        <v>250</v>
      </c>
      <c r="B299" t="s">
        <v>696</v>
      </c>
      <c r="C299">
        <v>-88.5</v>
      </c>
      <c r="D299" t="s">
        <v>715</v>
      </c>
      <c r="E299">
        <v>-88.5</v>
      </c>
      <c r="F299">
        <v>51.223252639999998</v>
      </c>
      <c r="G299">
        <v>4.4110121099999997</v>
      </c>
      <c r="H299">
        <v>11</v>
      </c>
      <c r="I299">
        <v>4.7058071144827643E-2</v>
      </c>
    </row>
    <row r="300" spans="1:9" x14ac:dyDescent="0.3">
      <c r="A300">
        <v>251</v>
      </c>
      <c r="B300" t="s">
        <v>696</v>
      </c>
      <c r="C300">
        <v>-88.5</v>
      </c>
      <c r="D300" t="s">
        <v>716</v>
      </c>
      <c r="E300">
        <v>-77.5</v>
      </c>
      <c r="F300">
        <v>51.223308690000003</v>
      </c>
      <c r="G300">
        <v>4.4111410800000002</v>
      </c>
      <c r="H300">
        <v>40</v>
      </c>
      <c r="I300">
        <v>3.6134151905374362E-2</v>
      </c>
    </row>
    <row r="301" spans="1:9" x14ac:dyDescent="0.3">
      <c r="A301">
        <v>252</v>
      </c>
      <c r="B301" t="s">
        <v>696</v>
      </c>
      <c r="C301">
        <v>-88.5</v>
      </c>
      <c r="D301" t="s">
        <v>717</v>
      </c>
      <c r="E301">
        <v>-77.5</v>
      </c>
      <c r="F301">
        <v>51.223360210000003</v>
      </c>
      <c r="G301">
        <v>4.4113320800000002</v>
      </c>
      <c r="H301">
        <v>14</v>
      </c>
      <c r="I301">
        <v>2.194266413907876E-2</v>
      </c>
    </row>
    <row r="302" spans="1:9" x14ac:dyDescent="0.3">
      <c r="A302">
        <v>253</v>
      </c>
      <c r="B302" t="s">
        <v>696</v>
      </c>
      <c r="C302">
        <v>-88.5</v>
      </c>
      <c r="D302" t="s">
        <v>718</v>
      </c>
      <c r="E302">
        <v>-85</v>
      </c>
      <c r="F302">
        <v>51.223328420000001</v>
      </c>
      <c r="G302">
        <v>4.4113359900000004</v>
      </c>
      <c r="H302">
        <v>14</v>
      </c>
      <c r="I302">
        <v>2.4091283117033561E-2</v>
      </c>
    </row>
    <row r="303" spans="1:9" x14ac:dyDescent="0.3">
      <c r="A303">
        <v>254</v>
      </c>
      <c r="B303" t="s">
        <v>696</v>
      </c>
      <c r="C303">
        <v>-88.5</v>
      </c>
      <c r="D303" t="s">
        <v>719</v>
      </c>
      <c r="E303">
        <v>-79.5</v>
      </c>
      <c r="F303">
        <v>51.223324069999997</v>
      </c>
      <c r="G303">
        <v>4.41132598</v>
      </c>
      <c r="H303">
        <v>13</v>
      </c>
      <c r="I303">
        <v>2.4926322139768631E-2</v>
      </c>
    </row>
    <row r="304" spans="1:9" x14ac:dyDescent="0.3">
      <c r="A304">
        <v>255</v>
      </c>
      <c r="B304" t="s">
        <v>696</v>
      </c>
      <c r="C304">
        <v>-88.5</v>
      </c>
      <c r="D304" t="s">
        <v>720</v>
      </c>
      <c r="E304">
        <v>-84.5</v>
      </c>
      <c r="F304">
        <v>51.223382950000001</v>
      </c>
      <c r="G304">
        <v>4.4113039900000004</v>
      </c>
      <c r="H304">
        <v>14</v>
      </c>
      <c r="I304">
        <v>2.2153145088864661E-2</v>
      </c>
    </row>
    <row r="305" spans="1:9" x14ac:dyDescent="0.3">
      <c r="A305">
        <v>256</v>
      </c>
      <c r="B305" t="s">
        <v>696</v>
      </c>
      <c r="C305">
        <v>-88.5</v>
      </c>
      <c r="D305" t="s">
        <v>721</v>
      </c>
      <c r="E305">
        <v>-92</v>
      </c>
      <c r="F305">
        <v>51.223270309999997</v>
      </c>
      <c r="G305">
        <v>4.4115582099999999</v>
      </c>
      <c r="H305">
        <v>29</v>
      </c>
      <c r="I305">
        <v>2.358771517359488E-2</v>
      </c>
    </row>
    <row r="306" spans="1:9" x14ac:dyDescent="0.3">
      <c r="A306">
        <v>257</v>
      </c>
      <c r="B306" t="s">
        <v>696</v>
      </c>
      <c r="C306">
        <v>-88.5</v>
      </c>
      <c r="D306" t="s">
        <v>722</v>
      </c>
      <c r="E306">
        <v>-91</v>
      </c>
      <c r="F306">
        <v>51.223308690000003</v>
      </c>
      <c r="G306">
        <v>4.4111410800000002</v>
      </c>
      <c r="H306">
        <v>40</v>
      </c>
      <c r="I306">
        <v>3.6134151905374362E-2</v>
      </c>
    </row>
    <row r="307" spans="1:9" x14ac:dyDescent="0.3">
      <c r="A307">
        <v>258</v>
      </c>
      <c r="B307" t="s">
        <v>696</v>
      </c>
      <c r="C307">
        <v>-88.5</v>
      </c>
      <c r="D307" t="s">
        <v>723</v>
      </c>
      <c r="E307">
        <v>-88.5</v>
      </c>
      <c r="F307">
        <v>51.223613120000003</v>
      </c>
      <c r="G307">
        <v>4.4114943000000002</v>
      </c>
      <c r="H307">
        <v>42</v>
      </c>
      <c r="I307">
        <v>1.5754084843842931E-2</v>
      </c>
    </row>
    <row r="308" spans="1:9" x14ac:dyDescent="0.3">
      <c r="A308">
        <v>259</v>
      </c>
      <c r="B308" t="s">
        <v>696</v>
      </c>
      <c r="C308">
        <v>-88.5</v>
      </c>
      <c r="D308" t="s">
        <v>724</v>
      </c>
      <c r="E308">
        <v>-82.5</v>
      </c>
      <c r="F308">
        <v>51.223257940000003</v>
      </c>
      <c r="G308">
        <v>4.4115259399999998</v>
      </c>
      <c r="H308">
        <v>27</v>
      </c>
      <c r="I308">
        <v>2.519716810556678E-2</v>
      </c>
    </row>
    <row r="309" spans="1:9" x14ac:dyDescent="0.3">
      <c r="A309">
        <v>260</v>
      </c>
      <c r="B309" t="s">
        <v>696</v>
      </c>
      <c r="C309">
        <v>-88.5</v>
      </c>
      <c r="D309" t="s">
        <v>725</v>
      </c>
      <c r="E309">
        <v>-84.5</v>
      </c>
      <c r="F309">
        <v>51.223313390000001</v>
      </c>
      <c r="G309">
        <v>4.4113593199999999</v>
      </c>
      <c r="H309">
        <v>15</v>
      </c>
      <c r="I309">
        <v>2.424227221436143E-2</v>
      </c>
    </row>
    <row r="310" spans="1:9" x14ac:dyDescent="0.3">
      <c r="A310">
        <v>261</v>
      </c>
      <c r="B310" t="s">
        <v>697</v>
      </c>
      <c r="C310">
        <v>-88.5</v>
      </c>
      <c r="D310" t="s">
        <v>698</v>
      </c>
      <c r="E310">
        <v>-82.5</v>
      </c>
      <c r="F310">
        <v>51.223391829999997</v>
      </c>
      <c r="G310">
        <v>4.4112515400000003</v>
      </c>
      <c r="H310">
        <v>40</v>
      </c>
      <c r="I310">
        <v>2.4974848976708069E-2</v>
      </c>
    </row>
    <row r="311" spans="1:9" x14ac:dyDescent="0.3">
      <c r="A311">
        <v>262</v>
      </c>
      <c r="B311" t="s">
        <v>697</v>
      </c>
      <c r="C311">
        <v>-88.5</v>
      </c>
      <c r="D311" t="s">
        <v>699</v>
      </c>
      <c r="E311">
        <v>-77.5</v>
      </c>
      <c r="F311">
        <v>51.223196250000001</v>
      </c>
      <c r="G311">
        <v>4.4113568799999996</v>
      </c>
      <c r="H311">
        <v>23</v>
      </c>
      <c r="I311">
        <v>3.5369687183254762E-2</v>
      </c>
    </row>
    <row r="312" spans="1:9" x14ac:dyDescent="0.3">
      <c r="A312">
        <v>263</v>
      </c>
      <c r="B312" t="s">
        <v>697</v>
      </c>
      <c r="C312">
        <v>-88.5</v>
      </c>
      <c r="D312" t="s">
        <v>700</v>
      </c>
      <c r="E312">
        <v>-72.5</v>
      </c>
      <c r="F312">
        <v>51.223371139999998</v>
      </c>
      <c r="G312">
        <v>4.4113794100000003</v>
      </c>
      <c r="H312">
        <v>10</v>
      </c>
      <c r="I312">
        <v>1.8630365592694539E-2</v>
      </c>
    </row>
    <row r="313" spans="1:9" x14ac:dyDescent="0.3">
      <c r="A313">
        <v>264</v>
      </c>
      <c r="B313" t="s">
        <v>697</v>
      </c>
      <c r="C313">
        <v>-88.5</v>
      </c>
      <c r="D313" t="s">
        <v>701</v>
      </c>
      <c r="E313">
        <v>-71</v>
      </c>
      <c r="F313">
        <v>51.223329999999997</v>
      </c>
      <c r="G313">
        <v>4.4114412400000003</v>
      </c>
      <c r="H313">
        <v>15</v>
      </c>
      <c r="I313">
        <v>1.9469020003114519E-2</v>
      </c>
    </row>
    <row r="314" spans="1:9" x14ac:dyDescent="0.3">
      <c r="A314">
        <v>265</v>
      </c>
      <c r="B314" t="s">
        <v>697</v>
      </c>
      <c r="C314">
        <v>-88.5</v>
      </c>
      <c r="D314" t="s">
        <v>702</v>
      </c>
      <c r="E314">
        <v>-67.5</v>
      </c>
      <c r="F314">
        <v>51.223362530000003</v>
      </c>
      <c r="G314">
        <v>4.4113805700000004</v>
      </c>
      <c r="H314">
        <v>10</v>
      </c>
      <c r="I314">
        <v>1.9218750375191461E-2</v>
      </c>
    </row>
    <row r="315" spans="1:9" x14ac:dyDescent="0.3">
      <c r="A315">
        <v>266</v>
      </c>
      <c r="B315" t="s">
        <v>697</v>
      </c>
      <c r="C315">
        <v>-88.5</v>
      </c>
      <c r="D315" t="s">
        <v>703</v>
      </c>
      <c r="E315">
        <v>-89.5</v>
      </c>
      <c r="F315">
        <v>51.22347173</v>
      </c>
      <c r="G315">
        <v>4.41141103</v>
      </c>
      <c r="H315">
        <v>14</v>
      </c>
      <c r="I315">
        <v>1.1822295314470301E-2</v>
      </c>
    </row>
    <row r="316" spans="1:9" x14ac:dyDescent="0.3">
      <c r="A316">
        <v>267</v>
      </c>
      <c r="B316" t="s">
        <v>697</v>
      </c>
      <c r="C316">
        <v>-88.5</v>
      </c>
      <c r="D316" t="s">
        <v>704</v>
      </c>
      <c r="E316">
        <v>-89.5</v>
      </c>
      <c r="F316">
        <v>51.223570690000003</v>
      </c>
      <c r="G316">
        <v>4.4115561599999999</v>
      </c>
      <c r="H316">
        <v>29</v>
      </c>
      <c r="I316">
        <v>1.0000646353412201E-2</v>
      </c>
    </row>
    <row r="317" spans="1:9" x14ac:dyDescent="0.3">
      <c r="A317">
        <v>268</v>
      </c>
      <c r="B317" t="s">
        <v>697</v>
      </c>
      <c r="C317">
        <v>-88.5</v>
      </c>
      <c r="D317" t="s">
        <v>705</v>
      </c>
      <c r="E317">
        <v>-83.5</v>
      </c>
      <c r="F317">
        <v>51.223391829999997</v>
      </c>
      <c r="G317">
        <v>4.4112515400000003</v>
      </c>
      <c r="H317">
        <v>40</v>
      </c>
      <c r="I317">
        <v>2.4974848976708069E-2</v>
      </c>
    </row>
    <row r="318" spans="1:9" x14ac:dyDescent="0.3">
      <c r="A318">
        <v>269</v>
      </c>
      <c r="B318" t="s">
        <v>697</v>
      </c>
      <c r="C318">
        <v>-88.5</v>
      </c>
      <c r="D318" t="s">
        <v>706</v>
      </c>
      <c r="E318">
        <v>-88.5</v>
      </c>
      <c r="F318">
        <v>51.22342373</v>
      </c>
      <c r="G318">
        <v>4.4114931899999998</v>
      </c>
      <c r="H318">
        <v>17</v>
      </c>
      <c r="I318">
        <v>8.8616485015632421E-3</v>
      </c>
    </row>
    <row r="319" spans="1:9" x14ac:dyDescent="0.3">
      <c r="A319">
        <v>270</v>
      </c>
      <c r="B319" t="s">
        <v>697</v>
      </c>
      <c r="C319">
        <v>-88.5</v>
      </c>
      <c r="D319" t="s">
        <v>707</v>
      </c>
      <c r="E319">
        <v>-87</v>
      </c>
      <c r="F319">
        <v>51.223391829999997</v>
      </c>
      <c r="G319">
        <v>4.4112515400000003</v>
      </c>
      <c r="H319">
        <v>40</v>
      </c>
      <c r="I319">
        <v>2.4974848976708069E-2</v>
      </c>
    </row>
    <row r="320" spans="1:9" x14ac:dyDescent="0.3">
      <c r="A320">
        <v>271</v>
      </c>
      <c r="B320" t="s">
        <v>697</v>
      </c>
      <c r="C320">
        <v>-88.5</v>
      </c>
      <c r="D320" t="s">
        <v>708</v>
      </c>
      <c r="E320">
        <v>-77</v>
      </c>
      <c r="F320">
        <v>51.223198539999999</v>
      </c>
      <c r="G320">
        <v>4.4113583500000004</v>
      </c>
      <c r="H320">
        <v>23</v>
      </c>
      <c r="I320">
        <v>3.5095971188712577E-2</v>
      </c>
    </row>
    <row r="321" spans="1:9" x14ac:dyDescent="0.3">
      <c r="A321">
        <v>272</v>
      </c>
      <c r="B321" t="s">
        <v>697</v>
      </c>
      <c r="C321">
        <v>-88.5</v>
      </c>
      <c r="D321" t="s">
        <v>709</v>
      </c>
      <c r="E321">
        <v>-61</v>
      </c>
      <c r="F321">
        <v>51.223399569999998</v>
      </c>
      <c r="G321">
        <v>4.4113844999999996</v>
      </c>
      <c r="H321">
        <v>10</v>
      </c>
      <c r="I321">
        <v>1.6412439152373559E-2</v>
      </c>
    </row>
    <row r="322" spans="1:9" x14ac:dyDescent="0.3">
      <c r="A322">
        <v>273</v>
      </c>
      <c r="B322" t="s">
        <v>697</v>
      </c>
      <c r="C322">
        <v>-88.5</v>
      </c>
      <c r="D322" t="s">
        <v>710</v>
      </c>
      <c r="E322">
        <v>-67.5</v>
      </c>
      <c r="F322">
        <v>51.223391829999997</v>
      </c>
      <c r="G322">
        <v>4.4112515400000003</v>
      </c>
      <c r="H322">
        <v>40</v>
      </c>
      <c r="I322">
        <v>2.4974848976708069E-2</v>
      </c>
    </row>
    <row r="323" spans="1:9" x14ac:dyDescent="0.3">
      <c r="A323">
        <v>274</v>
      </c>
      <c r="B323" t="s">
        <v>697</v>
      </c>
      <c r="C323">
        <v>-88.5</v>
      </c>
      <c r="D323" t="s">
        <v>711</v>
      </c>
      <c r="E323">
        <v>-85</v>
      </c>
      <c r="F323">
        <v>51.223321759999997</v>
      </c>
      <c r="G323">
        <v>4.4111651800000002</v>
      </c>
      <c r="H323">
        <v>10</v>
      </c>
      <c r="I323">
        <v>3.3940997472459628E-2</v>
      </c>
    </row>
    <row r="324" spans="1:9" x14ac:dyDescent="0.3">
      <c r="A324">
        <v>275</v>
      </c>
      <c r="B324" t="s">
        <v>697</v>
      </c>
      <c r="C324">
        <v>-88.5</v>
      </c>
      <c r="D324" t="s">
        <v>712</v>
      </c>
      <c r="E324">
        <v>-90</v>
      </c>
      <c r="F324">
        <v>51.223369869999999</v>
      </c>
      <c r="G324">
        <v>4.4111999700000002</v>
      </c>
      <c r="H324">
        <v>10</v>
      </c>
      <c r="I324">
        <v>2.9255157536564901E-2</v>
      </c>
    </row>
    <row r="325" spans="1:9" x14ac:dyDescent="0.3">
      <c r="A325">
        <v>276</v>
      </c>
      <c r="B325" t="s">
        <v>697</v>
      </c>
      <c r="C325">
        <v>-88.5</v>
      </c>
      <c r="D325" t="s">
        <v>713</v>
      </c>
      <c r="E325">
        <v>-87.5</v>
      </c>
      <c r="F325">
        <v>51.223398629999998</v>
      </c>
      <c r="G325">
        <v>4.4112212900000003</v>
      </c>
      <c r="H325">
        <v>10</v>
      </c>
      <c r="I325">
        <v>2.6645115557630959E-2</v>
      </c>
    </row>
    <row r="326" spans="1:9" x14ac:dyDescent="0.3">
      <c r="A326">
        <v>277</v>
      </c>
      <c r="B326" t="s">
        <v>697</v>
      </c>
      <c r="C326">
        <v>-88.5</v>
      </c>
      <c r="D326" t="s">
        <v>714</v>
      </c>
      <c r="E326">
        <v>-70</v>
      </c>
      <c r="F326">
        <v>51.223394089999999</v>
      </c>
      <c r="G326">
        <v>4.4113152900000001</v>
      </c>
      <c r="H326">
        <v>10</v>
      </c>
      <c r="I326">
        <v>2.086571135446999E-2</v>
      </c>
    </row>
    <row r="327" spans="1:9" x14ac:dyDescent="0.3">
      <c r="A327">
        <v>278</v>
      </c>
      <c r="B327" t="s">
        <v>697</v>
      </c>
      <c r="C327">
        <v>-88.5</v>
      </c>
      <c r="D327" t="s">
        <v>715</v>
      </c>
      <c r="E327">
        <v>-88.5</v>
      </c>
      <c r="F327">
        <v>51.223294209999999</v>
      </c>
      <c r="G327">
        <v>4.4110673399999998</v>
      </c>
      <c r="H327">
        <v>17</v>
      </c>
      <c r="I327">
        <v>4.135973762448171E-2</v>
      </c>
    </row>
    <row r="328" spans="1:9" x14ac:dyDescent="0.3">
      <c r="A328">
        <v>279</v>
      </c>
      <c r="B328" t="s">
        <v>697</v>
      </c>
      <c r="C328">
        <v>-88.5</v>
      </c>
      <c r="D328" t="s">
        <v>716</v>
      </c>
      <c r="E328">
        <v>-77.5</v>
      </c>
      <c r="F328">
        <v>51.223391829999997</v>
      </c>
      <c r="G328">
        <v>4.4112515400000003</v>
      </c>
      <c r="H328">
        <v>40</v>
      </c>
      <c r="I328">
        <v>2.4974848976708069E-2</v>
      </c>
    </row>
    <row r="329" spans="1:9" x14ac:dyDescent="0.3">
      <c r="A329">
        <v>280</v>
      </c>
      <c r="B329" t="s">
        <v>697</v>
      </c>
      <c r="C329">
        <v>-88.5</v>
      </c>
      <c r="D329" t="s">
        <v>717</v>
      </c>
      <c r="E329">
        <v>-77.5</v>
      </c>
      <c r="F329">
        <v>51.223401780000003</v>
      </c>
      <c r="G329">
        <v>4.4113873100000003</v>
      </c>
      <c r="H329">
        <v>10</v>
      </c>
      <c r="I329">
        <v>1.6113150230372641E-2</v>
      </c>
    </row>
    <row r="330" spans="1:9" x14ac:dyDescent="0.3">
      <c r="A330">
        <v>281</v>
      </c>
      <c r="B330" t="s">
        <v>697</v>
      </c>
      <c r="C330">
        <v>-88.5</v>
      </c>
      <c r="D330" t="s">
        <v>718</v>
      </c>
      <c r="E330">
        <v>-85</v>
      </c>
      <c r="F330">
        <v>51.223369990000002</v>
      </c>
      <c r="G330">
        <v>4.4113912199999996</v>
      </c>
      <c r="H330">
        <v>10</v>
      </c>
      <c r="I330">
        <v>1.8109621599475149E-2</v>
      </c>
    </row>
    <row r="331" spans="1:9" x14ac:dyDescent="0.3">
      <c r="A331">
        <v>282</v>
      </c>
      <c r="B331" t="s">
        <v>697</v>
      </c>
      <c r="C331">
        <v>-88.5</v>
      </c>
      <c r="D331" t="s">
        <v>719</v>
      </c>
      <c r="E331">
        <v>-79.5</v>
      </c>
      <c r="F331">
        <v>51.223365639999997</v>
      </c>
      <c r="G331">
        <v>4.41138122</v>
      </c>
      <c r="H331">
        <v>10</v>
      </c>
      <c r="I331">
        <v>1.894826383666352E-2</v>
      </c>
    </row>
    <row r="332" spans="1:9" x14ac:dyDescent="0.3">
      <c r="A332">
        <v>283</v>
      </c>
      <c r="B332" t="s">
        <v>697</v>
      </c>
      <c r="C332">
        <v>-88.5</v>
      </c>
      <c r="D332" t="s">
        <v>720</v>
      </c>
      <c r="E332">
        <v>-84.5</v>
      </c>
      <c r="F332">
        <v>51.223424520000002</v>
      </c>
      <c r="G332">
        <v>4.4113592199999996</v>
      </c>
      <c r="H332">
        <v>10</v>
      </c>
      <c r="I332">
        <v>1.6650622658798561E-2</v>
      </c>
    </row>
    <row r="333" spans="1:9" x14ac:dyDescent="0.3">
      <c r="A333">
        <v>284</v>
      </c>
      <c r="B333" t="s">
        <v>697</v>
      </c>
      <c r="C333">
        <v>-88.5</v>
      </c>
      <c r="D333" t="s">
        <v>721</v>
      </c>
      <c r="E333">
        <v>-92</v>
      </c>
      <c r="F333">
        <v>51.223311879999997</v>
      </c>
      <c r="G333">
        <v>4.41161344</v>
      </c>
      <c r="H333">
        <v>27</v>
      </c>
      <c r="I333">
        <v>1.9059285019564731E-2</v>
      </c>
    </row>
    <row r="334" spans="1:9" x14ac:dyDescent="0.3">
      <c r="A334">
        <v>285</v>
      </c>
      <c r="B334" t="s">
        <v>697</v>
      </c>
      <c r="C334">
        <v>-88.5</v>
      </c>
      <c r="D334" t="s">
        <v>722</v>
      </c>
      <c r="E334">
        <v>-91</v>
      </c>
      <c r="F334">
        <v>51.223391829999997</v>
      </c>
      <c r="G334">
        <v>4.4112515400000003</v>
      </c>
      <c r="H334">
        <v>40</v>
      </c>
      <c r="I334">
        <v>2.4974848976708069E-2</v>
      </c>
    </row>
    <row r="335" spans="1:9" x14ac:dyDescent="0.3">
      <c r="A335">
        <v>286</v>
      </c>
      <c r="B335" t="s">
        <v>697</v>
      </c>
      <c r="C335">
        <v>-88.5</v>
      </c>
      <c r="D335" t="s">
        <v>723</v>
      </c>
      <c r="E335">
        <v>-88.5</v>
      </c>
      <c r="F335">
        <v>51.223654689999996</v>
      </c>
      <c r="G335">
        <v>4.4115495300000003</v>
      </c>
      <c r="H335">
        <v>36</v>
      </c>
      <c r="I335">
        <v>1.931913571126154E-2</v>
      </c>
    </row>
    <row r="336" spans="1:9" x14ac:dyDescent="0.3">
      <c r="A336">
        <v>287</v>
      </c>
      <c r="B336" t="s">
        <v>697</v>
      </c>
      <c r="C336">
        <v>-88.5</v>
      </c>
      <c r="D336" t="s">
        <v>724</v>
      </c>
      <c r="E336">
        <v>-82.5</v>
      </c>
      <c r="F336">
        <v>51.223299509999997</v>
      </c>
      <c r="G336">
        <v>4.4115811699999998</v>
      </c>
      <c r="H336">
        <v>25</v>
      </c>
      <c r="I336">
        <v>2.0292125743756731E-2</v>
      </c>
    </row>
    <row r="337" spans="1:9" x14ac:dyDescent="0.3">
      <c r="A337">
        <v>288</v>
      </c>
      <c r="B337" t="s">
        <v>697</v>
      </c>
      <c r="C337">
        <v>-88.5</v>
      </c>
      <c r="D337" t="s">
        <v>725</v>
      </c>
      <c r="E337">
        <v>-84.5</v>
      </c>
      <c r="F337">
        <v>51.223354960000002</v>
      </c>
      <c r="G337">
        <v>4.4114145599999999</v>
      </c>
      <c r="H337">
        <v>12</v>
      </c>
      <c r="I337">
        <v>1.8228758553314059E-2</v>
      </c>
    </row>
    <row r="338" spans="1:9" x14ac:dyDescent="0.3">
      <c r="A338">
        <v>289</v>
      </c>
      <c r="B338" t="s">
        <v>698</v>
      </c>
      <c r="C338">
        <v>-82.5</v>
      </c>
      <c r="D338" t="s">
        <v>699</v>
      </c>
      <c r="E338">
        <v>-77.5</v>
      </c>
      <c r="F338">
        <v>51.223000659999997</v>
      </c>
      <c r="G338">
        <v>4.4114622199999998</v>
      </c>
      <c r="H338">
        <v>10</v>
      </c>
      <c r="I338">
        <v>5.4147402115259063E-2</v>
      </c>
    </row>
    <row r="339" spans="1:9" x14ac:dyDescent="0.3">
      <c r="A339">
        <v>290</v>
      </c>
      <c r="B339" t="s">
        <v>698</v>
      </c>
      <c r="C339">
        <v>-82.5</v>
      </c>
      <c r="D339" t="s">
        <v>700</v>
      </c>
      <c r="E339">
        <v>-72.5</v>
      </c>
      <c r="F339">
        <v>51.223350449999998</v>
      </c>
      <c r="G339">
        <v>4.4115072800000004</v>
      </c>
      <c r="H339">
        <v>41</v>
      </c>
      <c r="I339">
        <v>1.5479519808359489E-2</v>
      </c>
    </row>
    <row r="340" spans="1:9" x14ac:dyDescent="0.3">
      <c r="A340">
        <v>291</v>
      </c>
      <c r="B340" t="s">
        <v>698</v>
      </c>
      <c r="C340">
        <v>-82.5</v>
      </c>
      <c r="D340" t="s">
        <v>701</v>
      </c>
      <c r="E340">
        <v>-71</v>
      </c>
      <c r="F340">
        <v>51.223268160000003</v>
      </c>
      <c r="G340">
        <v>4.4116309300000003</v>
      </c>
      <c r="H340">
        <v>35</v>
      </c>
      <c r="I340">
        <v>2.4040987925116601E-2</v>
      </c>
    </row>
    <row r="341" spans="1:9" x14ac:dyDescent="0.3">
      <c r="A341">
        <v>292</v>
      </c>
      <c r="B341" t="s">
        <v>698</v>
      </c>
      <c r="C341">
        <v>-82.5</v>
      </c>
      <c r="D341" t="s">
        <v>702</v>
      </c>
      <c r="E341">
        <v>-67.5</v>
      </c>
      <c r="F341">
        <v>51.223333230000001</v>
      </c>
      <c r="G341">
        <v>4.4115095999999996</v>
      </c>
      <c r="H341">
        <v>39</v>
      </c>
      <c r="I341">
        <v>1.725367078537993E-2</v>
      </c>
    </row>
    <row r="342" spans="1:9" x14ac:dyDescent="0.3">
      <c r="A342">
        <v>293</v>
      </c>
      <c r="B342" t="s">
        <v>698</v>
      </c>
      <c r="C342">
        <v>-82.5</v>
      </c>
      <c r="D342" t="s">
        <v>703</v>
      </c>
      <c r="E342">
        <v>-89.5</v>
      </c>
      <c r="F342">
        <v>51.223551630000003</v>
      </c>
      <c r="G342">
        <v>4.4115705299999997</v>
      </c>
      <c r="H342">
        <v>33</v>
      </c>
      <c r="I342">
        <v>7.7705387025401853E-3</v>
      </c>
    </row>
    <row r="343" spans="1:9" x14ac:dyDescent="0.3">
      <c r="A343">
        <v>294</v>
      </c>
      <c r="B343" t="s">
        <v>698</v>
      </c>
      <c r="C343">
        <v>-82.5</v>
      </c>
      <c r="D343" t="s">
        <v>704</v>
      </c>
      <c r="E343">
        <v>-89.5</v>
      </c>
      <c r="F343">
        <v>51.22374954</v>
      </c>
      <c r="G343">
        <v>4.4118607799999996</v>
      </c>
      <c r="H343">
        <v>10</v>
      </c>
      <c r="I343">
        <v>3.5599752349438477E-2</v>
      </c>
    </row>
    <row r="344" spans="1:9" x14ac:dyDescent="0.3">
      <c r="A344">
        <v>295</v>
      </c>
      <c r="B344" t="s">
        <v>698</v>
      </c>
      <c r="C344">
        <v>-82.5</v>
      </c>
      <c r="D344" t="s">
        <v>705</v>
      </c>
      <c r="E344">
        <v>-83.5</v>
      </c>
    </row>
    <row r="345" spans="1:9" x14ac:dyDescent="0.3">
      <c r="A345">
        <v>296</v>
      </c>
      <c r="B345" t="s">
        <v>698</v>
      </c>
      <c r="C345">
        <v>-82.5</v>
      </c>
      <c r="D345" t="s">
        <v>706</v>
      </c>
      <c r="E345">
        <v>-88.5</v>
      </c>
      <c r="F345">
        <v>51.223455629999997</v>
      </c>
      <c r="G345">
        <v>4.4117348400000003</v>
      </c>
      <c r="H345">
        <v>10</v>
      </c>
      <c r="I345">
        <v>1.117457214496714E-2</v>
      </c>
    </row>
    <row r="346" spans="1:9" x14ac:dyDescent="0.3">
      <c r="A346">
        <v>297</v>
      </c>
      <c r="B346" t="s">
        <v>698</v>
      </c>
      <c r="C346">
        <v>-82.5</v>
      </c>
      <c r="D346" t="s">
        <v>707</v>
      </c>
      <c r="E346">
        <v>-87</v>
      </c>
    </row>
    <row r="347" spans="1:9" x14ac:dyDescent="0.3">
      <c r="A347">
        <v>298</v>
      </c>
      <c r="B347" t="s">
        <v>698</v>
      </c>
      <c r="C347">
        <v>-82.5</v>
      </c>
      <c r="D347" t="s">
        <v>708</v>
      </c>
      <c r="E347">
        <v>-77</v>
      </c>
      <c r="F347">
        <v>51.223005239999999</v>
      </c>
      <c r="G347">
        <v>4.4114651599999997</v>
      </c>
      <c r="H347">
        <v>10</v>
      </c>
      <c r="I347">
        <v>5.3613138255740357E-2</v>
      </c>
    </row>
    <row r="348" spans="1:9" x14ac:dyDescent="0.3">
      <c r="A348">
        <v>299</v>
      </c>
      <c r="B348" t="s">
        <v>698</v>
      </c>
      <c r="C348">
        <v>-82.5</v>
      </c>
      <c r="D348" t="s">
        <v>709</v>
      </c>
      <c r="E348">
        <v>-61</v>
      </c>
      <c r="F348">
        <v>51.223407309999999</v>
      </c>
      <c r="G348">
        <v>4.4115174599999998</v>
      </c>
      <c r="H348">
        <v>40</v>
      </c>
      <c r="I348">
        <v>9.3778382410293418E-3</v>
      </c>
    </row>
    <row r="349" spans="1:9" x14ac:dyDescent="0.3">
      <c r="A349">
        <v>300</v>
      </c>
      <c r="B349" t="s">
        <v>698</v>
      </c>
      <c r="C349">
        <v>-82.5</v>
      </c>
      <c r="D349" t="s">
        <v>710</v>
      </c>
      <c r="E349">
        <v>-67.5</v>
      </c>
    </row>
    <row r="350" spans="1:9" x14ac:dyDescent="0.3">
      <c r="A350">
        <v>301</v>
      </c>
      <c r="B350" t="s">
        <v>698</v>
      </c>
      <c r="C350">
        <v>-82.5</v>
      </c>
      <c r="D350" t="s">
        <v>711</v>
      </c>
      <c r="E350">
        <v>-85</v>
      </c>
      <c r="F350">
        <v>51.223251679999997</v>
      </c>
      <c r="G350">
        <v>4.4110788300000001</v>
      </c>
      <c r="H350">
        <v>38</v>
      </c>
      <c r="I350">
        <v>4.3289724102945529E-2</v>
      </c>
    </row>
    <row r="351" spans="1:9" x14ac:dyDescent="0.3">
      <c r="A351">
        <v>302</v>
      </c>
      <c r="B351" t="s">
        <v>698</v>
      </c>
      <c r="C351">
        <v>-82.5</v>
      </c>
      <c r="D351" t="s">
        <v>712</v>
      </c>
      <c r="E351">
        <v>-90</v>
      </c>
      <c r="F351">
        <v>51.2233479</v>
      </c>
      <c r="G351">
        <v>4.4111484000000001</v>
      </c>
      <c r="H351">
        <v>41</v>
      </c>
      <c r="I351">
        <v>3.3552035491181402E-2</v>
      </c>
    </row>
    <row r="352" spans="1:9" x14ac:dyDescent="0.3">
      <c r="A352">
        <v>303</v>
      </c>
      <c r="B352" t="s">
        <v>698</v>
      </c>
      <c r="C352">
        <v>-82.5</v>
      </c>
      <c r="D352" t="s">
        <v>713</v>
      </c>
      <c r="E352">
        <v>-87.5</v>
      </c>
      <c r="F352">
        <v>51.22340543</v>
      </c>
      <c r="G352">
        <v>4.4111910300000003</v>
      </c>
      <c r="H352">
        <v>38</v>
      </c>
      <c r="I352">
        <v>2.8394329871469191E-2</v>
      </c>
    </row>
    <row r="353" spans="1:9" x14ac:dyDescent="0.3">
      <c r="A353">
        <v>304</v>
      </c>
      <c r="B353" t="s">
        <v>698</v>
      </c>
      <c r="C353">
        <v>-82.5</v>
      </c>
      <c r="D353" t="s">
        <v>714</v>
      </c>
      <c r="E353">
        <v>-70</v>
      </c>
      <c r="F353">
        <v>51.223396340000001</v>
      </c>
      <c r="G353">
        <v>4.4113790399999999</v>
      </c>
      <c r="H353">
        <v>39</v>
      </c>
      <c r="I353">
        <v>1.6928647913668458E-2</v>
      </c>
    </row>
    <row r="354" spans="1:9" x14ac:dyDescent="0.3">
      <c r="A354">
        <v>305</v>
      </c>
      <c r="B354" t="s">
        <v>698</v>
      </c>
      <c r="C354">
        <v>-82.5</v>
      </c>
      <c r="D354" t="s">
        <v>715</v>
      </c>
      <c r="E354">
        <v>-88.5</v>
      </c>
      <c r="F354">
        <v>51.22319658</v>
      </c>
      <c r="G354">
        <v>4.4108831500000001</v>
      </c>
      <c r="H354">
        <v>35</v>
      </c>
      <c r="I354">
        <v>5.7985103219868613E-2</v>
      </c>
    </row>
    <row r="355" spans="1:9" x14ac:dyDescent="0.3">
      <c r="A355">
        <v>306</v>
      </c>
      <c r="B355" t="s">
        <v>698</v>
      </c>
      <c r="C355">
        <v>-82.5</v>
      </c>
      <c r="D355" t="s">
        <v>716</v>
      </c>
      <c r="E355">
        <v>-77.5</v>
      </c>
    </row>
    <row r="356" spans="1:9" x14ac:dyDescent="0.3">
      <c r="A356">
        <v>307</v>
      </c>
      <c r="B356" t="s">
        <v>698</v>
      </c>
      <c r="C356">
        <v>-82.5</v>
      </c>
      <c r="D356" t="s">
        <v>717</v>
      </c>
      <c r="E356">
        <v>-77.5</v>
      </c>
      <c r="F356">
        <v>51.223411720000001</v>
      </c>
      <c r="G356">
        <v>4.4115230900000002</v>
      </c>
      <c r="H356">
        <v>41</v>
      </c>
      <c r="I356">
        <v>8.7622881288328628E-3</v>
      </c>
    </row>
    <row r="357" spans="1:9" x14ac:dyDescent="0.3">
      <c r="A357">
        <v>308</v>
      </c>
      <c r="B357" t="s">
        <v>698</v>
      </c>
      <c r="C357">
        <v>-82.5</v>
      </c>
      <c r="D357" t="s">
        <v>718</v>
      </c>
      <c r="E357">
        <v>-85</v>
      </c>
      <c r="F357">
        <v>51.223348139999999</v>
      </c>
      <c r="G357">
        <v>4.4115308999999998</v>
      </c>
      <c r="H357">
        <v>41</v>
      </c>
      <c r="I357">
        <v>1.5272249514082251E-2</v>
      </c>
    </row>
    <row r="358" spans="1:9" x14ac:dyDescent="0.3">
      <c r="A358">
        <v>309</v>
      </c>
      <c r="B358" t="s">
        <v>698</v>
      </c>
      <c r="C358">
        <v>-82.5</v>
      </c>
      <c r="D358" t="s">
        <v>719</v>
      </c>
      <c r="E358">
        <v>-79.5</v>
      </c>
      <c r="F358">
        <v>51.223339449999997</v>
      </c>
      <c r="G358">
        <v>4.4115108899999997</v>
      </c>
      <c r="H358">
        <v>40</v>
      </c>
      <c r="I358">
        <v>1.656538866188401E-2</v>
      </c>
    </row>
    <row r="359" spans="1:9" x14ac:dyDescent="0.3">
      <c r="A359">
        <v>310</v>
      </c>
      <c r="B359" t="s">
        <v>698</v>
      </c>
      <c r="C359">
        <v>-82.5</v>
      </c>
      <c r="D359" t="s">
        <v>720</v>
      </c>
      <c r="E359">
        <v>-84.5</v>
      </c>
      <c r="F359">
        <v>51.223457209999999</v>
      </c>
      <c r="G359">
        <v>4.4114669099999997</v>
      </c>
      <c r="H359">
        <v>34</v>
      </c>
      <c r="I359">
        <v>8.3440213586027656E-3</v>
      </c>
    </row>
    <row r="360" spans="1:9" x14ac:dyDescent="0.3">
      <c r="A360">
        <v>311</v>
      </c>
      <c r="B360" t="s">
        <v>698</v>
      </c>
      <c r="C360">
        <v>-82.5</v>
      </c>
      <c r="D360" t="s">
        <v>721</v>
      </c>
      <c r="E360">
        <v>-92</v>
      </c>
      <c r="F360">
        <v>51.223231929999997</v>
      </c>
      <c r="G360">
        <v>4.4119753399999997</v>
      </c>
      <c r="H360">
        <v>38</v>
      </c>
      <c r="I360">
        <v>3.9130306670495218E-2</v>
      </c>
    </row>
    <row r="361" spans="1:9" x14ac:dyDescent="0.3">
      <c r="A361">
        <v>312</v>
      </c>
      <c r="B361" t="s">
        <v>698</v>
      </c>
      <c r="C361">
        <v>-82.5</v>
      </c>
      <c r="D361" t="s">
        <v>722</v>
      </c>
      <c r="E361">
        <v>-91</v>
      </c>
    </row>
    <row r="362" spans="1:9" x14ac:dyDescent="0.3">
      <c r="A362">
        <v>313</v>
      </c>
      <c r="B362" t="s">
        <v>698</v>
      </c>
      <c r="C362">
        <v>-82.5</v>
      </c>
      <c r="D362" t="s">
        <v>723</v>
      </c>
      <c r="E362">
        <v>-88.5</v>
      </c>
      <c r="F362">
        <v>51.223917550000003</v>
      </c>
      <c r="G362">
        <v>4.4118475200000002</v>
      </c>
      <c r="H362">
        <v>38</v>
      </c>
      <c r="I362">
        <v>5.1890562365051289E-2</v>
      </c>
    </row>
    <row r="363" spans="1:9" x14ac:dyDescent="0.3">
      <c r="A363">
        <v>314</v>
      </c>
      <c r="B363" t="s">
        <v>698</v>
      </c>
      <c r="C363">
        <v>-82.5</v>
      </c>
      <c r="D363" t="s">
        <v>724</v>
      </c>
      <c r="E363">
        <v>-82.5</v>
      </c>
      <c r="F363">
        <v>51.223207180000003</v>
      </c>
      <c r="G363">
        <v>4.4119107900000003</v>
      </c>
      <c r="H363">
        <v>36</v>
      </c>
      <c r="I363">
        <v>3.826868647474236E-2</v>
      </c>
    </row>
    <row r="364" spans="1:9" x14ac:dyDescent="0.3">
      <c r="A364">
        <v>315</v>
      </c>
      <c r="B364" t="s">
        <v>698</v>
      </c>
      <c r="C364">
        <v>-82.5</v>
      </c>
      <c r="D364" t="s">
        <v>725</v>
      </c>
      <c r="E364">
        <v>-84.5</v>
      </c>
      <c r="F364">
        <v>51.223318089999999</v>
      </c>
      <c r="G364">
        <v>4.4115775700000004</v>
      </c>
      <c r="H364">
        <v>40</v>
      </c>
      <c r="I364">
        <v>1.8226746018524628E-2</v>
      </c>
    </row>
    <row r="365" spans="1:9" x14ac:dyDescent="0.3">
      <c r="A365">
        <v>316</v>
      </c>
      <c r="B365" t="s">
        <v>699</v>
      </c>
      <c r="C365">
        <v>-77.5</v>
      </c>
      <c r="D365" t="s">
        <v>700</v>
      </c>
      <c r="E365">
        <v>-72.5</v>
      </c>
      <c r="F365">
        <v>51.223175560000001</v>
      </c>
      <c r="G365">
        <v>4.4114847499999996</v>
      </c>
      <c r="H365">
        <v>20</v>
      </c>
      <c r="I365">
        <v>3.4714202623286172E-2</v>
      </c>
    </row>
    <row r="366" spans="1:9" x14ac:dyDescent="0.3">
      <c r="A366">
        <v>317</v>
      </c>
      <c r="B366" t="s">
        <v>699</v>
      </c>
      <c r="C366">
        <v>-77.5</v>
      </c>
      <c r="D366" t="s">
        <v>701</v>
      </c>
      <c r="E366">
        <v>-71</v>
      </c>
      <c r="F366">
        <v>51.22313441</v>
      </c>
      <c r="G366">
        <v>4.4115465699999996</v>
      </c>
      <c r="H366">
        <v>16</v>
      </c>
      <c r="I366">
        <v>3.8720295413072058E-2</v>
      </c>
    </row>
    <row r="367" spans="1:9" x14ac:dyDescent="0.3">
      <c r="A367">
        <v>318</v>
      </c>
      <c r="B367" t="s">
        <v>699</v>
      </c>
      <c r="C367">
        <v>-77.5</v>
      </c>
      <c r="D367" t="s">
        <v>702</v>
      </c>
      <c r="E367">
        <v>-67.5</v>
      </c>
      <c r="F367">
        <v>51.22316695</v>
      </c>
      <c r="G367">
        <v>4.4114859099999997</v>
      </c>
      <c r="H367">
        <v>19</v>
      </c>
      <c r="I367">
        <v>3.563947947824312E-2</v>
      </c>
    </row>
    <row r="368" spans="1:9" x14ac:dyDescent="0.3">
      <c r="A368">
        <v>319</v>
      </c>
      <c r="B368" t="s">
        <v>699</v>
      </c>
      <c r="C368">
        <v>-77.5</v>
      </c>
      <c r="D368" t="s">
        <v>703</v>
      </c>
      <c r="E368">
        <v>-89.5</v>
      </c>
      <c r="F368">
        <v>51.223276149999997</v>
      </c>
      <c r="G368">
        <v>4.4115163700000002</v>
      </c>
      <c r="H368">
        <v>31</v>
      </c>
      <c r="I368">
        <v>2.33144473494592E-2</v>
      </c>
    </row>
    <row r="369" spans="1:9" x14ac:dyDescent="0.3">
      <c r="A369">
        <v>320</v>
      </c>
      <c r="B369" t="s">
        <v>699</v>
      </c>
      <c r="C369">
        <v>-77.5</v>
      </c>
      <c r="D369" t="s">
        <v>704</v>
      </c>
      <c r="E369">
        <v>-89.5</v>
      </c>
      <c r="F369">
        <v>51.223375099999998</v>
      </c>
      <c r="G369">
        <v>4.4116615000000001</v>
      </c>
      <c r="H369">
        <v>44</v>
      </c>
      <c r="I369">
        <v>1.317222051070042E-2</v>
      </c>
    </row>
    <row r="370" spans="1:9" x14ac:dyDescent="0.3">
      <c r="A370">
        <v>321</v>
      </c>
      <c r="B370" t="s">
        <v>699</v>
      </c>
      <c r="C370">
        <v>-77.5</v>
      </c>
      <c r="D370" t="s">
        <v>705</v>
      </c>
      <c r="E370">
        <v>-83.5</v>
      </c>
      <c r="F370">
        <v>51.223000659999997</v>
      </c>
      <c r="G370">
        <v>4.4114622199999998</v>
      </c>
      <c r="H370">
        <v>10</v>
      </c>
      <c r="I370">
        <v>5.4147402115259063E-2</v>
      </c>
    </row>
    <row r="371" spans="1:9" x14ac:dyDescent="0.3">
      <c r="A371">
        <v>322</v>
      </c>
      <c r="B371" t="s">
        <v>699</v>
      </c>
      <c r="C371">
        <v>-77.5</v>
      </c>
      <c r="D371" t="s">
        <v>706</v>
      </c>
      <c r="E371">
        <v>-88.5</v>
      </c>
      <c r="F371">
        <v>51.223228149999997</v>
      </c>
      <c r="G371">
        <v>4.41159853</v>
      </c>
      <c r="H371">
        <v>27</v>
      </c>
      <c r="I371">
        <v>2.825631348269337E-2</v>
      </c>
    </row>
    <row r="372" spans="1:9" x14ac:dyDescent="0.3">
      <c r="A372">
        <v>323</v>
      </c>
      <c r="B372" t="s">
        <v>699</v>
      </c>
      <c r="C372">
        <v>-77.5</v>
      </c>
      <c r="D372" t="s">
        <v>707</v>
      </c>
      <c r="E372">
        <v>-87</v>
      </c>
      <c r="F372">
        <v>51.223000659999997</v>
      </c>
      <c r="G372">
        <v>4.4114622199999998</v>
      </c>
      <c r="H372">
        <v>10</v>
      </c>
      <c r="I372">
        <v>5.4147402115259063E-2</v>
      </c>
    </row>
    <row r="373" spans="1:9" x14ac:dyDescent="0.3">
      <c r="A373">
        <v>324</v>
      </c>
      <c r="B373" t="s">
        <v>699</v>
      </c>
      <c r="C373">
        <v>-77.5</v>
      </c>
      <c r="D373" t="s">
        <v>708</v>
      </c>
      <c r="E373">
        <v>-77</v>
      </c>
      <c r="F373">
        <v>51.223002950000001</v>
      </c>
      <c r="G373">
        <v>4.4114636899999997</v>
      </c>
      <c r="H373">
        <v>10</v>
      </c>
      <c r="I373">
        <v>5.3880233436558067E-2</v>
      </c>
    </row>
    <row r="374" spans="1:9" x14ac:dyDescent="0.3">
      <c r="A374">
        <v>325</v>
      </c>
      <c r="B374" t="s">
        <v>699</v>
      </c>
      <c r="C374">
        <v>-77.5</v>
      </c>
      <c r="D374" t="s">
        <v>709</v>
      </c>
      <c r="E374">
        <v>-61</v>
      </c>
      <c r="F374">
        <v>51.223203990000002</v>
      </c>
      <c r="G374">
        <v>4.4114898399999998</v>
      </c>
      <c r="H374">
        <v>23</v>
      </c>
      <c r="I374">
        <v>3.1544486890455921E-2</v>
      </c>
    </row>
    <row r="375" spans="1:9" x14ac:dyDescent="0.3">
      <c r="A375">
        <v>326</v>
      </c>
      <c r="B375" t="s">
        <v>699</v>
      </c>
      <c r="C375">
        <v>-77.5</v>
      </c>
      <c r="D375" t="s">
        <v>710</v>
      </c>
      <c r="E375">
        <v>-67.5</v>
      </c>
      <c r="F375">
        <v>51.223000659999997</v>
      </c>
      <c r="G375">
        <v>4.4114622199999998</v>
      </c>
      <c r="H375">
        <v>10</v>
      </c>
      <c r="I375">
        <v>5.4147402115259063E-2</v>
      </c>
    </row>
    <row r="376" spans="1:9" x14ac:dyDescent="0.3">
      <c r="A376">
        <v>327</v>
      </c>
      <c r="B376" t="s">
        <v>699</v>
      </c>
      <c r="C376">
        <v>-77.5</v>
      </c>
      <c r="D376" t="s">
        <v>711</v>
      </c>
      <c r="E376">
        <v>-85</v>
      </c>
      <c r="F376">
        <v>51.22312617</v>
      </c>
      <c r="G376">
        <v>4.4112705300000004</v>
      </c>
      <c r="H376">
        <v>19</v>
      </c>
      <c r="I376">
        <v>4.5055219176615938E-2</v>
      </c>
    </row>
    <row r="377" spans="1:9" x14ac:dyDescent="0.3">
      <c r="A377">
        <v>328</v>
      </c>
      <c r="B377" t="s">
        <v>699</v>
      </c>
      <c r="C377">
        <v>-77.5</v>
      </c>
      <c r="D377" t="s">
        <v>712</v>
      </c>
      <c r="E377">
        <v>-90</v>
      </c>
      <c r="F377">
        <v>51.223174280000002</v>
      </c>
      <c r="G377">
        <v>4.4113053100000004</v>
      </c>
      <c r="H377">
        <v>22</v>
      </c>
      <c r="I377">
        <v>3.9201141849889223E-2</v>
      </c>
    </row>
    <row r="378" spans="1:9" x14ac:dyDescent="0.3">
      <c r="A378">
        <v>329</v>
      </c>
      <c r="B378" t="s">
        <v>699</v>
      </c>
      <c r="C378">
        <v>-77.5</v>
      </c>
      <c r="D378" t="s">
        <v>713</v>
      </c>
      <c r="E378">
        <v>-87.5</v>
      </c>
      <c r="F378">
        <v>51.223203050000002</v>
      </c>
      <c r="G378">
        <v>4.4113266299999996</v>
      </c>
      <c r="H378">
        <v>24</v>
      </c>
      <c r="I378">
        <v>3.5685278785594549E-2</v>
      </c>
    </row>
    <row r="379" spans="1:9" x14ac:dyDescent="0.3">
      <c r="A379">
        <v>330</v>
      </c>
      <c r="B379" t="s">
        <v>699</v>
      </c>
      <c r="C379">
        <v>-77.5</v>
      </c>
      <c r="D379" t="s">
        <v>714</v>
      </c>
      <c r="E379">
        <v>-70</v>
      </c>
      <c r="F379">
        <v>51.223198500000002</v>
      </c>
      <c r="G379">
        <v>4.4114206300000003</v>
      </c>
      <c r="H379">
        <v>22</v>
      </c>
      <c r="I379">
        <v>3.3420418085513062E-2</v>
      </c>
    </row>
    <row r="380" spans="1:9" x14ac:dyDescent="0.3">
      <c r="A380">
        <v>331</v>
      </c>
      <c r="B380" t="s">
        <v>699</v>
      </c>
      <c r="C380">
        <v>-77.5</v>
      </c>
      <c r="D380" t="s">
        <v>715</v>
      </c>
      <c r="E380">
        <v>-88.5</v>
      </c>
      <c r="F380">
        <v>51.223098620000002</v>
      </c>
      <c r="G380">
        <v>4.4111726899999999</v>
      </c>
      <c r="H380">
        <v>23</v>
      </c>
      <c r="I380">
        <v>5.1204344237344677E-2</v>
      </c>
    </row>
    <row r="381" spans="1:9" x14ac:dyDescent="0.3">
      <c r="A381">
        <v>332</v>
      </c>
      <c r="B381" t="s">
        <v>699</v>
      </c>
      <c r="C381">
        <v>-77.5</v>
      </c>
      <c r="D381" t="s">
        <v>716</v>
      </c>
      <c r="E381">
        <v>-77.5</v>
      </c>
      <c r="F381">
        <v>51.223000659999997</v>
      </c>
      <c r="G381">
        <v>4.4114622199999998</v>
      </c>
      <c r="H381">
        <v>10</v>
      </c>
      <c r="I381">
        <v>5.4147402115259063E-2</v>
      </c>
    </row>
    <row r="382" spans="1:9" x14ac:dyDescent="0.3">
      <c r="A382">
        <v>333</v>
      </c>
      <c r="B382" t="s">
        <v>699</v>
      </c>
      <c r="C382">
        <v>-77.5</v>
      </c>
      <c r="D382" t="s">
        <v>717</v>
      </c>
      <c r="E382">
        <v>-77.5</v>
      </c>
      <c r="F382">
        <v>51.223206189999999</v>
      </c>
      <c r="G382">
        <v>4.4114926499999996</v>
      </c>
      <c r="H382">
        <v>23</v>
      </c>
      <c r="I382">
        <v>3.1266129831096473E-2</v>
      </c>
    </row>
    <row r="383" spans="1:9" x14ac:dyDescent="0.3">
      <c r="A383">
        <v>334</v>
      </c>
      <c r="B383" t="s">
        <v>699</v>
      </c>
      <c r="C383">
        <v>-77.5</v>
      </c>
      <c r="D383" t="s">
        <v>718</v>
      </c>
      <c r="E383">
        <v>-85</v>
      </c>
      <c r="F383">
        <v>51.223174399999998</v>
      </c>
      <c r="G383">
        <v>4.4114965599999998</v>
      </c>
      <c r="H383">
        <v>19</v>
      </c>
      <c r="I383">
        <v>3.4693634977597899E-2</v>
      </c>
    </row>
    <row r="384" spans="1:9" x14ac:dyDescent="0.3">
      <c r="A384">
        <v>335</v>
      </c>
      <c r="B384" t="s">
        <v>699</v>
      </c>
      <c r="C384">
        <v>-77.5</v>
      </c>
      <c r="D384" t="s">
        <v>719</v>
      </c>
      <c r="E384">
        <v>-79.5</v>
      </c>
      <c r="F384">
        <v>51.223170060000001</v>
      </c>
      <c r="G384">
        <v>4.4114865500000002</v>
      </c>
      <c r="H384">
        <v>19</v>
      </c>
      <c r="I384">
        <v>3.5291369376715738E-2</v>
      </c>
    </row>
    <row r="385" spans="1:9" x14ac:dyDescent="0.3">
      <c r="A385">
        <v>336</v>
      </c>
      <c r="B385" t="s">
        <v>699</v>
      </c>
      <c r="C385">
        <v>-77.5</v>
      </c>
      <c r="D385" t="s">
        <v>720</v>
      </c>
      <c r="E385">
        <v>-84.5</v>
      </c>
      <c r="F385">
        <v>51.223228939999998</v>
      </c>
      <c r="G385">
        <v>4.4114645599999998</v>
      </c>
      <c r="H385">
        <v>25</v>
      </c>
      <c r="I385">
        <v>2.9264855229897621E-2</v>
      </c>
    </row>
    <row r="386" spans="1:9" x14ac:dyDescent="0.3">
      <c r="A386">
        <v>337</v>
      </c>
      <c r="B386" t="s">
        <v>699</v>
      </c>
      <c r="C386">
        <v>-77.5</v>
      </c>
      <c r="D386" t="s">
        <v>721</v>
      </c>
      <c r="E386">
        <v>-92</v>
      </c>
      <c r="F386">
        <v>51.223116300000001</v>
      </c>
      <c r="G386">
        <v>4.4117187800000002</v>
      </c>
      <c r="H386">
        <v>22</v>
      </c>
      <c r="I386">
        <v>4.1796706628545587E-2</v>
      </c>
    </row>
    <row r="387" spans="1:9" x14ac:dyDescent="0.3">
      <c r="A387">
        <v>338</v>
      </c>
      <c r="B387" t="s">
        <v>699</v>
      </c>
      <c r="C387">
        <v>-77.5</v>
      </c>
      <c r="D387" t="s">
        <v>722</v>
      </c>
      <c r="E387">
        <v>-91</v>
      </c>
      <c r="F387">
        <v>51.223000659999997</v>
      </c>
      <c r="G387">
        <v>4.4114622199999998</v>
      </c>
      <c r="H387">
        <v>10</v>
      </c>
      <c r="I387">
        <v>5.4147402115259063E-2</v>
      </c>
    </row>
    <row r="388" spans="1:9" x14ac:dyDescent="0.3">
      <c r="A388">
        <v>339</v>
      </c>
      <c r="B388" t="s">
        <v>699</v>
      </c>
      <c r="C388">
        <v>-77.5</v>
      </c>
      <c r="D388" t="s">
        <v>723</v>
      </c>
      <c r="E388">
        <v>-88.5</v>
      </c>
      <c r="F388">
        <v>51.22345911</v>
      </c>
      <c r="G388">
        <v>4.4116548699999996</v>
      </c>
      <c r="H388">
        <v>53</v>
      </c>
      <c r="I388">
        <v>5.8020068214770688E-3</v>
      </c>
    </row>
    <row r="389" spans="1:9" x14ac:dyDescent="0.3">
      <c r="A389">
        <v>340</v>
      </c>
      <c r="B389" t="s">
        <v>699</v>
      </c>
      <c r="C389">
        <v>-77.5</v>
      </c>
      <c r="D389" t="s">
        <v>724</v>
      </c>
      <c r="E389">
        <v>-82.5</v>
      </c>
      <c r="F389">
        <v>51.22310392</v>
      </c>
      <c r="G389">
        <v>4.4116865000000001</v>
      </c>
      <c r="H389">
        <v>19</v>
      </c>
      <c r="I389">
        <v>4.2689775365339917E-2</v>
      </c>
    </row>
    <row r="390" spans="1:9" x14ac:dyDescent="0.3">
      <c r="A390">
        <v>341</v>
      </c>
      <c r="B390" t="s">
        <v>699</v>
      </c>
      <c r="C390">
        <v>-77.5</v>
      </c>
      <c r="D390" t="s">
        <v>725</v>
      </c>
      <c r="E390">
        <v>-84.5</v>
      </c>
      <c r="F390">
        <v>51.223159379999998</v>
      </c>
      <c r="G390">
        <v>4.4115198900000001</v>
      </c>
      <c r="H390">
        <v>18</v>
      </c>
      <c r="I390">
        <v>3.6117113887314797E-2</v>
      </c>
    </row>
    <row r="391" spans="1:9" x14ac:dyDescent="0.3">
      <c r="A391">
        <v>342</v>
      </c>
      <c r="B391" t="s">
        <v>700</v>
      </c>
      <c r="C391">
        <v>-72.5</v>
      </c>
      <c r="D391" t="s">
        <v>701</v>
      </c>
      <c r="E391">
        <v>-71</v>
      </c>
      <c r="F391">
        <v>51.223309309999998</v>
      </c>
      <c r="G391">
        <v>4.4115691100000003</v>
      </c>
      <c r="H391">
        <v>10</v>
      </c>
      <c r="I391">
        <v>1.921722178703578E-2</v>
      </c>
    </row>
    <row r="392" spans="1:9" x14ac:dyDescent="0.3">
      <c r="A392">
        <v>343</v>
      </c>
      <c r="B392" t="s">
        <v>700</v>
      </c>
      <c r="C392">
        <v>-72.5</v>
      </c>
      <c r="D392" t="s">
        <v>702</v>
      </c>
      <c r="E392">
        <v>-67.5</v>
      </c>
      <c r="F392">
        <v>51.223341840000003</v>
      </c>
      <c r="G392">
        <v>4.4115084400000004</v>
      </c>
      <c r="H392">
        <v>10</v>
      </c>
      <c r="I392">
        <v>1.6362433392754231E-2</v>
      </c>
    </row>
    <row r="393" spans="1:9" x14ac:dyDescent="0.3">
      <c r="A393">
        <v>344</v>
      </c>
      <c r="B393" t="s">
        <v>700</v>
      </c>
      <c r="C393">
        <v>-72.5</v>
      </c>
      <c r="D393" t="s">
        <v>703</v>
      </c>
      <c r="E393">
        <v>-89.5</v>
      </c>
      <c r="F393">
        <v>51.22345104</v>
      </c>
      <c r="G393">
        <v>4.4115389</v>
      </c>
      <c r="H393">
        <v>11</v>
      </c>
      <c r="I393">
        <v>4.4770071600324281E-3</v>
      </c>
    </row>
    <row r="394" spans="1:9" x14ac:dyDescent="0.3">
      <c r="A394">
        <v>345</v>
      </c>
      <c r="B394" t="s">
        <v>700</v>
      </c>
      <c r="C394">
        <v>-72.5</v>
      </c>
      <c r="D394" t="s">
        <v>704</v>
      </c>
      <c r="E394">
        <v>-89.5</v>
      </c>
      <c r="F394">
        <v>51.223550000000003</v>
      </c>
      <c r="G394">
        <v>4.41168403</v>
      </c>
      <c r="H394">
        <v>25</v>
      </c>
      <c r="I394">
        <v>1.0471719239435261E-2</v>
      </c>
    </row>
    <row r="395" spans="1:9" x14ac:dyDescent="0.3">
      <c r="A395">
        <v>346</v>
      </c>
      <c r="B395" t="s">
        <v>700</v>
      </c>
      <c r="C395">
        <v>-72.5</v>
      </c>
      <c r="D395" t="s">
        <v>705</v>
      </c>
      <c r="E395">
        <v>-83.5</v>
      </c>
      <c r="F395">
        <v>51.223350449999998</v>
      </c>
      <c r="G395">
        <v>4.4115072800000004</v>
      </c>
      <c r="H395">
        <v>41</v>
      </c>
      <c r="I395">
        <v>1.5479519808359489E-2</v>
      </c>
    </row>
    <row r="396" spans="1:9" x14ac:dyDescent="0.3">
      <c r="A396">
        <v>347</v>
      </c>
      <c r="B396" t="s">
        <v>700</v>
      </c>
      <c r="C396">
        <v>-72.5</v>
      </c>
      <c r="D396" t="s">
        <v>706</v>
      </c>
      <c r="E396">
        <v>-88.5</v>
      </c>
      <c r="F396">
        <v>51.223403040000001</v>
      </c>
      <c r="G396">
        <v>4.4116210599999999</v>
      </c>
      <c r="H396">
        <v>10</v>
      </c>
      <c r="I396">
        <v>9.2338372583273959E-3</v>
      </c>
    </row>
    <row r="397" spans="1:9" x14ac:dyDescent="0.3">
      <c r="A397">
        <v>348</v>
      </c>
      <c r="B397" t="s">
        <v>700</v>
      </c>
      <c r="C397">
        <v>-72.5</v>
      </c>
      <c r="D397" t="s">
        <v>707</v>
      </c>
      <c r="E397">
        <v>-87</v>
      </c>
      <c r="F397">
        <v>51.223350449999998</v>
      </c>
      <c r="G397">
        <v>4.4115072800000004</v>
      </c>
      <c r="H397">
        <v>41</v>
      </c>
      <c r="I397">
        <v>1.5479519808359489E-2</v>
      </c>
    </row>
    <row r="398" spans="1:9" x14ac:dyDescent="0.3">
      <c r="A398">
        <v>349</v>
      </c>
      <c r="B398" t="s">
        <v>700</v>
      </c>
      <c r="C398">
        <v>-72.5</v>
      </c>
      <c r="D398" t="s">
        <v>708</v>
      </c>
      <c r="E398">
        <v>-77</v>
      </c>
      <c r="F398">
        <v>51.223177849999999</v>
      </c>
      <c r="G398">
        <v>4.4114862199999996</v>
      </c>
      <c r="H398">
        <v>19</v>
      </c>
      <c r="I398">
        <v>3.4444736024376449E-2</v>
      </c>
    </row>
    <row r="399" spans="1:9" x14ac:dyDescent="0.3">
      <c r="A399">
        <v>350</v>
      </c>
      <c r="B399" t="s">
        <v>700</v>
      </c>
      <c r="C399">
        <v>-72.5</v>
      </c>
      <c r="D399" t="s">
        <v>709</v>
      </c>
      <c r="E399">
        <v>-61</v>
      </c>
      <c r="F399">
        <v>51.223378879999999</v>
      </c>
      <c r="G399">
        <v>4.4115123699999996</v>
      </c>
      <c r="H399">
        <v>10</v>
      </c>
      <c r="I399">
        <v>1.2395983393413169E-2</v>
      </c>
    </row>
    <row r="400" spans="1:9" x14ac:dyDescent="0.3">
      <c r="A400">
        <v>351</v>
      </c>
      <c r="B400" t="s">
        <v>700</v>
      </c>
      <c r="C400">
        <v>-72.5</v>
      </c>
      <c r="D400" t="s">
        <v>710</v>
      </c>
      <c r="E400">
        <v>-67.5</v>
      </c>
      <c r="F400">
        <v>51.223350449999998</v>
      </c>
      <c r="G400">
        <v>4.4115072800000004</v>
      </c>
      <c r="H400">
        <v>41</v>
      </c>
      <c r="I400">
        <v>1.5479519808359489E-2</v>
      </c>
    </row>
    <row r="401" spans="1:9" x14ac:dyDescent="0.3">
      <c r="A401">
        <v>352</v>
      </c>
      <c r="B401" t="s">
        <v>700</v>
      </c>
      <c r="C401">
        <v>-72.5</v>
      </c>
      <c r="D401" t="s">
        <v>711</v>
      </c>
      <c r="E401">
        <v>-85</v>
      </c>
      <c r="F401">
        <v>51.223301069999998</v>
      </c>
      <c r="G401">
        <v>4.4112930500000003</v>
      </c>
      <c r="H401">
        <v>16</v>
      </c>
      <c r="I401">
        <v>2.835629812398165E-2</v>
      </c>
    </row>
    <row r="402" spans="1:9" x14ac:dyDescent="0.3">
      <c r="A402">
        <v>353</v>
      </c>
      <c r="B402" t="s">
        <v>700</v>
      </c>
      <c r="C402">
        <v>-72.5</v>
      </c>
      <c r="D402" t="s">
        <v>712</v>
      </c>
      <c r="E402">
        <v>-90</v>
      </c>
      <c r="F402">
        <v>51.22334918</v>
      </c>
      <c r="G402">
        <v>4.4113278400000002</v>
      </c>
      <c r="H402">
        <v>12</v>
      </c>
      <c r="I402">
        <v>2.2945301714554809E-2</v>
      </c>
    </row>
    <row r="403" spans="1:9" x14ac:dyDescent="0.3">
      <c r="A403">
        <v>354</v>
      </c>
      <c r="B403" t="s">
        <v>700</v>
      </c>
      <c r="C403">
        <v>-72.5</v>
      </c>
      <c r="D403" t="s">
        <v>713</v>
      </c>
      <c r="E403">
        <v>-87.5</v>
      </c>
      <c r="F403">
        <v>51.223377939999999</v>
      </c>
      <c r="G403">
        <v>4.4113491600000003</v>
      </c>
      <c r="H403">
        <v>11</v>
      </c>
      <c r="I403">
        <v>1.9806886049300469E-2</v>
      </c>
    </row>
    <row r="404" spans="1:9" x14ac:dyDescent="0.3">
      <c r="A404">
        <v>355</v>
      </c>
      <c r="B404" t="s">
        <v>700</v>
      </c>
      <c r="C404">
        <v>-72.5</v>
      </c>
      <c r="D404" t="s">
        <v>714</v>
      </c>
      <c r="E404">
        <v>-70</v>
      </c>
      <c r="F404">
        <v>51.2233734</v>
      </c>
      <c r="G404">
        <v>4.4114431600000001</v>
      </c>
      <c r="H404">
        <v>10</v>
      </c>
      <c r="I404">
        <v>1.5382963561675209E-2</v>
      </c>
    </row>
    <row r="405" spans="1:9" x14ac:dyDescent="0.3">
      <c r="A405">
        <v>356</v>
      </c>
      <c r="B405" t="s">
        <v>700</v>
      </c>
      <c r="C405">
        <v>-72.5</v>
      </c>
      <c r="D405" t="s">
        <v>715</v>
      </c>
      <c r="E405">
        <v>-88.5</v>
      </c>
      <c r="F405">
        <v>51.223273519999999</v>
      </c>
      <c r="G405">
        <v>4.4111952099999998</v>
      </c>
      <c r="H405">
        <v>23</v>
      </c>
      <c r="I405">
        <v>3.5432533218268253E-2</v>
      </c>
    </row>
    <row r="406" spans="1:9" x14ac:dyDescent="0.3">
      <c r="A406">
        <v>357</v>
      </c>
      <c r="B406" t="s">
        <v>700</v>
      </c>
      <c r="C406">
        <v>-72.5</v>
      </c>
      <c r="D406" t="s">
        <v>716</v>
      </c>
      <c r="E406">
        <v>-77.5</v>
      </c>
      <c r="F406">
        <v>51.223350449999998</v>
      </c>
      <c r="G406">
        <v>4.4115072800000004</v>
      </c>
      <c r="H406">
        <v>41</v>
      </c>
      <c r="I406">
        <v>1.5479519808359489E-2</v>
      </c>
    </row>
    <row r="407" spans="1:9" x14ac:dyDescent="0.3">
      <c r="A407">
        <v>358</v>
      </c>
      <c r="B407" t="s">
        <v>700</v>
      </c>
      <c r="C407">
        <v>-72.5</v>
      </c>
      <c r="D407" t="s">
        <v>717</v>
      </c>
      <c r="E407">
        <v>-77.5</v>
      </c>
      <c r="F407">
        <v>51.223381089999997</v>
      </c>
      <c r="G407">
        <v>4.4115151800000003</v>
      </c>
      <c r="H407">
        <v>10</v>
      </c>
      <c r="I407">
        <v>1.2094638379985111E-2</v>
      </c>
    </row>
    <row r="408" spans="1:9" x14ac:dyDescent="0.3">
      <c r="A408">
        <v>359</v>
      </c>
      <c r="B408" t="s">
        <v>700</v>
      </c>
      <c r="C408">
        <v>-72.5</v>
      </c>
      <c r="D408" t="s">
        <v>718</v>
      </c>
      <c r="E408">
        <v>-85</v>
      </c>
      <c r="F408">
        <v>51.223349300000002</v>
      </c>
      <c r="G408">
        <v>4.4115190899999996</v>
      </c>
      <c r="H408">
        <v>10</v>
      </c>
      <c r="I408">
        <v>1.5353151177240209E-2</v>
      </c>
    </row>
    <row r="409" spans="1:9" x14ac:dyDescent="0.3">
      <c r="A409">
        <v>360</v>
      </c>
      <c r="B409" t="s">
        <v>700</v>
      </c>
      <c r="C409">
        <v>-72.5</v>
      </c>
      <c r="D409" t="s">
        <v>719</v>
      </c>
      <c r="E409">
        <v>-79.5</v>
      </c>
      <c r="F409">
        <v>51.223344949999998</v>
      </c>
      <c r="G409">
        <v>4.41150909</v>
      </c>
      <c r="H409">
        <v>10</v>
      </c>
      <c r="I409">
        <v>1.6019380692573831E-2</v>
      </c>
    </row>
    <row r="410" spans="1:9" x14ac:dyDescent="0.3">
      <c r="A410">
        <v>361</v>
      </c>
      <c r="B410" t="s">
        <v>700</v>
      </c>
      <c r="C410">
        <v>-72.5</v>
      </c>
      <c r="D410" t="s">
        <v>720</v>
      </c>
      <c r="E410">
        <v>-84.5</v>
      </c>
      <c r="F410">
        <v>51.223403830000002</v>
      </c>
      <c r="G410">
        <v>4.4114871000000004</v>
      </c>
      <c r="H410">
        <v>10</v>
      </c>
      <c r="I410">
        <v>1.0835475447539491E-2</v>
      </c>
    </row>
    <row r="411" spans="1:9" x14ac:dyDescent="0.3">
      <c r="A411">
        <v>362</v>
      </c>
      <c r="B411" t="s">
        <v>700</v>
      </c>
      <c r="C411">
        <v>-72.5</v>
      </c>
      <c r="D411" t="s">
        <v>721</v>
      </c>
      <c r="E411">
        <v>-92</v>
      </c>
      <c r="F411">
        <v>51.223291189999998</v>
      </c>
      <c r="G411">
        <v>4.41174131</v>
      </c>
      <c r="H411">
        <v>18</v>
      </c>
      <c r="I411">
        <v>2.40074808479343E-2</v>
      </c>
    </row>
    <row r="412" spans="1:9" x14ac:dyDescent="0.3">
      <c r="A412">
        <v>363</v>
      </c>
      <c r="B412" t="s">
        <v>700</v>
      </c>
      <c r="C412">
        <v>-72.5</v>
      </c>
      <c r="D412" t="s">
        <v>722</v>
      </c>
      <c r="E412">
        <v>-91</v>
      </c>
      <c r="F412">
        <v>51.223350449999998</v>
      </c>
      <c r="G412">
        <v>4.4115072800000004</v>
      </c>
      <c r="H412">
        <v>41</v>
      </c>
      <c r="I412">
        <v>1.5479519808359489E-2</v>
      </c>
    </row>
    <row r="413" spans="1:9" x14ac:dyDescent="0.3">
      <c r="A413">
        <v>364</v>
      </c>
      <c r="B413" t="s">
        <v>700</v>
      </c>
      <c r="C413">
        <v>-72.5</v>
      </c>
      <c r="D413" t="s">
        <v>723</v>
      </c>
      <c r="E413">
        <v>-88.5</v>
      </c>
      <c r="F413">
        <v>51.223633999999997</v>
      </c>
      <c r="G413">
        <v>4.4116774000000003</v>
      </c>
      <c r="H413">
        <v>34</v>
      </c>
      <c r="I413">
        <v>1.821188224771943E-2</v>
      </c>
    </row>
    <row r="414" spans="1:9" x14ac:dyDescent="0.3">
      <c r="A414">
        <v>365</v>
      </c>
      <c r="B414" t="s">
        <v>700</v>
      </c>
      <c r="C414">
        <v>-72.5</v>
      </c>
      <c r="D414" t="s">
        <v>724</v>
      </c>
      <c r="E414">
        <v>-82.5</v>
      </c>
      <c r="F414">
        <v>51.223278819999997</v>
      </c>
      <c r="G414">
        <v>4.4117090399999999</v>
      </c>
      <c r="H414">
        <v>16</v>
      </c>
      <c r="I414">
        <v>2.4314169566521739E-2</v>
      </c>
    </row>
    <row r="415" spans="1:9" x14ac:dyDescent="0.3">
      <c r="A415">
        <v>366</v>
      </c>
      <c r="B415" t="s">
        <v>700</v>
      </c>
      <c r="C415">
        <v>-72.5</v>
      </c>
      <c r="D415" t="s">
        <v>725</v>
      </c>
      <c r="E415">
        <v>-84.5</v>
      </c>
      <c r="F415">
        <v>51.223334270000002</v>
      </c>
      <c r="G415">
        <v>4.4115424299999999</v>
      </c>
      <c r="H415">
        <v>10</v>
      </c>
      <c r="I415">
        <v>1.6633881031628401E-2</v>
      </c>
    </row>
    <row r="416" spans="1:9" x14ac:dyDescent="0.3">
      <c r="A416">
        <v>367</v>
      </c>
      <c r="B416" t="s">
        <v>701</v>
      </c>
      <c r="C416">
        <v>-71</v>
      </c>
      <c r="D416" t="s">
        <v>702</v>
      </c>
      <c r="E416">
        <v>-67.5</v>
      </c>
      <c r="F416">
        <v>51.223300700000003</v>
      </c>
      <c r="G416">
        <v>4.4115702700000003</v>
      </c>
      <c r="H416">
        <v>10</v>
      </c>
      <c r="I416">
        <v>2.017102446689991E-2</v>
      </c>
    </row>
    <row r="417" spans="1:9" x14ac:dyDescent="0.3">
      <c r="A417">
        <v>368</v>
      </c>
      <c r="B417" t="s">
        <v>701</v>
      </c>
      <c r="C417">
        <v>-71</v>
      </c>
      <c r="D417" t="s">
        <v>703</v>
      </c>
      <c r="E417">
        <v>-89.5</v>
      </c>
      <c r="F417">
        <v>51.2234099</v>
      </c>
      <c r="G417">
        <v>4.41160073</v>
      </c>
      <c r="H417">
        <v>16</v>
      </c>
      <c r="I417">
        <v>8.1460930453216718E-3</v>
      </c>
    </row>
    <row r="418" spans="1:9" x14ac:dyDescent="0.3">
      <c r="A418">
        <v>369</v>
      </c>
      <c r="B418" t="s">
        <v>701</v>
      </c>
      <c r="C418">
        <v>-71</v>
      </c>
      <c r="D418" t="s">
        <v>704</v>
      </c>
      <c r="E418">
        <v>-89.5</v>
      </c>
      <c r="F418">
        <v>51.223508850000002</v>
      </c>
      <c r="G418">
        <v>4.41174585</v>
      </c>
      <c r="H418">
        <v>28</v>
      </c>
      <c r="I418">
        <v>1.192937578679697E-2</v>
      </c>
    </row>
    <row r="419" spans="1:9" x14ac:dyDescent="0.3">
      <c r="A419">
        <v>370</v>
      </c>
      <c r="B419" t="s">
        <v>701</v>
      </c>
      <c r="C419">
        <v>-71</v>
      </c>
      <c r="D419" t="s">
        <v>705</v>
      </c>
      <c r="E419">
        <v>-83.5</v>
      </c>
      <c r="F419">
        <v>51.223268160000003</v>
      </c>
      <c r="G419">
        <v>4.4116309300000003</v>
      </c>
      <c r="H419">
        <v>35</v>
      </c>
      <c r="I419">
        <v>2.4040987925116601E-2</v>
      </c>
    </row>
    <row r="420" spans="1:9" x14ac:dyDescent="0.3">
      <c r="A420">
        <v>371</v>
      </c>
      <c r="B420" t="s">
        <v>701</v>
      </c>
      <c r="C420">
        <v>-71</v>
      </c>
      <c r="D420" t="s">
        <v>706</v>
      </c>
      <c r="E420">
        <v>-88.5</v>
      </c>
      <c r="F420">
        <v>51.2233619</v>
      </c>
      <c r="G420">
        <v>4.4116828799999999</v>
      </c>
      <c r="H420">
        <v>11</v>
      </c>
      <c r="I420">
        <v>1.515498364681927E-2</v>
      </c>
    </row>
    <row r="421" spans="1:9" x14ac:dyDescent="0.3">
      <c r="A421">
        <v>372</v>
      </c>
      <c r="B421" t="s">
        <v>701</v>
      </c>
      <c r="C421">
        <v>-71</v>
      </c>
      <c r="D421" t="s">
        <v>707</v>
      </c>
      <c r="E421">
        <v>-87</v>
      </c>
      <c r="F421">
        <v>51.223268160000003</v>
      </c>
      <c r="G421">
        <v>4.4116309300000003</v>
      </c>
      <c r="H421">
        <v>35</v>
      </c>
      <c r="I421">
        <v>2.4040987925116601E-2</v>
      </c>
    </row>
    <row r="422" spans="1:9" x14ac:dyDescent="0.3">
      <c r="A422">
        <v>373</v>
      </c>
      <c r="B422" t="s">
        <v>701</v>
      </c>
      <c r="C422">
        <v>-71</v>
      </c>
      <c r="D422" t="s">
        <v>708</v>
      </c>
      <c r="E422">
        <v>-77</v>
      </c>
      <c r="F422">
        <v>51.223136699999998</v>
      </c>
      <c r="G422">
        <v>4.4115480399999996</v>
      </c>
      <c r="H422">
        <v>16</v>
      </c>
      <c r="I422">
        <v>3.8460062775358697E-2</v>
      </c>
    </row>
    <row r="423" spans="1:9" x14ac:dyDescent="0.3">
      <c r="A423">
        <v>374</v>
      </c>
      <c r="B423" t="s">
        <v>701</v>
      </c>
      <c r="C423">
        <v>-71</v>
      </c>
      <c r="D423" t="s">
        <v>709</v>
      </c>
      <c r="E423">
        <v>-61</v>
      </c>
      <c r="F423">
        <v>51.223337739999998</v>
      </c>
      <c r="G423">
        <v>4.4115741999999996</v>
      </c>
      <c r="H423">
        <v>10</v>
      </c>
      <c r="I423">
        <v>1.6046064529244019E-2</v>
      </c>
    </row>
    <row r="424" spans="1:9" x14ac:dyDescent="0.3">
      <c r="A424">
        <v>375</v>
      </c>
      <c r="B424" t="s">
        <v>701</v>
      </c>
      <c r="C424">
        <v>-71</v>
      </c>
      <c r="D424" t="s">
        <v>710</v>
      </c>
      <c r="E424">
        <v>-67.5</v>
      </c>
      <c r="F424">
        <v>51.223268160000003</v>
      </c>
      <c r="G424">
        <v>4.4116309300000003</v>
      </c>
      <c r="H424">
        <v>35</v>
      </c>
      <c r="I424">
        <v>2.4040987925116601E-2</v>
      </c>
    </row>
    <row r="425" spans="1:9" x14ac:dyDescent="0.3">
      <c r="A425">
        <v>376</v>
      </c>
      <c r="B425" t="s">
        <v>701</v>
      </c>
      <c r="C425">
        <v>-71</v>
      </c>
      <c r="D425" t="s">
        <v>711</v>
      </c>
      <c r="E425">
        <v>-85</v>
      </c>
      <c r="F425">
        <v>51.223259919999997</v>
      </c>
      <c r="G425">
        <v>4.4113548800000002</v>
      </c>
      <c r="H425">
        <v>19</v>
      </c>
      <c r="I425">
        <v>2.9250302228029199E-2</v>
      </c>
    </row>
    <row r="426" spans="1:9" x14ac:dyDescent="0.3">
      <c r="A426">
        <v>377</v>
      </c>
      <c r="B426" t="s">
        <v>701</v>
      </c>
      <c r="C426">
        <v>-71</v>
      </c>
      <c r="D426" t="s">
        <v>712</v>
      </c>
      <c r="E426">
        <v>-90</v>
      </c>
      <c r="F426">
        <v>51.223308029999998</v>
      </c>
      <c r="G426">
        <v>4.4113896700000002</v>
      </c>
      <c r="H426">
        <v>17</v>
      </c>
      <c r="I426">
        <v>2.3449853196081071E-2</v>
      </c>
    </row>
    <row r="427" spans="1:9" x14ac:dyDescent="0.3">
      <c r="A427">
        <v>378</v>
      </c>
      <c r="B427" t="s">
        <v>701</v>
      </c>
      <c r="C427">
        <v>-71</v>
      </c>
      <c r="D427" t="s">
        <v>713</v>
      </c>
      <c r="E427">
        <v>-87.5</v>
      </c>
      <c r="F427">
        <v>51.223336799999998</v>
      </c>
      <c r="G427">
        <v>4.4114109800000003</v>
      </c>
      <c r="H427">
        <v>17</v>
      </c>
      <c r="I427">
        <v>1.9980545747884691E-2</v>
      </c>
    </row>
    <row r="428" spans="1:9" x14ac:dyDescent="0.3">
      <c r="A428">
        <v>379</v>
      </c>
      <c r="B428" t="s">
        <v>701</v>
      </c>
      <c r="C428">
        <v>-71</v>
      </c>
      <c r="D428" t="s">
        <v>714</v>
      </c>
      <c r="E428">
        <v>-70</v>
      </c>
      <c r="F428">
        <v>51.223332249999999</v>
      </c>
      <c r="G428">
        <v>4.4115049900000001</v>
      </c>
      <c r="H428">
        <v>11</v>
      </c>
      <c r="I428">
        <v>1.745156944325222E-2</v>
      </c>
    </row>
    <row r="429" spans="1:9" x14ac:dyDescent="0.3">
      <c r="A429">
        <v>380</v>
      </c>
      <c r="B429" t="s">
        <v>701</v>
      </c>
      <c r="C429">
        <v>-71</v>
      </c>
      <c r="D429" t="s">
        <v>715</v>
      </c>
      <c r="E429">
        <v>-88.5</v>
      </c>
      <c r="F429">
        <v>51.223232369999998</v>
      </c>
      <c r="G429">
        <v>4.4112570399999997</v>
      </c>
      <c r="H429">
        <v>26</v>
      </c>
      <c r="I429">
        <v>3.5725669553088243E-2</v>
      </c>
    </row>
    <row r="430" spans="1:9" x14ac:dyDescent="0.3">
      <c r="A430">
        <v>381</v>
      </c>
      <c r="B430" t="s">
        <v>701</v>
      </c>
      <c r="C430">
        <v>-71</v>
      </c>
      <c r="D430" t="s">
        <v>716</v>
      </c>
      <c r="E430">
        <v>-77.5</v>
      </c>
      <c r="F430">
        <v>51.223268160000003</v>
      </c>
      <c r="G430">
        <v>4.4116309300000003</v>
      </c>
      <c r="H430">
        <v>35</v>
      </c>
      <c r="I430">
        <v>2.4040987925116601E-2</v>
      </c>
    </row>
    <row r="431" spans="1:9" x14ac:dyDescent="0.3">
      <c r="A431">
        <v>382</v>
      </c>
      <c r="B431" t="s">
        <v>701</v>
      </c>
      <c r="C431">
        <v>-71</v>
      </c>
      <c r="D431" t="s">
        <v>717</v>
      </c>
      <c r="E431">
        <v>-77.5</v>
      </c>
      <c r="F431">
        <v>51.223339940000002</v>
      </c>
      <c r="G431">
        <v>4.4115770100000002</v>
      </c>
      <c r="H431">
        <v>10</v>
      </c>
      <c r="I431">
        <v>1.5797723585188491E-2</v>
      </c>
    </row>
    <row r="432" spans="1:9" x14ac:dyDescent="0.3">
      <c r="A432">
        <v>383</v>
      </c>
      <c r="B432" t="s">
        <v>701</v>
      </c>
      <c r="C432">
        <v>-71</v>
      </c>
      <c r="D432" t="s">
        <v>718</v>
      </c>
      <c r="E432">
        <v>-85</v>
      </c>
      <c r="F432">
        <v>51.223308150000001</v>
      </c>
      <c r="G432">
        <v>4.4115809199999996</v>
      </c>
      <c r="H432">
        <v>10</v>
      </c>
      <c r="I432">
        <v>1.9331344166354771E-2</v>
      </c>
    </row>
    <row r="433" spans="1:9" x14ac:dyDescent="0.3">
      <c r="A433">
        <v>384</v>
      </c>
      <c r="B433" t="s">
        <v>701</v>
      </c>
      <c r="C433">
        <v>-71</v>
      </c>
      <c r="D433" t="s">
        <v>719</v>
      </c>
      <c r="E433">
        <v>-79.5</v>
      </c>
      <c r="F433">
        <v>51.223303809999997</v>
      </c>
      <c r="G433">
        <v>4.41157091</v>
      </c>
      <c r="H433">
        <v>10</v>
      </c>
      <c r="I433">
        <v>1.9823933566344109E-2</v>
      </c>
    </row>
    <row r="434" spans="1:9" x14ac:dyDescent="0.3">
      <c r="A434">
        <v>385</v>
      </c>
      <c r="B434" t="s">
        <v>701</v>
      </c>
      <c r="C434">
        <v>-71</v>
      </c>
      <c r="D434" t="s">
        <v>720</v>
      </c>
      <c r="E434">
        <v>-84.5</v>
      </c>
      <c r="F434">
        <v>51.223362690000002</v>
      </c>
      <c r="G434">
        <v>4.4115489200000004</v>
      </c>
      <c r="H434">
        <v>12</v>
      </c>
      <c r="I434">
        <v>1.3442064023817811E-2</v>
      </c>
    </row>
    <row r="435" spans="1:9" x14ac:dyDescent="0.3">
      <c r="A435">
        <v>386</v>
      </c>
      <c r="B435" t="s">
        <v>701</v>
      </c>
      <c r="C435">
        <v>-71</v>
      </c>
      <c r="D435" t="s">
        <v>721</v>
      </c>
      <c r="E435">
        <v>-92</v>
      </c>
      <c r="F435">
        <v>51.223250049999997</v>
      </c>
      <c r="G435">
        <v>4.41180314</v>
      </c>
      <c r="H435">
        <v>12</v>
      </c>
      <c r="I435">
        <v>3.011118976918049E-2</v>
      </c>
    </row>
    <row r="436" spans="1:9" x14ac:dyDescent="0.3">
      <c r="A436">
        <v>387</v>
      </c>
      <c r="B436" t="s">
        <v>701</v>
      </c>
      <c r="C436">
        <v>-71</v>
      </c>
      <c r="D436" t="s">
        <v>722</v>
      </c>
      <c r="E436">
        <v>-91</v>
      </c>
      <c r="F436">
        <v>51.223268160000003</v>
      </c>
      <c r="G436">
        <v>4.4116309300000003</v>
      </c>
      <c r="H436">
        <v>35</v>
      </c>
      <c r="I436">
        <v>2.4040987925116601E-2</v>
      </c>
    </row>
    <row r="437" spans="1:9" x14ac:dyDescent="0.3">
      <c r="A437">
        <v>388</v>
      </c>
      <c r="B437" t="s">
        <v>701</v>
      </c>
      <c r="C437">
        <v>-71</v>
      </c>
      <c r="D437" t="s">
        <v>723</v>
      </c>
      <c r="E437">
        <v>-88.5</v>
      </c>
      <c r="F437">
        <v>51.223592859999997</v>
      </c>
      <c r="G437">
        <v>4.4117392200000003</v>
      </c>
      <c r="H437">
        <v>37</v>
      </c>
      <c r="I437">
        <v>1.6580127366983648E-2</v>
      </c>
    </row>
    <row r="438" spans="1:9" x14ac:dyDescent="0.3">
      <c r="A438">
        <v>389</v>
      </c>
      <c r="B438" t="s">
        <v>701</v>
      </c>
      <c r="C438">
        <v>-71</v>
      </c>
      <c r="D438" t="s">
        <v>724</v>
      </c>
      <c r="E438">
        <v>-82.5</v>
      </c>
      <c r="F438">
        <v>51.223237670000003</v>
      </c>
      <c r="G438">
        <v>4.4117708599999998</v>
      </c>
      <c r="H438">
        <v>10</v>
      </c>
      <c r="I438">
        <v>3.0245280641208658E-2</v>
      </c>
    </row>
    <row r="439" spans="1:9" x14ac:dyDescent="0.3">
      <c r="A439">
        <v>390</v>
      </c>
      <c r="B439" t="s">
        <v>701</v>
      </c>
      <c r="C439">
        <v>-71</v>
      </c>
      <c r="D439" t="s">
        <v>725</v>
      </c>
      <c r="E439">
        <v>-84.5</v>
      </c>
      <c r="F439">
        <v>51.223293130000002</v>
      </c>
      <c r="G439">
        <v>4.4116042499999999</v>
      </c>
      <c r="H439">
        <v>10</v>
      </c>
      <c r="I439">
        <v>2.1069174921783781E-2</v>
      </c>
    </row>
    <row r="440" spans="1:9" x14ac:dyDescent="0.3">
      <c r="A440">
        <v>391</v>
      </c>
      <c r="B440" t="s">
        <v>702</v>
      </c>
      <c r="C440">
        <v>-67.5</v>
      </c>
      <c r="D440" t="s">
        <v>703</v>
      </c>
      <c r="E440">
        <v>-89.5</v>
      </c>
      <c r="F440">
        <v>51.223442429999999</v>
      </c>
      <c r="G440">
        <v>4.4115400600000001</v>
      </c>
      <c r="H440">
        <v>12</v>
      </c>
      <c r="I440">
        <v>5.2053900945631714E-3</v>
      </c>
    </row>
    <row r="441" spans="1:9" x14ac:dyDescent="0.3">
      <c r="A441">
        <v>392</v>
      </c>
      <c r="B441" t="s">
        <v>702</v>
      </c>
      <c r="C441">
        <v>-67.5</v>
      </c>
      <c r="D441" t="s">
        <v>704</v>
      </c>
      <c r="E441">
        <v>-89.5</v>
      </c>
      <c r="F441">
        <v>51.223541390000001</v>
      </c>
      <c r="G441">
        <v>4.41168519</v>
      </c>
      <c r="H441">
        <v>26</v>
      </c>
      <c r="I441">
        <v>9.862676315589505E-3</v>
      </c>
    </row>
    <row r="442" spans="1:9" x14ac:dyDescent="0.3">
      <c r="A442">
        <v>393</v>
      </c>
      <c r="B442" t="s">
        <v>702</v>
      </c>
      <c r="C442">
        <v>-67.5</v>
      </c>
      <c r="D442" t="s">
        <v>705</v>
      </c>
      <c r="E442">
        <v>-83.5</v>
      </c>
      <c r="F442">
        <v>51.223333230000001</v>
      </c>
      <c r="G442">
        <v>4.4115095999999996</v>
      </c>
      <c r="H442">
        <v>39</v>
      </c>
      <c r="I442">
        <v>1.725367078537993E-2</v>
      </c>
    </row>
    <row r="443" spans="1:9" x14ac:dyDescent="0.3">
      <c r="A443">
        <v>394</v>
      </c>
      <c r="B443" t="s">
        <v>702</v>
      </c>
      <c r="C443">
        <v>-67.5</v>
      </c>
      <c r="D443" t="s">
        <v>706</v>
      </c>
      <c r="E443">
        <v>-88.5</v>
      </c>
      <c r="F443">
        <v>51.223394429999999</v>
      </c>
      <c r="G443">
        <v>4.4116222199999999</v>
      </c>
      <c r="H443">
        <v>10</v>
      </c>
      <c r="I443">
        <v>1.017155315134418E-2</v>
      </c>
    </row>
    <row r="444" spans="1:9" x14ac:dyDescent="0.3">
      <c r="A444">
        <v>395</v>
      </c>
      <c r="B444" t="s">
        <v>702</v>
      </c>
      <c r="C444">
        <v>-67.5</v>
      </c>
      <c r="D444" t="s">
        <v>707</v>
      </c>
      <c r="E444">
        <v>-87</v>
      </c>
      <c r="F444">
        <v>51.223333230000001</v>
      </c>
      <c r="G444">
        <v>4.4115095999999996</v>
      </c>
      <c r="H444">
        <v>39</v>
      </c>
      <c r="I444">
        <v>1.725367078537993E-2</v>
      </c>
    </row>
    <row r="445" spans="1:9" x14ac:dyDescent="0.3">
      <c r="A445">
        <v>396</v>
      </c>
      <c r="B445" t="s">
        <v>702</v>
      </c>
      <c r="C445">
        <v>-67.5</v>
      </c>
      <c r="D445" t="s">
        <v>708</v>
      </c>
      <c r="E445">
        <v>-77</v>
      </c>
      <c r="F445">
        <v>51.223169239999997</v>
      </c>
      <c r="G445">
        <v>4.4114873799999996</v>
      </c>
      <c r="H445">
        <v>18</v>
      </c>
      <c r="I445">
        <v>3.5370403460588493E-2</v>
      </c>
    </row>
    <row r="446" spans="1:9" x14ac:dyDescent="0.3">
      <c r="A446">
        <v>397</v>
      </c>
      <c r="B446" t="s">
        <v>702</v>
      </c>
      <c r="C446">
        <v>-67.5</v>
      </c>
      <c r="D446" t="s">
        <v>709</v>
      </c>
      <c r="E446">
        <v>-61</v>
      </c>
      <c r="F446">
        <v>51.223370269999997</v>
      </c>
      <c r="G446">
        <v>4.4115135299999997</v>
      </c>
      <c r="H446">
        <v>10</v>
      </c>
      <c r="I446">
        <v>1.325813851648E-2</v>
      </c>
    </row>
    <row r="447" spans="1:9" x14ac:dyDescent="0.3">
      <c r="A447">
        <v>398</v>
      </c>
      <c r="B447" t="s">
        <v>702</v>
      </c>
      <c r="C447">
        <v>-67.5</v>
      </c>
      <c r="D447" t="s">
        <v>710</v>
      </c>
      <c r="E447">
        <v>-67.5</v>
      </c>
      <c r="F447">
        <v>51.223333230000001</v>
      </c>
      <c r="G447">
        <v>4.4115095999999996</v>
      </c>
      <c r="H447">
        <v>39</v>
      </c>
      <c r="I447">
        <v>1.725367078537993E-2</v>
      </c>
    </row>
    <row r="448" spans="1:9" x14ac:dyDescent="0.3">
      <c r="A448">
        <v>399</v>
      </c>
      <c r="B448" t="s">
        <v>702</v>
      </c>
      <c r="C448">
        <v>-67.5</v>
      </c>
      <c r="D448" t="s">
        <v>711</v>
      </c>
      <c r="E448">
        <v>-85</v>
      </c>
      <c r="F448">
        <v>51.223292460000003</v>
      </c>
      <c r="G448">
        <v>4.4112942100000003</v>
      </c>
      <c r="H448">
        <v>16</v>
      </c>
      <c r="I448">
        <v>2.8987871681349461E-2</v>
      </c>
    </row>
    <row r="449" spans="1:9" x14ac:dyDescent="0.3">
      <c r="A449">
        <v>400</v>
      </c>
      <c r="B449" t="s">
        <v>702</v>
      </c>
      <c r="C449">
        <v>-67.5</v>
      </c>
      <c r="D449" t="s">
        <v>712</v>
      </c>
      <c r="E449">
        <v>-90</v>
      </c>
      <c r="F449">
        <v>51.223340569999998</v>
      </c>
      <c r="G449">
        <v>4.4113290000000003</v>
      </c>
      <c r="H449">
        <v>13</v>
      </c>
      <c r="I449">
        <v>2.351280682842205E-2</v>
      </c>
    </row>
    <row r="450" spans="1:9" x14ac:dyDescent="0.3">
      <c r="A450">
        <v>401</v>
      </c>
      <c r="B450" t="s">
        <v>702</v>
      </c>
      <c r="C450">
        <v>-67.5</v>
      </c>
      <c r="D450" t="s">
        <v>713</v>
      </c>
      <c r="E450">
        <v>-87.5</v>
      </c>
      <c r="F450">
        <v>51.223369329999997</v>
      </c>
      <c r="G450">
        <v>4.4113503200000004</v>
      </c>
      <c r="H450">
        <v>12</v>
      </c>
      <c r="I450">
        <v>2.0317343040211811E-2</v>
      </c>
    </row>
    <row r="451" spans="1:9" x14ac:dyDescent="0.3">
      <c r="A451">
        <v>402</v>
      </c>
      <c r="B451" t="s">
        <v>702</v>
      </c>
      <c r="C451">
        <v>-67.5</v>
      </c>
      <c r="D451" t="s">
        <v>714</v>
      </c>
      <c r="E451">
        <v>-70</v>
      </c>
      <c r="F451">
        <v>51.223364789999998</v>
      </c>
      <c r="G451">
        <v>4.4114443200000002</v>
      </c>
      <c r="H451">
        <v>10</v>
      </c>
      <c r="I451">
        <v>1.6097871831664438E-2</v>
      </c>
    </row>
    <row r="452" spans="1:9" x14ac:dyDescent="0.3">
      <c r="A452">
        <v>403</v>
      </c>
      <c r="B452" t="s">
        <v>702</v>
      </c>
      <c r="C452">
        <v>-67.5</v>
      </c>
      <c r="D452" t="s">
        <v>715</v>
      </c>
      <c r="E452">
        <v>-88.5</v>
      </c>
      <c r="F452">
        <v>51.223264909999997</v>
      </c>
      <c r="G452">
        <v>4.4111963699999999</v>
      </c>
      <c r="H452">
        <v>23</v>
      </c>
      <c r="I452">
        <v>3.6006200390801157E-2</v>
      </c>
    </row>
    <row r="453" spans="1:9" x14ac:dyDescent="0.3">
      <c r="A453">
        <v>404</v>
      </c>
      <c r="B453" t="s">
        <v>702</v>
      </c>
      <c r="C453">
        <v>-67.5</v>
      </c>
      <c r="D453" t="s">
        <v>716</v>
      </c>
      <c r="E453">
        <v>-77.5</v>
      </c>
      <c r="F453">
        <v>51.223333230000001</v>
      </c>
      <c r="G453">
        <v>4.4115095999999996</v>
      </c>
      <c r="H453">
        <v>39</v>
      </c>
      <c r="I453">
        <v>1.725367078537993E-2</v>
      </c>
    </row>
    <row r="454" spans="1:9" x14ac:dyDescent="0.3">
      <c r="A454">
        <v>405</v>
      </c>
      <c r="B454" t="s">
        <v>702</v>
      </c>
      <c r="C454">
        <v>-67.5</v>
      </c>
      <c r="D454" t="s">
        <v>717</v>
      </c>
      <c r="E454">
        <v>-77.5</v>
      </c>
      <c r="F454">
        <v>51.223372480000002</v>
      </c>
      <c r="G454">
        <v>4.4115163400000004</v>
      </c>
      <c r="H454">
        <v>10</v>
      </c>
      <c r="I454">
        <v>1.295990691498821E-2</v>
      </c>
    </row>
    <row r="455" spans="1:9" x14ac:dyDescent="0.3">
      <c r="A455">
        <v>406</v>
      </c>
      <c r="B455" t="s">
        <v>702</v>
      </c>
      <c r="C455">
        <v>-67.5</v>
      </c>
      <c r="D455" t="s">
        <v>718</v>
      </c>
      <c r="E455">
        <v>-85</v>
      </c>
      <c r="F455">
        <v>51.223340690000001</v>
      </c>
      <c r="G455">
        <v>4.4115202499999997</v>
      </c>
      <c r="H455">
        <v>10</v>
      </c>
      <c r="I455">
        <v>1.625455846514787E-2</v>
      </c>
    </row>
    <row r="456" spans="1:9" x14ac:dyDescent="0.3">
      <c r="A456">
        <v>407</v>
      </c>
      <c r="B456" t="s">
        <v>702</v>
      </c>
      <c r="C456">
        <v>-67.5</v>
      </c>
      <c r="D456" t="s">
        <v>719</v>
      </c>
      <c r="E456">
        <v>-79.5</v>
      </c>
      <c r="F456">
        <v>51.223336340000003</v>
      </c>
      <c r="G456">
        <v>4.4115102400000001</v>
      </c>
      <c r="H456">
        <v>10</v>
      </c>
      <c r="I456">
        <v>1.6909535921703349E-2</v>
      </c>
    </row>
    <row r="457" spans="1:9" x14ac:dyDescent="0.3">
      <c r="A457">
        <v>408</v>
      </c>
      <c r="B457" t="s">
        <v>702</v>
      </c>
      <c r="C457">
        <v>-67.5</v>
      </c>
      <c r="D457" t="s">
        <v>720</v>
      </c>
      <c r="E457">
        <v>-84.5</v>
      </c>
      <c r="F457">
        <v>51.22339522</v>
      </c>
      <c r="G457">
        <v>4.4114882599999996</v>
      </c>
      <c r="H457">
        <v>10</v>
      </c>
      <c r="I457">
        <v>1.1572763480089629E-2</v>
      </c>
    </row>
    <row r="458" spans="1:9" x14ac:dyDescent="0.3">
      <c r="A458">
        <v>409</v>
      </c>
      <c r="B458" t="s">
        <v>702</v>
      </c>
      <c r="C458">
        <v>-67.5</v>
      </c>
      <c r="D458" t="s">
        <v>721</v>
      </c>
      <c r="E458">
        <v>-92</v>
      </c>
      <c r="F458">
        <v>51.223282580000003</v>
      </c>
      <c r="G458">
        <v>4.4117424700000001</v>
      </c>
      <c r="H458">
        <v>17</v>
      </c>
      <c r="I458">
        <v>2.489424113173342E-2</v>
      </c>
    </row>
    <row r="459" spans="1:9" x14ac:dyDescent="0.3">
      <c r="A459">
        <v>410</v>
      </c>
      <c r="B459" t="s">
        <v>702</v>
      </c>
      <c r="C459">
        <v>-67.5</v>
      </c>
      <c r="D459" t="s">
        <v>722</v>
      </c>
      <c r="E459">
        <v>-91</v>
      </c>
      <c r="F459">
        <v>51.223333230000001</v>
      </c>
      <c r="G459">
        <v>4.4115095999999996</v>
      </c>
      <c r="H459">
        <v>39</v>
      </c>
      <c r="I459">
        <v>1.725367078537993E-2</v>
      </c>
    </row>
    <row r="460" spans="1:9" x14ac:dyDescent="0.3">
      <c r="A460">
        <v>411</v>
      </c>
      <c r="B460" t="s">
        <v>702</v>
      </c>
      <c r="C460">
        <v>-67.5</v>
      </c>
      <c r="D460" t="s">
        <v>723</v>
      </c>
      <c r="E460">
        <v>-88.5</v>
      </c>
      <c r="F460">
        <v>51.223625390000002</v>
      </c>
      <c r="G460">
        <v>4.4116785600000004</v>
      </c>
      <c r="H460">
        <v>35</v>
      </c>
      <c r="I460">
        <v>1.7358825039034732E-2</v>
      </c>
    </row>
    <row r="461" spans="1:9" x14ac:dyDescent="0.3">
      <c r="A461">
        <v>412</v>
      </c>
      <c r="B461" t="s">
        <v>702</v>
      </c>
      <c r="C461">
        <v>-67.5</v>
      </c>
      <c r="D461" t="s">
        <v>724</v>
      </c>
      <c r="E461">
        <v>-82.5</v>
      </c>
      <c r="F461">
        <v>51.223270210000003</v>
      </c>
      <c r="G461">
        <v>4.4117101999999999</v>
      </c>
      <c r="H461">
        <v>16</v>
      </c>
      <c r="I461">
        <v>2.5235165903203141E-2</v>
      </c>
    </row>
    <row r="462" spans="1:9" x14ac:dyDescent="0.3">
      <c r="A462">
        <v>413</v>
      </c>
      <c r="B462" t="s">
        <v>702</v>
      </c>
      <c r="C462">
        <v>-67.5</v>
      </c>
      <c r="D462" t="s">
        <v>725</v>
      </c>
      <c r="E462">
        <v>-84.5</v>
      </c>
      <c r="F462">
        <v>51.22332566</v>
      </c>
      <c r="G462">
        <v>4.41154359</v>
      </c>
      <c r="H462">
        <v>10</v>
      </c>
      <c r="I462">
        <v>1.7568156136923221E-2</v>
      </c>
    </row>
    <row r="463" spans="1:9" x14ac:dyDescent="0.3">
      <c r="A463">
        <v>414</v>
      </c>
      <c r="B463" t="s">
        <v>703</v>
      </c>
      <c r="C463">
        <v>-89.5</v>
      </c>
      <c r="D463" t="s">
        <v>704</v>
      </c>
      <c r="E463">
        <v>-89.5</v>
      </c>
      <c r="F463">
        <v>51.223650589999998</v>
      </c>
      <c r="G463">
        <v>4.4117156499999997</v>
      </c>
      <c r="H463">
        <v>15</v>
      </c>
      <c r="I463">
        <v>2.0991998374881169E-2</v>
      </c>
    </row>
    <row r="464" spans="1:9" x14ac:dyDescent="0.3">
      <c r="A464">
        <v>415</v>
      </c>
      <c r="B464" t="s">
        <v>703</v>
      </c>
      <c r="C464">
        <v>-89.5</v>
      </c>
      <c r="D464" t="s">
        <v>705</v>
      </c>
      <c r="E464">
        <v>-83.5</v>
      </c>
      <c r="F464">
        <v>51.223551630000003</v>
      </c>
      <c r="G464">
        <v>4.4115705299999997</v>
      </c>
      <c r="H464">
        <v>33</v>
      </c>
      <c r="I464">
        <v>7.7705387025401853E-3</v>
      </c>
    </row>
    <row r="465" spans="1:9" x14ac:dyDescent="0.3">
      <c r="A465">
        <v>416</v>
      </c>
      <c r="B465" t="s">
        <v>703</v>
      </c>
      <c r="C465">
        <v>-89.5</v>
      </c>
      <c r="D465" t="s">
        <v>706</v>
      </c>
      <c r="E465">
        <v>-88.5</v>
      </c>
      <c r="F465">
        <v>51.223503630000003</v>
      </c>
      <c r="G465">
        <v>4.4116526900000004</v>
      </c>
      <c r="H465">
        <v>10</v>
      </c>
      <c r="I465">
        <v>5.6044295124332566E-3</v>
      </c>
    </row>
    <row r="466" spans="1:9" x14ac:dyDescent="0.3">
      <c r="A466">
        <v>417</v>
      </c>
      <c r="B466" t="s">
        <v>703</v>
      </c>
      <c r="C466">
        <v>-89.5</v>
      </c>
      <c r="D466" t="s">
        <v>707</v>
      </c>
      <c r="E466">
        <v>-87</v>
      </c>
      <c r="F466">
        <v>51.223551630000003</v>
      </c>
      <c r="G466">
        <v>4.4115705299999997</v>
      </c>
      <c r="H466">
        <v>33</v>
      </c>
      <c r="I466">
        <v>7.7705387025401853E-3</v>
      </c>
    </row>
    <row r="467" spans="1:9" x14ac:dyDescent="0.3">
      <c r="A467">
        <v>418</v>
      </c>
      <c r="B467" t="s">
        <v>703</v>
      </c>
      <c r="C467">
        <v>-89.5</v>
      </c>
      <c r="D467" t="s">
        <v>708</v>
      </c>
      <c r="E467">
        <v>-77</v>
      </c>
      <c r="F467">
        <v>51.223278440000001</v>
      </c>
      <c r="G467">
        <v>4.4115178400000001</v>
      </c>
      <c r="H467">
        <v>31</v>
      </c>
      <c r="I467">
        <v>2.3045054628040709E-2</v>
      </c>
    </row>
    <row r="468" spans="1:9" x14ac:dyDescent="0.3">
      <c r="A468">
        <v>419</v>
      </c>
      <c r="B468" t="s">
        <v>703</v>
      </c>
      <c r="C468">
        <v>-89.5</v>
      </c>
      <c r="D468" t="s">
        <v>709</v>
      </c>
      <c r="E468">
        <v>-61</v>
      </c>
      <c r="F468">
        <v>51.223479470000001</v>
      </c>
      <c r="G468">
        <v>4.4115439900000002</v>
      </c>
      <c r="H468">
        <v>10</v>
      </c>
      <c r="I468">
        <v>2.5234540718954051E-3</v>
      </c>
    </row>
    <row r="469" spans="1:9" x14ac:dyDescent="0.3">
      <c r="A469">
        <v>420</v>
      </c>
      <c r="B469" t="s">
        <v>703</v>
      </c>
      <c r="C469">
        <v>-89.5</v>
      </c>
      <c r="D469" t="s">
        <v>710</v>
      </c>
      <c r="E469">
        <v>-67.5</v>
      </c>
      <c r="F469">
        <v>51.223551630000003</v>
      </c>
      <c r="G469">
        <v>4.4115705299999997</v>
      </c>
      <c r="H469">
        <v>33</v>
      </c>
      <c r="I469">
        <v>7.7705387025401853E-3</v>
      </c>
    </row>
    <row r="470" spans="1:9" x14ac:dyDescent="0.3">
      <c r="A470">
        <v>421</v>
      </c>
      <c r="B470" t="s">
        <v>703</v>
      </c>
      <c r="C470">
        <v>-89.5</v>
      </c>
      <c r="D470" t="s">
        <v>711</v>
      </c>
      <c r="E470">
        <v>-85</v>
      </c>
      <c r="F470">
        <v>51.22340166</v>
      </c>
      <c r="G470">
        <v>4.4113246799999999</v>
      </c>
      <c r="H470">
        <v>24</v>
      </c>
      <c r="I470">
        <v>1.989845706307336E-2</v>
      </c>
    </row>
    <row r="471" spans="1:9" x14ac:dyDescent="0.3">
      <c r="A471">
        <v>422</v>
      </c>
      <c r="B471" t="s">
        <v>703</v>
      </c>
      <c r="C471">
        <v>-89.5</v>
      </c>
      <c r="D471" t="s">
        <v>712</v>
      </c>
      <c r="E471">
        <v>-90</v>
      </c>
      <c r="F471">
        <v>51.223449770000002</v>
      </c>
      <c r="G471">
        <v>4.4113594599999999</v>
      </c>
      <c r="H471">
        <v>19</v>
      </c>
      <c r="I471">
        <v>1.5770925198554359E-2</v>
      </c>
    </row>
    <row r="472" spans="1:9" x14ac:dyDescent="0.3">
      <c r="A472">
        <v>423</v>
      </c>
      <c r="B472" t="s">
        <v>703</v>
      </c>
      <c r="C472">
        <v>-89.5</v>
      </c>
      <c r="D472" t="s">
        <v>713</v>
      </c>
      <c r="E472">
        <v>-87.5</v>
      </c>
      <c r="F472">
        <v>51.223478530000001</v>
      </c>
      <c r="G472">
        <v>4.41138078</v>
      </c>
      <c r="H472">
        <v>16</v>
      </c>
      <c r="I472">
        <v>1.3878974665267021E-2</v>
      </c>
    </row>
    <row r="473" spans="1:9" x14ac:dyDescent="0.3">
      <c r="A473">
        <v>424</v>
      </c>
      <c r="B473" t="s">
        <v>703</v>
      </c>
      <c r="C473">
        <v>-89.5</v>
      </c>
      <c r="D473" t="s">
        <v>714</v>
      </c>
      <c r="E473">
        <v>-70</v>
      </c>
      <c r="F473">
        <v>51.223473990000002</v>
      </c>
      <c r="G473">
        <v>4.4114747799999998</v>
      </c>
      <c r="H473">
        <v>11</v>
      </c>
      <c r="I473">
        <v>7.3814169020895637E-3</v>
      </c>
    </row>
    <row r="474" spans="1:9" x14ac:dyDescent="0.3">
      <c r="A474">
        <v>425</v>
      </c>
      <c r="B474" t="s">
        <v>703</v>
      </c>
      <c r="C474">
        <v>-89.5</v>
      </c>
      <c r="D474" t="s">
        <v>715</v>
      </c>
      <c r="E474">
        <v>-88.5</v>
      </c>
      <c r="F474">
        <v>51.223374110000002</v>
      </c>
      <c r="G474">
        <v>4.4112268400000003</v>
      </c>
      <c r="H474">
        <v>31</v>
      </c>
      <c r="I474">
        <v>2.736396951981649E-2</v>
      </c>
    </row>
    <row r="475" spans="1:9" x14ac:dyDescent="0.3">
      <c r="A475">
        <v>426</v>
      </c>
      <c r="B475" t="s">
        <v>703</v>
      </c>
      <c r="C475">
        <v>-89.5</v>
      </c>
      <c r="D475" t="s">
        <v>716</v>
      </c>
      <c r="E475">
        <v>-77.5</v>
      </c>
      <c r="F475">
        <v>51.223551630000003</v>
      </c>
      <c r="G475">
        <v>4.4115705299999997</v>
      </c>
      <c r="H475">
        <v>33</v>
      </c>
      <c r="I475">
        <v>7.7705387025401853E-3</v>
      </c>
    </row>
    <row r="476" spans="1:9" x14ac:dyDescent="0.3">
      <c r="A476">
        <v>427</v>
      </c>
      <c r="B476" t="s">
        <v>703</v>
      </c>
      <c r="C476">
        <v>-89.5</v>
      </c>
      <c r="D476" t="s">
        <v>717</v>
      </c>
      <c r="E476">
        <v>-77.5</v>
      </c>
      <c r="F476">
        <v>51.223481679999999</v>
      </c>
      <c r="G476">
        <v>4.4115468099999999</v>
      </c>
      <c r="H476">
        <v>10</v>
      </c>
      <c r="I476">
        <v>2.3116136347428999E-3</v>
      </c>
    </row>
    <row r="477" spans="1:9" x14ac:dyDescent="0.3">
      <c r="A477">
        <v>428</v>
      </c>
      <c r="B477" t="s">
        <v>703</v>
      </c>
      <c r="C477">
        <v>-89.5</v>
      </c>
      <c r="D477" t="s">
        <v>718</v>
      </c>
      <c r="E477">
        <v>-85</v>
      </c>
      <c r="F477">
        <v>51.223449889999998</v>
      </c>
      <c r="G477">
        <v>4.4115507100000002</v>
      </c>
      <c r="H477">
        <v>11</v>
      </c>
      <c r="I477">
        <v>4.1120326741077833E-3</v>
      </c>
    </row>
    <row r="478" spans="1:9" x14ac:dyDescent="0.3">
      <c r="A478">
        <v>429</v>
      </c>
      <c r="B478" t="s">
        <v>703</v>
      </c>
      <c r="C478">
        <v>-89.5</v>
      </c>
      <c r="D478" t="s">
        <v>719</v>
      </c>
      <c r="E478">
        <v>-79.5</v>
      </c>
      <c r="F478">
        <v>51.22344554</v>
      </c>
      <c r="G478">
        <v>4.4115407099999997</v>
      </c>
      <c r="H478">
        <v>12</v>
      </c>
      <c r="I478">
        <v>4.8910885206393728E-3</v>
      </c>
    </row>
    <row r="479" spans="1:9" x14ac:dyDescent="0.3">
      <c r="A479">
        <v>430</v>
      </c>
      <c r="B479" t="s">
        <v>703</v>
      </c>
      <c r="C479">
        <v>-89.5</v>
      </c>
      <c r="D479" t="s">
        <v>720</v>
      </c>
      <c r="E479">
        <v>-84.5</v>
      </c>
      <c r="F479">
        <v>51.223504419999998</v>
      </c>
      <c r="G479">
        <v>4.4115187200000001</v>
      </c>
      <c r="H479">
        <v>10</v>
      </c>
      <c r="I479">
        <v>4.9423370661424489E-3</v>
      </c>
    </row>
    <row r="480" spans="1:9" x14ac:dyDescent="0.3">
      <c r="A480">
        <v>431</v>
      </c>
      <c r="B480" t="s">
        <v>703</v>
      </c>
      <c r="C480">
        <v>-89.5</v>
      </c>
      <c r="D480" t="s">
        <v>721</v>
      </c>
      <c r="E480">
        <v>-92</v>
      </c>
      <c r="F480">
        <v>51.22339178</v>
      </c>
      <c r="G480">
        <v>4.4117729399999996</v>
      </c>
      <c r="H480">
        <v>23</v>
      </c>
      <c r="I480">
        <v>1.6768271490920968E-2</v>
      </c>
    </row>
    <row r="481" spans="1:9" x14ac:dyDescent="0.3">
      <c r="A481">
        <v>432</v>
      </c>
      <c r="B481" t="s">
        <v>703</v>
      </c>
      <c r="C481">
        <v>-89.5</v>
      </c>
      <c r="D481" t="s">
        <v>722</v>
      </c>
      <c r="E481">
        <v>-91</v>
      </c>
      <c r="F481">
        <v>51.223551630000003</v>
      </c>
      <c r="G481">
        <v>4.4115705299999997</v>
      </c>
      <c r="H481">
        <v>33</v>
      </c>
      <c r="I481">
        <v>7.7705387025401853E-3</v>
      </c>
    </row>
    <row r="482" spans="1:9" x14ac:dyDescent="0.3">
      <c r="A482">
        <v>433</v>
      </c>
      <c r="B482" t="s">
        <v>703</v>
      </c>
      <c r="C482">
        <v>-89.5</v>
      </c>
      <c r="D482" t="s">
        <v>723</v>
      </c>
      <c r="E482">
        <v>-88.5</v>
      </c>
      <c r="F482">
        <v>51.223734589999999</v>
      </c>
      <c r="G482">
        <v>4.41170902</v>
      </c>
      <c r="H482">
        <v>23</v>
      </c>
      <c r="I482">
        <v>2.948885065453764E-2</v>
      </c>
    </row>
    <row r="483" spans="1:9" x14ac:dyDescent="0.3">
      <c r="A483">
        <v>434</v>
      </c>
      <c r="B483" t="s">
        <v>703</v>
      </c>
      <c r="C483">
        <v>-89.5</v>
      </c>
      <c r="D483" t="s">
        <v>724</v>
      </c>
      <c r="E483">
        <v>-82.5</v>
      </c>
      <c r="F483">
        <v>51.22337941</v>
      </c>
      <c r="G483">
        <v>4.4117406600000004</v>
      </c>
      <c r="H483">
        <v>23</v>
      </c>
      <c r="I483">
        <v>1.5978398560898679E-2</v>
      </c>
    </row>
    <row r="484" spans="1:9" x14ac:dyDescent="0.3">
      <c r="A484">
        <v>435</v>
      </c>
      <c r="B484" t="s">
        <v>703</v>
      </c>
      <c r="C484">
        <v>-89.5</v>
      </c>
      <c r="D484" t="s">
        <v>725</v>
      </c>
      <c r="E484">
        <v>-84.5</v>
      </c>
      <c r="F484">
        <v>51.223434859999998</v>
      </c>
      <c r="G484">
        <v>4.4115740499999996</v>
      </c>
      <c r="H484">
        <v>13</v>
      </c>
      <c r="I484">
        <v>5.2580806591261808E-3</v>
      </c>
    </row>
    <row r="485" spans="1:9" x14ac:dyDescent="0.3">
      <c r="A485">
        <v>436</v>
      </c>
      <c r="B485" t="s">
        <v>704</v>
      </c>
      <c r="C485">
        <v>-89.5</v>
      </c>
      <c r="D485" t="s">
        <v>705</v>
      </c>
      <c r="E485">
        <v>-83.5</v>
      </c>
      <c r="F485">
        <v>51.22374954</v>
      </c>
      <c r="G485">
        <v>4.4118607799999996</v>
      </c>
      <c r="H485">
        <v>10</v>
      </c>
      <c r="I485">
        <v>3.5599752349438477E-2</v>
      </c>
    </row>
    <row r="486" spans="1:9" x14ac:dyDescent="0.3">
      <c r="A486">
        <v>437</v>
      </c>
      <c r="B486" t="s">
        <v>704</v>
      </c>
      <c r="C486">
        <v>-89.5</v>
      </c>
      <c r="D486" t="s">
        <v>706</v>
      </c>
      <c r="E486">
        <v>-88.5</v>
      </c>
      <c r="F486">
        <v>51.223602589999999</v>
      </c>
      <c r="G486">
        <v>4.4117978100000004</v>
      </c>
      <c r="H486">
        <v>17</v>
      </c>
      <c r="I486">
        <v>2.024537455484501E-2</v>
      </c>
    </row>
    <row r="487" spans="1:9" x14ac:dyDescent="0.3">
      <c r="A487">
        <v>438</v>
      </c>
      <c r="B487" t="s">
        <v>704</v>
      </c>
      <c r="C487">
        <v>-89.5</v>
      </c>
      <c r="D487" t="s">
        <v>707</v>
      </c>
      <c r="E487">
        <v>-87</v>
      </c>
      <c r="F487">
        <v>51.22374954</v>
      </c>
      <c r="G487">
        <v>4.4118607799999996</v>
      </c>
      <c r="H487">
        <v>10</v>
      </c>
      <c r="I487">
        <v>3.5599752349438477E-2</v>
      </c>
    </row>
    <row r="488" spans="1:9" x14ac:dyDescent="0.3">
      <c r="A488">
        <v>439</v>
      </c>
      <c r="B488" t="s">
        <v>704</v>
      </c>
      <c r="C488">
        <v>-89.5</v>
      </c>
      <c r="D488" t="s">
        <v>708</v>
      </c>
      <c r="E488">
        <v>-77</v>
      </c>
      <c r="F488">
        <v>51.223377390000003</v>
      </c>
      <c r="G488">
        <v>4.4116629700000001</v>
      </c>
      <c r="H488">
        <v>44</v>
      </c>
      <c r="I488">
        <v>1.2988115861911511E-2</v>
      </c>
    </row>
    <row r="489" spans="1:9" x14ac:dyDescent="0.3">
      <c r="A489">
        <v>440</v>
      </c>
      <c r="B489" t="s">
        <v>704</v>
      </c>
      <c r="C489">
        <v>-89.5</v>
      </c>
      <c r="D489" t="s">
        <v>709</v>
      </c>
      <c r="E489">
        <v>-61</v>
      </c>
      <c r="F489">
        <v>51.223578430000003</v>
      </c>
      <c r="G489">
        <v>4.4116891200000001</v>
      </c>
      <c r="H489">
        <v>22</v>
      </c>
      <c r="I489">
        <v>1.314223891404977E-2</v>
      </c>
    </row>
    <row r="490" spans="1:9" x14ac:dyDescent="0.3">
      <c r="A490">
        <v>441</v>
      </c>
      <c r="B490" t="s">
        <v>704</v>
      </c>
      <c r="C490">
        <v>-89.5</v>
      </c>
      <c r="D490" t="s">
        <v>710</v>
      </c>
      <c r="E490">
        <v>-67.5</v>
      </c>
      <c r="F490">
        <v>51.22374954</v>
      </c>
      <c r="G490">
        <v>4.4118607799999996</v>
      </c>
      <c r="H490">
        <v>10</v>
      </c>
      <c r="I490">
        <v>3.5599752349438477E-2</v>
      </c>
    </row>
    <row r="491" spans="1:9" x14ac:dyDescent="0.3">
      <c r="A491">
        <v>442</v>
      </c>
      <c r="B491" t="s">
        <v>704</v>
      </c>
      <c r="C491">
        <v>-89.5</v>
      </c>
      <c r="D491" t="s">
        <v>711</v>
      </c>
      <c r="E491">
        <v>-85</v>
      </c>
      <c r="F491">
        <v>51.223500610000002</v>
      </c>
      <c r="G491">
        <v>4.4114697999999999</v>
      </c>
      <c r="H491">
        <v>39</v>
      </c>
      <c r="I491">
        <v>7.9483860461258687E-3</v>
      </c>
    </row>
    <row r="492" spans="1:9" x14ac:dyDescent="0.3">
      <c r="A492">
        <v>443</v>
      </c>
      <c r="B492" t="s">
        <v>704</v>
      </c>
      <c r="C492">
        <v>-89.5</v>
      </c>
      <c r="D492" t="s">
        <v>712</v>
      </c>
      <c r="E492">
        <v>-90</v>
      </c>
      <c r="F492">
        <v>51.223548719999997</v>
      </c>
      <c r="G492">
        <v>4.4115045899999998</v>
      </c>
      <c r="H492">
        <v>33</v>
      </c>
      <c r="I492">
        <v>9.0894958924498549E-3</v>
      </c>
    </row>
    <row r="493" spans="1:9" x14ac:dyDescent="0.3">
      <c r="A493">
        <v>444</v>
      </c>
      <c r="B493" t="s">
        <v>704</v>
      </c>
      <c r="C493">
        <v>-89.5</v>
      </c>
      <c r="D493" t="s">
        <v>713</v>
      </c>
      <c r="E493">
        <v>-87.5</v>
      </c>
      <c r="F493">
        <v>51.223577489999997</v>
      </c>
      <c r="G493">
        <v>4.4115259</v>
      </c>
      <c r="H493">
        <v>30</v>
      </c>
      <c r="I493">
        <v>1.1266590496993681E-2</v>
      </c>
    </row>
    <row r="494" spans="1:9" x14ac:dyDescent="0.3">
      <c r="A494">
        <v>445</v>
      </c>
      <c r="B494" t="s">
        <v>704</v>
      </c>
      <c r="C494">
        <v>-89.5</v>
      </c>
      <c r="D494" t="s">
        <v>714</v>
      </c>
      <c r="E494">
        <v>-70</v>
      </c>
      <c r="F494">
        <v>51.223572939999997</v>
      </c>
      <c r="G494">
        <v>4.4116199099999998</v>
      </c>
      <c r="H494">
        <v>26</v>
      </c>
      <c r="I494">
        <v>1.0487062775604459E-2</v>
      </c>
    </row>
    <row r="495" spans="1:9" x14ac:dyDescent="0.3">
      <c r="A495">
        <v>446</v>
      </c>
      <c r="B495" t="s">
        <v>704</v>
      </c>
      <c r="C495">
        <v>-89.5</v>
      </c>
      <c r="D495" t="s">
        <v>715</v>
      </c>
      <c r="E495">
        <v>-88.5</v>
      </c>
      <c r="F495">
        <v>51.223473060000003</v>
      </c>
      <c r="G495">
        <v>4.4113719600000003</v>
      </c>
      <c r="H495">
        <v>46</v>
      </c>
      <c r="I495">
        <v>1.4521897191213801E-2</v>
      </c>
    </row>
    <row r="496" spans="1:9" x14ac:dyDescent="0.3">
      <c r="A496">
        <v>447</v>
      </c>
      <c r="B496" t="s">
        <v>704</v>
      </c>
      <c r="C496">
        <v>-89.5</v>
      </c>
      <c r="D496" t="s">
        <v>716</v>
      </c>
      <c r="E496">
        <v>-77.5</v>
      </c>
      <c r="F496">
        <v>51.22374954</v>
      </c>
      <c r="G496">
        <v>4.4118607799999996</v>
      </c>
      <c r="H496">
        <v>10</v>
      </c>
      <c r="I496">
        <v>3.5599752349438477E-2</v>
      </c>
    </row>
    <row r="497" spans="1:9" x14ac:dyDescent="0.3">
      <c r="A497">
        <v>448</v>
      </c>
      <c r="B497" t="s">
        <v>704</v>
      </c>
      <c r="C497">
        <v>-89.5</v>
      </c>
      <c r="D497" t="s">
        <v>717</v>
      </c>
      <c r="E497">
        <v>-77.5</v>
      </c>
      <c r="F497">
        <v>51.223580630000001</v>
      </c>
      <c r="G497">
        <v>4.4116919299999999</v>
      </c>
      <c r="H497">
        <v>22</v>
      </c>
      <c r="I497">
        <v>1.34549893106902E-2</v>
      </c>
    </row>
    <row r="498" spans="1:9" x14ac:dyDescent="0.3">
      <c r="A498">
        <v>449</v>
      </c>
      <c r="B498" t="s">
        <v>704</v>
      </c>
      <c r="C498">
        <v>-89.5</v>
      </c>
      <c r="D498" t="s">
        <v>718</v>
      </c>
      <c r="E498">
        <v>-85</v>
      </c>
      <c r="F498">
        <v>51.223548839999999</v>
      </c>
      <c r="G498">
        <v>4.4116958400000001</v>
      </c>
      <c r="H498">
        <v>25</v>
      </c>
      <c r="I498">
        <v>1.096886151921064E-2</v>
      </c>
    </row>
    <row r="499" spans="1:9" x14ac:dyDescent="0.3">
      <c r="A499">
        <v>450</v>
      </c>
      <c r="B499" t="s">
        <v>704</v>
      </c>
      <c r="C499">
        <v>-89.5</v>
      </c>
      <c r="D499" t="s">
        <v>719</v>
      </c>
      <c r="E499">
        <v>-79.5</v>
      </c>
      <c r="F499">
        <v>51.223544500000003</v>
      </c>
      <c r="G499">
        <v>4.4116858299999997</v>
      </c>
      <c r="H499">
        <v>26</v>
      </c>
      <c r="I499">
        <v>1.0129875604067459E-2</v>
      </c>
    </row>
    <row r="500" spans="1:9" x14ac:dyDescent="0.3">
      <c r="A500">
        <v>451</v>
      </c>
      <c r="B500" t="s">
        <v>704</v>
      </c>
      <c r="C500">
        <v>-89.5</v>
      </c>
      <c r="D500" t="s">
        <v>720</v>
      </c>
      <c r="E500">
        <v>-84.5</v>
      </c>
      <c r="F500">
        <v>51.22360338</v>
      </c>
      <c r="G500">
        <v>4.4116638400000001</v>
      </c>
      <c r="H500">
        <v>21</v>
      </c>
      <c r="I500">
        <v>1.4705567361282409E-2</v>
      </c>
    </row>
    <row r="501" spans="1:9" x14ac:dyDescent="0.3">
      <c r="A501">
        <v>452</v>
      </c>
      <c r="B501" t="s">
        <v>704</v>
      </c>
      <c r="C501">
        <v>-89.5</v>
      </c>
      <c r="D501" t="s">
        <v>721</v>
      </c>
      <c r="E501">
        <v>-92</v>
      </c>
      <c r="F501">
        <v>51.223490740000003</v>
      </c>
      <c r="G501">
        <v>4.4119180599999996</v>
      </c>
      <c r="H501">
        <v>29</v>
      </c>
      <c r="I501">
        <v>2.3562426107596068E-2</v>
      </c>
    </row>
    <row r="502" spans="1:9" x14ac:dyDescent="0.3">
      <c r="A502">
        <v>453</v>
      </c>
      <c r="B502" t="s">
        <v>704</v>
      </c>
      <c r="C502">
        <v>-89.5</v>
      </c>
      <c r="D502" t="s">
        <v>722</v>
      </c>
      <c r="E502">
        <v>-91</v>
      </c>
      <c r="F502">
        <v>51.22374954</v>
      </c>
      <c r="G502">
        <v>4.4118607799999996</v>
      </c>
      <c r="H502">
        <v>10</v>
      </c>
      <c r="I502">
        <v>3.5599752349438477E-2</v>
      </c>
    </row>
    <row r="503" spans="1:9" x14ac:dyDescent="0.3">
      <c r="A503">
        <v>454</v>
      </c>
      <c r="B503" t="s">
        <v>704</v>
      </c>
      <c r="C503">
        <v>-89.5</v>
      </c>
      <c r="D503" t="s">
        <v>723</v>
      </c>
      <c r="E503">
        <v>-88.5</v>
      </c>
      <c r="F503">
        <v>51.223833550000002</v>
      </c>
      <c r="G503">
        <v>4.4118541499999999</v>
      </c>
      <c r="H503">
        <v>10</v>
      </c>
      <c r="I503">
        <v>4.3503605645199783E-2</v>
      </c>
    </row>
    <row r="504" spans="1:9" x14ac:dyDescent="0.3">
      <c r="A504">
        <v>455</v>
      </c>
      <c r="B504" t="s">
        <v>704</v>
      </c>
      <c r="C504">
        <v>-89.5</v>
      </c>
      <c r="D504" t="s">
        <v>724</v>
      </c>
      <c r="E504">
        <v>-82.5</v>
      </c>
      <c r="F504">
        <v>51.223478360000001</v>
      </c>
      <c r="G504">
        <v>4.4118857900000004</v>
      </c>
      <c r="H504">
        <v>30</v>
      </c>
      <c r="I504">
        <v>2.1298953418912039E-2</v>
      </c>
    </row>
    <row r="505" spans="1:9" x14ac:dyDescent="0.3">
      <c r="A505">
        <v>456</v>
      </c>
      <c r="B505" t="s">
        <v>704</v>
      </c>
      <c r="C505">
        <v>-89.5</v>
      </c>
      <c r="D505" t="s">
        <v>725</v>
      </c>
      <c r="E505">
        <v>-84.5</v>
      </c>
      <c r="F505">
        <v>51.22353382</v>
      </c>
      <c r="G505">
        <v>4.4117191699999996</v>
      </c>
      <c r="H505">
        <v>26</v>
      </c>
      <c r="I505">
        <v>1.127527981420689E-2</v>
      </c>
    </row>
    <row r="506" spans="1:9" x14ac:dyDescent="0.3">
      <c r="A506">
        <v>457</v>
      </c>
      <c r="B506" t="s">
        <v>705</v>
      </c>
      <c r="C506">
        <v>-83.5</v>
      </c>
      <c r="D506" t="s">
        <v>706</v>
      </c>
      <c r="E506">
        <v>-88.5</v>
      </c>
      <c r="F506">
        <v>51.223455629999997</v>
      </c>
      <c r="G506">
        <v>4.4117348400000003</v>
      </c>
      <c r="H506">
        <v>10</v>
      </c>
      <c r="I506">
        <v>1.117457214496714E-2</v>
      </c>
    </row>
    <row r="507" spans="1:9" x14ac:dyDescent="0.3">
      <c r="A507">
        <v>458</v>
      </c>
      <c r="B507" t="s">
        <v>705</v>
      </c>
      <c r="C507">
        <v>-83.5</v>
      </c>
      <c r="D507" t="s">
        <v>707</v>
      </c>
      <c r="E507">
        <v>-87</v>
      </c>
    </row>
    <row r="508" spans="1:9" x14ac:dyDescent="0.3">
      <c r="A508">
        <v>459</v>
      </c>
      <c r="B508" t="s">
        <v>705</v>
      </c>
      <c r="C508">
        <v>-83.5</v>
      </c>
      <c r="D508" t="s">
        <v>708</v>
      </c>
      <c r="E508">
        <v>-77</v>
      </c>
      <c r="F508">
        <v>51.223005239999999</v>
      </c>
      <c r="G508">
        <v>4.4114651599999997</v>
      </c>
      <c r="H508">
        <v>10</v>
      </c>
      <c r="I508">
        <v>5.3613138255740357E-2</v>
      </c>
    </row>
    <row r="509" spans="1:9" x14ac:dyDescent="0.3">
      <c r="A509">
        <v>460</v>
      </c>
      <c r="B509" t="s">
        <v>705</v>
      </c>
      <c r="C509">
        <v>-83.5</v>
      </c>
      <c r="D509" t="s">
        <v>709</v>
      </c>
      <c r="E509">
        <v>-61</v>
      </c>
      <c r="F509">
        <v>51.223407309999999</v>
      </c>
      <c r="G509">
        <v>4.4115174599999998</v>
      </c>
      <c r="H509">
        <v>40</v>
      </c>
      <c r="I509">
        <v>9.3778382410293418E-3</v>
      </c>
    </row>
    <row r="510" spans="1:9" x14ac:dyDescent="0.3">
      <c r="A510">
        <v>461</v>
      </c>
      <c r="B510" t="s">
        <v>705</v>
      </c>
      <c r="C510">
        <v>-83.5</v>
      </c>
      <c r="D510" t="s">
        <v>710</v>
      </c>
      <c r="E510">
        <v>-67.5</v>
      </c>
    </row>
    <row r="511" spans="1:9" x14ac:dyDescent="0.3">
      <c r="A511">
        <v>462</v>
      </c>
      <c r="B511" t="s">
        <v>705</v>
      </c>
      <c r="C511">
        <v>-83.5</v>
      </c>
      <c r="D511" t="s">
        <v>711</v>
      </c>
      <c r="E511">
        <v>-85</v>
      </c>
      <c r="F511">
        <v>51.223251679999997</v>
      </c>
      <c r="G511">
        <v>4.4110788300000001</v>
      </c>
      <c r="H511">
        <v>38</v>
      </c>
      <c r="I511">
        <v>4.3289724102945529E-2</v>
      </c>
    </row>
    <row r="512" spans="1:9" x14ac:dyDescent="0.3">
      <c r="A512">
        <v>463</v>
      </c>
      <c r="B512" t="s">
        <v>705</v>
      </c>
      <c r="C512">
        <v>-83.5</v>
      </c>
      <c r="D512" t="s">
        <v>712</v>
      </c>
      <c r="E512">
        <v>-90</v>
      </c>
      <c r="F512">
        <v>51.2233479</v>
      </c>
      <c r="G512">
        <v>4.4111484000000001</v>
      </c>
      <c r="H512">
        <v>41</v>
      </c>
      <c r="I512">
        <v>3.3552035491181402E-2</v>
      </c>
    </row>
    <row r="513" spans="1:9" x14ac:dyDescent="0.3">
      <c r="A513">
        <v>464</v>
      </c>
      <c r="B513" t="s">
        <v>705</v>
      </c>
      <c r="C513">
        <v>-83.5</v>
      </c>
      <c r="D513" t="s">
        <v>713</v>
      </c>
      <c r="E513">
        <v>-87.5</v>
      </c>
      <c r="F513">
        <v>51.22340543</v>
      </c>
      <c r="G513">
        <v>4.4111910300000003</v>
      </c>
      <c r="H513">
        <v>38</v>
      </c>
      <c r="I513">
        <v>2.8394329871469191E-2</v>
      </c>
    </row>
    <row r="514" spans="1:9" x14ac:dyDescent="0.3">
      <c r="A514">
        <v>465</v>
      </c>
      <c r="B514" t="s">
        <v>705</v>
      </c>
      <c r="C514">
        <v>-83.5</v>
      </c>
      <c r="D514" t="s">
        <v>714</v>
      </c>
      <c r="E514">
        <v>-70</v>
      </c>
      <c r="F514">
        <v>51.223396340000001</v>
      </c>
      <c r="G514">
        <v>4.4113790399999999</v>
      </c>
      <c r="H514">
        <v>39</v>
      </c>
      <c r="I514">
        <v>1.6928647913668458E-2</v>
      </c>
    </row>
    <row r="515" spans="1:9" x14ac:dyDescent="0.3">
      <c r="A515">
        <v>466</v>
      </c>
      <c r="B515" t="s">
        <v>705</v>
      </c>
      <c r="C515">
        <v>-83.5</v>
      </c>
      <c r="D515" t="s">
        <v>715</v>
      </c>
      <c r="E515">
        <v>-88.5</v>
      </c>
      <c r="F515">
        <v>51.22319658</v>
      </c>
      <c r="G515">
        <v>4.4108831500000001</v>
      </c>
      <c r="H515">
        <v>35</v>
      </c>
      <c r="I515">
        <v>5.7985103219868613E-2</v>
      </c>
    </row>
    <row r="516" spans="1:9" x14ac:dyDescent="0.3">
      <c r="A516">
        <v>467</v>
      </c>
      <c r="B516" t="s">
        <v>705</v>
      </c>
      <c r="C516">
        <v>-83.5</v>
      </c>
      <c r="D516" t="s">
        <v>716</v>
      </c>
      <c r="E516">
        <v>-77.5</v>
      </c>
    </row>
    <row r="517" spans="1:9" x14ac:dyDescent="0.3">
      <c r="A517">
        <v>468</v>
      </c>
      <c r="B517" t="s">
        <v>705</v>
      </c>
      <c r="C517">
        <v>-83.5</v>
      </c>
      <c r="D517" t="s">
        <v>717</v>
      </c>
      <c r="E517">
        <v>-77.5</v>
      </c>
      <c r="F517">
        <v>51.223411720000001</v>
      </c>
      <c r="G517">
        <v>4.4115230900000002</v>
      </c>
      <c r="H517">
        <v>41</v>
      </c>
      <c r="I517">
        <v>8.7622881288328628E-3</v>
      </c>
    </row>
    <row r="518" spans="1:9" x14ac:dyDescent="0.3">
      <c r="A518">
        <v>469</v>
      </c>
      <c r="B518" t="s">
        <v>705</v>
      </c>
      <c r="C518">
        <v>-83.5</v>
      </c>
      <c r="D518" t="s">
        <v>718</v>
      </c>
      <c r="E518">
        <v>-85</v>
      </c>
      <c r="F518">
        <v>51.223348139999999</v>
      </c>
      <c r="G518">
        <v>4.4115308999999998</v>
      </c>
      <c r="H518">
        <v>41</v>
      </c>
      <c r="I518">
        <v>1.5272249514082251E-2</v>
      </c>
    </row>
    <row r="519" spans="1:9" x14ac:dyDescent="0.3">
      <c r="A519">
        <v>470</v>
      </c>
      <c r="B519" t="s">
        <v>705</v>
      </c>
      <c r="C519">
        <v>-83.5</v>
      </c>
      <c r="D519" t="s">
        <v>719</v>
      </c>
      <c r="E519">
        <v>-79.5</v>
      </c>
      <c r="F519">
        <v>51.223339449999997</v>
      </c>
      <c r="G519">
        <v>4.4115108899999997</v>
      </c>
      <c r="H519">
        <v>40</v>
      </c>
      <c r="I519">
        <v>1.656538866188401E-2</v>
      </c>
    </row>
    <row r="520" spans="1:9" x14ac:dyDescent="0.3">
      <c r="A520">
        <v>471</v>
      </c>
      <c r="B520" t="s">
        <v>705</v>
      </c>
      <c r="C520">
        <v>-83.5</v>
      </c>
      <c r="D520" t="s">
        <v>720</v>
      </c>
      <c r="E520">
        <v>-84.5</v>
      </c>
      <c r="F520">
        <v>51.223457209999999</v>
      </c>
      <c r="G520">
        <v>4.4114669099999997</v>
      </c>
      <c r="H520">
        <v>34</v>
      </c>
      <c r="I520">
        <v>8.3440213586027656E-3</v>
      </c>
    </row>
    <row r="521" spans="1:9" x14ac:dyDescent="0.3">
      <c r="A521">
        <v>472</v>
      </c>
      <c r="B521" t="s">
        <v>705</v>
      </c>
      <c r="C521">
        <v>-83.5</v>
      </c>
      <c r="D521" t="s">
        <v>721</v>
      </c>
      <c r="E521">
        <v>-92</v>
      </c>
      <c r="F521">
        <v>51.223231929999997</v>
      </c>
      <c r="G521">
        <v>4.4119753399999997</v>
      </c>
      <c r="H521">
        <v>38</v>
      </c>
      <c r="I521">
        <v>3.9130306670495218E-2</v>
      </c>
    </row>
    <row r="522" spans="1:9" x14ac:dyDescent="0.3">
      <c r="A522">
        <v>473</v>
      </c>
      <c r="B522" t="s">
        <v>705</v>
      </c>
      <c r="C522">
        <v>-83.5</v>
      </c>
      <c r="D522" t="s">
        <v>722</v>
      </c>
      <c r="E522">
        <v>-91</v>
      </c>
    </row>
    <row r="523" spans="1:9" x14ac:dyDescent="0.3">
      <c r="A523">
        <v>474</v>
      </c>
      <c r="B523" t="s">
        <v>705</v>
      </c>
      <c r="C523">
        <v>-83.5</v>
      </c>
      <c r="D523" t="s">
        <v>723</v>
      </c>
      <c r="E523">
        <v>-88.5</v>
      </c>
      <c r="F523">
        <v>51.223917550000003</v>
      </c>
      <c r="G523">
        <v>4.4118475200000002</v>
      </c>
      <c r="H523">
        <v>38</v>
      </c>
      <c r="I523">
        <v>5.1890562365051289E-2</v>
      </c>
    </row>
    <row r="524" spans="1:9" x14ac:dyDescent="0.3">
      <c r="A524">
        <v>475</v>
      </c>
      <c r="B524" t="s">
        <v>705</v>
      </c>
      <c r="C524">
        <v>-83.5</v>
      </c>
      <c r="D524" t="s">
        <v>724</v>
      </c>
      <c r="E524">
        <v>-82.5</v>
      </c>
      <c r="F524">
        <v>51.223207180000003</v>
      </c>
      <c r="G524">
        <v>4.4119107900000003</v>
      </c>
      <c r="H524">
        <v>36</v>
      </c>
      <c r="I524">
        <v>3.826868647474236E-2</v>
      </c>
    </row>
    <row r="525" spans="1:9" x14ac:dyDescent="0.3">
      <c r="A525">
        <v>476</v>
      </c>
      <c r="B525" t="s">
        <v>705</v>
      </c>
      <c r="C525">
        <v>-83.5</v>
      </c>
      <c r="D525" t="s">
        <v>725</v>
      </c>
      <c r="E525">
        <v>-84.5</v>
      </c>
      <c r="F525">
        <v>51.223318089999999</v>
      </c>
      <c r="G525">
        <v>4.4115775700000004</v>
      </c>
      <c r="H525">
        <v>40</v>
      </c>
      <c r="I525">
        <v>1.8226746018524628E-2</v>
      </c>
    </row>
    <row r="526" spans="1:9" x14ac:dyDescent="0.3">
      <c r="A526">
        <v>477</v>
      </c>
      <c r="B526" t="s">
        <v>706</v>
      </c>
      <c r="C526">
        <v>-88.5</v>
      </c>
      <c r="D526" t="s">
        <v>707</v>
      </c>
      <c r="E526">
        <v>-87</v>
      </c>
      <c r="F526">
        <v>51.223455629999997</v>
      </c>
      <c r="G526">
        <v>4.4117348400000003</v>
      </c>
      <c r="H526">
        <v>10</v>
      </c>
      <c r="I526">
        <v>1.117457214496714E-2</v>
      </c>
    </row>
    <row r="527" spans="1:9" x14ac:dyDescent="0.3">
      <c r="A527">
        <v>478</v>
      </c>
      <c r="B527" t="s">
        <v>706</v>
      </c>
      <c r="C527">
        <v>-88.5</v>
      </c>
      <c r="D527" t="s">
        <v>708</v>
      </c>
      <c r="E527">
        <v>-77</v>
      </c>
      <c r="F527">
        <v>51.223230440000002</v>
      </c>
      <c r="G527">
        <v>4.4116</v>
      </c>
      <c r="H527">
        <v>27</v>
      </c>
      <c r="I527">
        <v>2.800684947332235E-2</v>
      </c>
    </row>
    <row r="528" spans="1:9" x14ac:dyDescent="0.3">
      <c r="A528">
        <v>479</v>
      </c>
      <c r="B528" t="s">
        <v>706</v>
      </c>
      <c r="C528">
        <v>-88.5</v>
      </c>
      <c r="D528" t="s">
        <v>709</v>
      </c>
      <c r="E528">
        <v>-61</v>
      </c>
      <c r="F528">
        <v>51.223431470000001</v>
      </c>
      <c r="G528">
        <v>4.41162615</v>
      </c>
      <c r="H528">
        <v>10</v>
      </c>
      <c r="I528">
        <v>6.4729073530626598E-3</v>
      </c>
    </row>
    <row r="529" spans="1:9" x14ac:dyDescent="0.3">
      <c r="A529">
        <v>480</v>
      </c>
      <c r="B529" t="s">
        <v>706</v>
      </c>
      <c r="C529">
        <v>-88.5</v>
      </c>
      <c r="D529" t="s">
        <v>710</v>
      </c>
      <c r="E529">
        <v>-67.5</v>
      </c>
      <c r="F529">
        <v>51.223455629999997</v>
      </c>
      <c r="G529">
        <v>4.4117348400000003</v>
      </c>
      <c r="H529">
        <v>10</v>
      </c>
      <c r="I529">
        <v>1.117457214496714E-2</v>
      </c>
    </row>
    <row r="530" spans="1:9" x14ac:dyDescent="0.3">
      <c r="A530">
        <v>481</v>
      </c>
      <c r="B530" t="s">
        <v>706</v>
      </c>
      <c r="C530">
        <v>-88.5</v>
      </c>
      <c r="D530" t="s">
        <v>711</v>
      </c>
      <c r="E530">
        <v>-85</v>
      </c>
      <c r="F530">
        <v>51.223353660000001</v>
      </c>
      <c r="G530">
        <v>4.4114068299999998</v>
      </c>
      <c r="H530">
        <v>26</v>
      </c>
      <c r="I530">
        <v>1.868385332766051E-2</v>
      </c>
    </row>
    <row r="531" spans="1:9" x14ac:dyDescent="0.3">
      <c r="A531">
        <v>482</v>
      </c>
      <c r="B531" t="s">
        <v>706</v>
      </c>
      <c r="C531">
        <v>-88.5</v>
      </c>
      <c r="D531" t="s">
        <v>712</v>
      </c>
      <c r="E531">
        <v>-90</v>
      </c>
      <c r="F531">
        <v>51.223401770000002</v>
      </c>
      <c r="G531">
        <v>4.4114416199999997</v>
      </c>
      <c r="H531">
        <v>21</v>
      </c>
      <c r="I531">
        <v>1.3132176361655489E-2</v>
      </c>
    </row>
    <row r="532" spans="1:9" x14ac:dyDescent="0.3">
      <c r="A532">
        <v>483</v>
      </c>
      <c r="B532" t="s">
        <v>706</v>
      </c>
      <c r="C532">
        <v>-88.5</v>
      </c>
      <c r="D532" t="s">
        <v>713</v>
      </c>
      <c r="E532">
        <v>-87.5</v>
      </c>
      <c r="F532">
        <v>51.223430530000002</v>
      </c>
      <c r="G532">
        <v>4.4114629299999999</v>
      </c>
      <c r="H532">
        <v>19</v>
      </c>
      <c r="I532">
        <v>9.961016761535775E-3</v>
      </c>
    </row>
    <row r="533" spans="1:9" x14ac:dyDescent="0.3">
      <c r="A533">
        <v>484</v>
      </c>
      <c r="B533" t="s">
        <v>706</v>
      </c>
      <c r="C533">
        <v>-88.5</v>
      </c>
      <c r="D533" t="s">
        <v>714</v>
      </c>
      <c r="E533">
        <v>-70</v>
      </c>
      <c r="F533">
        <v>51.223425990000003</v>
      </c>
      <c r="G533">
        <v>4.4115569399999996</v>
      </c>
      <c r="H533">
        <v>13</v>
      </c>
      <c r="I533">
        <v>6.431735159058591E-3</v>
      </c>
    </row>
    <row r="534" spans="1:9" x14ac:dyDescent="0.3">
      <c r="A534">
        <v>485</v>
      </c>
      <c r="B534" t="s">
        <v>706</v>
      </c>
      <c r="C534">
        <v>-88.5</v>
      </c>
      <c r="D534" t="s">
        <v>715</v>
      </c>
      <c r="E534">
        <v>-88.5</v>
      </c>
      <c r="F534">
        <v>51.223326110000002</v>
      </c>
      <c r="G534">
        <v>4.4113089900000002</v>
      </c>
      <c r="H534">
        <v>33</v>
      </c>
      <c r="I534">
        <v>2.562550543380929E-2</v>
      </c>
    </row>
    <row r="535" spans="1:9" x14ac:dyDescent="0.3">
      <c r="A535">
        <v>486</v>
      </c>
      <c r="B535" t="s">
        <v>706</v>
      </c>
      <c r="C535">
        <v>-88.5</v>
      </c>
      <c r="D535" t="s">
        <v>716</v>
      </c>
      <c r="E535">
        <v>-77.5</v>
      </c>
      <c r="F535">
        <v>51.223455629999997</v>
      </c>
      <c r="G535">
        <v>4.4117348400000003</v>
      </c>
      <c r="H535">
        <v>10</v>
      </c>
      <c r="I535">
        <v>1.117457214496714E-2</v>
      </c>
    </row>
    <row r="536" spans="1:9" x14ac:dyDescent="0.3">
      <c r="A536">
        <v>487</v>
      </c>
      <c r="B536" t="s">
        <v>706</v>
      </c>
      <c r="C536">
        <v>-88.5</v>
      </c>
      <c r="D536" t="s">
        <v>717</v>
      </c>
      <c r="E536">
        <v>-77.5</v>
      </c>
      <c r="F536">
        <v>51.223433679999999</v>
      </c>
      <c r="G536">
        <v>4.4116289599999998</v>
      </c>
      <c r="H536">
        <v>10</v>
      </c>
      <c r="I536">
        <v>6.3634552374938636E-3</v>
      </c>
    </row>
    <row r="537" spans="1:9" x14ac:dyDescent="0.3">
      <c r="A537">
        <v>488</v>
      </c>
      <c r="B537" t="s">
        <v>706</v>
      </c>
      <c r="C537">
        <v>-88.5</v>
      </c>
      <c r="D537" t="s">
        <v>718</v>
      </c>
      <c r="E537">
        <v>-85</v>
      </c>
      <c r="F537">
        <v>51.223401889999998</v>
      </c>
      <c r="G537">
        <v>4.41163287</v>
      </c>
      <c r="H537">
        <v>10</v>
      </c>
      <c r="I537">
        <v>9.6387439120819516E-3</v>
      </c>
    </row>
    <row r="538" spans="1:9" x14ac:dyDescent="0.3">
      <c r="A538">
        <v>489</v>
      </c>
      <c r="B538" t="s">
        <v>706</v>
      </c>
      <c r="C538">
        <v>-88.5</v>
      </c>
      <c r="D538" t="s">
        <v>719</v>
      </c>
      <c r="E538">
        <v>-79.5</v>
      </c>
      <c r="F538">
        <v>51.223397540000001</v>
      </c>
      <c r="G538">
        <v>4.4116228599999996</v>
      </c>
      <c r="H538">
        <v>10</v>
      </c>
      <c r="I538">
        <v>9.854414902983338E-3</v>
      </c>
    </row>
    <row r="539" spans="1:9" x14ac:dyDescent="0.3">
      <c r="A539">
        <v>490</v>
      </c>
      <c r="B539" t="s">
        <v>706</v>
      </c>
      <c r="C539">
        <v>-88.5</v>
      </c>
      <c r="D539" t="s">
        <v>720</v>
      </c>
      <c r="E539">
        <v>-84.5</v>
      </c>
      <c r="F539">
        <v>51.223456419999998</v>
      </c>
      <c r="G539">
        <v>4.4116008799999999</v>
      </c>
      <c r="H539">
        <v>10</v>
      </c>
      <c r="I539">
        <v>3.194488482921662E-3</v>
      </c>
    </row>
    <row r="540" spans="1:9" x14ac:dyDescent="0.3">
      <c r="A540">
        <v>491</v>
      </c>
      <c r="B540" t="s">
        <v>706</v>
      </c>
      <c r="C540">
        <v>-88.5</v>
      </c>
      <c r="D540" t="s">
        <v>721</v>
      </c>
      <c r="E540">
        <v>-92</v>
      </c>
      <c r="F540">
        <v>51.22334378</v>
      </c>
      <c r="G540">
        <v>4.4118550900000004</v>
      </c>
      <c r="H540">
        <v>15</v>
      </c>
      <c r="I540">
        <v>2.456044693086798E-2</v>
      </c>
    </row>
    <row r="541" spans="1:9" x14ac:dyDescent="0.3">
      <c r="A541">
        <v>492</v>
      </c>
      <c r="B541" t="s">
        <v>706</v>
      </c>
      <c r="C541">
        <v>-88.5</v>
      </c>
      <c r="D541" t="s">
        <v>722</v>
      </c>
      <c r="E541">
        <v>-91</v>
      </c>
      <c r="F541">
        <v>51.223455629999997</v>
      </c>
      <c r="G541">
        <v>4.4117348400000003</v>
      </c>
      <c r="H541">
        <v>10</v>
      </c>
      <c r="I541">
        <v>1.117457214496714E-2</v>
      </c>
    </row>
    <row r="542" spans="1:9" x14ac:dyDescent="0.3">
      <c r="A542">
        <v>493</v>
      </c>
      <c r="B542" t="s">
        <v>706</v>
      </c>
      <c r="C542">
        <v>-88.5</v>
      </c>
      <c r="D542" t="s">
        <v>723</v>
      </c>
      <c r="E542">
        <v>-88.5</v>
      </c>
      <c r="F542">
        <v>51.22368659</v>
      </c>
      <c r="G542">
        <v>4.4117911799999998</v>
      </c>
      <c r="H542">
        <v>26</v>
      </c>
      <c r="I542">
        <v>2.7089001697258221E-2</v>
      </c>
    </row>
    <row r="543" spans="1:9" x14ac:dyDescent="0.3">
      <c r="A543">
        <v>494</v>
      </c>
      <c r="B543" t="s">
        <v>706</v>
      </c>
      <c r="C543">
        <v>-88.5</v>
      </c>
      <c r="D543" t="s">
        <v>724</v>
      </c>
      <c r="E543">
        <v>-82.5</v>
      </c>
      <c r="F543">
        <v>51.22333141</v>
      </c>
      <c r="G543">
        <v>4.4118228200000003</v>
      </c>
      <c r="H543">
        <v>15</v>
      </c>
      <c r="I543">
        <v>2.3797802227067E-2</v>
      </c>
    </row>
    <row r="544" spans="1:9" x14ac:dyDescent="0.3">
      <c r="A544">
        <v>495</v>
      </c>
      <c r="B544" t="s">
        <v>706</v>
      </c>
      <c r="C544">
        <v>-88.5</v>
      </c>
      <c r="D544" t="s">
        <v>725</v>
      </c>
      <c r="E544">
        <v>-84.5</v>
      </c>
      <c r="F544">
        <v>51.223386859999998</v>
      </c>
      <c r="G544">
        <v>4.4116562000000004</v>
      </c>
      <c r="H544">
        <v>10</v>
      </c>
      <c r="I544">
        <v>1.183539098187493E-2</v>
      </c>
    </row>
    <row r="545" spans="1:9" x14ac:dyDescent="0.3">
      <c r="A545">
        <v>496</v>
      </c>
      <c r="B545" t="s">
        <v>707</v>
      </c>
      <c r="C545">
        <v>-87</v>
      </c>
      <c r="D545" t="s">
        <v>708</v>
      </c>
      <c r="E545">
        <v>-77</v>
      </c>
      <c r="F545">
        <v>51.223005239999999</v>
      </c>
      <c r="G545">
        <v>4.4114651599999997</v>
      </c>
      <c r="H545">
        <v>10</v>
      </c>
      <c r="I545">
        <v>5.3613138255740357E-2</v>
      </c>
    </row>
    <row r="546" spans="1:9" x14ac:dyDescent="0.3">
      <c r="A546">
        <v>497</v>
      </c>
      <c r="B546" t="s">
        <v>707</v>
      </c>
      <c r="C546">
        <v>-87</v>
      </c>
      <c r="D546" t="s">
        <v>709</v>
      </c>
      <c r="E546">
        <v>-61</v>
      </c>
      <c r="F546">
        <v>51.223407309999999</v>
      </c>
      <c r="G546">
        <v>4.4115174599999998</v>
      </c>
      <c r="H546">
        <v>40</v>
      </c>
      <c r="I546">
        <v>9.3778382410293418E-3</v>
      </c>
    </row>
    <row r="547" spans="1:9" x14ac:dyDescent="0.3">
      <c r="A547">
        <v>498</v>
      </c>
      <c r="B547" t="s">
        <v>707</v>
      </c>
      <c r="C547">
        <v>-87</v>
      </c>
      <c r="D547" t="s">
        <v>710</v>
      </c>
      <c r="E547">
        <v>-67.5</v>
      </c>
    </row>
    <row r="548" spans="1:9" x14ac:dyDescent="0.3">
      <c r="A548">
        <v>499</v>
      </c>
      <c r="B548" t="s">
        <v>707</v>
      </c>
      <c r="C548">
        <v>-87</v>
      </c>
      <c r="D548" t="s">
        <v>711</v>
      </c>
      <c r="E548">
        <v>-85</v>
      </c>
      <c r="F548">
        <v>51.223251679999997</v>
      </c>
      <c r="G548">
        <v>4.4110788300000001</v>
      </c>
      <c r="H548">
        <v>38</v>
      </c>
      <c r="I548">
        <v>4.3289724102945529E-2</v>
      </c>
    </row>
    <row r="549" spans="1:9" x14ac:dyDescent="0.3">
      <c r="A549">
        <v>500</v>
      </c>
      <c r="B549" t="s">
        <v>707</v>
      </c>
      <c r="C549">
        <v>-87</v>
      </c>
      <c r="D549" t="s">
        <v>712</v>
      </c>
      <c r="E549">
        <v>-90</v>
      </c>
      <c r="F549">
        <v>51.2233479</v>
      </c>
      <c r="G549">
        <v>4.4111484000000001</v>
      </c>
      <c r="H549">
        <v>41</v>
      </c>
      <c r="I549">
        <v>3.3552035491181402E-2</v>
      </c>
    </row>
    <row r="550" spans="1:9" x14ac:dyDescent="0.3">
      <c r="A550">
        <v>501</v>
      </c>
      <c r="B550" t="s">
        <v>707</v>
      </c>
      <c r="C550">
        <v>-87</v>
      </c>
      <c r="D550" t="s">
        <v>713</v>
      </c>
      <c r="E550">
        <v>-87.5</v>
      </c>
      <c r="F550">
        <v>51.22340543</v>
      </c>
      <c r="G550">
        <v>4.4111910300000003</v>
      </c>
      <c r="H550">
        <v>38</v>
      </c>
      <c r="I550">
        <v>2.8394329871469191E-2</v>
      </c>
    </row>
    <row r="551" spans="1:9" x14ac:dyDescent="0.3">
      <c r="A551">
        <v>502</v>
      </c>
      <c r="B551" t="s">
        <v>707</v>
      </c>
      <c r="C551">
        <v>-87</v>
      </c>
      <c r="D551" t="s">
        <v>714</v>
      </c>
      <c r="E551">
        <v>-70</v>
      </c>
      <c r="F551">
        <v>51.223396340000001</v>
      </c>
      <c r="G551">
        <v>4.4113790399999999</v>
      </c>
      <c r="H551">
        <v>39</v>
      </c>
      <c r="I551">
        <v>1.6928647913668458E-2</v>
      </c>
    </row>
    <row r="552" spans="1:9" x14ac:dyDescent="0.3">
      <c r="A552">
        <v>503</v>
      </c>
      <c r="B552" t="s">
        <v>707</v>
      </c>
      <c r="C552">
        <v>-87</v>
      </c>
      <c r="D552" t="s">
        <v>715</v>
      </c>
      <c r="E552">
        <v>-88.5</v>
      </c>
      <c r="F552">
        <v>51.22319658</v>
      </c>
      <c r="G552">
        <v>4.4108831500000001</v>
      </c>
      <c r="H552">
        <v>35</v>
      </c>
      <c r="I552">
        <v>5.7985103219868613E-2</v>
      </c>
    </row>
    <row r="553" spans="1:9" x14ac:dyDescent="0.3">
      <c r="A553">
        <v>504</v>
      </c>
      <c r="B553" t="s">
        <v>707</v>
      </c>
      <c r="C553">
        <v>-87</v>
      </c>
      <c r="D553" t="s">
        <v>716</v>
      </c>
      <c r="E553">
        <v>-77.5</v>
      </c>
    </row>
    <row r="554" spans="1:9" x14ac:dyDescent="0.3">
      <c r="A554">
        <v>505</v>
      </c>
      <c r="B554" t="s">
        <v>707</v>
      </c>
      <c r="C554">
        <v>-87</v>
      </c>
      <c r="D554" t="s">
        <v>717</v>
      </c>
      <c r="E554">
        <v>-77.5</v>
      </c>
      <c r="F554">
        <v>51.223411720000001</v>
      </c>
      <c r="G554">
        <v>4.4115230900000002</v>
      </c>
      <c r="H554">
        <v>41</v>
      </c>
      <c r="I554">
        <v>8.7622881288328628E-3</v>
      </c>
    </row>
    <row r="555" spans="1:9" x14ac:dyDescent="0.3">
      <c r="A555">
        <v>506</v>
      </c>
      <c r="B555" t="s">
        <v>707</v>
      </c>
      <c r="C555">
        <v>-87</v>
      </c>
      <c r="D555" t="s">
        <v>718</v>
      </c>
      <c r="E555">
        <v>-85</v>
      </c>
      <c r="F555">
        <v>51.223348139999999</v>
      </c>
      <c r="G555">
        <v>4.4115308999999998</v>
      </c>
      <c r="H555">
        <v>41</v>
      </c>
      <c r="I555">
        <v>1.5272249514082251E-2</v>
      </c>
    </row>
    <row r="556" spans="1:9" x14ac:dyDescent="0.3">
      <c r="A556">
        <v>507</v>
      </c>
      <c r="B556" t="s">
        <v>707</v>
      </c>
      <c r="C556">
        <v>-87</v>
      </c>
      <c r="D556" t="s">
        <v>719</v>
      </c>
      <c r="E556">
        <v>-79.5</v>
      </c>
      <c r="F556">
        <v>51.223339449999997</v>
      </c>
      <c r="G556">
        <v>4.4115108899999997</v>
      </c>
      <c r="H556">
        <v>40</v>
      </c>
      <c r="I556">
        <v>1.656538866188401E-2</v>
      </c>
    </row>
    <row r="557" spans="1:9" x14ac:dyDescent="0.3">
      <c r="A557">
        <v>508</v>
      </c>
      <c r="B557" t="s">
        <v>707</v>
      </c>
      <c r="C557">
        <v>-87</v>
      </c>
      <c r="D557" t="s">
        <v>720</v>
      </c>
      <c r="E557">
        <v>-84.5</v>
      </c>
      <c r="F557">
        <v>51.223457209999999</v>
      </c>
      <c r="G557">
        <v>4.4114669099999997</v>
      </c>
      <c r="H557">
        <v>34</v>
      </c>
      <c r="I557">
        <v>8.3440213586027656E-3</v>
      </c>
    </row>
    <row r="558" spans="1:9" x14ac:dyDescent="0.3">
      <c r="A558">
        <v>509</v>
      </c>
      <c r="B558" t="s">
        <v>707</v>
      </c>
      <c r="C558">
        <v>-87</v>
      </c>
      <c r="D558" t="s">
        <v>721</v>
      </c>
      <c r="E558">
        <v>-92</v>
      </c>
      <c r="F558">
        <v>51.223231929999997</v>
      </c>
      <c r="G558">
        <v>4.4119753399999997</v>
      </c>
      <c r="H558">
        <v>38</v>
      </c>
      <c r="I558">
        <v>3.9130306670495218E-2</v>
      </c>
    </row>
    <row r="559" spans="1:9" x14ac:dyDescent="0.3">
      <c r="A559">
        <v>510</v>
      </c>
      <c r="B559" t="s">
        <v>707</v>
      </c>
      <c r="C559">
        <v>-87</v>
      </c>
      <c r="D559" t="s">
        <v>722</v>
      </c>
      <c r="E559">
        <v>-91</v>
      </c>
    </row>
    <row r="560" spans="1:9" x14ac:dyDescent="0.3">
      <c r="A560">
        <v>511</v>
      </c>
      <c r="B560" t="s">
        <v>707</v>
      </c>
      <c r="C560">
        <v>-87</v>
      </c>
      <c r="D560" t="s">
        <v>723</v>
      </c>
      <c r="E560">
        <v>-88.5</v>
      </c>
      <c r="F560">
        <v>51.223917550000003</v>
      </c>
      <c r="G560">
        <v>4.4118475200000002</v>
      </c>
      <c r="H560">
        <v>38</v>
      </c>
      <c r="I560">
        <v>5.1890562365051289E-2</v>
      </c>
    </row>
    <row r="561" spans="1:9" x14ac:dyDescent="0.3">
      <c r="A561">
        <v>512</v>
      </c>
      <c r="B561" t="s">
        <v>707</v>
      </c>
      <c r="C561">
        <v>-87</v>
      </c>
      <c r="D561" t="s">
        <v>724</v>
      </c>
      <c r="E561">
        <v>-82.5</v>
      </c>
      <c r="F561">
        <v>51.223207180000003</v>
      </c>
      <c r="G561">
        <v>4.4119107900000003</v>
      </c>
      <c r="H561">
        <v>36</v>
      </c>
      <c r="I561">
        <v>3.826868647474236E-2</v>
      </c>
    </row>
    <row r="562" spans="1:9" x14ac:dyDescent="0.3">
      <c r="A562">
        <v>513</v>
      </c>
      <c r="B562" t="s">
        <v>707</v>
      </c>
      <c r="C562">
        <v>-87</v>
      </c>
      <c r="D562" t="s">
        <v>725</v>
      </c>
      <c r="E562">
        <v>-84.5</v>
      </c>
      <c r="F562">
        <v>51.223318089999999</v>
      </c>
      <c r="G562">
        <v>4.4115775700000004</v>
      </c>
      <c r="H562">
        <v>40</v>
      </c>
      <c r="I562">
        <v>1.8226746018524628E-2</v>
      </c>
    </row>
    <row r="563" spans="1:9" x14ac:dyDescent="0.3">
      <c r="A563">
        <v>514</v>
      </c>
      <c r="B563" t="s">
        <v>708</v>
      </c>
      <c r="C563">
        <v>-77</v>
      </c>
      <c r="D563" t="s">
        <v>709</v>
      </c>
      <c r="E563">
        <v>-61</v>
      </c>
      <c r="F563">
        <v>51.223206279999999</v>
      </c>
      <c r="G563">
        <v>4.4114913099999997</v>
      </c>
      <c r="H563">
        <v>22</v>
      </c>
      <c r="I563">
        <v>3.1274608772435243E-2</v>
      </c>
    </row>
    <row r="564" spans="1:9" x14ac:dyDescent="0.3">
      <c r="A564">
        <v>515</v>
      </c>
      <c r="B564" t="s">
        <v>708</v>
      </c>
      <c r="C564">
        <v>-77</v>
      </c>
      <c r="D564" t="s">
        <v>710</v>
      </c>
      <c r="E564">
        <v>-67.5</v>
      </c>
      <c r="F564">
        <v>51.223005239999999</v>
      </c>
      <c r="G564">
        <v>4.4114651599999997</v>
      </c>
      <c r="H564">
        <v>10</v>
      </c>
      <c r="I564">
        <v>5.3613138255740357E-2</v>
      </c>
    </row>
    <row r="565" spans="1:9" x14ac:dyDescent="0.3">
      <c r="A565">
        <v>516</v>
      </c>
      <c r="B565" t="s">
        <v>708</v>
      </c>
      <c r="C565">
        <v>-77</v>
      </c>
      <c r="D565" t="s">
        <v>711</v>
      </c>
      <c r="E565">
        <v>-85</v>
      </c>
      <c r="F565">
        <v>51.223128459999998</v>
      </c>
      <c r="G565">
        <v>4.4112720000000003</v>
      </c>
      <c r="H565">
        <v>19</v>
      </c>
      <c r="I565">
        <v>4.4782646861371823E-2</v>
      </c>
    </row>
    <row r="566" spans="1:9" x14ac:dyDescent="0.3">
      <c r="A566">
        <v>517</v>
      </c>
      <c r="B566" t="s">
        <v>708</v>
      </c>
      <c r="C566">
        <v>-77</v>
      </c>
      <c r="D566" t="s">
        <v>712</v>
      </c>
      <c r="E566">
        <v>-90</v>
      </c>
      <c r="F566">
        <v>51.22317657</v>
      </c>
      <c r="G566">
        <v>4.4113067800000003</v>
      </c>
      <c r="H566">
        <v>22</v>
      </c>
      <c r="I566">
        <v>3.8928941865262662E-2</v>
      </c>
    </row>
    <row r="567" spans="1:9" x14ac:dyDescent="0.3">
      <c r="A567">
        <v>518</v>
      </c>
      <c r="B567" t="s">
        <v>708</v>
      </c>
      <c r="C567">
        <v>-77</v>
      </c>
      <c r="D567" t="s">
        <v>713</v>
      </c>
      <c r="E567">
        <v>-87.5</v>
      </c>
      <c r="F567">
        <v>51.22320534</v>
      </c>
      <c r="G567">
        <v>4.4113281000000004</v>
      </c>
      <c r="H567">
        <v>24</v>
      </c>
      <c r="I567">
        <v>3.5413349270109813E-2</v>
      </c>
    </row>
    <row r="568" spans="1:9" x14ac:dyDescent="0.3">
      <c r="A568">
        <v>519</v>
      </c>
      <c r="B568" t="s">
        <v>708</v>
      </c>
      <c r="C568">
        <v>-77</v>
      </c>
      <c r="D568" t="s">
        <v>714</v>
      </c>
      <c r="E568">
        <v>-70</v>
      </c>
      <c r="F568">
        <v>51.22320079</v>
      </c>
      <c r="G568">
        <v>4.4114221000000002</v>
      </c>
      <c r="H568">
        <v>22</v>
      </c>
      <c r="I568">
        <v>3.3146238765878758E-2</v>
      </c>
    </row>
    <row r="569" spans="1:9" x14ac:dyDescent="0.3">
      <c r="A569">
        <v>520</v>
      </c>
      <c r="B569" t="s">
        <v>708</v>
      </c>
      <c r="C569">
        <v>-77</v>
      </c>
      <c r="D569" t="s">
        <v>715</v>
      </c>
      <c r="E569">
        <v>-88.5</v>
      </c>
      <c r="F569">
        <v>51.223100909999999</v>
      </c>
      <c r="G569">
        <v>4.4111741599999998</v>
      </c>
      <c r="H569">
        <v>23</v>
      </c>
      <c r="I569">
        <v>5.0935669206941578E-2</v>
      </c>
    </row>
    <row r="570" spans="1:9" x14ac:dyDescent="0.3">
      <c r="A570">
        <v>521</v>
      </c>
      <c r="B570" t="s">
        <v>708</v>
      </c>
      <c r="C570">
        <v>-77</v>
      </c>
      <c r="D570" t="s">
        <v>716</v>
      </c>
      <c r="E570">
        <v>-77.5</v>
      </c>
      <c r="F570">
        <v>51.223005239999999</v>
      </c>
      <c r="G570">
        <v>4.4114651599999997</v>
      </c>
      <c r="H570">
        <v>10</v>
      </c>
      <c r="I570">
        <v>5.3613138255740357E-2</v>
      </c>
    </row>
    <row r="571" spans="1:9" x14ac:dyDescent="0.3">
      <c r="A571">
        <v>522</v>
      </c>
      <c r="B571" t="s">
        <v>708</v>
      </c>
      <c r="C571">
        <v>-77</v>
      </c>
      <c r="D571" t="s">
        <v>717</v>
      </c>
      <c r="E571">
        <v>-77.5</v>
      </c>
      <c r="F571">
        <v>51.223208479999997</v>
      </c>
      <c r="G571">
        <v>4.4114941200000004</v>
      </c>
      <c r="H571">
        <v>23</v>
      </c>
      <c r="I571">
        <v>3.0996484053359051E-2</v>
      </c>
    </row>
    <row r="572" spans="1:9" x14ac:dyDescent="0.3">
      <c r="A572">
        <v>523</v>
      </c>
      <c r="B572" t="s">
        <v>708</v>
      </c>
      <c r="C572">
        <v>-77</v>
      </c>
      <c r="D572" t="s">
        <v>718</v>
      </c>
      <c r="E572">
        <v>-85</v>
      </c>
      <c r="F572">
        <v>51.223176690000003</v>
      </c>
      <c r="G572">
        <v>4.4114980299999997</v>
      </c>
      <c r="H572">
        <v>19</v>
      </c>
      <c r="I572">
        <v>3.4425499038955941E-2</v>
      </c>
    </row>
    <row r="573" spans="1:9" x14ac:dyDescent="0.3">
      <c r="A573">
        <v>524</v>
      </c>
      <c r="B573" t="s">
        <v>708</v>
      </c>
      <c r="C573">
        <v>-77</v>
      </c>
      <c r="D573" t="s">
        <v>719</v>
      </c>
      <c r="E573">
        <v>-79.5</v>
      </c>
      <c r="F573">
        <v>51.223172349999999</v>
      </c>
      <c r="G573">
        <v>4.4114880200000002</v>
      </c>
      <c r="H573">
        <v>19</v>
      </c>
      <c r="I573">
        <v>3.5022263435410768E-2</v>
      </c>
    </row>
    <row r="574" spans="1:9" x14ac:dyDescent="0.3">
      <c r="A574">
        <v>525</v>
      </c>
      <c r="B574" t="s">
        <v>708</v>
      </c>
      <c r="C574">
        <v>-77</v>
      </c>
      <c r="D574" t="s">
        <v>720</v>
      </c>
      <c r="E574">
        <v>-84.5</v>
      </c>
      <c r="F574">
        <v>51.223231230000003</v>
      </c>
      <c r="G574">
        <v>4.4114660299999997</v>
      </c>
      <c r="H574">
        <v>25</v>
      </c>
      <c r="I574">
        <v>2.899190728942273E-2</v>
      </c>
    </row>
    <row r="575" spans="1:9" x14ac:dyDescent="0.3">
      <c r="A575">
        <v>526</v>
      </c>
      <c r="B575" t="s">
        <v>708</v>
      </c>
      <c r="C575">
        <v>-77</v>
      </c>
      <c r="D575" t="s">
        <v>721</v>
      </c>
      <c r="E575">
        <v>-92</v>
      </c>
      <c r="F575">
        <v>51.223118589999999</v>
      </c>
      <c r="G575">
        <v>4.4117202500000001</v>
      </c>
      <c r="H575">
        <v>22</v>
      </c>
      <c r="I575">
        <v>4.1572944193860407E-2</v>
      </c>
    </row>
    <row r="576" spans="1:9" x14ac:dyDescent="0.3">
      <c r="A576">
        <v>527</v>
      </c>
      <c r="B576" t="s">
        <v>708</v>
      </c>
      <c r="C576">
        <v>-77</v>
      </c>
      <c r="D576" t="s">
        <v>722</v>
      </c>
      <c r="E576">
        <v>-91</v>
      </c>
      <c r="F576">
        <v>51.223005239999999</v>
      </c>
      <c r="G576">
        <v>4.4114651599999997</v>
      </c>
      <c r="H576">
        <v>10</v>
      </c>
      <c r="I576">
        <v>5.3613138255740357E-2</v>
      </c>
    </row>
    <row r="577" spans="1:9" x14ac:dyDescent="0.3">
      <c r="A577">
        <v>528</v>
      </c>
      <c r="B577" t="s">
        <v>708</v>
      </c>
      <c r="C577">
        <v>-77</v>
      </c>
      <c r="D577" t="s">
        <v>723</v>
      </c>
      <c r="E577">
        <v>-88.5</v>
      </c>
      <c r="F577">
        <v>51.223461399999998</v>
      </c>
      <c r="G577">
        <v>4.4116563400000004</v>
      </c>
      <c r="H577">
        <v>52</v>
      </c>
      <c r="I577">
        <v>5.7887714637079816E-3</v>
      </c>
    </row>
    <row r="578" spans="1:9" x14ac:dyDescent="0.3">
      <c r="A578">
        <v>529</v>
      </c>
      <c r="B578" t="s">
        <v>708</v>
      </c>
      <c r="C578">
        <v>-77</v>
      </c>
      <c r="D578" t="s">
        <v>724</v>
      </c>
      <c r="E578">
        <v>-82.5</v>
      </c>
      <c r="F578">
        <v>51.223106209999997</v>
      </c>
      <c r="G578">
        <v>4.41168797</v>
      </c>
      <c r="H578">
        <v>19</v>
      </c>
      <c r="I578">
        <v>4.2457044314017117E-2</v>
      </c>
    </row>
    <row r="579" spans="1:9" x14ac:dyDescent="0.3">
      <c r="A579">
        <v>530</v>
      </c>
      <c r="B579" t="s">
        <v>708</v>
      </c>
      <c r="C579">
        <v>-77</v>
      </c>
      <c r="D579" t="s">
        <v>725</v>
      </c>
      <c r="E579">
        <v>-84.5</v>
      </c>
      <c r="F579">
        <v>51.223161670000003</v>
      </c>
      <c r="G579">
        <v>4.4115213600000001</v>
      </c>
      <c r="H579">
        <v>18</v>
      </c>
      <c r="I579">
        <v>3.5852401232487091E-2</v>
      </c>
    </row>
    <row r="580" spans="1:9" x14ac:dyDescent="0.3">
      <c r="A580">
        <v>531</v>
      </c>
      <c r="B580" t="s">
        <v>709</v>
      </c>
      <c r="C580">
        <v>-61</v>
      </c>
      <c r="D580" t="s">
        <v>710</v>
      </c>
      <c r="E580">
        <v>-67.5</v>
      </c>
      <c r="F580">
        <v>51.223407309999999</v>
      </c>
      <c r="G580">
        <v>4.4115174599999998</v>
      </c>
      <c r="H580">
        <v>40</v>
      </c>
      <c r="I580">
        <v>9.3778382410293418E-3</v>
      </c>
    </row>
    <row r="581" spans="1:9" x14ac:dyDescent="0.3">
      <c r="A581">
        <v>532</v>
      </c>
      <c r="B581" t="s">
        <v>709</v>
      </c>
      <c r="C581">
        <v>-61</v>
      </c>
      <c r="D581" t="s">
        <v>711</v>
      </c>
      <c r="E581">
        <v>-85</v>
      </c>
      <c r="F581">
        <v>51.223329499999998</v>
      </c>
      <c r="G581">
        <v>4.4112981400000004</v>
      </c>
      <c r="H581">
        <v>18</v>
      </c>
      <c r="I581">
        <v>2.5939003608911441E-2</v>
      </c>
    </row>
    <row r="582" spans="1:9" x14ac:dyDescent="0.3">
      <c r="A582">
        <v>533</v>
      </c>
      <c r="B582" t="s">
        <v>709</v>
      </c>
      <c r="C582">
        <v>-61</v>
      </c>
      <c r="D582" t="s">
        <v>712</v>
      </c>
      <c r="E582">
        <v>-90</v>
      </c>
      <c r="F582">
        <v>51.22337761</v>
      </c>
      <c r="G582">
        <v>4.4113329300000004</v>
      </c>
      <c r="H582">
        <v>13</v>
      </c>
      <c r="I582">
        <v>2.0755235152122291E-2</v>
      </c>
    </row>
    <row r="583" spans="1:9" x14ac:dyDescent="0.3">
      <c r="A583">
        <v>534</v>
      </c>
      <c r="B583" t="s">
        <v>709</v>
      </c>
      <c r="C583">
        <v>-61</v>
      </c>
      <c r="D583" t="s">
        <v>713</v>
      </c>
      <c r="E583">
        <v>-87.5</v>
      </c>
      <c r="F583">
        <v>51.223406369999999</v>
      </c>
      <c r="G583">
        <v>4.4113542399999996</v>
      </c>
      <c r="H583">
        <v>11</v>
      </c>
      <c r="I583">
        <v>1.7829734440405112E-2</v>
      </c>
    </row>
    <row r="584" spans="1:9" x14ac:dyDescent="0.3">
      <c r="A584">
        <v>535</v>
      </c>
      <c r="B584" t="s">
        <v>709</v>
      </c>
      <c r="C584">
        <v>-61</v>
      </c>
      <c r="D584" t="s">
        <v>714</v>
      </c>
      <c r="E584">
        <v>-70</v>
      </c>
      <c r="F584">
        <v>51.22340183</v>
      </c>
      <c r="G584">
        <v>4.4114482500000003</v>
      </c>
      <c r="H584">
        <v>10</v>
      </c>
      <c r="I584">
        <v>1.279255465964131E-2</v>
      </c>
    </row>
    <row r="585" spans="1:9" x14ac:dyDescent="0.3">
      <c r="A585">
        <v>536</v>
      </c>
      <c r="B585" t="s">
        <v>709</v>
      </c>
      <c r="C585">
        <v>-61</v>
      </c>
      <c r="D585" t="s">
        <v>715</v>
      </c>
      <c r="E585">
        <v>-88.5</v>
      </c>
      <c r="F585">
        <v>51.22330195</v>
      </c>
      <c r="G585">
        <v>4.4112003</v>
      </c>
      <c r="H585">
        <v>25</v>
      </c>
      <c r="I585">
        <v>3.3166511842457037E-2</v>
      </c>
    </row>
    <row r="586" spans="1:9" x14ac:dyDescent="0.3">
      <c r="A586">
        <v>537</v>
      </c>
      <c r="B586" t="s">
        <v>709</v>
      </c>
      <c r="C586">
        <v>-61</v>
      </c>
      <c r="D586" t="s">
        <v>716</v>
      </c>
      <c r="E586">
        <v>-77.5</v>
      </c>
      <c r="F586">
        <v>51.223407309999999</v>
      </c>
      <c r="G586">
        <v>4.4115174599999998</v>
      </c>
      <c r="H586">
        <v>40</v>
      </c>
      <c r="I586">
        <v>9.3778382410293418E-3</v>
      </c>
    </row>
    <row r="587" spans="1:9" x14ac:dyDescent="0.3">
      <c r="A587">
        <v>538</v>
      </c>
      <c r="B587" t="s">
        <v>709</v>
      </c>
      <c r="C587">
        <v>-61</v>
      </c>
      <c r="D587" t="s">
        <v>717</v>
      </c>
      <c r="E587">
        <v>-77.5</v>
      </c>
      <c r="F587">
        <v>51.223409519999997</v>
      </c>
      <c r="G587">
        <v>4.4115202699999996</v>
      </c>
      <c r="H587">
        <v>10</v>
      </c>
      <c r="I587">
        <v>9.0695182129993217E-3</v>
      </c>
    </row>
    <row r="588" spans="1:9" x14ac:dyDescent="0.3">
      <c r="A588">
        <v>539</v>
      </c>
      <c r="B588" t="s">
        <v>709</v>
      </c>
      <c r="C588">
        <v>-61</v>
      </c>
      <c r="D588" t="s">
        <v>718</v>
      </c>
      <c r="E588">
        <v>-85</v>
      </c>
      <c r="F588">
        <v>51.223377730000003</v>
      </c>
      <c r="G588">
        <v>4.4115241799999998</v>
      </c>
      <c r="H588">
        <v>10</v>
      </c>
      <c r="I588">
        <v>1.2228601493816341E-2</v>
      </c>
    </row>
    <row r="589" spans="1:9" x14ac:dyDescent="0.3">
      <c r="A589">
        <v>540</v>
      </c>
      <c r="B589" t="s">
        <v>709</v>
      </c>
      <c r="C589">
        <v>-61</v>
      </c>
      <c r="D589" t="s">
        <v>719</v>
      </c>
      <c r="E589">
        <v>-79.5</v>
      </c>
      <c r="F589">
        <v>51.223373379999998</v>
      </c>
      <c r="G589">
        <v>4.4115141700000002</v>
      </c>
      <c r="H589">
        <v>10</v>
      </c>
      <c r="I589">
        <v>1.291876471538236E-2</v>
      </c>
    </row>
    <row r="590" spans="1:9" x14ac:dyDescent="0.3">
      <c r="A590">
        <v>541</v>
      </c>
      <c r="B590" t="s">
        <v>709</v>
      </c>
      <c r="C590">
        <v>-61</v>
      </c>
      <c r="D590" t="s">
        <v>720</v>
      </c>
      <c r="E590">
        <v>-84.5</v>
      </c>
      <c r="F590">
        <v>51.223432260000003</v>
      </c>
      <c r="G590">
        <v>4.4114921899999997</v>
      </c>
      <c r="H590">
        <v>10</v>
      </c>
      <c r="I590">
        <v>8.2452474921337789E-3</v>
      </c>
    </row>
    <row r="591" spans="1:9" x14ac:dyDescent="0.3">
      <c r="A591">
        <v>542</v>
      </c>
      <c r="B591" t="s">
        <v>709</v>
      </c>
      <c r="C591">
        <v>-61</v>
      </c>
      <c r="D591" t="s">
        <v>721</v>
      </c>
      <c r="E591">
        <v>-92</v>
      </c>
      <c r="F591">
        <v>51.223319619999998</v>
      </c>
      <c r="G591">
        <v>4.4117464000000002</v>
      </c>
      <c r="H591">
        <v>19</v>
      </c>
      <c r="I591">
        <v>2.1454513326732091E-2</v>
      </c>
    </row>
    <row r="592" spans="1:9" x14ac:dyDescent="0.3">
      <c r="A592">
        <v>543</v>
      </c>
      <c r="B592" t="s">
        <v>709</v>
      </c>
      <c r="C592">
        <v>-61</v>
      </c>
      <c r="D592" t="s">
        <v>722</v>
      </c>
      <c r="E592">
        <v>-91</v>
      </c>
      <c r="F592">
        <v>51.223407309999999</v>
      </c>
      <c r="G592">
        <v>4.4115174599999998</v>
      </c>
      <c r="H592">
        <v>40</v>
      </c>
      <c r="I592">
        <v>9.3778382410293418E-3</v>
      </c>
    </row>
    <row r="593" spans="1:9" x14ac:dyDescent="0.3">
      <c r="A593">
        <v>544</v>
      </c>
      <c r="B593" t="s">
        <v>709</v>
      </c>
      <c r="C593">
        <v>-61</v>
      </c>
      <c r="D593" t="s">
        <v>723</v>
      </c>
      <c r="E593">
        <v>-88.5</v>
      </c>
      <c r="F593">
        <v>51.223662429999997</v>
      </c>
      <c r="G593">
        <v>4.4116824899999996</v>
      </c>
      <c r="H593">
        <v>31</v>
      </c>
      <c r="I593">
        <v>2.1294642267594349E-2</v>
      </c>
    </row>
    <row r="594" spans="1:9" x14ac:dyDescent="0.3">
      <c r="A594">
        <v>545</v>
      </c>
      <c r="B594" t="s">
        <v>709</v>
      </c>
      <c r="C594">
        <v>-61</v>
      </c>
      <c r="D594" t="s">
        <v>724</v>
      </c>
      <c r="E594">
        <v>-82.5</v>
      </c>
      <c r="F594">
        <v>51.223307249999998</v>
      </c>
      <c r="G594">
        <v>4.41171413</v>
      </c>
      <c r="H594">
        <v>18</v>
      </c>
      <c r="I594">
        <v>2.155982768288682E-2</v>
      </c>
    </row>
    <row r="595" spans="1:9" x14ac:dyDescent="0.3">
      <c r="A595">
        <v>546</v>
      </c>
      <c r="B595" t="s">
        <v>709</v>
      </c>
      <c r="C595">
        <v>-61</v>
      </c>
      <c r="D595" t="s">
        <v>725</v>
      </c>
      <c r="E595">
        <v>-84.5</v>
      </c>
      <c r="F595">
        <v>51.223362700000003</v>
      </c>
      <c r="G595">
        <v>4.4115475200000001</v>
      </c>
      <c r="H595">
        <v>10</v>
      </c>
      <c r="I595">
        <v>1.345701035764455E-2</v>
      </c>
    </row>
    <row r="596" spans="1:9" x14ac:dyDescent="0.3">
      <c r="A596">
        <v>547</v>
      </c>
      <c r="B596" t="s">
        <v>710</v>
      </c>
      <c r="C596">
        <v>-67.5</v>
      </c>
      <c r="D596" t="s">
        <v>711</v>
      </c>
      <c r="E596">
        <v>-85</v>
      </c>
      <c r="F596">
        <v>51.223251679999997</v>
      </c>
      <c r="G596">
        <v>4.4110788300000001</v>
      </c>
      <c r="H596">
        <v>38</v>
      </c>
      <c r="I596">
        <v>4.3289724102945529E-2</v>
      </c>
    </row>
    <row r="597" spans="1:9" x14ac:dyDescent="0.3">
      <c r="A597">
        <v>548</v>
      </c>
      <c r="B597" t="s">
        <v>710</v>
      </c>
      <c r="C597">
        <v>-67.5</v>
      </c>
      <c r="D597" t="s">
        <v>712</v>
      </c>
      <c r="E597">
        <v>-90</v>
      </c>
      <c r="F597">
        <v>51.2233479</v>
      </c>
      <c r="G597">
        <v>4.4111484000000001</v>
      </c>
      <c r="H597">
        <v>41</v>
      </c>
      <c r="I597">
        <v>3.3552035491181402E-2</v>
      </c>
    </row>
    <row r="598" spans="1:9" x14ac:dyDescent="0.3">
      <c r="A598">
        <v>549</v>
      </c>
      <c r="B598" t="s">
        <v>710</v>
      </c>
      <c r="C598">
        <v>-67.5</v>
      </c>
      <c r="D598" t="s">
        <v>713</v>
      </c>
      <c r="E598">
        <v>-87.5</v>
      </c>
      <c r="F598">
        <v>51.22340543</v>
      </c>
      <c r="G598">
        <v>4.4111910300000003</v>
      </c>
      <c r="H598">
        <v>38</v>
      </c>
      <c r="I598">
        <v>2.8394329871469191E-2</v>
      </c>
    </row>
    <row r="599" spans="1:9" x14ac:dyDescent="0.3">
      <c r="A599">
        <v>550</v>
      </c>
      <c r="B599" t="s">
        <v>710</v>
      </c>
      <c r="C599">
        <v>-67.5</v>
      </c>
      <c r="D599" t="s">
        <v>714</v>
      </c>
      <c r="E599">
        <v>-70</v>
      </c>
      <c r="F599">
        <v>51.223396340000001</v>
      </c>
      <c r="G599">
        <v>4.4113790399999999</v>
      </c>
      <c r="H599">
        <v>39</v>
      </c>
      <c r="I599">
        <v>1.6928647913668458E-2</v>
      </c>
    </row>
    <row r="600" spans="1:9" x14ac:dyDescent="0.3">
      <c r="A600">
        <v>551</v>
      </c>
      <c r="B600" t="s">
        <v>710</v>
      </c>
      <c r="C600">
        <v>-67.5</v>
      </c>
      <c r="D600" t="s">
        <v>715</v>
      </c>
      <c r="E600">
        <v>-88.5</v>
      </c>
      <c r="F600">
        <v>51.22319658</v>
      </c>
      <c r="G600">
        <v>4.4108831500000001</v>
      </c>
      <c r="H600">
        <v>35</v>
      </c>
      <c r="I600">
        <v>5.7985103219868613E-2</v>
      </c>
    </row>
    <row r="601" spans="1:9" x14ac:dyDescent="0.3">
      <c r="A601">
        <v>552</v>
      </c>
      <c r="B601" t="s">
        <v>710</v>
      </c>
      <c r="C601">
        <v>-67.5</v>
      </c>
      <c r="D601" t="s">
        <v>716</v>
      </c>
      <c r="E601">
        <v>-77.5</v>
      </c>
    </row>
    <row r="602" spans="1:9" x14ac:dyDescent="0.3">
      <c r="A602">
        <v>553</v>
      </c>
      <c r="B602" t="s">
        <v>710</v>
      </c>
      <c r="C602">
        <v>-67.5</v>
      </c>
      <c r="D602" t="s">
        <v>717</v>
      </c>
      <c r="E602">
        <v>-77.5</v>
      </c>
      <c r="F602">
        <v>51.223411720000001</v>
      </c>
      <c r="G602">
        <v>4.4115230900000002</v>
      </c>
      <c r="H602">
        <v>41</v>
      </c>
      <c r="I602">
        <v>8.7622881288328628E-3</v>
      </c>
    </row>
    <row r="603" spans="1:9" x14ac:dyDescent="0.3">
      <c r="A603">
        <v>554</v>
      </c>
      <c r="B603" t="s">
        <v>710</v>
      </c>
      <c r="C603">
        <v>-67.5</v>
      </c>
      <c r="D603" t="s">
        <v>718</v>
      </c>
      <c r="E603">
        <v>-85</v>
      </c>
      <c r="F603">
        <v>51.223348139999999</v>
      </c>
      <c r="G603">
        <v>4.4115308999999998</v>
      </c>
      <c r="H603">
        <v>41</v>
      </c>
      <c r="I603">
        <v>1.5272249514082251E-2</v>
      </c>
    </row>
    <row r="604" spans="1:9" x14ac:dyDescent="0.3">
      <c r="A604">
        <v>555</v>
      </c>
      <c r="B604" t="s">
        <v>710</v>
      </c>
      <c r="C604">
        <v>-67.5</v>
      </c>
      <c r="D604" t="s">
        <v>719</v>
      </c>
      <c r="E604">
        <v>-79.5</v>
      </c>
      <c r="F604">
        <v>51.223339449999997</v>
      </c>
      <c r="G604">
        <v>4.4115108899999997</v>
      </c>
      <c r="H604">
        <v>40</v>
      </c>
      <c r="I604">
        <v>1.656538866188401E-2</v>
      </c>
    </row>
    <row r="605" spans="1:9" x14ac:dyDescent="0.3">
      <c r="A605">
        <v>556</v>
      </c>
      <c r="B605" t="s">
        <v>710</v>
      </c>
      <c r="C605">
        <v>-67.5</v>
      </c>
      <c r="D605" t="s">
        <v>720</v>
      </c>
      <c r="E605">
        <v>-84.5</v>
      </c>
      <c r="F605">
        <v>51.223457209999999</v>
      </c>
      <c r="G605">
        <v>4.4114669099999997</v>
      </c>
      <c r="H605">
        <v>34</v>
      </c>
      <c r="I605">
        <v>8.3440213586027656E-3</v>
      </c>
    </row>
    <row r="606" spans="1:9" x14ac:dyDescent="0.3">
      <c r="A606">
        <v>557</v>
      </c>
      <c r="B606" t="s">
        <v>710</v>
      </c>
      <c r="C606">
        <v>-67.5</v>
      </c>
      <c r="D606" t="s">
        <v>721</v>
      </c>
      <c r="E606">
        <v>-92</v>
      </c>
      <c r="F606">
        <v>51.223231929999997</v>
      </c>
      <c r="G606">
        <v>4.4119753399999997</v>
      </c>
      <c r="H606">
        <v>38</v>
      </c>
      <c r="I606">
        <v>3.9130306670495218E-2</v>
      </c>
    </row>
    <row r="607" spans="1:9" x14ac:dyDescent="0.3">
      <c r="A607">
        <v>558</v>
      </c>
      <c r="B607" t="s">
        <v>710</v>
      </c>
      <c r="C607">
        <v>-67.5</v>
      </c>
      <c r="D607" t="s">
        <v>722</v>
      </c>
      <c r="E607">
        <v>-91</v>
      </c>
    </row>
    <row r="608" spans="1:9" x14ac:dyDescent="0.3">
      <c r="A608">
        <v>559</v>
      </c>
      <c r="B608" t="s">
        <v>710</v>
      </c>
      <c r="C608">
        <v>-67.5</v>
      </c>
      <c r="D608" t="s">
        <v>723</v>
      </c>
      <c r="E608">
        <v>-88.5</v>
      </c>
      <c r="F608">
        <v>51.223917550000003</v>
      </c>
      <c r="G608">
        <v>4.4118475200000002</v>
      </c>
      <c r="H608">
        <v>38</v>
      </c>
      <c r="I608">
        <v>5.1890562365051289E-2</v>
      </c>
    </row>
    <row r="609" spans="1:9" x14ac:dyDescent="0.3">
      <c r="A609">
        <v>560</v>
      </c>
      <c r="B609" t="s">
        <v>710</v>
      </c>
      <c r="C609">
        <v>-67.5</v>
      </c>
      <c r="D609" t="s">
        <v>724</v>
      </c>
      <c r="E609">
        <v>-82.5</v>
      </c>
      <c r="F609">
        <v>51.223207180000003</v>
      </c>
      <c r="G609">
        <v>4.4119107900000003</v>
      </c>
      <c r="H609">
        <v>36</v>
      </c>
      <c r="I609">
        <v>3.826868647474236E-2</v>
      </c>
    </row>
    <row r="610" spans="1:9" x14ac:dyDescent="0.3">
      <c r="A610">
        <v>561</v>
      </c>
      <c r="B610" t="s">
        <v>710</v>
      </c>
      <c r="C610">
        <v>-67.5</v>
      </c>
      <c r="D610" t="s">
        <v>725</v>
      </c>
      <c r="E610">
        <v>-84.5</v>
      </c>
      <c r="F610">
        <v>51.223318089999999</v>
      </c>
      <c r="G610">
        <v>4.4115775700000004</v>
      </c>
      <c r="H610">
        <v>40</v>
      </c>
      <c r="I610">
        <v>1.8226746018524628E-2</v>
      </c>
    </row>
    <row r="611" spans="1:9" x14ac:dyDescent="0.3">
      <c r="A611">
        <v>562</v>
      </c>
      <c r="B611" t="s">
        <v>711</v>
      </c>
      <c r="C611">
        <v>-85</v>
      </c>
      <c r="D611" t="s">
        <v>712</v>
      </c>
      <c r="E611">
        <v>-90</v>
      </c>
      <c r="F611">
        <v>51.223299789999999</v>
      </c>
      <c r="G611">
        <v>4.4111136100000001</v>
      </c>
      <c r="H611">
        <v>10</v>
      </c>
      <c r="I611">
        <v>3.8280620353711402E-2</v>
      </c>
    </row>
    <row r="612" spans="1:9" x14ac:dyDescent="0.3">
      <c r="A612">
        <v>563</v>
      </c>
      <c r="B612" t="s">
        <v>711</v>
      </c>
      <c r="C612">
        <v>-85</v>
      </c>
      <c r="D612" t="s">
        <v>713</v>
      </c>
      <c r="E612">
        <v>-87.5</v>
      </c>
      <c r="F612">
        <v>51.223328559999999</v>
      </c>
      <c r="G612">
        <v>4.4111349300000002</v>
      </c>
      <c r="H612">
        <v>10</v>
      </c>
      <c r="I612">
        <v>3.5380312575351888E-2</v>
      </c>
    </row>
    <row r="613" spans="1:9" x14ac:dyDescent="0.3">
      <c r="A613">
        <v>564</v>
      </c>
      <c r="B613" t="s">
        <v>711</v>
      </c>
      <c r="C613">
        <v>-85</v>
      </c>
      <c r="D613" t="s">
        <v>714</v>
      </c>
      <c r="E613">
        <v>-70</v>
      </c>
      <c r="F613">
        <v>51.223324009999999</v>
      </c>
      <c r="G613">
        <v>4.41122893</v>
      </c>
      <c r="H613">
        <v>13</v>
      </c>
      <c r="I613">
        <v>3.0105637474349051E-2</v>
      </c>
    </row>
    <row r="614" spans="1:9" x14ac:dyDescent="0.3">
      <c r="A614">
        <v>565</v>
      </c>
      <c r="B614" t="s">
        <v>711</v>
      </c>
      <c r="C614">
        <v>-85</v>
      </c>
      <c r="D614" t="s">
        <v>715</v>
      </c>
      <c r="E614">
        <v>-88.5</v>
      </c>
      <c r="F614">
        <v>51.223224129999998</v>
      </c>
      <c r="G614">
        <v>4.4109809899999997</v>
      </c>
      <c r="H614">
        <v>10</v>
      </c>
      <c r="I614">
        <v>5.0619430029524258E-2</v>
      </c>
    </row>
    <row r="615" spans="1:9" x14ac:dyDescent="0.3">
      <c r="A615">
        <v>566</v>
      </c>
      <c r="B615" t="s">
        <v>711</v>
      </c>
      <c r="C615">
        <v>-85</v>
      </c>
      <c r="D615" t="s">
        <v>716</v>
      </c>
      <c r="E615">
        <v>-77.5</v>
      </c>
      <c r="F615">
        <v>51.223251679999997</v>
      </c>
      <c r="G615">
        <v>4.4110788300000001</v>
      </c>
      <c r="H615">
        <v>38</v>
      </c>
      <c r="I615">
        <v>4.3289724102945529E-2</v>
      </c>
    </row>
    <row r="616" spans="1:9" x14ac:dyDescent="0.3">
      <c r="A616">
        <v>567</v>
      </c>
      <c r="B616" t="s">
        <v>711</v>
      </c>
      <c r="C616">
        <v>-85</v>
      </c>
      <c r="D616" t="s">
        <v>717</v>
      </c>
      <c r="E616">
        <v>-77.5</v>
      </c>
      <c r="F616">
        <v>51.223331700000003</v>
      </c>
      <c r="G616">
        <v>4.4113009600000002</v>
      </c>
      <c r="H616">
        <v>18</v>
      </c>
      <c r="I616">
        <v>2.563053514648132E-2</v>
      </c>
    </row>
    <row r="617" spans="1:9" x14ac:dyDescent="0.3">
      <c r="A617">
        <v>568</v>
      </c>
      <c r="B617" t="s">
        <v>711</v>
      </c>
      <c r="C617">
        <v>-85</v>
      </c>
      <c r="D617" t="s">
        <v>718</v>
      </c>
      <c r="E617">
        <v>-85</v>
      </c>
      <c r="F617">
        <v>51.223299910000001</v>
      </c>
      <c r="G617">
        <v>4.4113048600000004</v>
      </c>
      <c r="H617">
        <v>17</v>
      </c>
      <c r="I617">
        <v>2.7876381224734129E-2</v>
      </c>
    </row>
    <row r="618" spans="1:9" x14ac:dyDescent="0.3">
      <c r="A618">
        <v>569</v>
      </c>
      <c r="B618" t="s">
        <v>711</v>
      </c>
      <c r="C618">
        <v>-85</v>
      </c>
      <c r="D618" t="s">
        <v>719</v>
      </c>
      <c r="E618">
        <v>-79.5</v>
      </c>
      <c r="F618">
        <v>51.223295569999998</v>
      </c>
      <c r="G618">
        <v>4.4112948599999999</v>
      </c>
      <c r="H618">
        <v>16</v>
      </c>
      <c r="I618">
        <v>2.8706092639374549E-2</v>
      </c>
    </row>
    <row r="619" spans="1:9" x14ac:dyDescent="0.3">
      <c r="A619">
        <v>570</v>
      </c>
      <c r="B619" t="s">
        <v>711</v>
      </c>
      <c r="C619">
        <v>-85</v>
      </c>
      <c r="D619" t="s">
        <v>720</v>
      </c>
      <c r="E619">
        <v>-84.5</v>
      </c>
      <c r="F619">
        <v>51.223354450000002</v>
      </c>
      <c r="G619">
        <v>4.4112728700000003</v>
      </c>
      <c r="H619">
        <v>18</v>
      </c>
      <c r="I619">
        <v>2.5663611372337861E-2</v>
      </c>
    </row>
    <row r="620" spans="1:9" x14ac:dyDescent="0.3">
      <c r="A620">
        <v>571</v>
      </c>
      <c r="B620" t="s">
        <v>711</v>
      </c>
      <c r="C620">
        <v>-85</v>
      </c>
      <c r="D620" t="s">
        <v>721</v>
      </c>
      <c r="E620">
        <v>-92</v>
      </c>
      <c r="F620">
        <v>51.223241809999998</v>
      </c>
      <c r="G620">
        <v>4.4115270899999999</v>
      </c>
      <c r="H620">
        <v>31</v>
      </c>
      <c r="I620">
        <v>2.6960879457375499E-2</v>
      </c>
    </row>
    <row r="621" spans="1:9" x14ac:dyDescent="0.3">
      <c r="A621">
        <v>572</v>
      </c>
      <c r="B621" t="s">
        <v>711</v>
      </c>
      <c r="C621">
        <v>-85</v>
      </c>
      <c r="D621" t="s">
        <v>722</v>
      </c>
      <c r="E621">
        <v>-91</v>
      </c>
      <c r="F621">
        <v>51.223251679999997</v>
      </c>
      <c r="G621">
        <v>4.4110788300000001</v>
      </c>
      <c r="H621">
        <v>38</v>
      </c>
      <c r="I621">
        <v>4.3289724102945529E-2</v>
      </c>
    </row>
    <row r="622" spans="1:9" x14ac:dyDescent="0.3">
      <c r="A622">
        <v>573</v>
      </c>
      <c r="B622" t="s">
        <v>711</v>
      </c>
      <c r="C622">
        <v>-85</v>
      </c>
      <c r="D622" t="s">
        <v>723</v>
      </c>
      <c r="E622">
        <v>-88.5</v>
      </c>
      <c r="F622">
        <v>51.223584619999997</v>
      </c>
      <c r="G622">
        <v>4.4114631700000002</v>
      </c>
      <c r="H622">
        <v>46</v>
      </c>
      <c r="I622">
        <v>1.401432232676353E-2</v>
      </c>
    </row>
    <row r="623" spans="1:9" x14ac:dyDescent="0.3">
      <c r="A623">
        <v>574</v>
      </c>
      <c r="B623" t="s">
        <v>711</v>
      </c>
      <c r="C623">
        <v>-85</v>
      </c>
      <c r="D623" t="s">
        <v>724</v>
      </c>
      <c r="E623">
        <v>-82.5</v>
      </c>
      <c r="F623">
        <v>51.223229430000004</v>
      </c>
      <c r="G623">
        <v>4.4114948099999998</v>
      </c>
      <c r="H623">
        <v>29</v>
      </c>
      <c r="I623">
        <v>2.870427211328461E-2</v>
      </c>
    </row>
    <row r="624" spans="1:9" x14ac:dyDescent="0.3">
      <c r="A624">
        <v>575</v>
      </c>
      <c r="B624" t="s">
        <v>711</v>
      </c>
      <c r="C624">
        <v>-85</v>
      </c>
      <c r="D624" t="s">
        <v>725</v>
      </c>
      <c r="E624">
        <v>-84.5</v>
      </c>
      <c r="F624">
        <v>51.223284890000002</v>
      </c>
      <c r="G624">
        <v>4.4113281999999998</v>
      </c>
      <c r="H624">
        <v>18</v>
      </c>
      <c r="I624">
        <v>2.8069010073054429E-2</v>
      </c>
    </row>
    <row r="625" spans="1:9" x14ac:dyDescent="0.3">
      <c r="A625">
        <v>576</v>
      </c>
      <c r="B625" t="s">
        <v>712</v>
      </c>
      <c r="C625">
        <v>-90</v>
      </c>
      <c r="D625" t="s">
        <v>713</v>
      </c>
      <c r="E625">
        <v>-87.5</v>
      </c>
      <c r="F625">
        <v>51.22337667</v>
      </c>
      <c r="G625">
        <v>4.4111697100000002</v>
      </c>
      <c r="H625">
        <v>10</v>
      </c>
      <c r="I625">
        <v>3.0879790291172531E-2</v>
      </c>
    </row>
    <row r="626" spans="1:9" x14ac:dyDescent="0.3">
      <c r="A626">
        <v>577</v>
      </c>
      <c r="B626" t="s">
        <v>712</v>
      </c>
      <c r="C626">
        <v>-90</v>
      </c>
      <c r="D626" t="s">
        <v>714</v>
      </c>
      <c r="E626">
        <v>-70</v>
      </c>
      <c r="F626">
        <v>51.223372120000001</v>
      </c>
      <c r="G626">
        <v>4.41126372</v>
      </c>
      <c r="H626">
        <v>10</v>
      </c>
      <c r="I626">
        <v>2.5187522787177889E-2</v>
      </c>
    </row>
    <row r="627" spans="1:9" x14ac:dyDescent="0.3">
      <c r="A627">
        <v>578</v>
      </c>
      <c r="B627" t="s">
        <v>712</v>
      </c>
      <c r="C627">
        <v>-90</v>
      </c>
      <c r="D627" t="s">
        <v>715</v>
      </c>
      <c r="E627">
        <v>-88.5</v>
      </c>
      <c r="F627">
        <v>51.22327224</v>
      </c>
      <c r="G627">
        <v>4.4110157699999997</v>
      </c>
      <c r="H627">
        <v>12</v>
      </c>
      <c r="I627">
        <v>4.5694089355799251E-2</v>
      </c>
    </row>
    <row r="628" spans="1:9" x14ac:dyDescent="0.3">
      <c r="A628">
        <v>579</v>
      </c>
      <c r="B628" t="s">
        <v>712</v>
      </c>
      <c r="C628">
        <v>-90</v>
      </c>
      <c r="D628" t="s">
        <v>716</v>
      </c>
      <c r="E628">
        <v>-77.5</v>
      </c>
      <c r="F628">
        <v>51.2233479</v>
      </c>
      <c r="G628">
        <v>4.4111484000000001</v>
      </c>
      <c r="H628">
        <v>41</v>
      </c>
      <c r="I628">
        <v>3.3552035491181402E-2</v>
      </c>
    </row>
    <row r="629" spans="1:9" x14ac:dyDescent="0.3">
      <c r="A629">
        <v>580</v>
      </c>
      <c r="B629" t="s">
        <v>712</v>
      </c>
      <c r="C629">
        <v>-90</v>
      </c>
      <c r="D629" t="s">
        <v>717</v>
      </c>
      <c r="E629">
        <v>-77.5</v>
      </c>
      <c r="F629">
        <v>51.223379809999997</v>
      </c>
      <c r="G629">
        <v>4.4113357400000002</v>
      </c>
      <c r="H629">
        <v>14</v>
      </c>
      <c r="I629">
        <v>2.045641281704667E-2</v>
      </c>
    </row>
    <row r="630" spans="1:9" x14ac:dyDescent="0.3">
      <c r="A630">
        <v>581</v>
      </c>
      <c r="B630" t="s">
        <v>712</v>
      </c>
      <c r="C630">
        <v>-90</v>
      </c>
      <c r="D630" t="s">
        <v>718</v>
      </c>
      <c r="E630">
        <v>-85</v>
      </c>
      <c r="F630">
        <v>51.223348020000003</v>
      </c>
      <c r="G630">
        <v>4.4113396500000004</v>
      </c>
      <c r="H630">
        <v>13</v>
      </c>
      <c r="I630">
        <v>2.2407700249037019E-2</v>
      </c>
    </row>
    <row r="631" spans="1:9" x14ac:dyDescent="0.3">
      <c r="A631">
        <v>582</v>
      </c>
      <c r="B631" t="s">
        <v>712</v>
      </c>
      <c r="C631">
        <v>-90</v>
      </c>
      <c r="D631" t="s">
        <v>719</v>
      </c>
      <c r="E631">
        <v>-79.5</v>
      </c>
      <c r="F631">
        <v>51.223343679999999</v>
      </c>
      <c r="G631">
        <v>4.4113296499999999</v>
      </c>
      <c r="H631">
        <v>13</v>
      </c>
      <c r="I631">
        <v>2.3248966183485702E-2</v>
      </c>
    </row>
    <row r="632" spans="1:9" x14ac:dyDescent="0.3">
      <c r="A632">
        <v>583</v>
      </c>
      <c r="B632" t="s">
        <v>712</v>
      </c>
      <c r="C632">
        <v>-90</v>
      </c>
      <c r="D632" t="s">
        <v>720</v>
      </c>
      <c r="E632">
        <v>-84.5</v>
      </c>
      <c r="F632">
        <v>51.223402559999997</v>
      </c>
      <c r="G632">
        <v>4.4113076500000004</v>
      </c>
      <c r="H632">
        <v>13</v>
      </c>
      <c r="I632">
        <v>2.0922498431813829E-2</v>
      </c>
    </row>
    <row r="633" spans="1:9" x14ac:dyDescent="0.3">
      <c r="A633">
        <v>584</v>
      </c>
      <c r="B633" t="s">
        <v>712</v>
      </c>
      <c r="C633">
        <v>-90</v>
      </c>
      <c r="D633" t="s">
        <v>721</v>
      </c>
      <c r="E633">
        <v>-92</v>
      </c>
      <c r="F633">
        <v>51.223289919999999</v>
      </c>
      <c r="G633">
        <v>4.4115618699999999</v>
      </c>
      <c r="H633">
        <v>30</v>
      </c>
      <c r="I633">
        <v>2.13956065374677E-2</v>
      </c>
    </row>
    <row r="634" spans="1:9" x14ac:dyDescent="0.3">
      <c r="A634">
        <v>585</v>
      </c>
      <c r="B634" t="s">
        <v>712</v>
      </c>
      <c r="C634">
        <v>-90</v>
      </c>
      <c r="D634" t="s">
        <v>722</v>
      </c>
      <c r="E634">
        <v>-91</v>
      </c>
      <c r="F634">
        <v>51.2233479</v>
      </c>
      <c r="G634">
        <v>4.4111484000000001</v>
      </c>
      <c r="H634">
        <v>41</v>
      </c>
      <c r="I634">
        <v>3.3552035491181402E-2</v>
      </c>
    </row>
    <row r="635" spans="1:9" x14ac:dyDescent="0.3">
      <c r="A635">
        <v>586</v>
      </c>
      <c r="B635" t="s">
        <v>712</v>
      </c>
      <c r="C635">
        <v>-90</v>
      </c>
      <c r="D635" t="s">
        <v>723</v>
      </c>
      <c r="E635">
        <v>-88.5</v>
      </c>
      <c r="F635">
        <v>51.223632729999999</v>
      </c>
      <c r="G635">
        <v>4.4114979600000002</v>
      </c>
      <c r="H635">
        <v>40</v>
      </c>
      <c r="I635">
        <v>1.7707409438918669E-2</v>
      </c>
    </row>
    <row r="636" spans="1:9" x14ac:dyDescent="0.3">
      <c r="A636">
        <v>587</v>
      </c>
      <c r="B636" t="s">
        <v>712</v>
      </c>
      <c r="C636">
        <v>-90</v>
      </c>
      <c r="D636" t="s">
        <v>724</v>
      </c>
      <c r="E636">
        <v>-82.5</v>
      </c>
      <c r="F636">
        <v>51.223277539999998</v>
      </c>
      <c r="G636">
        <v>4.4115295999999997</v>
      </c>
      <c r="H636">
        <v>28</v>
      </c>
      <c r="I636">
        <v>2.300424665263235E-2</v>
      </c>
    </row>
    <row r="637" spans="1:9" x14ac:dyDescent="0.3">
      <c r="A637">
        <v>588</v>
      </c>
      <c r="B637" t="s">
        <v>712</v>
      </c>
      <c r="C637">
        <v>-90</v>
      </c>
      <c r="D637" t="s">
        <v>725</v>
      </c>
      <c r="E637">
        <v>-84.5</v>
      </c>
      <c r="F637">
        <v>51.223332999999997</v>
      </c>
      <c r="G637">
        <v>4.4113629899999998</v>
      </c>
      <c r="H637">
        <v>15</v>
      </c>
      <c r="I637">
        <v>2.242517442083326E-2</v>
      </c>
    </row>
    <row r="638" spans="1:9" x14ac:dyDescent="0.3">
      <c r="A638">
        <v>589</v>
      </c>
      <c r="B638" t="s">
        <v>713</v>
      </c>
      <c r="C638">
        <v>-87.5</v>
      </c>
      <c r="D638" t="s">
        <v>714</v>
      </c>
      <c r="E638">
        <v>-70</v>
      </c>
      <c r="F638">
        <v>51.223400890000001</v>
      </c>
      <c r="G638">
        <v>4.4112850400000001</v>
      </c>
      <c r="H638">
        <v>10</v>
      </c>
      <c r="I638">
        <v>2.243373400842277E-2</v>
      </c>
    </row>
    <row r="639" spans="1:9" x14ac:dyDescent="0.3">
      <c r="A639">
        <v>590</v>
      </c>
      <c r="B639" t="s">
        <v>713</v>
      </c>
      <c r="C639">
        <v>-87.5</v>
      </c>
      <c r="D639" t="s">
        <v>715</v>
      </c>
      <c r="E639">
        <v>-88.5</v>
      </c>
      <c r="F639">
        <v>51.22330101</v>
      </c>
      <c r="G639">
        <v>4.4110370899999998</v>
      </c>
      <c r="H639">
        <v>16</v>
      </c>
      <c r="I639">
        <v>4.2830799374573812E-2</v>
      </c>
    </row>
    <row r="640" spans="1:9" x14ac:dyDescent="0.3">
      <c r="A640">
        <v>591</v>
      </c>
      <c r="B640" t="s">
        <v>713</v>
      </c>
      <c r="C640">
        <v>-87.5</v>
      </c>
      <c r="D640" t="s">
        <v>716</v>
      </c>
      <c r="E640">
        <v>-77.5</v>
      </c>
      <c r="F640">
        <v>51.22340543</v>
      </c>
      <c r="G640">
        <v>4.4111910300000003</v>
      </c>
      <c r="H640">
        <v>38</v>
      </c>
      <c r="I640">
        <v>2.8394329871469191E-2</v>
      </c>
    </row>
    <row r="641" spans="1:9" x14ac:dyDescent="0.3">
      <c r="A641">
        <v>592</v>
      </c>
      <c r="B641" t="s">
        <v>713</v>
      </c>
      <c r="C641">
        <v>-87.5</v>
      </c>
      <c r="D641" t="s">
        <v>717</v>
      </c>
      <c r="E641">
        <v>-77.5</v>
      </c>
      <c r="F641">
        <v>51.223408579999997</v>
      </c>
      <c r="G641">
        <v>4.4113570600000003</v>
      </c>
      <c r="H641">
        <v>12</v>
      </c>
      <c r="I641">
        <v>1.7541098405045481E-2</v>
      </c>
    </row>
    <row r="642" spans="1:9" x14ac:dyDescent="0.3">
      <c r="A642">
        <v>593</v>
      </c>
      <c r="B642" t="s">
        <v>713</v>
      </c>
      <c r="C642">
        <v>-87.5</v>
      </c>
      <c r="D642" t="s">
        <v>718</v>
      </c>
      <c r="E642">
        <v>-85</v>
      </c>
      <c r="F642">
        <v>51.223376790000003</v>
      </c>
      <c r="G642">
        <v>4.4113609699999996</v>
      </c>
      <c r="H642">
        <v>12</v>
      </c>
      <c r="I642">
        <v>1.9222957782886709E-2</v>
      </c>
    </row>
    <row r="643" spans="1:9" x14ac:dyDescent="0.3">
      <c r="A643">
        <v>594</v>
      </c>
      <c r="B643" t="s">
        <v>713</v>
      </c>
      <c r="C643">
        <v>-87.5</v>
      </c>
      <c r="D643" t="s">
        <v>719</v>
      </c>
      <c r="E643">
        <v>-79.5</v>
      </c>
      <c r="F643">
        <v>51.223372439999999</v>
      </c>
      <c r="G643">
        <v>4.41135096</v>
      </c>
      <c r="H643">
        <v>12</v>
      </c>
      <c r="I643">
        <v>2.007050628064461E-2</v>
      </c>
    </row>
    <row r="644" spans="1:9" x14ac:dyDescent="0.3">
      <c r="A644">
        <v>595</v>
      </c>
      <c r="B644" t="s">
        <v>713</v>
      </c>
      <c r="C644">
        <v>-87.5</v>
      </c>
      <c r="D644" t="s">
        <v>720</v>
      </c>
      <c r="E644">
        <v>-84.5</v>
      </c>
      <c r="F644">
        <v>51.223431320000003</v>
      </c>
      <c r="G644">
        <v>4.4113289699999996</v>
      </c>
      <c r="H644">
        <v>10</v>
      </c>
      <c r="I644">
        <v>1.836750742966382E-2</v>
      </c>
    </row>
    <row r="645" spans="1:9" x14ac:dyDescent="0.3">
      <c r="A645">
        <v>596</v>
      </c>
      <c r="B645" t="s">
        <v>713</v>
      </c>
      <c r="C645">
        <v>-87.5</v>
      </c>
      <c r="D645" t="s">
        <v>721</v>
      </c>
      <c r="E645">
        <v>-92</v>
      </c>
      <c r="F645">
        <v>51.223318679999998</v>
      </c>
      <c r="G645">
        <v>4.41158319</v>
      </c>
      <c r="H645">
        <v>29</v>
      </c>
      <c r="I645">
        <v>1.8161714125024059E-2</v>
      </c>
    </row>
    <row r="646" spans="1:9" x14ac:dyDescent="0.3">
      <c r="A646">
        <v>597</v>
      </c>
      <c r="B646" t="s">
        <v>713</v>
      </c>
      <c r="C646">
        <v>-87.5</v>
      </c>
      <c r="D646" t="s">
        <v>722</v>
      </c>
      <c r="E646">
        <v>-91</v>
      </c>
      <c r="F646">
        <v>51.22340543</v>
      </c>
      <c r="G646">
        <v>4.4111910300000003</v>
      </c>
      <c r="H646">
        <v>38</v>
      </c>
      <c r="I646">
        <v>2.8394329871469191E-2</v>
      </c>
    </row>
    <row r="647" spans="1:9" x14ac:dyDescent="0.3">
      <c r="A647">
        <v>598</v>
      </c>
      <c r="B647" t="s">
        <v>713</v>
      </c>
      <c r="C647">
        <v>-87.5</v>
      </c>
      <c r="D647" t="s">
        <v>723</v>
      </c>
      <c r="E647">
        <v>-88.5</v>
      </c>
      <c r="F647">
        <v>51.223661489999998</v>
      </c>
      <c r="G647">
        <v>4.4115192700000003</v>
      </c>
      <c r="H647">
        <v>37</v>
      </c>
      <c r="I647">
        <v>2.0401544597882858E-2</v>
      </c>
    </row>
    <row r="648" spans="1:9" x14ac:dyDescent="0.3">
      <c r="A648">
        <v>599</v>
      </c>
      <c r="B648" t="s">
        <v>713</v>
      </c>
      <c r="C648">
        <v>-87.5</v>
      </c>
      <c r="D648" t="s">
        <v>724</v>
      </c>
      <c r="E648">
        <v>-82.5</v>
      </c>
      <c r="F648">
        <v>51.223306309999998</v>
      </c>
      <c r="G648">
        <v>4.4115509099999999</v>
      </c>
      <c r="H648">
        <v>27</v>
      </c>
      <c r="I648">
        <v>1.9640592280525049E-2</v>
      </c>
    </row>
    <row r="649" spans="1:9" x14ac:dyDescent="0.3">
      <c r="A649">
        <v>600</v>
      </c>
      <c r="B649" t="s">
        <v>713</v>
      </c>
      <c r="C649">
        <v>-87.5</v>
      </c>
      <c r="D649" t="s">
        <v>725</v>
      </c>
      <c r="E649">
        <v>-84.5</v>
      </c>
      <c r="F649">
        <v>51.223361760000003</v>
      </c>
      <c r="G649">
        <v>4.4113842999999999</v>
      </c>
      <c r="H649">
        <v>14</v>
      </c>
      <c r="I649">
        <v>1.909174918441349E-2</v>
      </c>
    </row>
    <row r="650" spans="1:9" x14ac:dyDescent="0.3">
      <c r="A650">
        <v>601</v>
      </c>
      <c r="B650" t="s">
        <v>714</v>
      </c>
      <c r="C650">
        <v>-70</v>
      </c>
      <c r="D650" t="s">
        <v>715</v>
      </c>
      <c r="E650">
        <v>-88.5</v>
      </c>
      <c r="F650">
        <v>51.22329646</v>
      </c>
      <c r="G650">
        <v>4.4111310899999996</v>
      </c>
      <c r="H650">
        <v>21</v>
      </c>
      <c r="I650">
        <v>3.7456039637353389E-2</v>
      </c>
    </row>
    <row r="651" spans="1:9" x14ac:dyDescent="0.3">
      <c r="A651">
        <v>602</v>
      </c>
      <c r="B651" t="s">
        <v>714</v>
      </c>
      <c r="C651">
        <v>-70</v>
      </c>
      <c r="D651" t="s">
        <v>716</v>
      </c>
      <c r="E651">
        <v>-77.5</v>
      </c>
      <c r="F651">
        <v>51.223396340000001</v>
      </c>
      <c r="G651">
        <v>4.4113790399999999</v>
      </c>
      <c r="H651">
        <v>39</v>
      </c>
      <c r="I651">
        <v>1.6928647913668458E-2</v>
      </c>
    </row>
    <row r="652" spans="1:9" x14ac:dyDescent="0.3">
      <c r="A652">
        <v>603</v>
      </c>
      <c r="B652" t="s">
        <v>714</v>
      </c>
      <c r="C652">
        <v>-70</v>
      </c>
      <c r="D652" t="s">
        <v>717</v>
      </c>
      <c r="E652">
        <v>-77.5</v>
      </c>
      <c r="F652">
        <v>51.223404029999998</v>
      </c>
      <c r="G652">
        <v>4.4114510600000001</v>
      </c>
      <c r="H652">
        <v>10</v>
      </c>
      <c r="I652">
        <v>1.2481795646350781E-2</v>
      </c>
    </row>
    <row r="653" spans="1:9" x14ac:dyDescent="0.3">
      <c r="A653">
        <v>604</v>
      </c>
      <c r="B653" t="s">
        <v>714</v>
      </c>
      <c r="C653">
        <v>-70</v>
      </c>
      <c r="D653" t="s">
        <v>718</v>
      </c>
      <c r="E653">
        <v>-85</v>
      </c>
      <c r="F653">
        <v>51.223372240000003</v>
      </c>
      <c r="G653">
        <v>4.4114549700000003</v>
      </c>
      <c r="H653">
        <v>10</v>
      </c>
      <c r="I653">
        <v>1.499229315857536E-2</v>
      </c>
    </row>
    <row r="654" spans="1:9" x14ac:dyDescent="0.3">
      <c r="A654">
        <v>605</v>
      </c>
      <c r="B654" t="s">
        <v>714</v>
      </c>
      <c r="C654">
        <v>-70</v>
      </c>
      <c r="D654" t="s">
        <v>719</v>
      </c>
      <c r="E654">
        <v>-79.5</v>
      </c>
      <c r="F654">
        <v>51.2233679</v>
      </c>
      <c r="G654">
        <v>4.4114449699999998</v>
      </c>
      <c r="H654">
        <v>10</v>
      </c>
      <c r="I654">
        <v>1.5792198922599029E-2</v>
      </c>
    </row>
    <row r="655" spans="1:9" x14ac:dyDescent="0.3">
      <c r="A655">
        <v>606</v>
      </c>
      <c r="B655" t="s">
        <v>714</v>
      </c>
      <c r="C655">
        <v>-70</v>
      </c>
      <c r="D655" t="s">
        <v>720</v>
      </c>
      <c r="E655">
        <v>-84.5</v>
      </c>
      <c r="F655">
        <v>51.223426779999997</v>
      </c>
      <c r="G655">
        <v>4.4114229700000003</v>
      </c>
      <c r="H655">
        <v>10</v>
      </c>
      <c r="I655">
        <v>1.2541429304282731E-2</v>
      </c>
    </row>
    <row r="656" spans="1:9" x14ac:dyDescent="0.3">
      <c r="A656">
        <v>607</v>
      </c>
      <c r="B656" t="s">
        <v>714</v>
      </c>
      <c r="C656">
        <v>-70</v>
      </c>
      <c r="D656" t="s">
        <v>721</v>
      </c>
      <c r="E656">
        <v>-92</v>
      </c>
      <c r="F656">
        <v>51.223314139999999</v>
      </c>
      <c r="G656">
        <v>4.4116771899999998</v>
      </c>
      <c r="H656">
        <v>23</v>
      </c>
      <c r="I656">
        <v>1.9854437745994422E-2</v>
      </c>
    </row>
    <row r="657" spans="1:9" x14ac:dyDescent="0.3">
      <c r="A657">
        <v>608</v>
      </c>
      <c r="B657" t="s">
        <v>714</v>
      </c>
      <c r="C657">
        <v>-70</v>
      </c>
      <c r="D657" t="s">
        <v>722</v>
      </c>
      <c r="E657">
        <v>-91</v>
      </c>
      <c r="F657">
        <v>51.223396340000001</v>
      </c>
      <c r="G657">
        <v>4.4113790399999999</v>
      </c>
      <c r="H657">
        <v>39</v>
      </c>
      <c r="I657">
        <v>1.6928647913668458E-2</v>
      </c>
    </row>
    <row r="658" spans="1:9" x14ac:dyDescent="0.3">
      <c r="A658">
        <v>609</v>
      </c>
      <c r="B658" t="s">
        <v>714</v>
      </c>
      <c r="C658">
        <v>-70</v>
      </c>
      <c r="D658" t="s">
        <v>723</v>
      </c>
      <c r="E658">
        <v>-88.5</v>
      </c>
      <c r="F658">
        <v>51.223656949999999</v>
      </c>
      <c r="G658">
        <v>4.4116132800000001</v>
      </c>
      <c r="H658">
        <v>33</v>
      </c>
      <c r="I658">
        <v>1.9591120052117529E-2</v>
      </c>
    </row>
    <row r="659" spans="1:9" x14ac:dyDescent="0.3">
      <c r="A659">
        <v>610</v>
      </c>
      <c r="B659" t="s">
        <v>714</v>
      </c>
      <c r="C659">
        <v>-70</v>
      </c>
      <c r="D659" t="s">
        <v>724</v>
      </c>
      <c r="E659">
        <v>-82.5</v>
      </c>
      <c r="F659">
        <v>51.223301759999998</v>
      </c>
      <c r="G659">
        <v>4.4116449199999996</v>
      </c>
      <c r="H659">
        <v>21</v>
      </c>
      <c r="I659">
        <v>2.0545370770139831E-2</v>
      </c>
    </row>
    <row r="660" spans="1:9" x14ac:dyDescent="0.3">
      <c r="A660">
        <v>611</v>
      </c>
      <c r="B660" t="s">
        <v>714</v>
      </c>
      <c r="C660">
        <v>-70</v>
      </c>
      <c r="D660" t="s">
        <v>725</v>
      </c>
      <c r="E660">
        <v>-84.5</v>
      </c>
      <c r="F660">
        <v>51.223357219999997</v>
      </c>
      <c r="G660">
        <v>4.4114783099999997</v>
      </c>
      <c r="H660">
        <v>10</v>
      </c>
      <c r="I660">
        <v>1.557764133471244E-2</v>
      </c>
    </row>
    <row r="661" spans="1:9" x14ac:dyDescent="0.3">
      <c r="A661">
        <v>612</v>
      </c>
      <c r="B661" t="s">
        <v>715</v>
      </c>
      <c r="C661">
        <v>-88.5</v>
      </c>
      <c r="D661" t="s">
        <v>716</v>
      </c>
      <c r="E661">
        <v>-77.5</v>
      </c>
      <c r="F661">
        <v>51.22319658</v>
      </c>
      <c r="G661">
        <v>4.4108831500000001</v>
      </c>
      <c r="H661">
        <v>35</v>
      </c>
      <c r="I661">
        <v>5.7985103219868613E-2</v>
      </c>
    </row>
    <row r="662" spans="1:9" x14ac:dyDescent="0.3">
      <c r="A662">
        <v>613</v>
      </c>
      <c r="B662" t="s">
        <v>715</v>
      </c>
      <c r="C662">
        <v>-88.5</v>
      </c>
      <c r="D662" t="s">
        <v>717</v>
      </c>
      <c r="E662">
        <v>-77.5</v>
      </c>
      <c r="F662">
        <v>51.223304149999997</v>
      </c>
      <c r="G662">
        <v>4.4112031199999997</v>
      </c>
      <c r="H662">
        <v>25</v>
      </c>
      <c r="I662">
        <v>3.2862363898197619E-2</v>
      </c>
    </row>
    <row r="663" spans="1:9" x14ac:dyDescent="0.3">
      <c r="A663">
        <v>614</v>
      </c>
      <c r="B663" t="s">
        <v>715</v>
      </c>
      <c r="C663">
        <v>-88.5</v>
      </c>
      <c r="D663" t="s">
        <v>718</v>
      </c>
      <c r="E663">
        <v>-85</v>
      </c>
      <c r="F663">
        <v>51.223272360000003</v>
      </c>
      <c r="G663">
        <v>4.41120702</v>
      </c>
      <c r="H663">
        <v>24</v>
      </c>
      <c r="I663">
        <v>3.4900717687331828E-2</v>
      </c>
    </row>
    <row r="664" spans="1:9" x14ac:dyDescent="0.3">
      <c r="A664">
        <v>615</v>
      </c>
      <c r="B664" t="s">
        <v>715</v>
      </c>
      <c r="C664">
        <v>-88.5</v>
      </c>
      <c r="D664" t="s">
        <v>719</v>
      </c>
      <c r="E664">
        <v>-79.5</v>
      </c>
      <c r="F664">
        <v>51.223268019999999</v>
      </c>
      <c r="G664">
        <v>4.4111970200000004</v>
      </c>
      <c r="H664">
        <v>23</v>
      </c>
      <c r="I664">
        <v>3.5741486956267651E-2</v>
      </c>
    </row>
    <row r="665" spans="1:9" x14ac:dyDescent="0.3">
      <c r="A665">
        <v>616</v>
      </c>
      <c r="B665" t="s">
        <v>715</v>
      </c>
      <c r="C665">
        <v>-88.5</v>
      </c>
      <c r="D665" t="s">
        <v>720</v>
      </c>
      <c r="E665">
        <v>-84.5</v>
      </c>
      <c r="F665">
        <v>51.223326900000004</v>
      </c>
      <c r="G665">
        <v>4.4111750299999999</v>
      </c>
      <c r="H665">
        <v>25</v>
      </c>
      <c r="I665">
        <v>3.3057368111187618E-2</v>
      </c>
    </row>
    <row r="666" spans="1:9" x14ac:dyDescent="0.3">
      <c r="A666">
        <v>617</v>
      </c>
      <c r="B666" t="s">
        <v>715</v>
      </c>
      <c r="C666">
        <v>-88.5</v>
      </c>
      <c r="D666" t="s">
        <v>721</v>
      </c>
      <c r="E666">
        <v>-92</v>
      </c>
      <c r="F666">
        <v>51.223214259999999</v>
      </c>
      <c r="G666">
        <v>4.4114292400000004</v>
      </c>
      <c r="H666">
        <v>38</v>
      </c>
      <c r="I666">
        <v>3.1568323307462162E-2</v>
      </c>
    </row>
    <row r="667" spans="1:9" x14ac:dyDescent="0.3">
      <c r="A667">
        <v>618</v>
      </c>
      <c r="B667" t="s">
        <v>715</v>
      </c>
      <c r="C667">
        <v>-88.5</v>
      </c>
      <c r="D667" t="s">
        <v>722</v>
      </c>
      <c r="E667">
        <v>-91</v>
      </c>
      <c r="F667">
        <v>51.22319658</v>
      </c>
      <c r="G667">
        <v>4.4108831500000001</v>
      </c>
      <c r="H667">
        <v>35</v>
      </c>
      <c r="I667">
        <v>5.7985103219868613E-2</v>
      </c>
    </row>
    <row r="668" spans="1:9" x14ac:dyDescent="0.3">
      <c r="A668">
        <v>619</v>
      </c>
      <c r="B668" t="s">
        <v>715</v>
      </c>
      <c r="C668">
        <v>-88.5</v>
      </c>
      <c r="D668" t="s">
        <v>723</v>
      </c>
      <c r="E668">
        <v>-88.5</v>
      </c>
      <c r="F668">
        <v>51.223557069999998</v>
      </c>
      <c r="G668">
        <v>4.4113653299999998</v>
      </c>
      <c r="H668">
        <v>52</v>
      </c>
      <c r="I668">
        <v>1.712213730726421E-2</v>
      </c>
    </row>
    <row r="669" spans="1:9" x14ac:dyDescent="0.3">
      <c r="A669">
        <v>620</v>
      </c>
      <c r="B669" t="s">
        <v>715</v>
      </c>
      <c r="C669">
        <v>-88.5</v>
      </c>
      <c r="D669" t="s">
        <v>724</v>
      </c>
      <c r="E669">
        <v>-82.5</v>
      </c>
      <c r="F669">
        <v>51.223201879999998</v>
      </c>
      <c r="G669">
        <v>4.4113969700000002</v>
      </c>
      <c r="H669">
        <v>36</v>
      </c>
      <c r="I669">
        <v>3.3654988786345777E-2</v>
      </c>
    </row>
    <row r="670" spans="1:9" x14ac:dyDescent="0.3">
      <c r="A670">
        <v>621</v>
      </c>
      <c r="B670" t="s">
        <v>715</v>
      </c>
      <c r="C670">
        <v>-88.5</v>
      </c>
      <c r="D670" t="s">
        <v>725</v>
      </c>
      <c r="E670">
        <v>-84.5</v>
      </c>
      <c r="F670">
        <v>51.223257340000004</v>
      </c>
      <c r="G670">
        <v>4.4112303600000002</v>
      </c>
      <c r="H670">
        <v>25</v>
      </c>
      <c r="I670">
        <v>3.4884382734379278E-2</v>
      </c>
    </row>
    <row r="671" spans="1:9" x14ac:dyDescent="0.3">
      <c r="A671">
        <v>622</v>
      </c>
      <c r="B671" t="s">
        <v>716</v>
      </c>
      <c r="C671">
        <v>-77.5</v>
      </c>
      <c r="D671" t="s">
        <v>717</v>
      </c>
      <c r="E671">
        <v>-77.5</v>
      </c>
      <c r="F671">
        <v>51.223411720000001</v>
      </c>
      <c r="G671">
        <v>4.4115230900000002</v>
      </c>
      <c r="H671">
        <v>41</v>
      </c>
      <c r="I671">
        <v>8.7622881288328628E-3</v>
      </c>
    </row>
    <row r="672" spans="1:9" x14ac:dyDescent="0.3">
      <c r="A672">
        <v>623</v>
      </c>
      <c r="B672" t="s">
        <v>716</v>
      </c>
      <c r="C672">
        <v>-77.5</v>
      </c>
      <c r="D672" t="s">
        <v>718</v>
      </c>
      <c r="E672">
        <v>-85</v>
      </c>
      <c r="F672">
        <v>51.223348139999999</v>
      </c>
      <c r="G672">
        <v>4.4115308999999998</v>
      </c>
      <c r="H672">
        <v>41</v>
      </c>
      <c r="I672">
        <v>1.5272249514082251E-2</v>
      </c>
    </row>
    <row r="673" spans="1:9" x14ac:dyDescent="0.3">
      <c r="A673">
        <v>624</v>
      </c>
      <c r="B673" t="s">
        <v>716</v>
      </c>
      <c r="C673">
        <v>-77.5</v>
      </c>
      <c r="D673" t="s">
        <v>719</v>
      </c>
      <c r="E673">
        <v>-79.5</v>
      </c>
      <c r="F673">
        <v>51.223339449999997</v>
      </c>
      <c r="G673">
        <v>4.4115108899999997</v>
      </c>
      <c r="H673">
        <v>40</v>
      </c>
      <c r="I673">
        <v>1.656538866188401E-2</v>
      </c>
    </row>
    <row r="674" spans="1:9" x14ac:dyDescent="0.3">
      <c r="A674">
        <v>625</v>
      </c>
      <c r="B674" t="s">
        <v>716</v>
      </c>
      <c r="C674">
        <v>-77.5</v>
      </c>
      <c r="D674" t="s">
        <v>720</v>
      </c>
      <c r="E674">
        <v>-84.5</v>
      </c>
      <c r="F674">
        <v>51.223457209999999</v>
      </c>
      <c r="G674">
        <v>4.4114669099999997</v>
      </c>
      <c r="H674">
        <v>34</v>
      </c>
      <c r="I674">
        <v>8.3440213586027656E-3</v>
      </c>
    </row>
    <row r="675" spans="1:9" x14ac:dyDescent="0.3">
      <c r="A675">
        <v>626</v>
      </c>
      <c r="B675" t="s">
        <v>716</v>
      </c>
      <c r="C675">
        <v>-77.5</v>
      </c>
      <c r="D675" t="s">
        <v>721</v>
      </c>
      <c r="E675">
        <v>-92</v>
      </c>
      <c r="F675">
        <v>51.223231929999997</v>
      </c>
      <c r="G675">
        <v>4.4119753399999997</v>
      </c>
      <c r="H675">
        <v>38</v>
      </c>
      <c r="I675">
        <v>3.9130306670495218E-2</v>
      </c>
    </row>
    <row r="676" spans="1:9" x14ac:dyDescent="0.3">
      <c r="A676">
        <v>627</v>
      </c>
      <c r="B676" t="s">
        <v>716</v>
      </c>
      <c r="C676">
        <v>-77.5</v>
      </c>
      <c r="D676" t="s">
        <v>722</v>
      </c>
      <c r="E676">
        <v>-91</v>
      </c>
    </row>
    <row r="677" spans="1:9" x14ac:dyDescent="0.3">
      <c r="A677">
        <v>628</v>
      </c>
      <c r="B677" t="s">
        <v>716</v>
      </c>
      <c r="C677">
        <v>-77.5</v>
      </c>
      <c r="D677" t="s">
        <v>723</v>
      </c>
      <c r="E677">
        <v>-88.5</v>
      </c>
      <c r="F677">
        <v>51.223917550000003</v>
      </c>
      <c r="G677">
        <v>4.4118475200000002</v>
      </c>
      <c r="H677">
        <v>38</v>
      </c>
      <c r="I677">
        <v>5.1890562365051289E-2</v>
      </c>
    </row>
    <row r="678" spans="1:9" x14ac:dyDescent="0.3">
      <c r="A678">
        <v>629</v>
      </c>
      <c r="B678" t="s">
        <v>716</v>
      </c>
      <c r="C678">
        <v>-77.5</v>
      </c>
      <c r="D678" t="s">
        <v>724</v>
      </c>
      <c r="E678">
        <v>-82.5</v>
      </c>
      <c r="F678">
        <v>51.223207180000003</v>
      </c>
      <c r="G678">
        <v>4.4119107900000003</v>
      </c>
      <c r="H678">
        <v>36</v>
      </c>
      <c r="I678">
        <v>3.826868647474236E-2</v>
      </c>
    </row>
    <row r="679" spans="1:9" x14ac:dyDescent="0.3">
      <c r="A679">
        <v>630</v>
      </c>
      <c r="B679" t="s">
        <v>716</v>
      </c>
      <c r="C679">
        <v>-77.5</v>
      </c>
      <c r="D679" t="s">
        <v>725</v>
      </c>
      <c r="E679">
        <v>-84.5</v>
      </c>
      <c r="F679">
        <v>51.223318089999999</v>
      </c>
      <c r="G679">
        <v>4.4115775700000004</v>
      </c>
      <c r="H679">
        <v>40</v>
      </c>
      <c r="I679">
        <v>1.8226746018524628E-2</v>
      </c>
    </row>
    <row r="680" spans="1:9" x14ac:dyDescent="0.3">
      <c r="A680">
        <v>631</v>
      </c>
      <c r="B680" t="s">
        <v>717</v>
      </c>
      <c r="C680">
        <v>-77.5</v>
      </c>
      <c r="D680" t="s">
        <v>718</v>
      </c>
      <c r="E680">
        <v>-85</v>
      </c>
      <c r="F680">
        <v>51.22337993</v>
      </c>
      <c r="G680">
        <v>4.4115270000000004</v>
      </c>
      <c r="H680">
        <v>10</v>
      </c>
      <c r="I680">
        <v>1.1934726766904659E-2</v>
      </c>
    </row>
    <row r="681" spans="1:9" x14ac:dyDescent="0.3">
      <c r="A681">
        <v>632</v>
      </c>
      <c r="B681" t="s">
        <v>717</v>
      </c>
      <c r="C681">
        <v>-77.5</v>
      </c>
      <c r="D681" t="s">
        <v>719</v>
      </c>
      <c r="E681">
        <v>-79.5</v>
      </c>
      <c r="F681">
        <v>51.223375590000003</v>
      </c>
      <c r="G681">
        <v>4.41151699</v>
      </c>
      <c r="H681">
        <v>10</v>
      </c>
      <c r="I681">
        <v>1.26196959488045E-2</v>
      </c>
    </row>
    <row r="682" spans="1:9" x14ac:dyDescent="0.3">
      <c r="A682">
        <v>633</v>
      </c>
      <c r="B682" t="s">
        <v>717</v>
      </c>
      <c r="C682">
        <v>-77.5</v>
      </c>
      <c r="D682" t="s">
        <v>720</v>
      </c>
      <c r="E682">
        <v>-84.5</v>
      </c>
      <c r="F682">
        <v>51.223434470000001</v>
      </c>
      <c r="G682">
        <v>4.4114950000000004</v>
      </c>
      <c r="H682">
        <v>10</v>
      </c>
      <c r="I682">
        <v>7.9354395629130589E-3</v>
      </c>
    </row>
    <row r="683" spans="1:9" x14ac:dyDescent="0.3">
      <c r="A683">
        <v>634</v>
      </c>
      <c r="B683" t="s">
        <v>717</v>
      </c>
      <c r="C683">
        <v>-77.5</v>
      </c>
      <c r="D683" t="s">
        <v>721</v>
      </c>
      <c r="E683">
        <v>-92</v>
      </c>
      <c r="F683">
        <v>51.223321830000003</v>
      </c>
      <c r="G683">
        <v>4.4117492199999999</v>
      </c>
      <c r="H683">
        <v>19</v>
      </c>
      <c r="I683">
        <v>2.1355851728233059E-2</v>
      </c>
    </row>
    <row r="684" spans="1:9" x14ac:dyDescent="0.3">
      <c r="A684">
        <v>635</v>
      </c>
      <c r="B684" t="s">
        <v>717</v>
      </c>
      <c r="C684">
        <v>-77.5</v>
      </c>
      <c r="D684" t="s">
        <v>722</v>
      </c>
      <c r="E684">
        <v>-91</v>
      </c>
      <c r="F684">
        <v>51.223411720000001</v>
      </c>
      <c r="G684">
        <v>4.4115230900000002</v>
      </c>
      <c r="H684">
        <v>41</v>
      </c>
      <c r="I684">
        <v>8.7622881288328628E-3</v>
      </c>
    </row>
    <row r="685" spans="1:9" x14ac:dyDescent="0.3">
      <c r="A685">
        <v>636</v>
      </c>
      <c r="B685" t="s">
        <v>717</v>
      </c>
      <c r="C685">
        <v>-77.5</v>
      </c>
      <c r="D685" t="s">
        <v>723</v>
      </c>
      <c r="E685">
        <v>-88.5</v>
      </c>
      <c r="F685">
        <v>51.223664640000003</v>
      </c>
      <c r="G685">
        <v>4.4116853000000003</v>
      </c>
      <c r="H685">
        <v>30</v>
      </c>
      <c r="I685">
        <v>2.159199826997573E-2</v>
      </c>
    </row>
    <row r="686" spans="1:9" x14ac:dyDescent="0.3">
      <c r="A686">
        <v>637</v>
      </c>
      <c r="B686" t="s">
        <v>717</v>
      </c>
      <c r="C686">
        <v>-77.5</v>
      </c>
      <c r="D686" t="s">
        <v>724</v>
      </c>
      <c r="E686">
        <v>-82.5</v>
      </c>
      <c r="F686">
        <v>51.223309450000002</v>
      </c>
      <c r="G686">
        <v>4.4117169399999998</v>
      </c>
      <c r="H686">
        <v>18</v>
      </c>
      <c r="I686">
        <v>2.1425992089813072E-2</v>
      </c>
    </row>
    <row r="687" spans="1:9" x14ac:dyDescent="0.3">
      <c r="A687">
        <v>638</v>
      </c>
      <c r="B687" t="s">
        <v>717</v>
      </c>
      <c r="C687">
        <v>-77.5</v>
      </c>
      <c r="D687" t="s">
        <v>725</v>
      </c>
      <c r="E687">
        <v>-84.5</v>
      </c>
      <c r="F687">
        <v>51.223364910000001</v>
      </c>
      <c r="G687">
        <v>4.4115503299999999</v>
      </c>
      <c r="H687">
        <v>10</v>
      </c>
      <c r="I687">
        <v>1.3182745646671049E-2</v>
      </c>
    </row>
    <row r="688" spans="1:9" x14ac:dyDescent="0.3">
      <c r="A688">
        <v>639</v>
      </c>
      <c r="B688" t="s">
        <v>718</v>
      </c>
      <c r="C688">
        <v>-85</v>
      </c>
      <c r="D688" t="s">
        <v>719</v>
      </c>
      <c r="E688">
        <v>-79.5</v>
      </c>
      <c r="F688">
        <v>51.223343800000002</v>
      </c>
      <c r="G688">
        <v>4.4115208900000003</v>
      </c>
      <c r="H688">
        <v>10</v>
      </c>
      <c r="I688">
        <v>1.5908920481092239E-2</v>
      </c>
    </row>
    <row r="689" spans="1:9" x14ac:dyDescent="0.3">
      <c r="A689">
        <v>640</v>
      </c>
      <c r="B689" t="s">
        <v>718</v>
      </c>
      <c r="C689">
        <v>-85</v>
      </c>
      <c r="D689" t="s">
        <v>720</v>
      </c>
      <c r="E689">
        <v>-84.5</v>
      </c>
      <c r="F689">
        <v>51.22340268</v>
      </c>
      <c r="G689">
        <v>4.4114989099999997</v>
      </c>
      <c r="H689">
        <v>10</v>
      </c>
      <c r="I689">
        <v>1.0472899664510959E-2</v>
      </c>
    </row>
    <row r="690" spans="1:9" x14ac:dyDescent="0.3">
      <c r="A690">
        <v>641</v>
      </c>
      <c r="B690" t="s">
        <v>718</v>
      </c>
      <c r="C690">
        <v>-85</v>
      </c>
      <c r="D690" t="s">
        <v>721</v>
      </c>
      <c r="E690">
        <v>-92</v>
      </c>
      <c r="F690">
        <v>51.223290040000002</v>
      </c>
      <c r="G690">
        <v>4.4117531200000002</v>
      </c>
      <c r="H690">
        <v>17</v>
      </c>
      <c r="I690">
        <v>2.4514407902860851E-2</v>
      </c>
    </row>
    <row r="691" spans="1:9" x14ac:dyDescent="0.3">
      <c r="A691">
        <v>642</v>
      </c>
      <c r="B691" t="s">
        <v>718</v>
      </c>
      <c r="C691">
        <v>-85</v>
      </c>
      <c r="D691" t="s">
        <v>722</v>
      </c>
      <c r="E691">
        <v>-91</v>
      </c>
      <c r="F691">
        <v>51.223348139999999</v>
      </c>
      <c r="G691">
        <v>4.4115308999999998</v>
      </c>
      <c r="H691">
        <v>41</v>
      </c>
      <c r="I691">
        <v>1.5272249514082251E-2</v>
      </c>
    </row>
    <row r="692" spans="1:9" x14ac:dyDescent="0.3">
      <c r="A692">
        <v>643</v>
      </c>
      <c r="B692" t="s">
        <v>718</v>
      </c>
      <c r="C692">
        <v>-85</v>
      </c>
      <c r="D692" t="s">
        <v>723</v>
      </c>
      <c r="E692">
        <v>-88.5</v>
      </c>
      <c r="F692">
        <v>51.223632850000001</v>
      </c>
      <c r="G692">
        <v>4.4116892099999996</v>
      </c>
      <c r="H692">
        <v>34</v>
      </c>
      <c r="I692">
        <v>1.8417381344252481E-2</v>
      </c>
    </row>
    <row r="693" spans="1:9" x14ac:dyDescent="0.3">
      <c r="A693">
        <v>644</v>
      </c>
      <c r="B693" t="s">
        <v>718</v>
      </c>
      <c r="C693">
        <v>-85</v>
      </c>
      <c r="D693" t="s">
        <v>724</v>
      </c>
      <c r="E693">
        <v>-82.5</v>
      </c>
      <c r="F693">
        <v>51.223277660000001</v>
      </c>
      <c r="G693">
        <v>4.41172085</v>
      </c>
      <c r="H693">
        <v>15</v>
      </c>
      <c r="I693">
        <v>2.4748367287024189E-2</v>
      </c>
    </row>
    <row r="694" spans="1:9" x14ac:dyDescent="0.3">
      <c r="A694">
        <v>645</v>
      </c>
      <c r="B694" t="s">
        <v>718</v>
      </c>
      <c r="C694">
        <v>-85</v>
      </c>
      <c r="D694" t="s">
        <v>725</v>
      </c>
      <c r="E694">
        <v>-84.5</v>
      </c>
      <c r="F694">
        <v>51.223333119999999</v>
      </c>
      <c r="G694">
        <v>4.4115542400000001</v>
      </c>
      <c r="H694">
        <v>10</v>
      </c>
      <c r="I694">
        <v>1.6651614453405982E-2</v>
      </c>
    </row>
    <row r="695" spans="1:9" x14ac:dyDescent="0.3">
      <c r="A695">
        <v>646</v>
      </c>
      <c r="B695" t="s">
        <v>719</v>
      </c>
      <c r="C695">
        <v>-79.5</v>
      </c>
      <c r="D695" t="s">
        <v>720</v>
      </c>
      <c r="E695">
        <v>-84.5</v>
      </c>
      <c r="F695">
        <v>51.223398330000002</v>
      </c>
      <c r="G695">
        <v>4.4114889000000002</v>
      </c>
      <c r="H695">
        <v>10</v>
      </c>
      <c r="I695">
        <v>1.1260863084630691E-2</v>
      </c>
    </row>
    <row r="696" spans="1:9" x14ac:dyDescent="0.3">
      <c r="A696">
        <v>647</v>
      </c>
      <c r="B696" t="s">
        <v>719</v>
      </c>
      <c r="C696">
        <v>-79.5</v>
      </c>
      <c r="D696" t="s">
        <v>721</v>
      </c>
      <c r="E696">
        <v>-92</v>
      </c>
      <c r="F696">
        <v>51.223285689999997</v>
      </c>
      <c r="G696">
        <v>4.4117431199999997</v>
      </c>
      <c r="H696">
        <v>17</v>
      </c>
      <c r="I696">
        <v>2.4607571651872068E-2</v>
      </c>
    </row>
    <row r="697" spans="1:9" x14ac:dyDescent="0.3">
      <c r="A697">
        <v>648</v>
      </c>
      <c r="B697" t="s">
        <v>719</v>
      </c>
      <c r="C697">
        <v>-79.5</v>
      </c>
      <c r="D697" t="s">
        <v>722</v>
      </c>
      <c r="E697">
        <v>-91</v>
      </c>
      <c r="F697">
        <v>51.223339449999997</v>
      </c>
      <c r="G697">
        <v>4.4115108899999997</v>
      </c>
      <c r="H697">
        <v>40</v>
      </c>
      <c r="I697">
        <v>1.656538866188401E-2</v>
      </c>
    </row>
    <row r="698" spans="1:9" x14ac:dyDescent="0.3">
      <c r="A698">
        <v>649</v>
      </c>
      <c r="B698" t="s">
        <v>719</v>
      </c>
      <c r="C698">
        <v>-79.5</v>
      </c>
      <c r="D698" t="s">
        <v>723</v>
      </c>
      <c r="E698">
        <v>-88.5</v>
      </c>
      <c r="F698">
        <v>51.223628499999997</v>
      </c>
      <c r="G698">
        <v>4.4116792</v>
      </c>
      <c r="H698">
        <v>34</v>
      </c>
      <c r="I698">
        <v>1.7694342344225861E-2</v>
      </c>
    </row>
    <row r="699" spans="1:9" x14ac:dyDescent="0.3">
      <c r="A699">
        <v>650</v>
      </c>
      <c r="B699" t="s">
        <v>719</v>
      </c>
      <c r="C699">
        <v>-79.5</v>
      </c>
      <c r="D699" t="s">
        <v>724</v>
      </c>
      <c r="E699">
        <v>-82.5</v>
      </c>
      <c r="F699">
        <v>51.223273319999997</v>
      </c>
      <c r="G699">
        <v>4.4117108399999996</v>
      </c>
      <c r="H699">
        <v>16</v>
      </c>
      <c r="I699">
        <v>2.49290086866477E-2</v>
      </c>
    </row>
    <row r="700" spans="1:9" x14ac:dyDescent="0.3">
      <c r="A700">
        <v>651</v>
      </c>
      <c r="B700" t="s">
        <v>719</v>
      </c>
      <c r="C700">
        <v>-79.5</v>
      </c>
      <c r="D700" t="s">
        <v>725</v>
      </c>
      <c r="E700">
        <v>-84.5</v>
      </c>
      <c r="F700">
        <v>51.223328770000002</v>
      </c>
      <c r="G700">
        <v>4.4115442299999996</v>
      </c>
      <c r="H700">
        <v>10</v>
      </c>
      <c r="I700">
        <v>1.7219528994593031E-2</v>
      </c>
    </row>
    <row r="701" spans="1:9" x14ac:dyDescent="0.3">
      <c r="A701">
        <v>652</v>
      </c>
      <c r="B701" t="s">
        <v>720</v>
      </c>
      <c r="C701">
        <v>-84.5</v>
      </c>
      <c r="D701" t="s">
        <v>721</v>
      </c>
      <c r="E701">
        <v>-92</v>
      </c>
      <c r="F701">
        <v>51.223344570000002</v>
      </c>
      <c r="G701">
        <v>4.4117211300000001</v>
      </c>
      <c r="H701">
        <v>22</v>
      </c>
      <c r="I701">
        <v>1.81691898907223E-2</v>
      </c>
    </row>
    <row r="702" spans="1:9" x14ac:dyDescent="0.3">
      <c r="A702">
        <v>653</v>
      </c>
      <c r="B702" t="s">
        <v>720</v>
      </c>
      <c r="C702">
        <v>-84.5</v>
      </c>
      <c r="D702" t="s">
        <v>722</v>
      </c>
      <c r="E702">
        <v>-91</v>
      </c>
      <c r="F702">
        <v>51.223457209999999</v>
      </c>
      <c r="G702">
        <v>4.4114669099999997</v>
      </c>
      <c r="H702">
        <v>34</v>
      </c>
      <c r="I702">
        <v>8.3440213586027656E-3</v>
      </c>
    </row>
    <row r="703" spans="1:9" x14ac:dyDescent="0.3">
      <c r="A703">
        <v>654</v>
      </c>
      <c r="B703" t="s">
        <v>720</v>
      </c>
      <c r="C703">
        <v>-84.5</v>
      </c>
      <c r="D703" t="s">
        <v>723</v>
      </c>
      <c r="E703">
        <v>-88.5</v>
      </c>
      <c r="F703">
        <v>51.223687380000001</v>
      </c>
      <c r="G703">
        <v>4.4116572100000004</v>
      </c>
      <c r="H703">
        <v>29</v>
      </c>
      <c r="I703">
        <v>2.3461649993650021E-2</v>
      </c>
    </row>
    <row r="704" spans="1:9" x14ac:dyDescent="0.3">
      <c r="A704">
        <v>655</v>
      </c>
      <c r="B704" t="s">
        <v>720</v>
      </c>
      <c r="C704">
        <v>-84.5</v>
      </c>
      <c r="D704" t="s">
        <v>724</v>
      </c>
      <c r="E704">
        <v>-82.5</v>
      </c>
      <c r="F704">
        <v>51.223332200000002</v>
      </c>
      <c r="G704">
        <v>4.41168885</v>
      </c>
      <c r="H704">
        <v>21</v>
      </c>
      <c r="I704">
        <v>1.8300721506389089E-2</v>
      </c>
    </row>
    <row r="705" spans="1:9" x14ac:dyDescent="0.3">
      <c r="A705">
        <v>656</v>
      </c>
      <c r="B705" t="s">
        <v>720</v>
      </c>
      <c r="C705">
        <v>-84.5</v>
      </c>
      <c r="D705" t="s">
        <v>725</v>
      </c>
      <c r="E705">
        <v>-84.5</v>
      </c>
      <c r="F705">
        <v>51.223387649999999</v>
      </c>
      <c r="G705">
        <v>4.41152224</v>
      </c>
      <c r="H705">
        <v>10</v>
      </c>
      <c r="I705">
        <v>1.1235914077681231E-2</v>
      </c>
    </row>
    <row r="706" spans="1:9" x14ac:dyDescent="0.3">
      <c r="A706">
        <v>657</v>
      </c>
      <c r="B706" t="s">
        <v>721</v>
      </c>
      <c r="C706">
        <v>-92</v>
      </c>
      <c r="D706" t="s">
        <v>722</v>
      </c>
      <c r="E706">
        <v>-91</v>
      </c>
      <c r="F706">
        <v>51.223231929999997</v>
      </c>
      <c r="G706">
        <v>4.4119753399999997</v>
      </c>
      <c r="H706">
        <v>38</v>
      </c>
      <c r="I706">
        <v>3.9130306670495218E-2</v>
      </c>
    </row>
    <row r="707" spans="1:9" x14ac:dyDescent="0.3">
      <c r="A707">
        <v>658</v>
      </c>
      <c r="B707" t="s">
        <v>721</v>
      </c>
      <c r="C707">
        <v>-92</v>
      </c>
      <c r="D707" t="s">
        <v>723</v>
      </c>
      <c r="E707">
        <v>-88.5</v>
      </c>
      <c r="F707">
        <v>51.223574739999997</v>
      </c>
      <c r="G707">
        <v>4.41191143</v>
      </c>
      <c r="H707">
        <v>38</v>
      </c>
      <c r="I707">
        <v>2.5279595344779419E-2</v>
      </c>
    </row>
    <row r="708" spans="1:9" x14ac:dyDescent="0.3">
      <c r="A708">
        <v>659</v>
      </c>
      <c r="B708" t="s">
        <v>721</v>
      </c>
      <c r="C708">
        <v>-92</v>
      </c>
      <c r="D708" t="s">
        <v>724</v>
      </c>
      <c r="E708">
        <v>-82.5</v>
      </c>
      <c r="F708">
        <v>51.223219559999997</v>
      </c>
      <c r="G708">
        <v>4.4119430599999996</v>
      </c>
      <c r="H708">
        <v>10</v>
      </c>
      <c r="I708">
        <v>3.8611414188162899E-2</v>
      </c>
    </row>
    <row r="709" spans="1:9" x14ac:dyDescent="0.3">
      <c r="A709">
        <v>660</v>
      </c>
      <c r="B709" t="s">
        <v>721</v>
      </c>
      <c r="C709">
        <v>-92</v>
      </c>
      <c r="D709" t="s">
        <v>725</v>
      </c>
      <c r="E709">
        <v>-84.5</v>
      </c>
      <c r="F709">
        <v>51.223275010000002</v>
      </c>
      <c r="G709">
        <v>4.4117764599999996</v>
      </c>
      <c r="H709">
        <v>15</v>
      </c>
      <c r="I709">
        <v>2.6775527448910409E-2</v>
      </c>
    </row>
    <row r="710" spans="1:9" x14ac:dyDescent="0.3">
      <c r="A710">
        <v>661</v>
      </c>
      <c r="B710" t="s">
        <v>722</v>
      </c>
      <c r="C710">
        <v>-91</v>
      </c>
      <c r="D710" t="s">
        <v>723</v>
      </c>
      <c r="E710">
        <v>-88.5</v>
      </c>
      <c r="F710">
        <v>51.223917550000003</v>
      </c>
      <c r="G710">
        <v>4.4118475200000002</v>
      </c>
      <c r="H710">
        <v>38</v>
      </c>
      <c r="I710">
        <v>5.1890562365051289E-2</v>
      </c>
    </row>
    <row r="711" spans="1:9" x14ac:dyDescent="0.3">
      <c r="A711">
        <v>662</v>
      </c>
      <c r="B711" t="s">
        <v>722</v>
      </c>
      <c r="C711">
        <v>-91</v>
      </c>
      <c r="D711" t="s">
        <v>724</v>
      </c>
      <c r="E711">
        <v>-82.5</v>
      </c>
      <c r="F711">
        <v>51.223207180000003</v>
      </c>
      <c r="G711">
        <v>4.4119107900000003</v>
      </c>
      <c r="H711">
        <v>36</v>
      </c>
      <c r="I711">
        <v>3.826868647474236E-2</v>
      </c>
    </row>
    <row r="712" spans="1:9" x14ac:dyDescent="0.3">
      <c r="A712">
        <v>663</v>
      </c>
      <c r="B712" t="s">
        <v>722</v>
      </c>
      <c r="C712">
        <v>-91</v>
      </c>
      <c r="D712" t="s">
        <v>725</v>
      </c>
      <c r="E712">
        <v>-84.5</v>
      </c>
      <c r="F712">
        <v>51.223318089999999</v>
      </c>
      <c r="G712">
        <v>4.4115775700000004</v>
      </c>
      <c r="H712">
        <v>40</v>
      </c>
      <c r="I712">
        <v>1.8226746018524628E-2</v>
      </c>
    </row>
    <row r="713" spans="1:9" x14ac:dyDescent="0.3">
      <c r="A713">
        <v>664</v>
      </c>
      <c r="B713" t="s">
        <v>723</v>
      </c>
      <c r="C713">
        <v>-88.5</v>
      </c>
      <c r="D713" t="s">
        <v>724</v>
      </c>
      <c r="E713">
        <v>-82.5</v>
      </c>
      <c r="F713">
        <v>51.223562370000003</v>
      </c>
      <c r="G713">
        <v>4.4118791599999998</v>
      </c>
      <c r="H713">
        <v>40</v>
      </c>
      <c r="I713">
        <v>2.266924943453329E-2</v>
      </c>
    </row>
    <row r="714" spans="1:9" x14ac:dyDescent="0.3">
      <c r="A714">
        <v>665</v>
      </c>
      <c r="B714" t="s">
        <v>723</v>
      </c>
      <c r="C714">
        <v>-88.5</v>
      </c>
      <c r="D714" t="s">
        <v>725</v>
      </c>
      <c r="E714">
        <v>-84.5</v>
      </c>
      <c r="F714">
        <v>51.223617820000001</v>
      </c>
      <c r="G714">
        <v>4.4117125399999999</v>
      </c>
      <c r="H714">
        <v>35</v>
      </c>
      <c r="I714">
        <v>1.769968103618726E-2</v>
      </c>
    </row>
    <row r="715" spans="1:9" x14ac:dyDescent="0.3">
      <c r="A715">
        <v>666</v>
      </c>
      <c r="B715" t="s">
        <v>724</v>
      </c>
      <c r="C715">
        <v>-82.5</v>
      </c>
      <c r="D715" t="s">
        <v>725</v>
      </c>
      <c r="E715">
        <v>-84.5</v>
      </c>
      <c r="F715">
        <v>51.223262640000002</v>
      </c>
      <c r="G715">
        <v>4.4117441800000003</v>
      </c>
      <c r="H715">
        <v>13</v>
      </c>
      <c r="I715">
        <v>2.6938449407015522E-2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9" workbookViewId="0">
      <selection activeCell="D33" sqref="D33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50.107999999999997</v>
      </c>
    </row>
    <row r="31" spans="1:4" x14ac:dyDescent="0.3">
      <c r="A31" s="14" t="s">
        <v>874</v>
      </c>
      <c r="B31" s="1"/>
      <c r="C31" s="13"/>
      <c r="D31" s="13">
        <v>6.5363042605087864</v>
      </c>
    </row>
    <row r="32" spans="1:4" x14ac:dyDescent="0.3">
      <c r="A32" s="14" t="s">
        <v>887</v>
      </c>
      <c r="B32" s="1"/>
      <c r="C32" s="13"/>
      <c r="D32" s="13">
        <f>MEDIAN(Tabel76111[Distance error (km)])</f>
        <v>3.7989621013067493E-2</v>
      </c>
    </row>
    <row r="33" spans="1:9" x14ac:dyDescent="0.3">
      <c r="A33" s="12" t="s">
        <v>875</v>
      </c>
      <c r="B33" s="11"/>
      <c r="C33" s="11"/>
      <c r="D33" s="11">
        <v>1.1857707509881421</v>
      </c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  <row r="36" spans="1:9" x14ac:dyDescent="0.3">
      <c r="A36">
        <v>1</v>
      </c>
      <c r="B36" t="s">
        <v>727</v>
      </c>
      <c r="C36">
        <v>-68.5</v>
      </c>
      <c r="D36" t="s">
        <v>729</v>
      </c>
      <c r="E36">
        <v>-74.5</v>
      </c>
      <c r="F36">
        <v>51.228471399999997</v>
      </c>
      <c r="G36">
        <v>4.4033462500000002</v>
      </c>
      <c r="H36">
        <v>26</v>
      </c>
      <c r="I36">
        <v>9.2609467109511012E-2</v>
      </c>
    </row>
    <row r="37" spans="1:9" x14ac:dyDescent="0.3">
      <c r="A37">
        <v>2</v>
      </c>
      <c r="B37" t="s">
        <v>727</v>
      </c>
      <c r="C37">
        <v>-68.5</v>
      </c>
      <c r="D37" t="s">
        <v>730</v>
      </c>
      <c r="E37">
        <v>-79.5</v>
      </c>
      <c r="F37">
        <v>51.228544560000003</v>
      </c>
      <c r="G37">
        <v>4.40389082</v>
      </c>
      <c r="H37">
        <v>48</v>
      </c>
      <c r="I37">
        <v>6.1395442634082552E-2</v>
      </c>
    </row>
    <row r="38" spans="1:9" x14ac:dyDescent="0.3">
      <c r="A38">
        <v>3</v>
      </c>
      <c r="B38" t="s">
        <v>727</v>
      </c>
      <c r="C38">
        <v>-68.5</v>
      </c>
      <c r="D38" t="s">
        <v>731</v>
      </c>
      <c r="E38">
        <v>-67</v>
      </c>
      <c r="F38">
        <v>51.228663009999998</v>
      </c>
      <c r="G38">
        <v>4.4043937900000003</v>
      </c>
      <c r="H38">
        <v>80</v>
      </c>
      <c r="I38">
        <v>5.0069891608366293E-2</v>
      </c>
    </row>
    <row r="39" spans="1:9" x14ac:dyDescent="0.3">
      <c r="A39">
        <v>4</v>
      </c>
      <c r="B39" t="s">
        <v>727</v>
      </c>
      <c r="C39">
        <v>-68.5</v>
      </c>
      <c r="D39" t="s">
        <v>732</v>
      </c>
      <c r="E39">
        <v>-77.5</v>
      </c>
      <c r="F39">
        <v>51.22851292</v>
      </c>
      <c r="G39">
        <v>4.4040428699999996</v>
      </c>
      <c r="H39">
        <v>59</v>
      </c>
      <c r="I39">
        <v>5.0738045703192423E-2</v>
      </c>
    </row>
    <row r="40" spans="1:9" x14ac:dyDescent="0.3">
      <c r="A40">
        <v>5</v>
      </c>
      <c r="B40" t="s">
        <v>727</v>
      </c>
      <c r="C40">
        <v>-68.5</v>
      </c>
      <c r="D40" t="s">
        <v>733</v>
      </c>
      <c r="E40">
        <v>-69.5</v>
      </c>
      <c r="F40">
        <v>51.22847737</v>
      </c>
      <c r="G40">
        <v>4.4042162899999999</v>
      </c>
      <c r="H40">
        <v>72</v>
      </c>
      <c r="I40">
        <v>3.8967030847264238E-2</v>
      </c>
    </row>
    <row r="41" spans="1:9" x14ac:dyDescent="0.3">
      <c r="A41">
        <v>6</v>
      </c>
      <c r="B41" t="s">
        <v>727</v>
      </c>
      <c r="C41">
        <v>-68.5</v>
      </c>
      <c r="D41" t="s">
        <v>734</v>
      </c>
      <c r="E41">
        <v>-82</v>
      </c>
      <c r="F41">
        <v>51.228360440000003</v>
      </c>
      <c r="G41">
        <v>4.4043415499999998</v>
      </c>
      <c r="H41">
        <v>85</v>
      </c>
      <c r="I41">
        <v>2.3933729877891101E-2</v>
      </c>
    </row>
    <row r="42" spans="1:9" x14ac:dyDescent="0.3">
      <c r="A42">
        <v>7</v>
      </c>
      <c r="B42" t="s">
        <v>727</v>
      </c>
      <c r="C42">
        <v>-68.5</v>
      </c>
      <c r="D42" t="s">
        <v>735</v>
      </c>
      <c r="E42">
        <v>-76</v>
      </c>
      <c r="F42">
        <v>51.228592079999999</v>
      </c>
      <c r="G42">
        <v>4.4040145900000001</v>
      </c>
      <c r="H42">
        <v>55</v>
      </c>
      <c r="I42">
        <v>5.7936160692654427E-2</v>
      </c>
    </row>
    <row r="43" spans="1:9" x14ac:dyDescent="0.3">
      <c r="A43">
        <v>8</v>
      </c>
      <c r="B43" t="s">
        <v>727</v>
      </c>
      <c r="C43">
        <v>-68.5</v>
      </c>
      <c r="D43" t="s">
        <v>736</v>
      </c>
      <c r="E43">
        <v>-79.5</v>
      </c>
      <c r="F43">
        <v>51.228695340000002</v>
      </c>
      <c r="G43">
        <v>4.4032402800000003</v>
      </c>
      <c r="H43">
        <v>139</v>
      </c>
      <c r="I43">
        <v>0.1089290976986417</v>
      </c>
    </row>
    <row r="44" spans="1:9" x14ac:dyDescent="0.3">
      <c r="A44">
        <v>9</v>
      </c>
      <c r="B44" t="s">
        <v>727</v>
      </c>
      <c r="C44">
        <v>-68.5</v>
      </c>
      <c r="D44" t="s">
        <v>737</v>
      </c>
      <c r="E44">
        <v>-72</v>
      </c>
      <c r="F44">
        <v>51.228695340000002</v>
      </c>
      <c r="G44">
        <v>4.4032402800000003</v>
      </c>
      <c r="H44">
        <v>139</v>
      </c>
      <c r="I44">
        <v>0.1089290976986417</v>
      </c>
    </row>
    <row r="45" spans="1:9" x14ac:dyDescent="0.3">
      <c r="A45">
        <v>10</v>
      </c>
      <c r="B45" t="s">
        <v>727</v>
      </c>
      <c r="C45">
        <v>-68.5</v>
      </c>
      <c r="D45" t="s">
        <v>738</v>
      </c>
      <c r="E45">
        <v>-72.5</v>
      </c>
      <c r="F45">
        <v>51.228695340000002</v>
      </c>
      <c r="G45">
        <v>4.4032402800000003</v>
      </c>
      <c r="H45">
        <v>139</v>
      </c>
      <c r="I45">
        <v>0.1089290976986417</v>
      </c>
    </row>
    <row r="46" spans="1:9" x14ac:dyDescent="0.3">
      <c r="A46">
        <v>11</v>
      </c>
      <c r="B46" t="s">
        <v>727</v>
      </c>
      <c r="C46">
        <v>-68.5</v>
      </c>
      <c r="D46" t="s">
        <v>739</v>
      </c>
      <c r="E46">
        <v>-80</v>
      </c>
      <c r="F46">
        <v>51.228608049999998</v>
      </c>
      <c r="G46">
        <v>4.40394635</v>
      </c>
      <c r="H46">
        <v>50</v>
      </c>
      <c r="I46">
        <v>6.2649028159364684E-2</v>
      </c>
    </row>
    <row r="47" spans="1:9" x14ac:dyDescent="0.3">
      <c r="A47">
        <v>12</v>
      </c>
      <c r="B47" t="s">
        <v>727</v>
      </c>
      <c r="C47">
        <v>-68.5</v>
      </c>
      <c r="D47" t="s">
        <v>740</v>
      </c>
      <c r="E47">
        <v>-76</v>
      </c>
      <c r="F47">
        <v>51.228461260000003</v>
      </c>
      <c r="G47">
        <v>4.4042280500000004</v>
      </c>
      <c r="H47">
        <v>74</v>
      </c>
      <c r="I47">
        <v>3.7146809110003981E-2</v>
      </c>
    </row>
    <row r="48" spans="1:9" x14ac:dyDescent="0.3">
      <c r="A48">
        <v>13</v>
      </c>
      <c r="B48" t="s">
        <v>727</v>
      </c>
      <c r="C48">
        <v>-68.5</v>
      </c>
      <c r="D48" t="s">
        <v>741</v>
      </c>
      <c r="E48">
        <v>-72</v>
      </c>
      <c r="F48">
        <v>51.228490809999997</v>
      </c>
      <c r="G48">
        <v>4.4041540299999999</v>
      </c>
      <c r="H48">
        <v>68</v>
      </c>
      <c r="I48">
        <v>4.3181321918786993E-2</v>
      </c>
    </row>
    <row r="49" spans="1:9" x14ac:dyDescent="0.3">
      <c r="A49">
        <v>14</v>
      </c>
      <c r="B49" t="s">
        <v>727</v>
      </c>
      <c r="C49">
        <v>-68.5</v>
      </c>
      <c r="D49" t="s">
        <v>742</v>
      </c>
      <c r="E49">
        <v>-80</v>
      </c>
      <c r="F49">
        <v>51.228580770000001</v>
      </c>
      <c r="G49">
        <v>4.4042074500000004</v>
      </c>
      <c r="H49">
        <v>69</v>
      </c>
      <c r="I49">
        <v>4.7989040262123681E-2</v>
      </c>
    </row>
    <row r="50" spans="1:9" x14ac:dyDescent="0.3">
      <c r="A50">
        <v>15</v>
      </c>
      <c r="B50" t="s">
        <v>727</v>
      </c>
      <c r="C50">
        <v>-68.5</v>
      </c>
      <c r="D50" t="s">
        <v>743</v>
      </c>
      <c r="E50">
        <v>-74.5</v>
      </c>
      <c r="F50">
        <v>51.228337490000001</v>
      </c>
      <c r="G50">
        <v>4.4042537599999996</v>
      </c>
      <c r="H50">
        <v>81</v>
      </c>
      <c r="I50">
        <v>2.80149570147121E-2</v>
      </c>
    </row>
    <row r="51" spans="1:9" x14ac:dyDescent="0.3">
      <c r="A51">
        <v>16</v>
      </c>
      <c r="B51" t="s">
        <v>727</v>
      </c>
      <c r="C51">
        <v>-68.5</v>
      </c>
      <c r="D51" t="s">
        <v>744</v>
      </c>
      <c r="E51">
        <v>-79.5</v>
      </c>
      <c r="F51">
        <v>51.228351689999997</v>
      </c>
      <c r="G51">
        <v>4.4039678499999999</v>
      </c>
      <c r="H51">
        <v>63</v>
      </c>
      <c r="I51">
        <v>4.7331696956130022E-2</v>
      </c>
    </row>
    <row r="52" spans="1:9" x14ac:dyDescent="0.3">
      <c r="A52">
        <v>17</v>
      </c>
      <c r="B52" t="s">
        <v>727</v>
      </c>
      <c r="C52">
        <v>-68.5</v>
      </c>
      <c r="D52" t="s">
        <v>745</v>
      </c>
      <c r="E52">
        <v>-85</v>
      </c>
      <c r="F52">
        <v>51.228616629999998</v>
      </c>
      <c r="G52">
        <v>4.40392048</v>
      </c>
      <c r="H52">
        <v>48</v>
      </c>
      <c r="I52">
        <v>6.4633530613928195E-2</v>
      </c>
    </row>
    <row r="53" spans="1:9" x14ac:dyDescent="0.3">
      <c r="A53">
        <v>18</v>
      </c>
      <c r="B53" t="s">
        <v>727</v>
      </c>
      <c r="C53">
        <v>-68.5</v>
      </c>
      <c r="D53" t="s">
        <v>746</v>
      </c>
      <c r="E53">
        <v>-78.5</v>
      </c>
      <c r="F53">
        <v>51.229213809999997</v>
      </c>
      <c r="G53">
        <v>4.4026346299999997</v>
      </c>
      <c r="H53">
        <v>71</v>
      </c>
      <c r="I53">
        <v>0.17598805492082381</v>
      </c>
    </row>
    <row r="54" spans="1:9" x14ac:dyDescent="0.3">
      <c r="A54">
        <v>19</v>
      </c>
      <c r="B54" t="s">
        <v>727</v>
      </c>
      <c r="C54">
        <v>-68.5</v>
      </c>
      <c r="D54" t="s">
        <v>747</v>
      </c>
      <c r="E54">
        <v>-82</v>
      </c>
      <c r="F54">
        <v>51.228517490000002</v>
      </c>
      <c r="G54">
        <v>4.40390937</v>
      </c>
      <c r="H54">
        <v>51</v>
      </c>
      <c r="I54">
        <v>5.86689974016186E-2</v>
      </c>
    </row>
    <row r="55" spans="1:9" x14ac:dyDescent="0.3">
      <c r="A55">
        <v>20</v>
      </c>
      <c r="B55" t="s">
        <v>727</v>
      </c>
      <c r="C55">
        <v>-68.5</v>
      </c>
      <c r="D55" t="s">
        <v>748</v>
      </c>
      <c r="E55">
        <v>-76</v>
      </c>
      <c r="F55">
        <v>51.228695340000002</v>
      </c>
      <c r="G55">
        <v>4.4032402800000003</v>
      </c>
      <c r="H55">
        <v>139</v>
      </c>
      <c r="I55">
        <v>0.1089290976986417</v>
      </c>
    </row>
    <row r="56" spans="1:9" x14ac:dyDescent="0.3">
      <c r="A56">
        <v>21</v>
      </c>
      <c r="B56" t="s">
        <v>727</v>
      </c>
      <c r="C56">
        <v>-68.5</v>
      </c>
      <c r="D56" t="s">
        <v>749</v>
      </c>
      <c r="E56">
        <v>-86</v>
      </c>
      <c r="F56">
        <v>51.228582750000001</v>
      </c>
      <c r="G56">
        <v>4.4026893899999999</v>
      </c>
      <c r="H56">
        <v>40</v>
      </c>
      <c r="I56">
        <v>0.13998648557844759</v>
      </c>
    </row>
    <row r="57" spans="1:9" x14ac:dyDescent="0.3">
      <c r="A57">
        <v>22</v>
      </c>
      <c r="B57" t="s">
        <v>727</v>
      </c>
      <c r="C57">
        <v>-68.5</v>
      </c>
      <c r="D57" t="s">
        <v>750</v>
      </c>
      <c r="E57">
        <v>-73.5</v>
      </c>
      <c r="F57">
        <v>51.228601900000001</v>
      </c>
      <c r="G57">
        <v>4.4040824799999996</v>
      </c>
      <c r="H57">
        <v>60</v>
      </c>
      <c r="I57">
        <v>5.5377971018788892E-2</v>
      </c>
    </row>
    <row r="58" spans="1:9" x14ac:dyDescent="0.3">
      <c r="A58">
        <v>23</v>
      </c>
      <c r="B58" t="s">
        <v>729</v>
      </c>
      <c r="C58">
        <v>-74.5</v>
      </c>
      <c r="D58" t="s">
        <v>730</v>
      </c>
      <c r="E58">
        <v>-79.5</v>
      </c>
      <c r="F58">
        <v>51.228320619999998</v>
      </c>
      <c r="G58">
        <v>4.4039967799999999</v>
      </c>
      <c r="H58">
        <v>39</v>
      </c>
      <c r="I58">
        <v>4.4540770387850932E-2</v>
      </c>
    </row>
    <row r="59" spans="1:9" x14ac:dyDescent="0.3">
      <c r="A59">
        <v>24</v>
      </c>
      <c r="B59" t="s">
        <v>729</v>
      </c>
      <c r="C59">
        <v>-74.5</v>
      </c>
      <c r="D59" t="s">
        <v>731</v>
      </c>
      <c r="E59">
        <v>-67</v>
      </c>
      <c r="F59">
        <v>51.228439059999999</v>
      </c>
      <c r="G59">
        <v>4.4044997600000002</v>
      </c>
      <c r="H59">
        <v>76</v>
      </c>
      <c r="I59">
        <v>2.413034984519322E-2</v>
      </c>
    </row>
    <row r="60" spans="1:9" x14ac:dyDescent="0.3">
      <c r="A60">
        <v>25</v>
      </c>
      <c r="B60" t="s">
        <v>729</v>
      </c>
      <c r="C60">
        <v>-74.5</v>
      </c>
      <c r="D60" t="s">
        <v>732</v>
      </c>
      <c r="E60">
        <v>-77.5</v>
      </c>
      <c r="F60">
        <v>51.228288980000002</v>
      </c>
      <c r="G60">
        <v>4.4041488299999996</v>
      </c>
      <c r="H60">
        <v>49</v>
      </c>
      <c r="I60">
        <v>3.3470490053562028E-2</v>
      </c>
    </row>
    <row r="61" spans="1:9" x14ac:dyDescent="0.3">
      <c r="A61">
        <v>26</v>
      </c>
      <c r="B61" t="s">
        <v>729</v>
      </c>
      <c r="C61">
        <v>-74.5</v>
      </c>
      <c r="D61" t="s">
        <v>733</v>
      </c>
      <c r="E61">
        <v>-69.5</v>
      </c>
      <c r="F61">
        <v>51.228253430000002</v>
      </c>
      <c r="G61">
        <v>4.4043222599999998</v>
      </c>
      <c r="H61">
        <v>61</v>
      </c>
      <c r="I61">
        <v>2.0961420219057319E-2</v>
      </c>
    </row>
    <row r="62" spans="1:9" x14ac:dyDescent="0.3">
      <c r="A62">
        <v>27</v>
      </c>
      <c r="B62" t="s">
        <v>729</v>
      </c>
      <c r="C62">
        <v>-74.5</v>
      </c>
      <c r="D62" t="s">
        <v>734</v>
      </c>
      <c r="E62">
        <v>-82</v>
      </c>
      <c r="F62">
        <v>51.228136489999997</v>
      </c>
      <c r="G62">
        <v>4.4044475099999998</v>
      </c>
      <c r="H62">
        <v>70</v>
      </c>
      <c r="I62">
        <v>1.643354014685566E-2</v>
      </c>
    </row>
    <row r="63" spans="1:9" x14ac:dyDescent="0.3">
      <c r="A63">
        <v>28</v>
      </c>
      <c r="B63" t="s">
        <v>729</v>
      </c>
      <c r="C63">
        <v>-74.5</v>
      </c>
      <c r="D63" t="s">
        <v>735</v>
      </c>
      <c r="E63">
        <v>-76</v>
      </c>
      <c r="F63">
        <v>51.22836813</v>
      </c>
      <c r="G63">
        <v>4.40412056</v>
      </c>
      <c r="H63">
        <v>48</v>
      </c>
      <c r="I63">
        <v>3.7881638003709153E-2</v>
      </c>
    </row>
    <row r="64" spans="1:9" x14ac:dyDescent="0.3">
      <c r="A64">
        <v>29</v>
      </c>
      <c r="B64" t="s">
        <v>729</v>
      </c>
      <c r="C64">
        <v>-74.5</v>
      </c>
      <c r="D64" t="s">
        <v>736</v>
      </c>
      <c r="E64">
        <v>-79.5</v>
      </c>
      <c r="F64">
        <v>51.228247449999998</v>
      </c>
      <c r="G64">
        <v>4.4034522200000001</v>
      </c>
      <c r="H64">
        <v>103</v>
      </c>
      <c r="I64">
        <v>8.1464587058551655E-2</v>
      </c>
    </row>
    <row r="65" spans="1:9" x14ac:dyDescent="0.3">
      <c r="A65">
        <v>30</v>
      </c>
      <c r="B65" t="s">
        <v>729</v>
      </c>
      <c r="C65">
        <v>-74.5</v>
      </c>
      <c r="D65" t="s">
        <v>737</v>
      </c>
      <c r="E65">
        <v>-72</v>
      </c>
      <c r="F65">
        <v>51.228247449999998</v>
      </c>
      <c r="G65">
        <v>4.4034522200000001</v>
      </c>
      <c r="H65">
        <v>103</v>
      </c>
      <c r="I65">
        <v>8.1464587058551655E-2</v>
      </c>
    </row>
    <row r="66" spans="1:9" x14ac:dyDescent="0.3">
      <c r="A66">
        <v>31</v>
      </c>
      <c r="B66" t="s">
        <v>729</v>
      </c>
      <c r="C66">
        <v>-74.5</v>
      </c>
      <c r="D66" t="s">
        <v>738</v>
      </c>
      <c r="E66">
        <v>-72.5</v>
      </c>
      <c r="F66">
        <v>51.228247449999998</v>
      </c>
      <c r="G66">
        <v>4.4034522200000001</v>
      </c>
      <c r="H66">
        <v>103</v>
      </c>
      <c r="I66">
        <v>8.1464587058551655E-2</v>
      </c>
    </row>
    <row r="67" spans="1:9" x14ac:dyDescent="0.3">
      <c r="A67">
        <v>32</v>
      </c>
      <c r="B67" t="s">
        <v>729</v>
      </c>
      <c r="C67">
        <v>-74.5</v>
      </c>
      <c r="D67" t="s">
        <v>739</v>
      </c>
      <c r="E67">
        <v>-80</v>
      </c>
      <c r="F67">
        <v>51.22838411</v>
      </c>
      <c r="G67">
        <v>4.4040523199999999</v>
      </c>
      <c r="H67">
        <v>44</v>
      </c>
      <c r="I67">
        <v>4.2951050842764127E-2</v>
      </c>
    </row>
    <row r="68" spans="1:9" x14ac:dyDescent="0.3">
      <c r="A68">
        <v>33</v>
      </c>
      <c r="B68" t="s">
        <v>729</v>
      </c>
      <c r="C68">
        <v>-74.5</v>
      </c>
      <c r="D68" t="s">
        <v>740</v>
      </c>
      <c r="E68">
        <v>-76</v>
      </c>
      <c r="F68">
        <v>51.228237309999997</v>
      </c>
      <c r="G68">
        <v>4.4043340200000003</v>
      </c>
      <c r="H68">
        <v>61</v>
      </c>
      <c r="I68">
        <v>2.005328176324209E-2</v>
      </c>
    </row>
    <row r="69" spans="1:9" x14ac:dyDescent="0.3">
      <c r="A69">
        <v>34</v>
      </c>
      <c r="B69" t="s">
        <v>729</v>
      </c>
      <c r="C69">
        <v>-74.5</v>
      </c>
      <c r="D69" t="s">
        <v>741</v>
      </c>
      <c r="E69">
        <v>-72</v>
      </c>
      <c r="F69">
        <v>51.228266859999998</v>
      </c>
      <c r="G69">
        <v>4.4042599999999998</v>
      </c>
      <c r="H69">
        <v>56</v>
      </c>
      <c r="I69">
        <v>2.5439433408805751E-2</v>
      </c>
    </row>
    <row r="70" spans="1:9" x14ac:dyDescent="0.3">
      <c r="A70">
        <v>35</v>
      </c>
      <c r="B70" t="s">
        <v>729</v>
      </c>
      <c r="C70">
        <v>-74.5</v>
      </c>
      <c r="D70" t="s">
        <v>742</v>
      </c>
      <c r="E70">
        <v>-80</v>
      </c>
      <c r="F70">
        <v>51.228356820000002</v>
      </c>
      <c r="G70">
        <v>4.4043134200000003</v>
      </c>
      <c r="H70">
        <v>61</v>
      </c>
      <c r="I70">
        <v>2.5341378299281899E-2</v>
      </c>
    </row>
    <row r="71" spans="1:9" x14ac:dyDescent="0.3">
      <c r="A71">
        <v>36</v>
      </c>
      <c r="B71" t="s">
        <v>729</v>
      </c>
      <c r="C71">
        <v>-74.5</v>
      </c>
      <c r="D71" t="s">
        <v>743</v>
      </c>
      <c r="E71">
        <v>-74.5</v>
      </c>
      <c r="F71">
        <v>51.228113540000003</v>
      </c>
      <c r="G71">
        <v>4.4043597200000004</v>
      </c>
      <c r="H71">
        <v>65</v>
      </c>
      <c r="I71">
        <v>2.278082808535515E-2</v>
      </c>
    </row>
    <row r="72" spans="1:9" x14ac:dyDescent="0.3">
      <c r="A72">
        <v>37</v>
      </c>
      <c r="B72" t="s">
        <v>729</v>
      </c>
      <c r="C72">
        <v>-74.5</v>
      </c>
      <c r="D72" t="s">
        <v>744</v>
      </c>
      <c r="E72">
        <v>-79.5</v>
      </c>
      <c r="F72">
        <v>51.228127749999999</v>
      </c>
      <c r="G72">
        <v>4.4040738199999998</v>
      </c>
      <c r="H72">
        <v>45</v>
      </c>
      <c r="I72">
        <v>4.0024034539989727E-2</v>
      </c>
    </row>
    <row r="73" spans="1:9" x14ac:dyDescent="0.3">
      <c r="A73">
        <v>38</v>
      </c>
      <c r="B73" t="s">
        <v>729</v>
      </c>
      <c r="C73">
        <v>-74.5</v>
      </c>
      <c r="D73" t="s">
        <v>745</v>
      </c>
      <c r="E73">
        <v>-85</v>
      </c>
      <c r="F73">
        <v>51.22839269</v>
      </c>
      <c r="G73">
        <v>4.40402644</v>
      </c>
      <c r="H73">
        <v>43</v>
      </c>
      <c r="I73">
        <v>4.4981614670448263E-2</v>
      </c>
    </row>
    <row r="74" spans="1:9" x14ac:dyDescent="0.3">
      <c r="A74">
        <v>39</v>
      </c>
      <c r="B74" t="s">
        <v>729</v>
      </c>
      <c r="C74">
        <v>-74.5</v>
      </c>
      <c r="D74" t="s">
        <v>746</v>
      </c>
      <c r="E74">
        <v>-78.5</v>
      </c>
      <c r="F74">
        <v>51.228989869999999</v>
      </c>
      <c r="G74">
        <v>4.4027405999999996</v>
      </c>
      <c r="H74">
        <v>96</v>
      </c>
      <c r="I74">
        <v>0.15552911323884461</v>
      </c>
    </row>
    <row r="75" spans="1:9" x14ac:dyDescent="0.3">
      <c r="A75">
        <v>40</v>
      </c>
      <c r="B75" t="s">
        <v>729</v>
      </c>
      <c r="C75">
        <v>-74.5</v>
      </c>
      <c r="D75" t="s">
        <v>747</v>
      </c>
      <c r="E75">
        <v>-82</v>
      </c>
      <c r="F75">
        <v>51.228293540000003</v>
      </c>
      <c r="G75">
        <v>4.4040153399999999</v>
      </c>
      <c r="H75">
        <v>40</v>
      </c>
      <c r="I75">
        <v>4.2724980889721702E-2</v>
      </c>
    </row>
    <row r="76" spans="1:9" x14ac:dyDescent="0.3">
      <c r="A76">
        <v>41</v>
      </c>
      <c r="B76" t="s">
        <v>729</v>
      </c>
      <c r="C76">
        <v>-74.5</v>
      </c>
      <c r="D76" t="s">
        <v>748</v>
      </c>
      <c r="E76">
        <v>-76</v>
      </c>
      <c r="F76">
        <v>51.228247449999998</v>
      </c>
      <c r="G76">
        <v>4.4034522200000001</v>
      </c>
      <c r="H76">
        <v>103</v>
      </c>
      <c r="I76">
        <v>8.1464587058551655E-2</v>
      </c>
    </row>
    <row r="77" spans="1:9" x14ac:dyDescent="0.3">
      <c r="A77">
        <v>42</v>
      </c>
      <c r="B77" t="s">
        <v>729</v>
      </c>
      <c r="C77">
        <v>-74.5</v>
      </c>
      <c r="D77" t="s">
        <v>749</v>
      </c>
      <c r="E77">
        <v>-86</v>
      </c>
      <c r="F77">
        <v>51.228358800000002</v>
      </c>
      <c r="G77">
        <v>4.4027953599999998</v>
      </c>
      <c r="H77">
        <v>47</v>
      </c>
      <c r="I77">
        <v>0.1279240963955246</v>
      </c>
    </row>
    <row r="78" spans="1:9" x14ac:dyDescent="0.3">
      <c r="A78">
        <v>43</v>
      </c>
      <c r="B78" t="s">
        <v>729</v>
      </c>
      <c r="C78">
        <v>-74.5</v>
      </c>
      <c r="D78" t="s">
        <v>750</v>
      </c>
      <c r="E78">
        <v>-73.5</v>
      </c>
      <c r="F78">
        <v>51.228377950000002</v>
      </c>
      <c r="G78">
        <v>4.4041884500000004</v>
      </c>
      <c r="H78">
        <v>53</v>
      </c>
      <c r="I78">
        <v>3.4066410591928498E-2</v>
      </c>
    </row>
    <row r="79" spans="1:9" x14ac:dyDescent="0.3">
      <c r="A79">
        <v>44</v>
      </c>
      <c r="B79" t="s">
        <v>730</v>
      </c>
      <c r="C79">
        <v>-79.5</v>
      </c>
      <c r="D79" t="s">
        <v>731</v>
      </c>
      <c r="E79">
        <v>-67</v>
      </c>
      <c r="F79">
        <v>51.228512219999999</v>
      </c>
      <c r="G79">
        <v>4.40504432</v>
      </c>
      <c r="H79">
        <v>37</v>
      </c>
      <c r="I79">
        <v>4.2522261925927389E-2</v>
      </c>
    </row>
    <row r="80" spans="1:9" x14ac:dyDescent="0.3">
      <c r="A80">
        <v>45</v>
      </c>
      <c r="B80" t="s">
        <v>730</v>
      </c>
      <c r="C80">
        <v>-79.5</v>
      </c>
      <c r="D80" t="s">
        <v>732</v>
      </c>
      <c r="E80">
        <v>-77.5</v>
      </c>
      <c r="F80">
        <v>51.228362140000002</v>
      </c>
      <c r="G80">
        <v>4.4046934000000002</v>
      </c>
      <c r="H80">
        <v>11</v>
      </c>
      <c r="I80">
        <v>1.48812152494624E-2</v>
      </c>
    </row>
    <row r="81" spans="1:9" x14ac:dyDescent="0.3">
      <c r="A81">
        <v>46</v>
      </c>
      <c r="B81" t="s">
        <v>730</v>
      </c>
      <c r="C81">
        <v>-79.5</v>
      </c>
      <c r="D81" t="s">
        <v>733</v>
      </c>
      <c r="E81">
        <v>-69.5</v>
      </c>
      <c r="F81">
        <v>51.228326590000002</v>
      </c>
      <c r="G81">
        <v>4.4048668299999996</v>
      </c>
      <c r="H81">
        <v>24</v>
      </c>
      <c r="I81">
        <v>1.9801663960591111E-2</v>
      </c>
    </row>
    <row r="82" spans="1:9" x14ac:dyDescent="0.3">
      <c r="A82">
        <v>47</v>
      </c>
      <c r="B82" t="s">
        <v>730</v>
      </c>
      <c r="C82">
        <v>-79.5</v>
      </c>
      <c r="D82" t="s">
        <v>734</v>
      </c>
      <c r="E82">
        <v>-82</v>
      </c>
      <c r="F82">
        <v>51.228209659999997</v>
      </c>
      <c r="G82">
        <v>4.4049920800000004</v>
      </c>
      <c r="H82">
        <v>37</v>
      </c>
      <c r="I82">
        <v>2.5935492891464809E-2</v>
      </c>
    </row>
    <row r="83" spans="1:9" x14ac:dyDescent="0.3">
      <c r="A83">
        <v>48</v>
      </c>
      <c r="B83" t="s">
        <v>730</v>
      </c>
      <c r="C83">
        <v>-79.5</v>
      </c>
      <c r="D83" t="s">
        <v>735</v>
      </c>
      <c r="E83">
        <v>-76</v>
      </c>
      <c r="F83">
        <v>51.2284413</v>
      </c>
      <c r="G83">
        <v>4.4046651199999998</v>
      </c>
      <c r="H83">
        <v>10</v>
      </c>
      <c r="I83">
        <v>2.3024929892967248E-2</v>
      </c>
    </row>
    <row r="84" spans="1:9" x14ac:dyDescent="0.3">
      <c r="A84">
        <v>49</v>
      </c>
      <c r="B84" t="s">
        <v>730</v>
      </c>
      <c r="C84">
        <v>-79.5</v>
      </c>
      <c r="D84" t="s">
        <v>736</v>
      </c>
      <c r="E84">
        <v>-79.5</v>
      </c>
      <c r="F84">
        <v>51.228393779999998</v>
      </c>
      <c r="G84">
        <v>4.4045413499999997</v>
      </c>
      <c r="H84">
        <v>47</v>
      </c>
      <c r="I84">
        <v>1.8421222867132981E-2</v>
      </c>
    </row>
    <row r="85" spans="1:9" x14ac:dyDescent="0.3">
      <c r="A85">
        <v>50</v>
      </c>
      <c r="B85" t="s">
        <v>730</v>
      </c>
      <c r="C85">
        <v>-79.5</v>
      </c>
      <c r="D85" t="s">
        <v>737</v>
      </c>
      <c r="E85">
        <v>-72</v>
      </c>
      <c r="F85">
        <v>51.228393779999998</v>
      </c>
      <c r="G85">
        <v>4.4045413499999997</v>
      </c>
      <c r="H85">
        <v>47</v>
      </c>
      <c r="I85">
        <v>1.8421222867132981E-2</v>
      </c>
    </row>
    <row r="86" spans="1:9" x14ac:dyDescent="0.3">
      <c r="A86">
        <v>51</v>
      </c>
      <c r="B86" t="s">
        <v>730</v>
      </c>
      <c r="C86">
        <v>-79.5</v>
      </c>
      <c r="D86" t="s">
        <v>738</v>
      </c>
      <c r="E86">
        <v>-72.5</v>
      </c>
      <c r="F86">
        <v>51.228393779999998</v>
      </c>
      <c r="G86">
        <v>4.4045413499999997</v>
      </c>
      <c r="H86">
        <v>47</v>
      </c>
      <c r="I86">
        <v>1.8421222867132981E-2</v>
      </c>
    </row>
    <row r="87" spans="1:9" x14ac:dyDescent="0.3">
      <c r="A87">
        <v>52</v>
      </c>
      <c r="B87" t="s">
        <v>730</v>
      </c>
      <c r="C87">
        <v>-79.5</v>
      </c>
      <c r="D87" t="s">
        <v>739</v>
      </c>
      <c r="E87">
        <v>-80</v>
      </c>
      <c r="F87">
        <v>51.22845727</v>
      </c>
      <c r="G87">
        <v>4.4045968799999997</v>
      </c>
      <c r="H87">
        <v>10</v>
      </c>
      <c r="I87">
        <v>2.4666199091330721E-2</v>
      </c>
    </row>
    <row r="88" spans="1:9" x14ac:dyDescent="0.3">
      <c r="A88">
        <v>53</v>
      </c>
      <c r="B88" t="s">
        <v>730</v>
      </c>
      <c r="C88">
        <v>-79.5</v>
      </c>
      <c r="D88" t="s">
        <v>740</v>
      </c>
      <c r="E88">
        <v>-76</v>
      </c>
      <c r="F88">
        <v>51.228310479999998</v>
      </c>
      <c r="G88">
        <v>4.4048785800000001</v>
      </c>
      <c r="H88">
        <v>25</v>
      </c>
      <c r="I88">
        <v>1.9692438322487588E-2</v>
      </c>
    </row>
    <row r="89" spans="1:9" x14ac:dyDescent="0.3">
      <c r="A89">
        <v>54</v>
      </c>
      <c r="B89" t="s">
        <v>730</v>
      </c>
      <c r="C89">
        <v>-79.5</v>
      </c>
      <c r="D89" t="s">
        <v>741</v>
      </c>
      <c r="E89">
        <v>-72</v>
      </c>
      <c r="F89">
        <v>51.228340029999998</v>
      </c>
      <c r="G89">
        <v>4.4048045699999996</v>
      </c>
      <c r="H89">
        <v>19</v>
      </c>
      <c r="I89">
        <v>1.7187913992820571E-2</v>
      </c>
    </row>
    <row r="90" spans="1:9" x14ac:dyDescent="0.3">
      <c r="A90">
        <v>55</v>
      </c>
      <c r="B90" t="s">
        <v>730</v>
      </c>
      <c r="C90">
        <v>-79.5</v>
      </c>
      <c r="D90" t="s">
        <v>742</v>
      </c>
      <c r="E90">
        <v>-80</v>
      </c>
      <c r="F90">
        <v>51.228429990000002</v>
      </c>
      <c r="G90">
        <v>4.4048579800000001</v>
      </c>
      <c r="H90">
        <v>22</v>
      </c>
      <c r="I90">
        <v>2.7116421808731091E-2</v>
      </c>
    </row>
    <row r="91" spans="1:9" x14ac:dyDescent="0.3">
      <c r="A91">
        <v>56</v>
      </c>
      <c r="B91" t="s">
        <v>730</v>
      </c>
      <c r="C91">
        <v>-79.5</v>
      </c>
      <c r="D91" t="s">
        <v>743</v>
      </c>
      <c r="E91">
        <v>-74.5</v>
      </c>
      <c r="F91">
        <v>51.228186710000003</v>
      </c>
      <c r="G91">
        <v>4.4049042900000002</v>
      </c>
      <c r="H91">
        <v>34</v>
      </c>
      <c r="I91">
        <v>2.040635429498526E-2</v>
      </c>
    </row>
    <row r="92" spans="1:9" x14ac:dyDescent="0.3">
      <c r="A92">
        <v>57</v>
      </c>
      <c r="B92" t="s">
        <v>730</v>
      </c>
      <c r="C92">
        <v>-79.5</v>
      </c>
      <c r="D92" t="s">
        <v>744</v>
      </c>
      <c r="E92">
        <v>-79.5</v>
      </c>
      <c r="F92">
        <v>51.228200909999998</v>
      </c>
      <c r="G92">
        <v>4.4046183799999996</v>
      </c>
      <c r="H92">
        <v>22</v>
      </c>
      <c r="I92">
        <v>3.9099637119268281E-3</v>
      </c>
    </row>
    <row r="93" spans="1:9" x14ac:dyDescent="0.3">
      <c r="A93">
        <v>58</v>
      </c>
      <c r="B93" t="s">
        <v>730</v>
      </c>
      <c r="C93">
        <v>-79.5</v>
      </c>
      <c r="D93" t="s">
        <v>745</v>
      </c>
      <c r="E93">
        <v>-85</v>
      </c>
      <c r="F93">
        <v>51.228465849999999</v>
      </c>
      <c r="G93">
        <v>4.4045710099999997</v>
      </c>
      <c r="H93">
        <v>10</v>
      </c>
      <c r="I93">
        <v>2.5803597304411931E-2</v>
      </c>
    </row>
    <row r="94" spans="1:9" x14ac:dyDescent="0.3">
      <c r="A94">
        <v>59</v>
      </c>
      <c r="B94" t="s">
        <v>730</v>
      </c>
      <c r="C94">
        <v>-79.5</v>
      </c>
      <c r="D94" t="s">
        <v>746</v>
      </c>
      <c r="E94">
        <v>-78.5</v>
      </c>
      <c r="F94">
        <v>51.22906304</v>
      </c>
      <c r="G94">
        <v>4.4032851700000002</v>
      </c>
      <c r="H94">
        <v>115</v>
      </c>
      <c r="I94">
        <v>0.13085150506160759</v>
      </c>
    </row>
    <row r="95" spans="1:9" x14ac:dyDescent="0.3">
      <c r="A95">
        <v>60</v>
      </c>
      <c r="B95" t="s">
        <v>730</v>
      </c>
      <c r="C95">
        <v>-79.5</v>
      </c>
      <c r="D95" t="s">
        <v>747</v>
      </c>
      <c r="E95">
        <v>-82</v>
      </c>
      <c r="F95">
        <v>51.228366710000003</v>
      </c>
      <c r="G95">
        <v>4.4045599099999997</v>
      </c>
      <c r="H95">
        <v>10</v>
      </c>
      <c r="I95">
        <v>1.5163705642180289E-2</v>
      </c>
    </row>
    <row r="96" spans="1:9" x14ac:dyDescent="0.3">
      <c r="A96">
        <v>61</v>
      </c>
      <c r="B96" t="s">
        <v>730</v>
      </c>
      <c r="C96">
        <v>-79.5</v>
      </c>
      <c r="D96" t="s">
        <v>748</v>
      </c>
      <c r="E96">
        <v>-76</v>
      </c>
      <c r="F96">
        <v>51.228393779999998</v>
      </c>
      <c r="G96">
        <v>4.4045413499999997</v>
      </c>
      <c r="H96">
        <v>47</v>
      </c>
      <c r="I96">
        <v>1.8421222867132981E-2</v>
      </c>
    </row>
    <row r="97" spans="1:9" x14ac:dyDescent="0.3">
      <c r="A97">
        <v>62</v>
      </c>
      <c r="B97" t="s">
        <v>730</v>
      </c>
      <c r="C97">
        <v>-79.5</v>
      </c>
      <c r="D97" t="s">
        <v>749</v>
      </c>
      <c r="E97">
        <v>-86</v>
      </c>
      <c r="F97">
        <v>51.228431970000003</v>
      </c>
      <c r="G97">
        <v>4.4033399299999996</v>
      </c>
      <c r="H97">
        <v>84</v>
      </c>
      <c r="I97">
        <v>9.1894489378049851E-2</v>
      </c>
    </row>
    <row r="98" spans="1:9" x14ac:dyDescent="0.3">
      <c r="A98">
        <v>63</v>
      </c>
      <c r="B98" t="s">
        <v>730</v>
      </c>
      <c r="C98">
        <v>-79.5</v>
      </c>
      <c r="D98" t="s">
        <v>750</v>
      </c>
      <c r="E98">
        <v>-73.5</v>
      </c>
      <c r="F98">
        <v>51.228451120000003</v>
      </c>
      <c r="G98">
        <v>4.4047330100000002</v>
      </c>
      <c r="H98">
        <v>15</v>
      </c>
      <c r="I98">
        <v>2.5138208640472979E-2</v>
      </c>
    </row>
    <row r="99" spans="1:9" x14ac:dyDescent="0.3">
      <c r="A99">
        <v>64</v>
      </c>
      <c r="B99" t="s">
        <v>731</v>
      </c>
      <c r="C99">
        <v>-67</v>
      </c>
      <c r="D99" t="s">
        <v>732</v>
      </c>
      <c r="E99">
        <v>-77.5</v>
      </c>
      <c r="F99">
        <v>51.228480580000003</v>
      </c>
      <c r="G99">
        <v>4.4051963699999996</v>
      </c>
      <c r="H99">
        <v>30</v>
      </c>
      <c r="I99">
        <v>4.8365278590653107E-2</v>
      </c>
    </row>
    <row r="100" spans="1:9" x14ac:dyDescent="0.3">
      <c r="A100">
        <v>65</v>
      </c>
      <c r="B100" t="s">
        <v>731</v>
      </c>
      <c r="C100">
        <v>-67</v>
      </c>
      <c r="D100" t="s">
        <v>733</v>
      </c>
      <c r="E100">
        <v>-69.5</v>
      </c>
      <c r="F100">
        <v>51.228445030000003</v>
      </c>
      <c r="G100">
        <v>4.4053697999999999</v>
      </c>
      <c r="H100">
        <v>24</v>
      </c>
      <c r="I100">
        <v>5.7023087535335443E-2</v>
      </c>
    </row>
    <row r="101" spans="1:9" x14ac:dyDescent="0.3">
      <c r="A101">
        <v>66</v>
      </c>
      <c r="B101" t="s">
        <v>731</v>
      </c>
      <c r="C101">
        <v>-67</v>
      </c>
      <c r="D101" t="s">
        <v>734</v>
      </c>
      <c r="E101">
        <v>-82</v>
      </c>
      <c r="F101">
        <v>51.228328099999999</v>
      </c>
      <c r="G101">
        <v>4.4054950499999999</v>
      </c>
      <c r="H101">
        <v>34</v>
      </c>
      <c r="I101">
        <v>6.1649114088863748E-2</v>
      </c>
    </row>
    <row r="102" spans="1:9" x14ac:dyDescent="0.3">
      <c r="A102">
        <v>67</v>
      </c>
      <c r="B102" t="s">
        <v>731</v>
      </c>
      <c r="C102">
        <v>-67</v>
      </c>
      <c r="D102" t="s">
        <v>735</v>
      </c>
      <c r="E102">
        <v>-76</v>
      </c>
      <c r="F102">
        <v>51.228559740000001</v>
      </c>
      <c r="G102">
        <v>4.4051681</v>
      </c>
      <c r="H102">
        <v>28</v>
      </c>
      <c r="I102">
        <v>5.2362787922049299E-2</v>
      </c>
    </row>
    <row r="103" spans="1:9" x14ac:dyDescent="0.3">
      <c r="A103">
        <v>68</v>
      </c>
      <c r="B103" t="s">
        <v>731</v>
      </c>
      <c r="C103">
        <v>-67</v>
      </c>
      <c r="D103" t="s">
        <v>736</v>
      </c>
      <c r="E103">
        <v>-79.5</v>
      </c>
      <c r="F103">
        <v>51.22863066</v>
      </c>
      <c r="G103">
        <v>4.4055473000000003</v>
      </c>
      <c r="H103">
        <v>130</v>
      </c>
      <c r="I103">
        <v>7.7955937373273318E-2</v>
      </c>
    </row>
    <row r="104" spans="1:9" x14ac:dyDescent="0.3">
      <c r="A104">
        <v>69</v>
      </c>
      <c r="B104" t="s">
        <v>731</v>
      </c>
      <c r="C104">
        <v>-67</v>
      </c>
      <c r="D104" t="s">
        <v>737</v>
      </c>
      <c r="E104">
        <v>-72</v>
      </c>
      <c r="F104">
        <v>51.22863066</v>
      </c>
      <c r="G104">
        <v>4.4055473000000003</v>
      </c>
      <c r="H104">
        <v>130</v>
      </c>
      <c r="I104">
        <v>7.7955937373273318E-2</v>
      </c>
    </row>
    <row r="105" spans="1:9" x14ac:dyDescent="0.3">
      <c r="A105">
        <v>70</v>
      </c>
      <c r="B105" t="s">
        <v>731</v>
      </c>
      <c r="C105">
        <v>-67</v>
      </c>
      <c r="D105" t="s">
        <v>738</v>
      </c>
      <c r="E105">
        <v>-72.5</v>
      </c>
      <c r="F105">
        <v>51.22863066</v>
      </c>
      <c r="G105">
        <v>4.4055473000000003</v>
      </c>
      <c r="H105">
        <v>130</v>
      </c>
      <c r="I105">
        <v>7.7955937373273318E-2</v>
      </c>
    </row>
    <row r="106" spans="1:9" x14ac:dyDescent="0.3">
      <c r="A106">
        <v>71</v>
      </c>
      <c r="B106" t="s">
        <v>731</v>
      </c>
      <c r="C106">
        <v>-67</v>
      </c>
      <c r="D106" t="s">
        <v>739</v>
      </c>
      <c r="E106">
        <v>-80</v>
      </c>
      <c r="F106">
        <v>51.228575710000001</v>
      </c>
      <c r="G106">
        <v>4.40509986</v>
      </c>
      <c r="H106">
        <v>32</v>
      </c>
      <c r="I106">
        <v>5.033950313801399E-2</v>
      </c>
    </row>
    <row r="107" spans="1:9" x14ac:dyDescent="0.3">
      <c r="A107">
        <v>72</v>
      </c>
      <c r="B107" t="s">
        <v>731</v>
      </c>
      <c r="C107">
        <v>-67</v>
      </c>
      <c r="D107" t="s">
        <v>740</v>
      </c>
      <c r="E107">
        <v>-76</v>
      </c>
      <c r="F107">
        <v>51.228428919999999</v>
      </c>
      <c r="G107">
        <v>4.4053815500000004</v>
      </c>
      <c r="H107">
        <v>25</v>
      </c>
      <c r="I107">
        <v>5.7074037473758721E-2</v>
      </c>
    </row>
    <row r="108" spans="1:9" x14ac:dyDescent="0.3">
      <c r="A108">
        <v>73</v>
      </c>
      <c r="B108" t="s">
        <v>731</v>
      </c>
      <c r="C108">
        <v>-67</v>
      </c>
      <c r="D108" t="s">
        <v>741</v>
      </c>
      <c r="E108">
        <v>-72</v>
      </c>
      <c r="F108">
        <v>51.22845847</v>
      </c>
      <c r="G108">
        <v>4.4053075399999999</v>
      </c>
      <c r="H108">
        <v>25</v>
      </c>
      <c r="I108">
        <v>5.3764710469319493E-2</v>
      </c>
    </row>
    <row r="109" spans="1:9" x14ac:dyDescent="0.3">
      <c r="A109">
        <v>74</v>
      </c>
      <c r="B109" t="s">
        <v>731</v>
      </c>
      <c r="C109">
        <v>-67</v>
      </c>
      <c r="D109" t="s">
        <v>742</v>
      </c>
      <c r="E109">
        <v>-80</v>
      </c>
      <c r="F109">
        <v>51.228548429999996</v>
      </c>
      <c r="G109">
        <v>4.4053609600000003</v>
      </c>
      <c r="H109">
        <v>16</v>
      </c>
      <c r="I109">
        <v>6.2085197558728232E-2</v>
      </c>
    </row>
    <row r="110" spans="1:9" x14ac:dyDescent="0.3">
      <c r="A110">
        <v>75</v>
      </c>
      <c r="B110" t="s">
        <v>731</v>
      </c>
      <c r="C110">
        <v>-67</v>
      </c>
      <c r="D110" t="s">
        <v>743</v>
      </c>
      <c r="E110">
        <v>-74.5</v>
      </c>
      <c r="F110">
        <v>51.228305149999997</v>
      </c>
      <c r="G110">
        <v>4.4054072599999996</v>
      </c>
      <c r="H110">
        <v>37</v>
      </c>
      <c r="I110">
        <v>5.5217519348298577E-2</v>
      </c>
    </row>
    <row r="111" spans="1:9" x14ac:dyDescent="0.3">
      <c r="A111">
        <v>76</v>
      </c>
      <c r="B111" t="s">
        <v>731</v>
      </c>
      <c r="C111">
        <v>-67</v>
      </c>
      <c r="D111" t="s">
        <v>744</v>
      </c>
      <c r="E111">
        <v>-79.5</v>
      </c>
      <c r="F111">
        <v>51.22831935</v>
      </c>
      <c r="G111">
        <v>4.4051213499999999</v>
      </c>
      <c r="H111">
        <v>46</v>
      </c>
      <c r="I111">
        <v>3.5984932551047642E-2</v>
      </c>
    </row>
    <row r="112" spans="1:9" x14ac:dyDescent="0.3">
      <c r="A112">
        <v>77</v>
      </c>
      <c r="B112" t="s">
        <v>731</v>
      </c>
      <c r="C112">
        <v>-67</v>
      </c>
      <c r="D112" t="s">
        <v>745</v>
      </c>
      <c r="E112">
        <v>-85</v>
      </c>
      <c r="F112">
        <v>51.228584290000001</v>
      </c>
      <c r="G112">
        <v>4.4050739800000001</v>
      </c>
      <c r="H112">
        <v>33</v>
      </c>
      <c r="I112">
        <v>4.9903641476055811E-2</v>
      </c>
    </row>
    <row r="113" spans="1:9" x14ac:dyDescent="0.3">
      <c r="A113">
        <v>78</v>
      </c>
      <c r="B113" t="s">
        <v>731</v>
      </c>
      <c r="C113">
        <v>-67</v>
      </c>
      <c r="D113" t="s">
        <v>746</v>
      </c>
      <c r="E113">
        <v>-78.5</v>
      </c>
      <c r="F113">
        <v>51.229181480000001</v>
      </c>
      <c r="G113">
        <v>4.4037881499999996</v>
      </c>
      <c r="H113">
        <v>137</v>
      </c>
      <c r="I113">
        <v>0.1201003916657804</v>
      </c>
    </row>
    <row r="114" spans="1:9" x14ac:dyDescent="0.3">
      <c r="A114">
        <v>79</v>
      </c>
      <c r="B114" t="s">
        <v>731</v>
      </c>
      <c r="C114">
        <v>-67</v>
      </c>
      <c r="D114" t="s">
        <v>747</v>
      </c>
      <c r="E114">
        <v>-82</v>
      </c>
      <c r="F114">
        <v>51.228485149999997</v>
      </c>
      <c r="G114">
        <v>4.40506288</v>
      </c>
      <c r="H114">
        <v>37</v>
      </c>
      <c r="I114">
        <v>4.1351918141751931E-2</v>
      </c>
    </row>
    <row r="115" spans="1:9" x14ac:dyDescent="0.3">
      <c r="A115">
        <v>80</v>
      </c>
      <c r="B115" t="s">
        <v>731</v>
      </c>
      <c r="C115">
        <v>-67</v>
      </c>
      <c r="D115" t="s">
        <v>748</v>
      </c>
      <c r="E115">
        <v>-76</v>
      </c>
      <c r="F115">
        <v>51.22863066</v>
      </c>
      <c r="G115">
        <v>4.4055473000000003</v>
      </c>
      <c r="H115">
        <v>130</v>
      </c>
      <c r="I115">
        <v>7.7955937373273318E-2</v>
      </c>
    </row>
    <row r="116" spans="1:9" x14ac:dyDescent="0.3">
      <c r="A116">
        <v>81</v>
      </c>
      <c r="B116" t="s">
        <v>731</v>
      </c>
      <c r="C116">
        <v>-67</v>
      </c>
      <c r="D116" t="s">
        <v>749</v>
      </c>
      <c r="E116">
        <v>-86</v>
      </c>
      <c r="F116">
        <v>51.228550419999998</v>
      </c>
      <c r="G116">
        <v>4.4038428999999999</v>
      </c>
      <c r="H116">
        <v>119</v>
      </c>
      <c r="I116">
        <v>6.4540275087274487E-2</v>
      </c>
    </row>
    <row r="117" spans="1:9" x14ac:dyDescent="0.3">
      <c r="A117">
        <v>82</v>
      </c>
      <c r="B117" t="s">
        <v>731</v>
      </c>
      <c r="C117">
        <v>-67</v>
      </c>
      <c r="D117" t="s">
        <v>750</v>
      </c>
      <c r="E117">
        <v>-73.5</v>
      </c>
      <c r="F117">
        <v>51.228569559999997</v>
      </c>
      <c r="G117">
        <v>4.4052359900000004</v>
      </c>
      <c r="H117">
        <v>23</v>
      </c>
      <c r="I117">
        <v>5.6599831239262613E-2</v>
      </c>
    </row>
    <row r="118" spans="1:9" x14ac:dyDescent="0.3">
      <c r="A118">
        <v>83</v>
      </c>
      <c r="B118" t="s">
        <v>732</v>
      </c>
      <c r="C118">
        <v>-77.5</v>
      </c>
      <c r="D118" t="s">
        <v>733</v>
      </c>
      <c r="E118">
        <v>-69.5</v>
      </c>
      <c r="F118">
        <v>51.228294949999999</v>
      </c>
      <c r="G118">
        <v>4.4050188800000001</v>
      </c>
      <c r="H118">
        <v>13</v>
      </c>
      <c r="I118">
        <v>2.8402458848341239E-2</v>
      </c>
    </row>
    <row r="119" spans="1:9" x14ac:dyDescent="0.3">
      <c r="A119">
        <v>84</v>
      </c>
      <c r="B119" t="s">
        <v>732</v>
      </c>
      <c r="C119">
        <v>-77.5</v>
      </c>
      <c r="D119" t="s">
        <v>734</v>
      </c>
      <c r="E119">
        <v>-82</v>
      </c>
      <c r="F119">
        <v>51.228035640000002</v>
      </c>
      <c r="G119">
        <v>4.4050437999999996</v>
      </c>
      <c r="H119">
        <v>36</v>
      </c>
      <c r="I119">
        <v>3.6864780178003792E-2</v>
      </c>
    </row>
    <row r="120" spans="1:9" x14ac:dyDescent="0.3">
      <c r="A120">
        <v>85</v>
      </c>
      <c r="B120" t="s">
        <v>732</v>
      </c>
      <c r="C120">
        <v>-77.5</v>
      </c>
      <c r="D120" t="s">
        <v>735</v>
      </c>
      <c r="E120">
        <v>-76</v>
      </c>
      <c r="F120">
        <v>51.228409659999997</v>
      </c>
      <c r="G120">
        <v>4.4048171800000002</v>
      </c>
      <c r="H120">
        <v>10</v>
      </c>
      <c r="I120">
        <v>2.3613369260418789E-2</v>
      </c>
    </row>
    <row r="121" spans="1:9" x14ac:dyDescent="0.3">
      <c r="A121">
        <v>86</v>
      </c>
      <c r="B121" t="s">
        <v>732</v>
      </c>
      <c r="C121">
        <v>-77.5</v>
      </c>
      <c r="D121" t="s">
        <v>736</v>
      </c>
      <c r="E121">
        <v>-79.5</v>
      </c>
      <c r="F121">
        <v>51.228330499999998</v>
      </c>
      <c r="G121">
        <v>4.4048454499999998</v>
      </c>
      <c r="H121">
        <v>56</v>
      </c>
      <c r="I121">
        <v>1.877524761336373E-2</v>
      </c>
    </row>
    <row r="122" spans="1:9" x14ac:dyDescent="0.3">
      <c r="A122">
        <v>87</v>
      </c>
      <c r="B122" t="s">
        <v>732</v>
      </c>
      <c r="C122">
        <v>-77.5</v>
      </c>
      <c r="D122" t="s">
        <v>737</v>
      </c>
      <c r="E122">
        <v>-72</v>
      </c>
      <c r="F122">
        <v>51.228330499999998</v>
      </c>
      <c r="G122">
        <v>4.4048454499999998</v>
      </c>
      <c r="H122">
        <v>56</v>
      </c>
      <c r="I122">
        <v>1.877524761336373E-2</v>
      </c>
    </row>
    <row r="123" spans="1:9" x14ac:dyDescent="0.3">
      <c r="A123">
        <v>88</v>
      </c>
      <c r="B123" t="s">
        <v>732</v>
      </c>
      <c r="C123">
        <v>-77.5</v>
      </c>
      <c r="D123" t="s">
        <v>738</v>
      </c>
      <c r="E123">
        <v>-72.5</v>
      </c>
      <c r="F123">
        <v>51.228330499999998</v>
      </c>
      <c r="G123">
        <v>4.4048454499999998</v>
      </c>
      <c r="H123">
        <v>56</v>
      </c>
      <c r="I123">
        <v>1.877524761336373E-2</v>
      </c>
    </row>
    <row r="124" spans="1:9" x14ac:dyDescent="0.3">
      <c r="A124">
        <v>89</v>
      </c>
      <c r="B124" t="s">
        <v>732</v>
      </c>
      <c r="C124">
        <v>-77.5</v>
      </c>
      <c r="D124" t="s">
        <v>739</v>
      </c>
      <c r="E124">
        <v>-80</v>
      </c>
      <c r="F124">
        <v>51.228425629999997</v>
      </c>
      <c r="G124">
        <v>4.4047489400000002</v>
      </c>
      <c r="H124">
        <v>13</v>
      </c>
      <c r="I124">
        <v>2.286361857050687E-2</v>
      </c>
    </row>
    <row r="125" spans="1:9" x14ac:dyDescent="0.3">
      <c r="A125">
        <v>90</v>
      </c>
      <c r="B125" t="s">
        <v>732</v>
      </c>
      <c r="C125">
        <v>-77.5</v>
      </c>
      <c r="D125" t="s">
        <v>740</v>
      </c>
      <c r="E125">
        <v>-76</v>
      </c>
      <c r="F125">
        <v>51.228278840000002</v>
      </c>
      <c r="G125">
        <v>4.4050306299999997</v>
      </c>
      <c r="H125">
        <v>14</v>
      </c>
      <c r="I125">
        <v>2.8849886108574269E-2</v>
      </c>
    </row>
    <row r="126" spans="1:9" x14ac:dyDescent="0.3">
      <c r="A126">
        <v>91</v>
      </c>
      <c r="B126" t="s">
        <v>732</v>
      </c>
      <c r="C126">
        <v>-77.5</v>
      </c>
      <c r="D126" t="s">
        <v>741</v>
      </c>
      <c r="E126">
        <v>-72</v>
      </c>
      <c r="F126">
        <v>51.228308390000002</v>
      </c>
      <c r="G126">
        <v>4.4049566200000001</v>
      </c>
      <c r="H126">
        <v>10</v>
      </c>
      <c r="I126">
        <v>2.4651594799401079E-2</v>
      </c>
    </row>
    <row r="127" spans="1:9" x14ac:dyDescent="0.3">
      <c r="A127">
        <v>92</v>
      </c>
      <c r="B127" t="s">
        <v>732</v>
      </c>
      <c r="C127">
        <v>-77.5</v>
      </c>
      <c r="D127" t="s">
        <v>742</v>
      </c>
      <c r="E127">
        <v>-80</v>
      </c>
      <c r="F127">
        <v>51.228398349999999</v>
      </c>
      <c r="G127">
        <v>4.4050100299999997</v>
      </c>
      <c r="H127">
        <v>14</v>
      </c>
      <c r="I127">
        <v>3.2495266240072457E-2</v>
      </c>
    </row>
    <row r="128" spans="1:9" x14ac:dyDescent="0.3">
      <c r="A128">
        <v>93</v>
      </c>
      <c r="B128" t="s">
        <v>732</v>
      </c>
      <c r="C128">
        <v>-77.5</v>
      </c>
      <c r="D128" t="s">
        <v>743</v>
      </c>
      <c r="E128">
        <v>-74.5</v>
      </c>
      <c r="F128">
        <v>51.22815507</v>
      </c>
      <c r="G128">
        <v>4.4050563399999998</v>
      </c>
      <c r="H128">
        <v>24</v>
      </c>
      <c r="I128">
        <v>3.1554600678018803E-2</v>
      </c>
    </row>
    <row r="129" spans="1:9" x14ac:dyDescent="0.3">
      <c r="A129">
        <v>94</v>
      </c>
      <c r="B129" t="s">
        <v>732</v>
      </c>
      <c r="C129">
        <v>-77.5</v>
      </c>
      <c r="D129" t="s">
        <v>744</v>
      </c>
      <c r="E129">
        <v>-79.5</v>
      </c>
      <c r="F129">
        <v>51.228169270000002</v>
      </c>
      <c r="G129">
        <v>4.4047704300000001</v>
      </c>
      <c r="H129">
        <v>19</v>
      </c>
      <c r="I129">
        <v>1.27232304221956E-2</v>
      </c>
    </row>
    <row r="130" spans="1:9" x14ac:dyDescent="0.3">
      <c r="A130">
        <v>95</v>
      </c>
      <c r="B130" t="s">
        <v>732</v>
      </c>
      <c r="C130">
        <v>-77.5</v>
      </c>
      <c r="D130" t="s">
        <v>745</v>
      </c>
      <c r="E130">
        <v>-85</v>
      </c>
      <c r="F130">
        <v>51.228434210000003</v>
      </c>
      <c r="G130">
        <v>4.4047230600000002</v>
      </c>
      <c r="H130">
        <v>14</v>
      </c>
      <c r="I130">
        <v>2.3136101083789912E-2</v>
      </c>
    </row>
    <row r="131" spans="1:9" x14ac:dyDescent="0.3">
      <c r="A131">
        <v>96</v>
      </c>
      <c r="B131" t="s">
        <v>732</v>
      </c>
      <c r="C131">
        <v>-77.5</v>
      </c>
      <c r="D131" t="s">
        <v>746</v>
      </c>
      <c r="E131">
        <v>-78.5</v>
      </c>
      <c r="F131">
        <v>51.229031399999997</v>
      </c>
      <c r="G131">
        <v>4.4034372299999998</v>
      </c>
      <c r="H131">
        <v>125</v>
      </c>
      <c r="I131">
        <v>0.1209474862152843</v>
      </c>
    </row>
    <row r="132" spans="1:9" x14ac:dyDescent="0.3">
      <c r="A132">
        <v>97</v>
      </c>
      <c r="B132" t="s">
        <v>732</v>
      </c>
      <c r="C132">
        <v>-77.5</v>
      </c>
      <c r="D132" t="s">
        <v>747</v>
      </c>
      <c r="E132">
        <v>-82</v>
      </c>
      <c r="F132">
        <v>51.22833507</v>
      </c>
      <c r="G132">
        <v>4.4047119600000002</v>
      </c>
      <c r="H132">
        <v>10</v>
      </c>
      <c r="I132">
        <v>1.267254333351122E-2</v>
      </c>
    </row>
    <row r="133" spans="1:9" x14ac:dyDescent="0.3">
      <c r="A133">
        <v>98</v>
      </c>
      <c r="B133" t="s">
        <v>732</v>
      </c>
      <c r="C133">
        <v>-77.5</v>
      </c>
      <c r="D133" t="s">
        <v>748</v>
      </c>
      <c r="E133">
        <v>-76</v>
      </c>
      <c r="F133">
        <v>51.228330499999998</v>
      </c>
      <c r="G133">
        <v>4.4048454499999998</v>
      </c>
      <c r="H133">
        <v>56</v>
      </c>
      <c r="I133">
        <v>1.877524761336373E-2</v>
      </c>
    </row>
    <row r="134" spans="1:9" x14ac:dyDescent="0.3">
      <c r="A134">
        <v>99</v>
      </c>
      <c r="B134" t="s">
        <v>732</v>
      </c>
      <c r="C134">
        <v>-77.5</v>
      </c>
      <c r="D134" t="s">
        <v>749</v>
      </c>
      <c r="E134">
        <v>-86</v>
      </c>
      <c r="F134">
        <v>51.228362390000001</v>
      </c>
      <c r="G134">
        <v>4.4039931599999997</v>
      </c>
      <c r="H134">
        <v>59</v>
      </c>
      <c r="I134">
        <v>4.5987689998146612E-2</v>
      </c>
    </row>
    <row r="135" spans="1:9" x14ac:dyDescent="0.3">
      <c r="A135">
        <v>100</v>
      </c>
      <c r="B135" t="s">
        <v>732</v>
      </c>
      <c r="C135">
        <v>-77.5</v>
      </c>
      <c r="D135" t="s">
        <v>750</v>
      </c>
      <c r="E135">
        <v>-73.5</v>
      </c>
      <c r="F135">
        <v>51.228419479999999</v>
      </c>
      <c r="G135">
        <v>4.4048850599999998</v>
      </c>
      <c r="H135">
        <v>10</v>
      </c>
      <c r="I135">
        <v>2.741848584948264E-2</v>
      </c>
    </row>
    <row r="136" spans="1:9" x14ac:dyDescent="0.3">
      <c r="A136">
        <v>101</v>
      </c>
      <c r="B136" t="s">
        <v>733</v>
      </c>
      <c r="C136">
        <v>-69.5</v>
      </c>
      <c r="D136" t="s">
        <v>734</v>
      </c>
      <c r="E136">
        <v>-82</v>
      </c>
      <c r="F136">
        <v>51.228000090000002</v>
      </c>
      <c r="G136">
        <v>4.4052172299999999</v>
      </c>
      <c r="H136">
        <v>29</v>
      </c>
      <c r="I136">
        <v>4.905106506399147E-2</v>
      </c>
    </row>
    <row r="137" spans="1:9" x14ac:dyDescent="0.3">
      <c r="A137">
        <v>102</v>
      </c>
      <c r="B137" t="s">
        <v>733</v>
      </c>
      <c r="C137">
        <v>-69.5</v>
      </c>
      <c r="D137" t="s">
        <v>735</v>
      </c>
      <c r="E137">
        <v>-76</v>
      </c>
      <c r="F137">
        <v>51.228374109999997</v>
      </c>
      <c r="G137">
        <v>4.4049905999999996</v>
      </c>
      <c r="H137">
        <v>19</v>
      </c>
      <c r="I137">
        <v>2.9910028616030461E-2</v>
      </c>
    </row>
    <row r="138" spans="1:9" x14ac:dyDescent="0.3">
      <c r="A138">
        <v>103</v>
      </c>
      <c r="B138" t="s">
        <v>733</v>
      </c>
      <c r="C138">
        <v>-69.5</v>
      </c>
      <c r="D138" t="s">
        <v>736</v>
      </c>
      <c r="E138">
        <v>-79.5</v>
      </c>
      <c r="F138">
        <v>51.228259399999999</v>
      </c>
      <c r="G138">
        <v>4.4051923000000004</v>
      </c>
      <c r="H138">
        <v>10</v>
      </c>
      <c r="I138">
        <v>3.979652753321216E-2</v>
      </c>
    </row>
    <row r="139" spans="1:9" x14ac:dyDescent="0.3">
      <c r="A139">
        <v>104</v>
      </c>
      <c r="B139" t="s">
        <v>733</v>
      </c>
      <c r="C139">
        <v>-69.5</v>
      </c>
      <c r="D139" t="s">
        <v>737</v>
      </c>
      <c r="E139">
        <v>-72</v>
      </c>
      <c r="F139">
        <v>51.228259399999999</v>
      </c>
      <c r="G139">
        <v>4.4051923000000004</v>
      </c>
      <c r="H139">
        <v>10</v>
      </c>
      <c r="I139">
        <v>3.979652753321216E-2</v>
      </c>
    </row>
    <row r="140" spans="1:9" x14ac:dyDescent="0.3">
      <c r="A140">
        <v>105</v>
      </c>
      <c r="B140" t="s">
        <v>733</v>
      </c>
      <c r="C140">
        <v>-69.5</v>
      </c>
      <c r="D140" t="s">
        <v>738</v>
      </c>
      <c r="E140">
        <v>-72.5</v>
      </c>
      <c r="F140">
        <v>51.228259399999999</v>
      </c>
      <c r="G140">
        <v>4.4051923000000004</v>
      </c>
      <c r="H140">
        <v>10</v>
      </c>
      <c r="I140">
        <v>3.979652753321216E-2</v>
      </c>
    </row>
    <row r="141" spans="1:9" x14ac:dyDescent="0.3">
      <c r="A141">
        <v>106</v>
      </c>
      <c r="B141" t="s">
        <v>733</v>
      </c>
      <c r="C141">
        <v>-69.5</v>
      </c>
      <c r="D141" t="s">
        <v>739</v>
      </c>
      <c r="E141">
        <v>-80</v>
      </c>
      <c r="F141">
        <v>51.228390079999997</v>
      </c>
      <c r="G141">
        <v>4.4049223599999996</v>
      </c>
      <c r="H141">
        <v>24</v>
      </c>
      <c r="I141">
        <v>2.7036350728914339E-2</v>
      </c>
    </row>
    <row r="142" spans="1:9" x14ac:dyDescent="0.3">
      <c r="A142">
        <v>107</v>
      </c>
      <c r="B142" t="s">
        <v>733</v>
      </c>
      <c r="C142">
        <v>-69.5</v>
      </c>
      <c r="D142" t="s">
        <v>740</v>
      </c>
      <c r="E142">
        <v>-76</v>
      </c>
      <c r="F142">
        <v>51.228243290000002</v>
      </c>
      <c r="G142">
        <v>4.40520406</v>
      </c>
      <c r="H142">
        <v>10</v>
      </c>
      <c r="I142">
        <v>4.0538366075841423E-2</v>
      </c>
    </row>
    <row r="143" spans="1:9" x14ac:dyDescent="0.3">
      <c r="A143">
        <v>108</v>
      </c>
      <c r="B143" t="s">
        <v>733</v>
      </c>
      <c r="C143">
        <v>-69.5</v>
      </c>
      <c r="D143" t="s">
        <v>741</v>
      </c>
      <c r="E143">
        <v>-72</v>
      </c>
      <c r="F143">
        <v>51.228272840000002</v>
      </c>
      <c r="G143">
        <v>4.4051300400000004</v>
      </c>
      <c r="H143">
        <v>10</v>
      </c>
      <c r="I143">
        <v>3.5612441512028553E-2</v>
      </c>
    </row>
    <row r="144" spans="1:9" x14ac:dyDescent="0.3">
      <c r="A144">
        <v>109</v>
      </c>
      <c r="B144" t="s">
        <v>733</v>
      </c>
      <c r="C144">
        <v>-69.5</v>
      </c>
      <c r="D144" t="s">
        <v>742</v>
      </c>
      <c r="E144">
        <v>-80</v>
      </c>
      <c r="F144">
        <v>51.228362799999999</v>
      </c>
      <c r="G144">
        <v>4.4051834599999999</v>
      </c>
      <c r="H144">
        <v>12</v>
      </c>
      <c r="I144">
        <v>4.1560516234243963E-2</v>
      </c>
    </row>
    <row r="145" spans="1:9" x14ac:dyDescent="0.3">
      <c r="A145">
        <v>110</v>
      </c>
      <c r="B145" t="s">
        <v>733</v>
      </c>
      <c r="C145">
        <v>-69.5</v>
      </c>
      <c r="D145" t="s">
        <v>743</v>
      </c>
      <c r="E145">
        <v>-74.5</v>
      </c>
      <c r="F145">
        <v>51.22811952</v>
      </c>
      <c r="G145">
        <v>4.4052297600000001</v>
      </c>
      <c r="H145">
        <v>16</v>
      </c>
      <c r="I145">
        <v>4.4257490176497827E-2</v>
      </c>
    </row>
    <row r="146" spans="1:9" x14ac:dyDescent="0.3">
      <c r="A146">
        <v>111</v>
      </c>
      <c r="B146" t="s">
        <v>733</v>
      </c>
      <c r="C146">
        <v>-69.5</v>
      </c>
      <c r="D146" t="s">
        <v>744</v>
      </c>
      <c r="E146">
        <v>-79.5</v>
      </c>
      <c r="F146">
        <v>51.228133720000002</v>
      </c>
      <c r="G146">
        <v>4.4049438500000004</v>
      </c>
      <c r="H146">
        <v>22</v>
      </c>
      <c r="I146">
        <v>2.5131826482979781E-2</v>
      </c>
    </row>
    <row r="147" spans="1:9" x14ac:dyDescent="0.3">
      <c r="A147">
        <v>112</v>
      </c>
      <c r="B147" t="s">
        <v>733</v>
      </c>
      <c r="C147">
        <v>-69.5</v>
      </c>
      <c r="D147" t="s">
        <v>745</v>
      </c>
      <c r="E147">
        <v>-85</v>
      </c>
      <c r="F147">
        <v>51.228398660000003</v>
      </c>
      <c r="G147">
        <v>4.4048964899999996</v>
      </c>
      <c r="H147">
        <v>26</v>
      </c>
      <c r="I147">
        <v>2.6314626442473069E-2</v>
      </c>
    </row>
    <row r="148" spans="1:9" x14ac:dyDescent="0.3">
      <c r="A148">
        <v>113</v>
      </c>
      <c r="B148" t="s">
        <v>733</v>
      </c>
      <c r="C148">
        <v>-69.5</v>
      </c>
      <c r="D148" t="s">
        <v>746</v>
      </c>
      <c r="E148">
        <v>-78.5</v>
      </c>
      <c r="F148">
        <v>51.228995849999997</v>
      </c>
      <c r="G148">
        <v>4.40361066</v>
      </c>
      <c r="H148">
        <v>137</v>
      </c>
      <c r="I148">
        <v>0.10999088792648851</v>
      </c>
    </row>
    <row r="149" spans="1:9" x14ac:dyDescent="0.3">
      <c r="A149">
        <v>114</v>
      </c>
      <c r="B149" t="s">
        <v>733</v>
      </c>
      <c r="C149">
        <v>-69.5</v>
      </c>
      <c r="D149" t="s">
        <v>747</v>
      </c>
      <c r="E149">
        <v>-82</v>
      </c>
      <c r="F149">
        <v>51.22829952</v>
      </c>
      <c r="G149">
        <v>4.4048853799999996</v>
      </c>
      <c r="H149">
        <v>22</v>
      </c>
      <c r="I149">
        <v>1.9652862698366191E-2</v>
      </c>
    </row>
    <row r="150" spans="1:9" x14ac:dyDescent="0.3">
      <c r="A150">
        <v>115</v>
      </c>
      <c r="B150" t="s">
        <v>733</v>
      </c>
      <c r="C150">
        <v>-69.5</v>
      </c>
      <c r="D150" t="s">
        <v>748</v>
      </c>
      <c r="E150">
        <v>-76</v>
      </c>
      <c r="F150">
        <v>51.228259399999999</v>
      </c>
      <c r="G150">
        <v>4.4051923000000004</v>
      </c>
      <c r="H150">
        <v>10</v>
      </c>
      <c r="I150">
        <v>3.979652753321216E-2</v>
      </c>
    </row>
    <row r="151" spans="1:9" x14ac:dyDescent="0.3">
      <c r="A151">
        <v>116</v>
      </c>
      <c r="B151" t="s">
        <v>733</v>
      </c>
      <c r="C151">
        <v>-69.5</v>
      </c>
      <c r="D151" t="s">
        <v>749</v>
      </c>
      <c r="E151">
        <v>-86</v>
      </c>
      <c r="F151">
        <v>51.228326840000001</v>
      </c>
      <c r="G151">
        <v>4.40416659</v>
      </c>
      <c r="H151">
        <v>72</v>
      </c>
      <c r="I151">
        <v>3.3281144679512369E-2</v>
      </c>
    </row>
    <row r="152" spans="1:9" x14ac:dyDescent="0.3">
      <c r="A152">
        <v>117</v>
      </c>
      <c r="B152" t="s">
        <v>733</v>
      </c>
      <c r="C152">
        <v>-69.5</v>
      </c>
      <c r="D152" t="s">
        <v>750</v>
      </c>
      <c r="E152">
        <v>-73.5</v>
      </c>
      <c r="F152">
        <v>51.22838393</v>
      </c>
      <c r="G152">
        <v>4.40505849</v>
      </c>
      <c r="H152">
        <v>17</v>
      </c>
      <c r="I152">
        <v>3.45594561319107E-2</v>
      </c>
    </row>
    <row r="153" spans="1:9" x14ac:dyDescent="0.3">
      <c r="A153">
        <v>118</v>
      </c>
      <c r="B153" t="s">
        <v>734</v>
      </c>
      <c r="C153">
        <v>-82</v>
      </c>
      <c r="D153" t="s">
        <v>735</v>
      </c>
      <c r="E153">
        <v>-76</v>
      </c>
      <c r="F153">
        <v>51.228114789999999</v>
      </c>
      <c r="G153">
        <v>4.40501553</v>
      </c>
      <c r="H153">
        <v>44</v>
      </c>
      <c r="I153">
        <v>3.053770579479036E-2</v>
      </c>
    </row>
    <row r="154" spans="1:9" x14ac:dyDescent="0.3">
      <c r="A154">
        <v>119</v>
      </c>
      <c r="B154" t="s">
        <v>734</v>
      </c>
      <c r="C154">
        <v>-82</v>
      </c>
      <c r="D154" t="s">
        <v>736</v>
      </c>
      <c r="E154">
        <v>-79.5</v>
      </c>
      <c r="F154">
        <v>51.227740769999997</v>
      </c>
      <c r="G154">
        <v>4.4052421500000003</v>
      </c>
      <c r="H154">
        <v>47</v>
      </c>
      <c r="I154">
        <v>6.9979535445259172E-2</v>
      </c>
    </row>
    <row r="155" spans="1:9" x14ac:dyDescent="0.3">
      <c r="A155">
        <v>120</v>
      </c>
      <c r="B155" t="s">
        <v>734</v>
      </c>
      <c r="C155">
        <v>-82</v>
      </c>
      <c r="D155" t="s">
        <v>737</v>
      </c>
      <c r="E155">
        <v>-72</v>
      </c>
      <c r="F155">
        <v>51.227740769999997</v>
      </c>
      <c r="G155">
        <v>4.4052421500000003</v>
      </c>
      <c r="H155">
        <v>47</v>
      </c>
      <c r="I155">
        <v>6.9979535445259172E-2</v>
      </c>
    </row>
    <row r="156" spans="1:9" x14ac:dyDescent="0.3">
      <c r="A156">
        <v>121</v>
      </c>
      <c r="B156" t="s">
        <v>734</v>
      </c>
      <c r="C156">
        <v>-82</v>
      </c>
      <c r="D156" t="s">
        <v>738</v>
      </c>
      <c r="E156">
        <v>-72.5</v>
      </c>
      <c r="F156">
        <v>51.227740769999997</v>
      </c>
      <c r="G156">
        <v>4.4052421500000003</v>
      </c>
      <c r="H156">
        <v>47</v>
      </c>
      <c r="I156">
        <v>6.9979535445259172E-2</v>
      </c>
    </row>
    <row r="157" spans="1:9" x14ac:dyDescent="0.3">
      <c r="A157">
        <v>122</v>
      </c>
      <c r="B157" t="s">
        <v>734</v>
      </c>
      <c r="C157">
        <v>-82</v>
      </c>
      <c r="D157" t="s">
        <v>739</v>
      </c>
      <c r="E157">
        <v>-80</v>
      </c>
      <c r="F157">
        <v>51.22813077</v>
      </c>
      <c r="G157">
        <v>4.40494729</v>
      </c>
      <c r="H157">
        <v>48</v>
      </c>
      <c r="I157">
        <v>2.5494539990462261E-2</v>
      </c>
    </row>
    <row r="158" spans="1:9" x14ac:dyDescent="0.3">
      <c r="A158">
        <v>123</v>
      </c>
      <c r="B158" t="s">
        <v>734</v>
      </c>
      <c r="C158">
        <v>-82</v>
      </c>
      <c r="D158" t="s">
        <v>740</v>
      </c>
      <c r="E158">
        <v>-76</v>
      </c>
      <c r="F158">
        <v>51.227983969999997</v>
      </c>
      <c r="G158">
        <v>4.4052289800000004</v>
      </c>
      <c r="H158">
        <v>27</v>
      </c>
      <c r="I158">
        <v>5.071245282365467E-2</v>
      </c>
    </row>
    <row r="159" spans="1:9" x14ac:dyDescent="0.3">
      <c r="A159">
        <v>124</v>
      </c>
      <c r="B159" t="s">
        <v>734</v>
      </c>
      <c r="C159">
        <v>-82</v>
      </c>
      <c r="D159" t="s">
        <v>741</v>
      </c>
      <c r="E159">
        <v>-72</v>
      </c>
      <c r="F159">
        <v>51.228013519999998</v>
      </c>
      <c r="G159">
        <v>4.4051549699999999</v>
      </c>
      <c r="H159">
        <v>31</v>
      </c>
      <c r="I159">
        <v>4.4601663506770473E-2</v>
      </c>
    </row>
    <row r="160" spans="1:9" x14ac:dyDescent="0.3">
      <c r="A160">
        <v>125</v>
      </c>
      <c r="B160" t="s">
        <v>734</v>
      </c>
      <c r="C160">
        <v>-82</v>
      </c>
      <c r="D160" t="s">
        <v>742</v>
      </c>
      <c r="E160">
        <v>-80</v>
      </c>
      <c r="F160">
        <v>51.228103480000001</v>
      </c>
      <c r="G160">
        <v>4.4052083900000003</v>
      </c>
      <c r="H160">
        <v>40</v>
      </c>
      <c r="I160">
        <v>4.3409387516957103E-2</v>
      </c>
    </row>
    <row r="161" spans="1:9" x14ac:dyDescent="0.3">
      <c r="A161">
        <v>126</v>
      </c>
      <c r="B161" t="s">
        <v>734</v>
      </c>
      <c r="C161">
        <v>-82</v>
      </c>
      <c r="D161" t="s">
        <v>743</v>
      </c>
      <c r="E161">
        <v>-74.5</v>
      </c>
      <c r="F161">
        <v>51.227860200000002</v>
      </c>
      <c r="G161">
        <v>4.4052546799999996</v>
      </c>
      <c r="H161">
        <v>13</v>
      </c>
      <c r="I161">
        <v>6.0720852000389992E-2</v>
      </c>
    </row>
    <row r="162" spans="1:9" x14ac:dyDescent="0.3">
      <c r="A162">
        <v>127</v>
      </c>
      <c r="B162" t="s">
        <v>734</v>
      </c>
      <c r="C162">
        <v>-82</v>
      </c>
      <c r="D162" t="s">
        <v>744</v>
      </c>
      <c r="E162">
        <v>-79.5</v>
      </c>
      <c r="F162">
        <v>51.227874409999998</v>
      </c>
      <c r="G162">
        <v>4.4049687799999999</v>
      </c>
      <c r="H162">
        <v>24</v>
      </c>
      <c r="I162">
        <v>4.6900849915576047E-2</v>
      </c>
    </row>
    <row r="163" spans="1:9" x14ac:dyDescent="0.3">
      <c r="A163">
        <v>128</v>
      </c>
      <c r="B163" t="s">
        <v>734</v>
      </c>
      <c r="C163">
        <v>-82</v>
      </c>
      <c r="D163" t="s">
        <v>745</v>
      </c>
      <c r="E163">
        <v>-85</v>
      </c>
      <c r="F163">
        <v>51.228139349999999</v>
      </c>
      <c r="G163">
        <v>4.40492141</v>
      </c>
      <c r="H163">
        <v>50</v>
      </c>
      <c r="I163">
        <v>2.3455596038555609E-2</v>
      </c>
    </row>
    <row r="164" spans="1:9" x14ac:dyDescent="0.3">
      <c r="A164">
        <v>129</v>
      </c>
      <c r="B164" t="s">
        <v>734</v>
      </c>
      <c r="C164">
        <v>-82</v>
      </c>
      <c r="D164" t="s">
        <v>746</v>
      </c>
      <c r="E164">
        <v>-78.5</v>
      </c>
      <c r="F164">
        <v>51.22873654</v>
      </c>
      <c r="G164">
        <v>4.4036355900000004</v>
      </c>
      <c r="H164">
        <v>157</v>
      </c>
      <c r="I164">
        <v>8.8405279724480312E-2</v>
      </c>
    </row>
    <row r="165" spans="1:9" x14ac:dyDescent="0.3">
      <c r="A165">
        <v>130</v>
      </c>
      <c r="B165" t="s">
        <v>734</v>
      </c>
      <c r="C165">
        <v>-82</v>
      </c>
      <c r="D165" t="s">
        <v>747</v>
      </c>
      <c r="E165">
        <v>-82</v>
      </c>
      <c r="F165">
        <v>51.228040200000002</v>
      </c>
      <c r="G165">
        <v>4.40491031</v>
      </c>
      <c r="H165">
        <v>41</v>
      </c>
      <c r="I165">
        <v>2.9615118593424691E-2</v>
      </c>
    </row>
    <row r="166" spans="1:9" x14ac:dyDescent="0.3">
      <c r="A166">
        <v>131</v>
      </c>
      <c r="B166" t="s">
        <v>734</v>
      </c>
      <c r="C166">
        <v>-82</v>
      </c>
      <c r="D166" t="s">
        <v>748</v>
      </c>
      <c r="E166">
        <v>-76</v>
      </c>
      <c r="F166">
        <v>51.227740769999997</v>
      </c>
      <c r="G166">
        <v>4.4052421500000003</v>
      </c>
      <c r="H166">
        <v>47</v>
      </c>
      <c r="I166">
        <v>6.9979535445259172E-2</v>
      </c>
    </row>
    <row r="167" spans="1:9" x14ac:dyDescent="0.3">
      <c r="A167">
        <v>132</v>
      </c>
      <c r="B167" t="s">
        <v>734</v>
      </c>
      <c r="C167">
        <v>-82</v>
      </c>
      <c r="D167" t="s">
        <v>749</v>
      </c>
      <c r="E167">
        <v>-86</v>
      </c>
      <c r="F167">
        <v>51.228067529999997</v>
      </c>
      <c r="G167">
        <v>4.4041915200000004</v>
      </c>
      <c r="H167">
        <v>82</v>
      </c>
      <c r="I167">
        <v>3.5347590595194323E-2</v>
      </c>
    </row>
    <row r="168" spans="1:9" x14ac:dyDescent="0.3">
      <c r="A168">
        <v>133</v>
      </c>
      <c r="B168" t="s">
        <v>734</v>
      </c>
      <c r="C168">
        <v>-82</v>
      </c>
      <c r="D168" t="s">
        <v>750</v>
      </c>
      <c r="E168">
        <v>-73.5</v>
      </c>
      <c r="F168">
        <v>51.228124610000002</v>
      </c>
      <c r="G168">
        <v>4.4050834200000004</v>
      </c>
      <c r="H168">
        <v>44</v>
      </c>
      <c r="I168">
        <v>3.4434574842264587E-2</v>
      </c>
    </row>
    <row r="169" spans="1:9" x14ac:dyDescent="0.3">
      <c r="A169">
        <v>134</v>
      </c>
      <c r="B169" t="s">
        <v>735</v>
      </c>
      <c r="C169">
        <v>-76</v>
      </c>
      <c r="D169" t="s">
        <v>736</v>
      </c>
      <c r="E169">
        <v>-79.5</v>
      </c>
      <c r="F169">
        <v>51.228488810000002</v>
      </c>
      <c r="G169">
        <v>4.4047888999999998</v>
      </c>
      <c r="H169">
        <v>64</v>
      </c>
      <c r="I169">
        <v>3.0418762537740569E-2</v>
      </c>
    </row>
    <row r="170" spans="1:9" x14ac:dyDescent="0.3">
      <c r="A170">
        <v>135</v>
      </c>
      <c r="B170" t="s">
        <v>735</v>
      </c>
      <c r="C170">
        <v>-76</v>
      </c>
      <c r="D170" t="s">
        <v>737</v>
      </c>
      <c r="E170">
        <v>-72</v>
      </c>
      <c r="F170">
        <v>51.228488810000002</v>
      </c>
      <c r="G170">
        <v>4.4047888999999998</v>
      </c>
      <c r="H170">
        <v>64</v>
      </c>
      <c r="I170">
        <v>3.0418762537740569E-2</v>
      </c>
    </row>
    <row r="171" spans="1:9" x14ac:dyDescent="0.3">
      <c r="A171">
        <v>136</v>
      </c>
      <c r="B171" t="s">
        <v>735</v>
      </c>
      <c r="C171">
        <v>-76</v>
      </c>
      <c r="D171" t="s">
        <v>738</v>
      </c>
      <c r="E171">
        <v>-72.5</v>
      </c>
      <c r="F171">
        <v>51.228488810000002</v>
      </c>
      <c r="G171">
        <v>4.4047888999999998</v>
      </c>
      <c r="H171">
        <v>64</v>
      </c>
      <c r="I171">
        <v>3.0418762537740569E-2</v>
      </c>
    </row>
    <row r="172" spans="1:9" x14ac:dyDescent="0.3">
      <c r="A172">
        <v>137</v>
      </c>
      <c r="B172" t="s">
        <v>735</v>
      </c>
      <c r="C172">
        <v>-76</v>
      </c>
      <c r="D172" t="s">
        <v>739</v>
      </c>
      <c r="E172">
        <v>-80</v>
      </c>
      <c r="F172">
        <v>51.228504790000002</v>
      </c>
      <c r="G172">
        <v>4.4047206599999997</v>
      </c>
      <c r="H172">
        <v>10</v>
      </c>
      <c r="I172">
        <v>3.0667464047309249E-2</v>
      </c>
    </row>
    <row r="173" spans="1:9" x14ac:dyDescent="0.3">
      <c r="A173">
        <v>138</v>
      </c>
      <c r="B173" t="s">
        <v>735</v>
      </c>
      <c r="C173">
        <v>-76</v>
      </c>
      <c r="D173" t="s">
        <v>740</v>
      </c>
      <c r="E173">
        <v>-76</v>
      </c>
      <c r="F173">
        <v>51.228357989999999</v>
      </c>
      <c r="G173">
        <v>4.4050023600000001</v>
      </c>
      <c r="H173">
        <v>21</v>
      </c>
      <c r="I173">
        <v>2.9756927504847801E-2</v>
      </c>
    </row>
    <row r="174" spans="1:9" x14ac:dyDescent="0.3">
      <c r="A174">
        <v>139</v>
      </c>
      <c r="B174" t="s">
        <v>735</v>
      </c>
      <c r="C174">
        <v>-76</v>
      </c>
      <c r="D174" t="s">
        <v>741</v>
      </c>
      <c r="E174">
        <v>-72</v>
      </c>
      <c r="F174">
        <v>51.22838754</v>
      </c>
      <c r="G174">
        <v>4.4049283399999997</v>
      </c>
      <c r="H174">
        <v>15</v>
      </c>
      <c r="I174">
        <v>2.7183771768775528E-2</v>
      </c>
    </row>
    <row r="175" spans="1:9" x14ac:dyDescent="0.3">
      <c r="A175">
        <v>140</v>
      </c>
      <c r="B175" t="s">
        <v>735</v>
      </c>
      <c r="C175">
        <v>-76</v>
      </c>
      <c r="D175" t="s">
        <v>742</v>
      </c>
      <c r="E175">
        <v>-80</v>
      </c>
      <c r="F175">
        <v>51.228477499999997</v>
      </c>
      <c r="G175">
        <v>4.4049817600000001</v>
      </c>
      <c r="H175">
        <v>13</v>
      </c>
      <c r="I175">
        <v>3.672413779227756E-2</v>
      </c>
    </row>
    <row r="176" spans="1:9" x14ac:dyDescent="0.3">
      <c r="A176">
        <v>141</v>
      </c>
      <c r="B176" t="s">
        <v>735</v>
      </c>
      <c r="C176">
        <v>-76</v>
      </c>
      <c r="D176" t="s">
        <v>743</v>
      </c>
      <c r="E176">
        <v>-74.5</v>
      </c>
      <c r="F176">
        <v>51.228234219999997</v>
      </c>
      <c r="G176">
        <v>4.4050280600000002</v>
      </c>
      <c r="H176">
        <v>33</v>
      </c>
      <c r="I176">
        <v>2.827564599456053E-2</v>
      </c>
    </row>
    <row r="177" spans="1:9" x14ac:dyDescent="0.3">
      <c r="A177">
        <v>142</v>
      </c>
      <c r="B177" t="s">
        <v>735</v>
      </c>
      <c r="C177">
        <v>-76</v>
      </c>
      <c r="D177" t="s">
        <v>744</v>
      </c>
      <c r="E177">
        <v>-79.5</v>
      </c>
      <c r="F177">
        <v>51.228248430000001</v>
      </c>
      <c r="G177">
        <v>4.4047421499999997</v>
      </c>
      <c r="H177">
        <v>27</v>
      </c>
      <c r="I177">
        <v>8.4797378594411669E-3</v>
      </c>
    </row>
    <row r="178" spans="1:9" x14ac:dyDescent="0.3">
      <c r="A178">
        <v>143</v>
      </c>
      <c r="B178" t="s">
        <v>735</v>
      </c>
      <c r="C178">
        <v>-76</v>
      </c>
      <c r="D178" t="s">
        <v>745</v>
      </c>
      <c r="E178">
        <v>-85</v>
      </c>
      <c r="F178">
        <v>51.228513370000002</v>
      </c>
      <c r="G178">
        <v>4.4046947899999997</v>
      </c>
      <c r="H178">
        <v>10</v>
      </c>
      <c r="I178">
        <v>3.1255837963397197E-2</v>
      </c>
    </row>
    <row r="179" spans="1:9" x14ac:dyDescent="0.3">
      <c r="A179">
        <v>144</v>
      </c>
      <c r="B179" t="s">
        <v>735</v>
      </c>
      <c r="C179">
        <v>-76</v>
      </c>
      <c r="D179" t="s">
        <v>746</v>
      </c>
      <c r="E179">
        <v>-78.5</v>
      </c>
      <c r="F179">
        <v>51.229110550000001</v>
      </c>
      <c r="G179">
        <v>4.4034089500000002</v>
      </c>
      <c r="H179">
        <v>118</v>
      </c>
      <c r="I179">
        <v>0.1288073716770923</v>
      </c>
    </row>
    <row r="180" spans="1:9" x14ac:dyDescent="0.3">
      <c r="A180">
        <v>145</v>
      </c>
      <c r="B180" t="s">
        <v>735</v>
      </c>
      <c r="C180">
        <v>-76</v>
      </c>
      <c r="D180" t="s">
        <v>747</v>
      </c>
      <c r="E180">
        <v>-82</v>
      </c>
      <c r="F180">
        <v>51.228414219999998</v>
      </c>
      <c r="G180">
        <v>4.4046836799999998</v>
      </c>
      <c r="H180">
        <v>11</v>
      </c>
      <c r="I180">
        <v>2.027723284273408E-2</v>
      </c>
    </row>
    <row r="181" spans="1:9" x14ac:dyDescent="0.3">
      <c r="A181">
        <v>146</v>
      </c>
      <c r="B181" t="s">
        <v>735</v>
      </c>
      <c r="C181">
        <v>-76</v>
      </c>
      <c r="D181" t="s">
        <v>748</v>
      </c>
      <c r="E181">
        <v>-76</v>
      </c>
      <c r="F181">
        <v>51.228488810000002</v>
      </c>
      <c r="G181">
        <v>4.4047888999999998</v>
      </c>
      <c r="H181">
        <v>64</v>
      </c>
      <c r="I181">
        <v>3.0418762537740569E-2</v>
      </c>
    </row>
    <row r="182" spans="1:9" x14ac:dyDescent="0.3">
      <c r="A182">
        <v>147</v>
      </c>
      <c r="B182" t="s">
        <v>735</v>
      </c>
      <c r="C182">
        <v>-76</v>
      </c>
      <c r="D182" t="s">
        <v>749</v>
      </c>
      <c r="E182">
        <v>-86</v>
      </c>
      <c r="F182">
        <v>51.228441549999999</v>
      </c>
      <c r="G182">
        <v>4.4039648800000002</v>
      </c>
      <c r="H182">
        <v>58</v>
      </c>
      <c r="I182">
        <v>5.1147672563302472E-2</v>
      </c>
    </row>
    <row r="183" spans="1:9" x14ac:dyDescent="0.3">
      <c r="A183">
        <v>148</v>
      </c>
      <c r="B183" t="s">
        <v>735</v>
      </c>
      <c r="C183">
        <v>-76</v>
      </c>
      <c r="D183" t="s">
        <v>750</v>
      </c>
      <c r="E183">
        <v>-73.5</v>
      </c>
      <c r="F183">
        <v>51.228498629999997</v>
      </c>
      <c r="G183">
        <v>4.4048567900000002</v>
      </c>
      <c r="H183">
        <v>10</v>
      </c>
      <c r="I183">
        <v>3.3468056408466187E-2</v>
      </c>
    </row>
    <row r="184" spans="1:9" x14ac:dyDescent="0.3">
      <c r="A184">
        <v>149</v>
      </c>
      <c r="B184" t="s">
        <v>736</v>
      </c>
      <c r="C184">
        <v>-79.5</v>
      </c>
      <c r="D184" t="s">
        <v>737</v>
      </c>
      <c r="E184">
        <v>-72</v>
      </c>
      <c r="F184" s="10">
        <v>51.140552509999999</v>
      </c>
      <c r="G184" s="10">
        <v>2.7477614099999998</v>
      </c>
      <c r="H184">
        <v>126</v>
      </c>
      <c r="I184">
        <v>115.8894992012507</v>
      </c>
    </row>
    <row r="185" spans="1:9" x14ac:dyDescent="0.3">
      <c r="A185">
        <v>150</v>
      </c>
      <c r="B185" t="s">
        <v>736</v>
      </c>
      <c r="C185">
        <v>-79.5</v>
      </c>
      <c r="D185" t="s">
        <v>738</v>
      </c>
      <c r="E185">
        <v>-72.5</v>
      </c>
      <c r="F185" s="10">
        <v>51.140552509999999</v>
      </c>
      <c r="G185" s="10">
        <v>2.7477614099999998</v>
      </c>
      <c r="H185">
        <v>126</v>
      </c>
      <c r="I185">
        <v>115.8894992012507</v>
      </c>
    </row>
    <row r="186" spans="1:9" x14ac:dyDescent="0.3">
      <c r="A186">
        <v>151</v>
      </c>
      <c r="B186" t="s">
        <v>736</v>
      </c>
      <c r="C186">
        <v>-79.5</v>
      </c>
      <c r="D186" t="s">
        <v>739</v>
      </c>
      <c r="E186">
        <v>-80</v>
      </c>
      <c r="F186" s="10">
        <v>51.140552509999999</v>
      </c>
      <c r="G186" s="10">
        <v>2.7477614099999998</v>
      </c>
      <c r="H186">
        <v>126</v>
      </c>
      <c r="I186">
        <v>115.8894992012507</v>
      </c>
    </row>
    <row r="187" spans="1:9" x14ac:dyDescent="0.3">
      <c r="A187">
        <v>152</v>
      </c>
      <c r="B187" t="s">
        <v>736</v>
      </c>
      <c r="C187">
        <v>-79.5</v>
      </c>
      <c r="D187" t="s">
        <v>740</v>
      </c>
      <c r="E187">
        <v>-76</v>
      </c>
      <c r="F187" s="10">
        <v>51.140552509999999</v>
      </c>
      <c r="G187" s="10">
        <v>2.7477614099999998</v>
      </c>
      <c r="H187">
        <v>126</v>
      </c>
      <c r="I187">
        <v>115.8894992012507</v>
      </c>
    </row>
    <row r="188" spans="1:9" x14ac:dyDescent="0.3">
      <c r="A188">
        <v>153</v>
      </c>
      <c r="B188" t="s">
        <v>736</v>
      </c>
      <c r="C188">
        <v>-79.5</v>
      </c>
      <c r="D188" t="s">
        <v>741</v>
      </c>
      <c r="E188">
        <v>-72</v>
      </c>
      <c r="F188" s="10">
        <v>51.140552509999999</v>
      </c>
      <c r="G188" s="10">
        <v>2.7477614099999998</v>
      </c>
      <c r="H188">
        <v>126</v>
      </c>
      <c r="I188">
        <v>115.8894992012507</v>
      </c>
    </row>
    <row r="189" spans="1:9" x14ac:dyDescent="0.3">
      <c r="A189">
        <v>154</v>
      </c>
      <c r="B189" t="s">
        <v>736</v>
      </c>
      <c r="C189">
        <v>-79.5</v>
      </c>
      <c r="D189" t="s">
        <v>742</v>
      </c>
      <c r="E189">
        <v>-80</v>
      </c>
      <c r="F189" s="10">
        <v>51.140552509999999</v>
      </c>
      <c r="G189" s="10">
        <v>2.7477614099999998</v>
      </c>
      <c r="H189">
        <v>126</v>
      </c>
      <c r="I189">
        <v>115.8894992012507</v>
      </c>
    </row>
    <row r="190" spans="1:9" x14ac:dyDescent="0.3">
      <c r="A190">
        <v>155</v>
      </c>
      <c r="B190" t="s">
        <v>736</v>
      </c>
      <c r="C190">
        <v>-79.5</v>
      </c>
      <c r="D190" t="s">
        <v>743</v>
      </c>
      <c r="E190">
        <v>-74.5</v>
      </c>
      <c r="F190" s="10">
        <v>51.140552509999999</v>
      </c>
      <c r="G190" s="10">
        <v>2.7477614099999998</v>
      </c>
      <c r="H190">
        <v>126</v>
      </c>
      <c r="I190">
        <v>115.8894992012507</v>
      </c>
    </row>
    <row r="191" spans="1:9" x14ac:dyDescent="0.3">
      <c r="A191">
        <v>156</v>
      </c>
      <c r="B191" t="s">
        <v>736</v>
      </c>
      <c r="C191">
        <v>-79.5</v>
      </c>
      <c r="D191" t="s">
        <v>744</v>
      </c>
      <c r="E191">
        <v>-79.5</v>
      </c>
      <c r="F191" s="10">
        <v>51.140552509999999</v>
      </c>
      <c r="G191" s="10">
        <v>2.7477614099999998</v>
      </c>
      <c r="H191">
        <v>126</v>
      </c>
      <c r="I191">
        <v>115.8894992012507</v>
      </c>
    </row>
    <row r="192" spans="1:9" x14ac:dyDescent="0.3">
      <c r="A192">
        <v>157</v>
      </c>
      <c r="B192" t="s">
        <v>736</v>
      </c>
      <c r="C192">
        <v>-79.5</v>
      </c>
      <c r="D192" t="s">
        <v>745</v>
      </c>
      <c r="E192">
        <v>-85</v>
      </c>
      <c r="F192" s="10">
        <v>51.140552509999999</v>
      </c>
      <c r="G192" s="10">
        <v>2.7477614099999998</v>
      </c>
      <c r="H192">
        <v>126</v>
      </c>
      <c r="I192">
        <v>115.8894992012507</v>
      </c>
    </row>
    <row r="193" spans="1:9" x14ac:dyDescent="0.3">
      <c r="A193">
        <v>158</v>
      </c>
      <c r="B193" t="s">
        <v>736</v>
      </c>
      <c r="C193">
        <v>-79.5</v>
      </c>
      <c r="D193" t="s">
        <v>746</v>
      </c>
      <c r="E193">
        <v>-78.5</v>
      </c>
      <c r="F193" s="10">
        <v>51.140552509999999</v>
      </c>
      <c r="G193" s="10">
        <v>2.7477614099999998</v>
      </c>
      <c r="H193">
        <v>126</v>
      </c>
      <c r="I193">
        <v>115.8894992012507</v>
      </c>
    </row>
    <row r="194" spans="1:9" x14ac:dyDescent="0.3">
      <c r="A194">
        <v>159</v>
      </c>
      <c r="B194" t="s">
        <v>736</v>
      </c>
      <c r="C194">
        <v>-79.5</v>
      </c>
      <c r="D194" t="s">
        <v>747</v>
      </c>
      <c r="E194">
        <v>-82</v>
      </c>
      <c r="F194" s="10">
        <v>51.140552509999999</v>
      </c>
      <c r="G194" s="10">
        <v>2.7477614099999998</v>
      </c>
      <c r="H194">
        <v>126</v>
      </c>
      <c r="I194">
        <v>115.8894992012507</v>
      </c>
    </row>
    <row r="195" spans="1:9" x14ac:dyDescent="0.3">
      <c r="A195">
        <v>160</v>
      </c>
      <c r="B195" t="s">
        <v>736</v>
      </c>
      <c r="C195">
        <v>-79.5</v>
      </c>
      <c r="D195" t="s">
        <v>748</v>
      </c>
      <c r="E195">
        <v>-76</v>
      </c>
      <c r="F195" s="10">
        <v>51.140552509999999</v>
      </c>
      <c r="G195" s="10">
        <v>2.7477614099999998</v>
      </c>
      <c r="H195">
        <v>126</v>
      </c>
      <c r="I195">
        <v>115.8894992012507</v>
      </c>
    </row>
    <row r="196" spans="1:9" x14ac:dyDescent="0.3">
      <c r="A196">
        <v>161</v>
      </c>
      <c r="B196" t="s">
        <v>736</v>
      </c>
      <c r="C196">
        <v>-79.5</v>
      </c>
      <c r="D196" t="s">
        <v>749</v>
      </c>
      <c r="E196">
        <v>-86</v>
      </c>
      <c r="F196" s="10">
        <v>51.140552509999999</v>
      </c>
      <c r="G196" s="10">
        <v>2.7477614099999998</v>
      </c>
      <c r="H196">
        <v>126</v>
      </c>
      <c r="I196">
        <v>115.8894992012507</v>
      </c>
    </row>
    <row r="197" spans="1:9" x14ac:dyDescent="0.3">
      <c r="A197">
        <v>162</v>
      </c>
      <c r="B197" t="s">
        <v>736</v>
      </c>
      <c r="C197">
        <v>-79.5</v>
      </c>
      <c r="D197" t="s">
        <v>750</v>
      </c>
      <c r="E197">
        <v>-73.5</v>
      </c>
      <c r="F197" s="10">
        <v>51.140552509999999</v>
      </c>
      <c r="G197" s="10">
        <v>2.7477614099999998</v>
      </c>
      <c r="H197">
        <v>126</v>
      </c>
      <c r="I197">
        <v>115.8894992012507</v>
      </c>
    </row>
    <row r="198" spans="1:9" x14ac:dyDescent="0.3">
      <c r="A198">
        <v>163</v>
      </c>
      <c r="B198" t="s">
        <v>737</v>
      </c>
      <c r="C198">
        <v>-72</v>
      </c>
      <c r="D198" t="s">
        <v>738</v>
      </c>
      <c r="E198">
        <v>-72.5</v>
      </c>
    </row>
    <row r="199" spans="1:9" x14ac:dyDescent="0.3">
      <c r="A199">
        <v>164</v>
      </c>
      <c r="B199" t="s">
        <v>737</v>
      </c>
      <c r="C199">
        <v>-72</v>
      </c>
      <c r="D199" t="s">
        <v>739</v>
      </c>
      <c r="E199">
        <v>-80</v>
      </c>
      <c r="F199">
        <v>51.228520760000002</v>
      </c>
      <c r="G199">
        <v>4.4046524199999997</v>
      </c>
      <c r="H199">
        <v>10</v>
      </c>
      <c r="I199">
        <v>3.1734639081743447E-2</v>
      </c>
    </row>
    <row r="200" spans="1:9" x14ac:dyDescent="0.3">
      <c r="A200">
        <v>165</v>
      </c>
      <c r="B200" t="s">
        <v>737</v>
      </c>
      <c r="C200">
        <v>-72</v>
      </c>
      <c r="D200" t="s">
        <v>740</v>
      </c>
      <c r="E200">
        <v>-76</v>
      </c>
      <c r="F200">
        <v>51.228227169999997</v>
      </c>
      <c r="G200">
        <v>4.4052158099999996</v>
      </c>
      <c r="H200">
        <v>10</v>
      </c>
      <c r="I200">
        <v>4.1360104952977969E-2</v>
      </c>
    </row>
    <row r="201" spans="1:9" x14ac:dyDescent="0.3">
      <c r="A201">
        <v>166</v>
      </c>
      <c r="B201" t="s">
        <v>737</v>
      </c>
      <c r="C201">
        <v>-72</v>
      </c>
      <c r="D201" t="s">
        <v>741</v>
      </c>
      <c r="E201">
        <v>-72</v>
      </c>
      <c r="F201">
        <v>51.228286269999998</v>
      </c>
      <c r="G201">
        <v>4.4050677800000004</v>
      </c>
      <c r="H201">
        <v>10</v>
      </c>
      <c r="I201">
        <v>3.1540019816954923E-2</v>
      </c>
    </row>
    <row r="202" spans="1:9" x14ac:dyDescent="0.3">
      <c r="A202">
        <v>167</v>
      </c>
      <c r="B202" t="s">
        <v>737</v>
      </c>
      <c r="C202">
        <v>-72</v>
      </c>
      <c r="D202" t="s">
        <v>742</v>
      </c>
      <c r="E202">
        <v>-80</v>
      </c>
      <c r="F202">
        <v>51.228466189999999</v>
      </c>
      <c r="G202">
        <v>4.4051746200000004</v>
      </c>
      <c r="H202">
        <v>10</v>
      </c>
      <c r="I202">
        <v>4.6215560938115741E-2</v>
      </c>
    </row>
    <row r="203" spans="1:9" x14ac:dyDescent="0.3">
      <c r="A203">
        <v>168</v>
      </c>
      <c r="B203" t="s">
        <v>737</v>
      </c>
      <c r="C203">
        <v>-72</v>
      </c>
      <c r="D203" t="s">
        <v>743</v>
      </c>
      <c r="E203">
        <v>-74.5</v>
      </c>
      <c r="F203">
        <v>51.22797963</v>
      </c>
      <c r="G203">
        <v>4.4052672199999998</v>
      </c>
      <c r="H203">
        <v>69</v>
      </c>
      <c r="I203">
        <v>5.3209119202785662E-2</v>
      </c>
    </row>
    <row r="204" spans="1:9" x14ac:dyDescent="0.3">
      <c r="A204">
        <v>169</v>
      </c>
      <c r="B204" t="s">
        <v>737</v>
      </c>
      <c r="C204">
        <v>-72</v>
      </c>
      <c r="D204" t="s">
        <v>744</v>
      </c>
      <c r="E204">
        <v>-79.5</v>
      </c>
      <c r="F204">
        <v>51.228008039999999</v>
      </c>
      <c r="G204">
        <v>4.4046954100000004</v>
      </c>
      <c r="H204">
        <v>48</v>
      </c>
      <c r="I204">
        <v>2.585828043032215E-2</v>
      </c>
    </row>
    <row r="205" spans="1:9" x14ac:dyDescent="0.3">
      <c r="A205">
        <v>170</v>
      </c>
      <c r="B205" t="s">
        <v>737</v>
      </c>
      <c r="C205">
        <v>-72</v>
      </c>
      <c r="D205" t="s">
        <v>745</v>
      </c>
      <c r="E205">
        <v>-85</v>
      </c>
      <c r="F205">
        <v>51.228537920000001</v>
      </c>
      <c r="G205">
        <v>4.4046006699999998</v>
      </c>
      <c r="H205">
        <v>40</v>
      </c>
      <c r="I205">
        <v>3.3604810729568613E-2</v>
      </c>
    </row>
    <row r="206" spans="1:9" x14ac:dyDescent="0.3">
      <c r="A206">
        <v>171</v>
      </c>
      <c r="B206" t="s">
        <v>737</v>
      </c>
      <c r="C206">
        <v>-72</v>
      </c>
      <c r="D206" t="s">
        <v>746</v>
      </c>
      <c r="E206">
        <v>-78.5</v>
      </c>
      <c r="F206">
        <v>51.22973228</v>
      </c>
      <c r="G206">
        <v>4.40202896</v>
      </c>
      <c r="H206">
        <v>10</v>
      </c>
      <c r="I206">
        <v>0.2455252375826</v>
      </c>
    </row>
    <row r="207" spans="1:9" x14ac:dyDescent="0.3">
      <c r="A207">
        <v>172</v>
      </c>
      <c r="B207" t="s">
        <v>737</v>
      </c>
      <c r="C207">
        <v>-72</v>
      </c>
      <c r="D207" t="s">
        <v>747</v>
      </c>
      <c r="E207">
        <v>-82</v>
      </c>
      <c r="F207">
        <v>51.228339630000001</v>
      </c>
      <c r="G207">
        <v>4.4045784599999998</v>
      </c>
      <c r="H207">
        <v>10</v>
      </c>
      <c r="I207">
        <v>1.1915296988570421E-2</v>
      </c>
    </row>
    <row r="208" spans="1:9" x14ac:dyDescent="0.3">
      <c r="A208">
        <v>173</v>
      </c>
      <c r="B208" t="s">
        <v>737</v>
      </c>
      <c r="C208">
        <v>-72</v>
      </c>
      <c r="D208" t="s">
        <v>748</v>
      </c>
      <c r="E208">
        <v>-76</v>
      </c>
    </row>
    <row r="209" spans="1:9" x14ac:dyDescent="0.3">
      <c r="A209">
        <v>174</v>
      </c>
      <c r="B209" t="s">
        <v>737</v>
      </c>
      <c r="C209">
        <v>-72</v>
      </c>
      <c r="D209" t="s">
        <v>749</v>
      </c>
      <c r="E209">
        <v>-86</v>
      </c>
      <c r="F209">
        <v>51.228394280000003</v>
      </c>
      <c r="G209">
        <v>4.4031408699999997</v>
      </c>
      <c r="H209">
        <v>90</v>
      </c>
      <c r="I209">
        <v>0.1046254732119246</v>
      </c>
    </row>
    <row r="210" spans="1:9" x14ac:dyDescent="0.3">
      <c r="A210">
        <v>175</v>
      </c>
      <c r="B210" t="s">
        <v>737</v>
      </c>
      <c r="C210">
        <v>-72</v>
      </c>
      <c r="D210" t="s">
        <v>750</v>
      </c>
      <c r="E210">
        <v>-73.5</v>
      </c>
      <c r="F210">
        <v>51.22850845</v>
      </c>
      <c r="G210">
        <v>4.4049246799999997</v>
      </c>
      <c r="H210">
        <v>10</v>
      </c>
      <c r="I210">
        <v>3.6905289929400863E-2</v>
      </c>
    </row>
    <row r="211" spans="1:9" x14ac:dyDescent="0.3">
      <c r="A211">
        <v>176</v>
      </c>
      <c r="B211" t="s">
        <v>738</v>
      </c>
      <c r="C211">
        <v>-72.5</v>
      </c>
      <c r="D211" t="s">
        <v>739</v>
      </c>
      <c r="E211">
        <v>-80</v>
      </c>
      <c r="F211">
        <v>51.228520760000002</v>
      </c>
      <c r="G211">
        <v>4.4046524199999997</v>
      </c>
      <c r="H211">
        <v>10</v>
      </c>
      <c r="I211">
        <v>3.1734639081743447E-2</v>
      </c>
    </row>
    <row r="212" spans="1:9" x14ac:dyDescent="0.3">
      <c r="A212">
        <v>177</v>
      </c>
      <c r="B212" t="s">
        <v>738</v>
      </c>
      <c r="C212">
        <v>-72.5</v>
      </c>
      <c r="D212" t="s">
        <v>740</v>
      </c>
      <c r="E212">
        <v>-76</v>
      </c>
      <c r="F212">
        <v>51.228227169999997</v>
      </c>
      <c r="G212">
        <v>4.4052158099999996</v>
      </c>
      <c r="H212">
        <v>10</v>
      </c>
      <c r="I212">
        <v>4.1360104952977969E-2</v>
      </c>
    </row>
    <row r="213" spans="1:9" x14ac:dyDescent="0.3">
      <c r="A213">
        <v>178</v>
      </c>
      <c r="B213" t="s">
        <v>738</v>
      </c>
      <c r="C213">
        <v>-72.5</v>
      </c>
      <c r="D213" t="s">
        <v>741</v>
      </c>
      <c r="E213">
        <v>-72</v>
      </c>
      <c r="F213">
        <v>51.228286269999998</v>
      </c>
      <c r="G213">
        <v>4.4050677800000004</v>
      </c>
      <c r="H213">
        <v>10</v>
      </c>
      <c r="I213">
        <v>3.1540019816954923E-2</v>
      </c>
    </row>
    <row r="214" spans="1:9" x14ac:dyDescent="0.3">
      <c r="A214">
        <v>179</v>
      </c>
      <c r="B214" t="s">
        <v>738</v>
      </c>
      <c r="C214">
        <v>-72.5</v>
      </c>
      <c r="D214" t="s">
        <v>742</v>
      </c>
      <c r="E214">
        <v>-80</v>
      </c>
      <c r="F214">
        <v>51.228466189999999</v>
      </c>
      <c r="G214">
        <v>4.4051746200000004</v>
      </c>
      <c r="H214">
        <v>10</v>
      </c>
      <c r="I214">
        <v>4.6215560938115741E-2</v>
      </c>
    </row>
    <row r="215" spans="1:9" x14ac:dyDescent="0.3">
      <c r="A215">
        <v>180</v>
      </c>
      <c r="B215" t="s">
        <v>738</v>
      </c>
      <c r="C215">
        <v>-72.5</v>
      </c>
      <c r="D215" t="s">
        <v>743</v>
      </c>
      <c r="E215">
        <v>-74.5</v>
      </c>
      <c r="F215">
        <v>51.22797963</v>
      </c>
      <c r="G215">
        <v>4.4052672199999998</v>
      </c>
      <c r="H215">
        <v>69</v>
      </c>
      <c r="I215">
        <v>5.3209119202785662E-2</v>
      </c>
    </row>
    <row r="216" spans="1:9" x14ac:dyDescent="0.3">
      <c r="A216">
        <v>181</v>
      </c>
      <c r="B216" t="s">
        <v>738</v>
      </c>
      <c r="C216">
        <v>-72.5</v>
      </c>
      <c r="D216" t="s">
        <v>744</v>
      </c>
      <c r="E216">
        <v>-79.5</v>
      </c>
      <c r="F216">
        <v>51.228008039999999</v>
      </c>
      <c r="G216">
        <v>4.4046954100000004</v>
      </c>
      <c r="H216">
        <v>48</v>
      </c>
      <c r="I216">
        <v>2.585828043032215E-2</v>
      </c>
    </row>
    <row r="217" spans="1:9" x14ac:dyDescent="0.3">
      <c r="A217">
        <v>182</v>
      </c>
      <c r="B217" t="s">
        <v>738</v>
      </c>
      <c r="C217">
        <v>-72.5</v>
      </c>
      <c r="D217" t="s">
        <v>745</v>
      </c>
      <c r="E217">
        <v>-85</v>
      </c>
      <c r="F217">
        <v>51.228537920000001</v>
      </c>
      <c r="G217">
        <v>4.4046006699999998</v>
      </c>
      <c r="H217">
        <v>40</v>
      </c>
      <c r="I217">
        <v>3.3604810729568613E-2</v>
      </c>
    </row>
    <row r="218" spans="1:9" x14ac:dyDescent="0.3">
      <c r="A218">
        <v>183</v>
      </c>
      <c r="B218" t="s">
        <v>738</v>
      </c>
      <c r="C218">
        <v>-72.5</v>
      </c>
      <c r="D218" t="s">
        <v>746</v>
      </c>
      <c r="E218">
        <v>-78.5</v>
      </c>
      <c r="F218">
        <v>51.22973228</v>
      </c>
      <c r="G218">
        <v>4.40202896</v>
      </c>
      <c r="H218">
        <v>10</v>
      </c>
      <c r="I218">
        <v>0.2455252375826</v>
      </c>
    </row>
    <row r="219" spans="1:9" x14ac:dyDescent="0.3">
      <c r="A219">
        <v>184</v>
      </c>
      <c r="B219" t="s">
        <v>738</v>
      </c>
      <c r="C219">
        <v>-72.5</v>
      </c>
      <c r="D219" t="s">
        <v>747</v>
      </c>
      <c r="E219">
        <v>-82</v>
      </c>
      <c r="F219">
        <v>51.228339630000001</v>
      </c>
      <c r="G219">
        <v>4.4045784599999998</v>
      </c>
      <c r="H219">
        <v>10</v>
      </c>
      <c r="I219">
        <v>1.1915296988570421E-2</v>
      </c>
    </row>
    <row r="220" spans="1:9" x14ac:dyDescent="0.3">
      <c r="A220">
        <v>185</v>
      </c>
      <c r="B220" t="s">
        <v>738</v>
      </c>
      <c r="C220">
        <v>-72.5</v>
      </c>
      <c r="D220" t="s">
        <v>748</v>
      </c>
      <c r="E220">
        <v>-76</v>
      </c>
    </row>
    <row r="221" spans="1:9" x14ac:dyDescent="0.3">
      <c r="A221">
        <v>186</v>
      </c>
      <c r="B221" t="s">
        <v>738</v>
      </c>
      <c r="C221">
        <v>-72.5</v>
      </c>
      <c r="D221" t="s">
        <v>749</v>
      </c>
      <c r="E221">
        <v>-86</v>
      </c>
      <c r="F221">
        <v>51.228394280000003</v>
      </c>
      <c r="G221">
        <v>4.4031408699999997</v>
      </c>
      <c r="H221">
        <v>90</v>
      </c>
      <c r="I221">
        <v>0.1046254732119246</v>
      </c>
    </row>
    <row r="222" spans="1:9" x14ac:dyDescent="0.3">
      <c r="A222">
        <v>187</v>
      </c>
      <c r="B222" t="s">
        <v>738</v>
      </c>
      <c r="C222">
        <v>-72.5</v>
      </c>
      <c r="D222" t="s">
        <v>750</v>
      </c>
      <c r="E222">
        <v>-73.5</v>
      </c>
      <c r="F222">
        <v>51.22850845</v>
      </c>
      <c r="G222">
        <v>4.4049246799999997</v>
      </c>
      <c r="H222">
        <v>10</v>
      </c>
      <c r="I222">
        <v>3.6905289929400863E-2</v>
      </c>
    </row>
    <row r="223" spans="1:9" x14ac:dyDescent="0.3">
      <c r="A223">
        <v>188</v>
      </c>
      <c r="B223" t="s">
        <v>739</v>
      </c>
      <c r="C223">
        <v>-80</v>
      </c>
      <c r="D223" t="s">
        <v>740</v>
      </c>
      <c r="E223">
        <v>-76</v>
      </c>
      <c r="F223">
        <v>51.22837397</v>
      </c>
      <c r="G223">
        <v>4.4049341200000001</v>
      </c>
      <c r="H223">
        <v>26</v>
      </c>
      <c r="I223">
        <v>2.660291397092631E-2</v>
      </c>
    </row>
    <row r="224" spans="1:9" x14ac:dyDescent="0.3">
      <c r="A224">
        <v>189</v>
      </c>
      <c r="B224" t="s">
        <v>739</v>
      </c>
      <c r="C224">
        <v>-80</v>
      </c>
      <c r="D224" t="s">
        <v>741</v>
      </c>
      <c r="E224">
        <v>-72</v>
      </c>
      <c r="F224">
        <v>51.228403520000001</v>
      </c>
      <c r="G224">
        <v>4.4048600999999996</v>
      </c>
      <c r="H224">
        <v>19</v>
      </c>
      <c r="I224">
        <v>2.4937069479977252E-2</v>
      </c>
    </row>
    <row r="225" spans="1:9" x14ac:dyDescent="0.3">
      <c r="A225">
        <v>190</v>
      </c>
      <c r="B225" t="s">
        <v>739</v>
      </c>
      <c r="C225">
        <v>-80</v>
      </c>
      <c r="D225" t="s">
        <v>742</v>
      </c>
      <c r="E225">
        <v>-80</v>
      </c>
      <c r="F225">
        <v>51.228493479999997</v>
      </c>
      <c r="G225">
        <v>4.40491352</v>
      </c>
      <c r="H225">
        <v>18</v>
      </c>
      <c r="I225">
        <v>3.5096454475334077E-2</v>
      </c>
    </row>
    <row r="226" spans="1:9" x14ac:dyDescent="0.3">
      <c r="A226">
        <v>191</v>
      </c>
      <c r="B226" t="s">
        <v>739</v>
      </c>
      <c r="C226">
        <v>-80</v>
      </c>
      <c r="D226" t="s">
        <v>743</v>
      </c>
      <c r="E226">
        <v>-74.5</v>
      </c>
      <c r="F226">
        <v>51.228250199999998</v>
      </c>
      <c r="G226">
        <v>4.4049598200000002</v>
      </c>
      <c r="H226">
        <v>37</v>
      </c>
      <c r="I226">
        <v>2.3576164261825221E-2</v>
      </c>
    </row>
    <row r="227" spans="1:9" x14ac:dyDescent="0.3">
      <c r="A227">
        <v>192</v>
      </c>
      <c r="B227" t="s">
        <v>739</v>
      </c>
      <c r="C227">
        <v>-80</v>
      </c>
      <c r="D227" t="s">
        <v>744</v>
      </c>
      <c r="E227">
        <v>-79.5</v>
      </c>
      <c r="F227">
        <v>51.2282644</v>
      </c>
      <c r="G227">
        <v>4.4046739199999996</v>
      </c>
      <c r="H227">
        <v>29</v>
      </c>
      <c r="I227">
        <v>4.8003194512438096E-3</v>
      </c>
    </row>
    <row r="228" spans="1:9" x14ac:dyDescent="0.3">
      <c r="A228">
        <v>193</v>
      </c>
      <c r="B228" t="s">
        <v>739</v>
      </c>
      <c r="C228">
        <v>-80</v>
      </c>
      <c r="D228" t="s">
        <v>745</v>
      </c>
      <c r="E228">
        <v>-85</v>
      </c>
      <c r="F228">
        <v>51.228529340000001</v>
      </c>
      <c r="G228">
        <v>4.4046265499999997</v>
      </c>
      <c r="H228">
        <v>10</v>
      </c>
      <c r="I228">
        <v>3.2619458456693409E-2</v>
      </c>
    </row>
    <row r="229" spans="1:9" x14ac:dyDescent="0.3">
      <c r="A229">
        <v>194</v>
      </c>
      <c r="B229" t="s">
        <v>739</v>
      </c>
      <c r="C229">
        <v>-80</v>
      </c>
      <c r="D229" t="s">
        <v>746</v>
      </c>
      <c r="E229">
        <v>-78.5</v>
      </c>
      <c r="F229">
        <v>51.229126530000002</v>
      </c>
      <c r="G229">
        <v>4.4033407100000002</v>
      </c>
      <c r="H229">
        <v>113</v>
      </c>
      <c r="I229">
        <v>0.1332868328075453</v>
      </c>
    </row>
    <row r="230" spans="1:9" x14ac:dyDescent="0.3">
      <c r="A230">
        <v>195</v>
      </c>
      <c r="B230" t="s">
        <v>739</v>
      </c>
      <c r="C230">
        <v>-80</v>
      </c>
      <c r="D230" t="s">
        <v>747</v>
      </c>
      <c r="E230">
        <v>-82</v>
      </c>
      <c r="F230">
        <v>51.228430199999998</v>
      </c>
      <c r="G230">
        <v>4.4046154399999997</v>
      </c>
      <c r="H230">
        <v>10</v>
      </c>
      <c r="I230">
        <v>2.1598885524387549E-2</v>
      </c>
    </row>
    <row r="231" spans="1:9" x14ac:dyDescent="0.3">
      <c r="A231">
        <v>196</v>
      </c>
      <c r="B231" t="s">
        <v>739</v>
      </c>
      <c r="C231">
        <v>-80</v>
      </c>
      <c r="D231" t="s">
        <v>748</v>
      </c>
      <c r="E231">
        <v>-76</v>
      </c>
      <c r="F231">
        <v>51.228520760000002</v>
      </c>
      <c r="G231">
        <v>4.4046524199999997</v>
      </c>
      <c r="H231">
        <v>10</v>
      </c>
      <c r="I231">
        <v>3.1734639081743447E-2</v>
      </c>
    </row>
    <row r="232" spans="1:9" x14ac:dyDescent="0.3">
      <c r="A232">
        <v>197</v>
      </c>
      <c r="B232" t="s">
        <v>739</v>
      </c>
      <c r="C232">
        <v>-80</v>
      </c>
      <c r="D232" t="s">
        <v>749</v>
      </c>
      <c r="E232">
        <v>-86</v>
      </c>
      <c r="F232">
        <v>51.228457519999999</v>
      </c>
      <c r="G232">
        <v>4.4038966400000001</v>
      </c>
      <c r="H232">
        <v>53</v>
      </c>
      <c r="I232">
        <v>5.6194628714461389E-2</v>
      </c>
    </row>
    <row r="233" spans="1:9" x14ac:dyDescent="0.3">
      <c r="A233">
        <v>198</v>
      </c>
      <c r="B233" t="s">
        <v>739</v>
      </c>
      <c r="C233">
        <v>-80</v>
      </c>
      <c r="D233" t="s">
        <v>750</v>
      </c>
      <c r="E233">
        <v>-73.5</v>
      </c>
      <c r="F233">
        <v>51.228514609999998</v>
      </c>
      <c r="G233">
        <v>4.4047885500000001</v>
      </c>
      <c r="H233">
        <v>10</v>
      </c>
      <c r="I233">
        <v>3.307956683740302E-2</v>
      </c>
    </row>
    <row r="234" spans="1:9" x14ac:dyDescent="0.3">
      <c r="A234">
        <v>199</v>
      </c>
      <c r="B234" t="s">
        <v>740</v>
      </c>
      <c r="C234">
        <v>-76</v>
      </c>
      <c r="D234" t="s">
        <v>741</v>
      </c>
      <c r="E234">
        <v>-72</v>
      </c>
      <c r="F234">
        <v>51.228256719999997</v>
      </c>
      <c r="G234">
        <v>4.4051418</v>
      </c>
      <c r="H234">
        <v>10</v>
      </c>
      <c r="I234">
        <v>3.6268193602496633E-2</v>
      </c>
    </row>
    <row r="235" spans="1:9" x14ac:dyDescent="0.3">
      <c r="A235">
        <v>200</v>
      </c>
      <c r="B235" t="s">
        <v>740</v>
      </c>
      <c r="C235">
        <v>-76</v>
      </c>
      <c r="D235" t="s">
        <v>742</v>
      </c>
      <c r="E235">
        <v>-80</v>
      </c>
      <c r="F235">
        <v>51.228346680000001</v>
      </c>
      <c r="G235">
        <v>4.4051952200000004</v>
      </c>
      <c r="H235">
        <v>13</v>
      </c>
      <c r="I235">
        <v>4.1768936756258139E-2</v>
      </c>
    </row>
    <row r="236" spans="1:9" x14ac:dyDescent="0.3">
      <c r="A236">
        <v>201</v>
      </c>
      <c r="B236" t="s">
        <v>740</v>
      </c>
      <c r="C236">
        <v>-76</v>
      </c>
      <c r="D236" t="s">
        <v>743</v>
      </c>
      <c r="E236">
        <v>-74.5</v>
      </c>
      <c r="F236">
        <v>51.228103400000002</v>
      </c>
      <c r="G236">
        <v>4.4052415199999997</v>
      </c>
      <c r="H236">
        <v>14</v>
      </c>
      <c r="I236">
        <v>4.5588936571554509E-2</v>
      </c>
    </row>
    <row r="237" spans="1:9" x14ac:dyDescent="0.3">
      <c r="A237">
        <v>202</v>
      </c>
      <c r="B237" t="s">
        <v>740</v>
      </c>
      <c r="C237">
        <v>-76</v>
      </c>
      <c r="D237" t="s">
        <v>744</v>
      </c>
      <c r="E237">
        <v>-79.5</v>
      </c>
      <c r="F237">
        <v>51.228117609999998</v>
      </c>
      <c r="G237">
        <v>4.40495561</v>
      </c>
      <c r="H237">
        <v>22</v>
      </c>
      <c r="I237">
        <v>2.670091106620372E-2</v>
      </c>
    </row>
    <row r="238" spans="1:9" x14ac:dyDescent="0.3">
      <c r="A238">
        <v>203</v>
      </c>
      <c r="B238" t="s">
        <v>740</v>
      </c>
      <c r="C238">
        <v>-76</v>
      </c>
      <c r="D238" t="s">
        <v>745</v>
      </c>
      <c r="E238">
        <v>-85</v>
      </c>
      <c r="F238">
        <v>51.228382549999999</v>
      </c>
      <c r="G238">
        <v>4.4049082400000001</v>
      </c>
      <c r="H238">
        <v>28</v>
      </c>
      <c r="I238">
        <v>2.57451788249E-2</v>
      </c>
    </row>
    <row r="239" spans="1:9" x14ac:dyDescent="0.3">
      <c r="A239">
        <v>204</v>
      </c>
      <c r="B239" t="s">
        <v>740</v>
      </c>
      <c r="C239">
        <v>-76</v>
      </c>
      <c r="D239" t="s">
        <v>746</v>
      </c>
      <c r="E239">
        <v>-78.5</v>
      </c>
      <c r="F239">
        <v>51.22897974</v>
      </c>
      <c r="G239">
        <v>4.4036224099999997</v>
      </c>
      <c r="H239">
        <v>139</v>
      </c>
      <c r="I239">
        <v>0.10809224622510021</v>
      </c>
    </row>
    <row r="240" spans="1:9" x14ac:dyDescent="0.3">
      <c r="A240">
        <v>205</v>
      </c>
      <c r="B240" t="s">
        <v>740</v>
      </c>
      <c r="C240">
        <v>-76</v>
      </c>
      <c r="D240" t="s">
        <v>747</v>
      </c>
      <c r="E240">
        <v>-82</v>
      </c>
      <c r="F240">
        <v>51.228283400000002</v>
      </c>
      <c r="G240">
        <v>4.4048971400000001</v>
      </c>
      <c r="H240">
        <v>23</v>
      </c>
      <c r="I240">
        <v>1.9870430001062971E-2</v>
      </c>
    </row>
    <row r="241" spans="1:9" x14ac:dyDescent="0.3">
      <c r="A241">
        <v>206</v>
      </c>
      <c r="B241" t="s">
        <v>740</v>
      </c>
      <c r="C241">
        <v>-76</v>
      </c>
      <c r="D241" t="s">
        <v>748</v>
      </c>
      <c r="E241">
        <v>-76</v>
      </c>
      <c r="F241">
        <v>51.228227169999997</v>
      </c>
      <c r="G241">
        <v>4.4052158099999996</v>
      </c>
      <c r="H241">
        <v>10</v>
      </c>
      <c r="I241">
        <v>4.1360104952977969E-2</v>
      </c>
    </row>
    <row r="242" spans="1:9" x14ac:dyDescent="0.3">
      <c r="A242">
        <v>207</v>
      </c>
      <c r="B242" t="s">
        <v>740</v>
      </c>
      <c r="C242">
        <v>-76</v>
      </c>
      <c r="D242" t="s">
        <v>749</v>
      </c>
      <c r="E242">
        <v>-86</v>
      </c>
      <c r="F242">
        <v>51.228310729999997</v>
      </c>
      <c r="G242">
        <v>4.4041783399999996</v>
      </c>
      <c r="H242">
        <v>73</v>
      </c>
      <c r="I242">
        <v>3.1991147311697402E-2</v>
      </c>
    </row>
    <row r="243" spans="1:9" x14ac:dyDescent="0.3">
      <c r="A243">
        <v>208</v>
      </c>
      <c r="B243" t="s">
        <v>740</v>
      </c>
      <c r="C243">
        <v>-76</v>
      </c>
      <c r="D243" t="s">
        <v>750</v>
      </c>
      <c r="E243">
        <v>-73.5</v>
      </c>
      <c r="F243">
        <v>51.228367810000002</v>
      </c>
      <c r="G243">
        <v>4.4050702499999996</v>
      </c>
      <c r="H243">
        <v>19</v>
      </c>
      <c r="I243">
        <v>3.4482585868708913E-2</v>
      </c>
    </row>
    <row r="244" spans="1:9" x14ac:dyDescent="0.3">
      <c r="A244">
        <v>209</v>
      </c>
      <c r="B244" t="s">
        <v>741</v>
      </c>
      <c r="C244">
        <v>-72</v>
      </c>
      <c r="D244" t="s">
        <v>742</v>
      </c>
      <c r="E244">
        <v>-80</v>
      </c>
      <c r="F244">
        <v>51.228376230000002</v>
      </c>
      <c r="G244">
        <v>4.4051212</v>
      </c>
      <c r="H244">
        <v>11</v>
      </c>
      <c r="I244">
        <v>3.8097604022425832E-2</v>
      </c>
    </row>
    <row r="245" spans="1:9" x14ac:dyDescent="0.3">
      <c r="A245">
        <v>210</v>
      </c>
      <c r="B245" t="s">
        <v>741</v>
      </c>
      <c r="C245">
        <v>-72</v>
      </c>
      <c r="D245" t="s">
        <v>743</v>
      </c>
      <c r="E245">
        <v>-74.5</v>
      </c>
      <c r="F245">
        <v>51.228132950000003</v>
      </c>
      <c r="G245">
        <v>4.4051675000000001</v>
      </c>
      <c r="H245">
        <v>18</v>
      </c>
      <c r="I245">
        <v>3.9675256207801282E-2</v>
      </c>
    </row>
    <row r="246" spans="1:9" x14ac:dyDescent="0.3">
      <c r="A246">
        <v>211</v>
      </c>
      <c r="B246" t="s">
        <v>741</v>
      </c>
      <c r="C246">
        <v>-72</v>
      </c>
      <c r="D246" t="s">
        <v>744</v>
      </c>
      <c r="E246">
        <v>-79.5</v>
      </c>
      <c r="F246">
        <v>51.228147159999999</v>
      </c>
      <c r="G246">
        <v>4.4048815899999996</v>
      </c>
      <c r="H246">
        <v>20</v>
      </c>
      <c r="I246">
        <v>2.0599132070169002E-2</v>
      </c>
    </row>
    <row r="247" spans="1:9" x14ac:dyDescent="0.3">
      <c r="A247">
        <v>212</v>
      </c>
      <c r="B247" t="s">
        <v>741</v>
      </c>
      <c r="C247">
        <v>-72</v>
      </c>
      <c r="D247" t="s">
        <v>745</v>
      </c>
      <c r="E247">
        <v>-85</v>
      </c>
      <c r="F247">
        <v>51.2284121</v>
      </c>
      <c r="G247">
        <v>4.4048342299999996</v>
      </c>
      <c r="H247">
        <v>21</v>
      </c>
      <c r="I247">
        <v>2.45320916347068E-2</v>
      </c>
    </row>
    <row r="248" spans="1:9" x14ac:dyDescent="0.3">
      <c r="A248">
        <v>213</v>
      </c>
      <c r="B248" t="s">
        <v>741</v>
      </c>
      <c r="C248">
        <v>-72</v>
      </c>
      <c r="D248" t="s">
        <v>746</v>
      </c>
      <c r="E248">
        <v>-78.5</v>
      </c>
      <c r="F248">
        <v>51.22900928</v>
      </c>
      <c r="G248">
        <v>4.4035483900000001</v>
      </c>
      <c r="H248">
        <v>133</v>
      </c>
      <c r="I248">
        <v>0.1139388734113073</v>
      </c>
    </row>
    <row r="249" spans="1:9" x14ac:dyDescent="0.3">
      <c r="A249">
        <v>214</v>
      </c>
      <c r="B249" t="s">
        <v>741</v>
      </c>
      <c r="C249">
        <v>-72</v>
      </c>
      <c r="D249" t="s">
        <v>747</v>
      </c>
      <c r="E249">
        <v>-82</v>
      </c>
      <c r="F249">
        <v>51.228312950000003</v>
      </c>
      <c r="G249">
        <v>4.4048231199999996</v>
      </c>
      <c r="H249">
        <v>17</v>
      </c>
      <c r="I249">
        <v>1.64115177965116E-2</v>
      </c>
    </row>
    <row r="250" spans="1:9" x14ac:dyDescent="0.3">
      <c r="A250">
        <v>215</v>
      </c>
      <c r="B250" t="s">
        <v>741</v>
      </c>
      <c r="C250">
        <v>-72</v>
      </c>
      <c r="D250" t="s">
        <v>748</v>
      </c>
      <c r="E250">
        <v>-76</v>
      </c>
      <c r="F250">
        <v>51.228286269999998</v>
      </c>
      <c r="G250">
        <v>4.4050677800000004</v>
      </c>
      <c r="H250">
        <v>10</v>
      </c>
      <c r="I250">
        <v>3.1540019816954923E-2</v>
      </c>
    </row>
    <row r="251" spans="1:9" x14ac:dyDescent="0.3">
      <c r="A251">
        <v>216</v>
      </c>
      <c r="B251" t="s">
        <v>741</v>
      </c>
      <c r="C251">
        <v>-72</v>
      </c>
      <c r="D251" t="s">
        <v>749</v>
      </c>
      <c r="E251">
        <v>-86</v>
      </c>
      <c r="F251">
        <v>51.228340279999998</v>
      </c>
      <c r="G251">
        <v>4.40410433</v>
      </c>
      <c r="H251">
        <v>67</v>
      </c>
      <c r="I251">
        <v>3.7865684806315338E-2</v>
      </c>
    </row>
    <row r="252" spans="1:9" x14ac:dyDescent="0.3">
      <c r="A252">
        <v>217</v>
      </c>
      <c r="B252" t="s">
        <v>741</v>
      </c>
      <c r="C252">
        <v>-72</v>
      </c>
      <c r="D252" t="s">
        <v>750</v>
      </c>
      <c r="E252">
        <v>-73.5</v>
      </c>
      <c r="F252">
        <v>51.228397360000002</v>
      </c>
      <c r="G252">
        <v>4.4049962300000001</v>
      </c>
      <c r="H252">
        <v>13</v>
      </c>
      <c r="I252">
        <v>3.1638203790970501E-2</v>
      </c>
    </row>
    <row r="253" spans="1:9" x14ac:dyDescent="0.3">
      <c r="A253">
        <v>218</v>
      </c>
      <c r="B253" t="s">
        <v>742</v>
      </c>
      <c r="C253">
        <v>-80</v>
      </c>
      <c r="D253" t="s">
        <v>743</v>
      </c>
      <c r="E253">
        <v>-74.5</v>
      </c>
      <c r="F253">
        <v>51.22822291</v>
      </c>
      <c r="G253">
        <v>4.4052209199999997</v>
      </c>
      <c r="H253">
        <v>27</v>
      </c>
      <c r="I253">
        <v>4.1729665529160742E-2</v>
      </c>
    </row>
    <row r="254" spans="1:9" x14ac:dyDescent="0.3">
      <c r="A254">
        <v>219</v>
      </c>
      <c r="B254" t="s">
        <v>742</v>
      </c>
      <c r="C254">
        <v>-80</v>
      </c>
      <c r="D254" t="s">
        <v>744</v>
      </c>
      <c r="E254">
        <v>-79.5</v>
      </c>
      <c r="F254">
        <v>51.228237120000003</v>
      </c>
      <c r="G254">
        <v>4.40493501</v>
      </c>
      <c r="H254">
        <v>30</v>
      </c>
      <c r="I254">
        <v>2.1796008750309889E-2</v>
      </c>
    </row>
    <row r="255" spans="1:9" x14ac:dyDescent="0.3">
      <c r="A255">
        <v>220</v>
      </c>
      <c r="B255" t="s">
        <v>742</v>
      </c>
      <c r="C255">
        <v>-80</v>
      </c>
      <c r="D255" t="s">
        <v>745</v>
      </c>
      <c r="E255">
        <v>-85</v>
      </c>
      <c r="F255">
        <v>51.228502059999997</v>
      </c>
      <c r="G255">
        <v>4.40488765</v>
      </c>
      <c r="H255">
        <v>20</v>
      </c>
      <c r="I255">
        <v>3.489144326608485E-2</v>
      </c>
    </row>
    <row r="256" spans="1:9" x14ac:dyDescent="0.3">
      <c r="A256">
        <v>221</v>
      </c>
      <c r="B256" t="s">
        <v>742</v>
      </c>
      <c r="C256">
        <v>-80</v>
      </c>
      <c r="D256" t="s">
        <v>746</v>
      </c>
      <c r="E256">
        <v>-78.5</v>
      </c>
      <c r="F256">
        <v>51.229099249999997</v>
      </c>
      <c r="G256">
        <v>4.4036018099999996</v>
      </c>
      <c r="H256">
        <v>130</v>
      </c>
      <c r="I256">
        <v>0.1194162535496006</v>
      </c>
    </row>
    <row r="257" spans="1:9" x14ac:dyDescent="0.3">
      <c r="A257">
        <v>222</v>
      </c>
      <c r="B257" t="s">
        <v>742</v>
      </c>
      <c r="C257">
        <v>-80</v>
      </c>
      <c r="D257" t="s">
        <v>747</v>
      </c>
      <c r="E257">
        <v>-82</v>
      </c>
      <c r="F257">
        <v>51.22840291</v>
      </c>
      <c r="G257">
        <v>4.4048765400000001</v>
      </c>
      <c r="H257">
        <v>22</v>
      </c>
      <c r="I257">
        <v>2.5663288940234851E-2</v>
      </c>
    </row>
    <row r="258" spans="1:9" x14ac:dyDescent="0.3">
      <c r="A258">
        <v>223</v>
      </c>
      <c r="B258" t="s">
        <v>742</v>
      </c>
      <c r="C258">
        <v>-80</v>
      </c>
      <c r="D258" t="s">
        <v>748</v>
      </c>
      <c r="E258">
        <v>-76</v>
      </c>
      <c r="F258">
        <v>51.228466189999999</v>
      </c>
      <c r="G258">
        <v>4.4051746200000004</v>
      </c>
      <c r="H258">
        <v>10</v>
      </c>
      <c r="I258">
        <v>4.6215560938115741E-2</v>
      </c>
    </row>
    <row r="259" spans="1:9" x14ac:dyDescent="0.3">
      <c r="A259">
        <v>224</v>
      </c>
      <c r="B259" t="s">
        <v>742</v>
      </c>
      <c r="C259">
        <v>-80</v>
      </c>
      <c r="D259" t="s">
        <v>749</v>
      </c>
      <c r="E259">
        <v>-86</v>
      </c>
      <c r="F259">
        <v>51.228430240000002</v>
      </c>
      <c r="G259">
        <v>4.4041577399999996</v>
      </c>
      <c r="H259">
        <v>71</v>
      </c>
      <c r="I259">
        <v>3.8878813269107082E-2</v>
      </c>
    </row>
    <row r="260" spans="1:9" x14ac:dyDescent="0.3">
      <c r="A260">
        <v>225</v>
      </c>
      <c r="B260" t="s">
        <v>742</v>
      </c>
      <c r="C260">
        <v>-80</v>
      </c>
      <c r="D260" t="s">
        <v>750</v>
      </c>
      <c r="E260">
        <v>-73.5</v>
      </c>
      <c r="F260">
        <v>51.228487319999999</v>
      </c>
      <c r="G260">
        <v>4.4050496499999996</v>
      </c>
      <c r="H260">
        <v>10</v>
      </c>
      <c r="I260">
        <v>4.0837419238078237E-2</v>
      </c>
    </row>
    <row r="261" spans="1:9" x14ac:dyDescent="0.3">
      <c r="A261">
        <v>226</v>
      </c>
      <c r="B261" t="s">
        <v>743</v>
      </c>
      <c r="C261">
        <v>-74.5</v>
      </c>
      <c r="D261" t="s">
        <v>744</v>
      </c>
      <c r="E261">
        <v>-79.5</v>
      </c>
      <c r="F261">
        <v>51.227993840000003</v>
      </c>
      <c r="G261">
        <v>4.4049813200000001</v>
      </c>
      <c r="H261">
        <v>20</v>
      </c>
      <c r="I261">
        <v>3.6757062812487702E-2</v>
      </c>
    </row>
    <row r="262" spans="1:9" x14ac:dyDescent="0.3">
      <c r="A262">
        <v>227</v>
      </c>
      <c r="B262" t="s">
        <v>743</v>
      </c>
      <c r="C262">
        <v>-74.5</v>
      </c>
      <c r="D262" t="s">
        <v>745</v>
      </c>
      <c r="E262">
        <v>-85</v>
      </c>
      <c r="F262">
        <v>51.228258779999997</v>
      </c>
      <c r="G262">
        <v>4.4049339500000002</v>
      </c>
      <c r="H262">
        <v>39</v>
      </c>
      <c r="I262">
        <v>2.1869028658829111E-2</v>
      </c>
    </row>
    <row r="263" spans="1:9" x14ac:dyDescent="0.3">
      <c r="A263">
        <v>228</v>
      </c>
      <c r="B263" t="s">
        <v>743</v>
      </c>
      <c r="C263">
        <v>-74.5</v>
      </c>
      <c r="D263" t="s">
        <v>746</v>
      </c>
      <c r="E263">
        <v>-78.5</v>
      </c>
      <c r="F263">
        <v>51.228855969999998</v>
      </c>
      <c r="G263">
        <v>4.4036481199999997</v>
      </c>
      <c r="H263">
        <v>149</v>
      </c>
      <c r="I263">
        <v>9.6700624239974858E-2</v>
      </c>
    </row>
    <row r="264" spans="1:9" x14ac:dyDescent="0.3">
      <c r="A264">
        <v>229</v>
      </c>
      <c r="B264" t="s">
        <v>743</v>
      </c>
      <c r="C264">
        <v>-74.5</v>
      </c>
      <c r="D264" t="s">
        <v>747</v>
      </c>
      <c r="E264">
        <v>-82</v>
      </c>
      <c r="F264">
        <v>51.22815963</v>
      </c>
      <c r="G264">
        <v>4.4049228400000002</v>
      </c>
      <c r="H264">
        <v>31</v>
      </c>
      <c r="I264">
        <v>2.2604031484666061E-2</v>
      </c>
    </row>
    <row r="265" spans="1:9" x14ac:dyDescent="0.3">
      <c r="A265">
        <v>230</v>
      </c>
      <c r="B265" t="s">
        <v>743</v>
      </c>
      <c r="C265">
        <v>-74.5</v>
      </c>
      <c r="D265" t="s">
        <v>748</v>
      </c>
      <c r="E265">
        <v>-76</v>
      </c>
      <c r="F265">
        <v>51.22797963</v>
      </c>
      <c r="G265">
        <v>4.4052672199999998</v>
      </c>
      <c r="H265">
        <v>69</v>
      </c>
      <c r="I265">
        <v>5.3209119202785662E-2</v>
      </c>
    </row>
    <row r="266" spans="1:9" x14ac:dyDescent="0.3">
      <c r="A266">
        <v>231</v>
      </c>
      <c r="B266" t="s">
        <v>743</v>
      </c>
      <c r="C266">
        <v>-74.5</v>
      </c>
      <c r="D266" t="s">
        <v>749</v>
      </c>
      <c r="E266">
        <v>-86</v>
      </c>
      <c r="F266">
        <v>51.228186960000002</v>
      </c>
      <c r="G266">
        <v>4.4042040499999997</v>
      </c>
      <c r="H266">
        <v>78</v>
      </c>
      <c r="I266">
        <v>2.9609354514288661E-2</v>
      </c>
    </row>
    <row r="267" spans="1:9" x14ac:dyDescent="0.3">
      <c r="A267">
        <v>232</v>
      </c>
      <c r="B267" t="s">
        <v>743</v>
      </c>
      <c r="C267">
        <v>-74.5</v>
      </c>
      <c r="D267" t="s">
        <v>750</v>
      </c>
      <c r="E267">
        <v>-73.5</v>
      </c>
      <c r="F267">
        <v>51.22824404</v>
      </c>
      <c r="G267">
        <v>4.4050959499999998</v>
      </c>
      <c r="H267">
        <v>32</v>
      </c>
      <c r="I267">
        <v>3.3014403629134763E-2</v>
      </c>
    </row>
    <row r="268" spans="1:9" x14ac:dyDescent="0.3">
      <c r="A268">
        <v>233</v>
      </c>
      <c r="B268" t="s">
        <v>744</v>
      </c>
      <c r="C268">
        <v>-79.5</v>
      </c>
      <c r="D268" t="s">
        <v>745</v>
      </c>
      <c r="E268">
        <v>-85</v>
      </c>
      <c r="F268">
        <v>51.22827298</v>
      </c>
      <c r="G268">
        <v>4.4046480399999997</v>
      </c>
      <c r="H268">
        <v>30</v>
      </c>
      <c r="I268">
        <v>4.4940232827465048E-3</v>
      </c>
    </row>
    <row r="269" spans="1:9" x14ac:dyDescent="0.3">
      <c r="A269">
        <v>234</v>
      </c>
      <c r="B269" t="s">
        <v>744</v>
      </c>
      <c r="C269">
        <v>-79.5</v>
      </c>
      <c r="D269" t="s">
        <v>746</v>
      </c>
      <c r="E269">
        <v>-78.5</v>
      </c>
      <c r="F269">
        <v>51.22887017</v>
      </c>
      <c r="G269">
        <v>4.4033622100000001</v>
      </c>
      <c r="H269">
        <v>133</v>
      </c>
      <c r="I269">
        <v>0.1125507197217319</v>
      </c>
    </row>
    <row r="270" spans="1:9" x14ac:dyDescent="0.3">
      <c r="A270">
        <v>235</v>
      </c>
      <c r="B270" t="s">
        <v>744</v>
      </c>
      <c r="C270">
        <v>-79.5</v>
      </c>
      <c r="D270" t="s">
        <v>747</v>
      </c>
      <c r="E270">
        <v>-82</v>
      </c>
      <c r="F270">
        <v>51.228173839999997</v>
      </c>
      <c r="G270">
        <v>4.4046369399999996</v>
      </c>
      <c r="H270">
        <v>19</v>
      </c>
      <c r="I270">
        <v>6.9897269312256356E-3</v>
      </c>
    </row>
    <row r="271" spans="1:9" x14ac:dyDescent="0.3">
      <c r="A271">
        <v>236</v>
      </c>
      <c r="B271" t="s">
        <v>744</v>
      </c>
      <c r="C271">
        <v>-79.5</v>
      </c>
      <c r="D271" t="s">
        <v>748</v>
      </c>
      <c r="E271">
        <v>-76</v>
      </c>
      <c r="F271">
        <v>51.228008039999999</v>
      </c>
      <c r="G271">
        <v>4.4046954100000004</v>
      </c>
      <c r="H271">
        <v>48</v>
      </c>
      <c r="I271">
        <v>2.585828043032215E-2</v>
      </c>
    </row>
    <row r="272" spans="1:9" x14ac:dyDescent="0.3">
      <c r="A272">
        <v>237</v>
      </c>
      <c r="B272" t="s">
        <v>744</v>
      </c>
      <c r="C272">
        <v>-79.5</v>
      </c>
      <c r="D272" t="s">
        <v>749</v>
      </c>
      <c r="E272">
        <v>-86</v>
      </c>
      <c r="F272">
        <v>51.228201159999998</v>
      </c>
      <c r="G272">
        <v>4.40391814</v>
      </c>
      <c r="H272">
        <v>58</v>
      </c>
      <c r="I272">
        <v>4.9164384584794142E-2</v>
      </c>
    </row>
    <row r="273" spans="1:9" x14ac:dyDescent="0.3">
      <c r="A273">
        <v>238</v>
      </c>
      <c r="B273" t="s">
        <v>744</v>
      </c>
      <c r="C273">
        <v>-79.5</v>
      </c>
      <c r="D273" t="s">
        <v>750</v>
      </c>
      <c r="E273">
        <v>-73.5</v>
      </c>
      <c r="F273">
        <v>51.228258250000003</v>
      </c>
      <c r="G273">
        <v>4.4048100400000001</v>
      </c>
      <c r="H273">
        <v>29</v>
      </c>
      <c r="I273">
        <v>1.3325375614229581E-2</v>
      </c>
    </row>
    <row r="274" spans="1:9" x14ac:dyDescent="0.3">
      <c r="A274">
        <v>239</v>
      </c>
      <c r="B274" t="s">
        <v>745</v>
      </c>
      <c r="C274">
        <v>-85</v>
      </c>
      <c r="D274" t="s">
        <v>746</v>
      </c>
      <c r="E274">
        <v>-78.5</v>
      </c>
      <c r="F274">
        <v>51.229135110000001</v>
      </c>
      <c r="G274">
        <v>4.4033148300000002</v>
      </c>
      <c r="H274">
        <v>111</v>
      </c>
      <c r="I274">
        <v>0.13520368752724199</v>
      </c>
    </row>
    <row r="275" spans="1:9" x14ac:dyDescent="0.3">
      <c r="A275">
        <v>240</v>
      </c>
      <c r="B275" t="s">
        <v>745</v>
      </c>
      <c r="C275">
        <v>-85</v>
      </c>
      <c r="D275" t="s">
        <v>747</v>
      </c>
      <c r="E275">
        <v>-82</v>
      </c>
      <c r="F275">
        <v>51.228438779999998</v>
      </c>
      <c r="G275">
        <v>4.4045895599999998</v>
      </c>
      <c r="H275">
        <v>11</v>
      </c>
      <c r="I275">
        <v>2.2660971753166451E-2</v>
      </c>
    </row>
    <row r="276" spans="1:9" x14ac:dyDescent="0.3">
      <c r="A276">
        <v>241</v>
      </c>
      <c r="B276" t="s">
        <v>745</v>
      </c>
      <c r="C276">
        <v>-85</v>
      </c>
      <c r="D276" t="s">
        <v>748</v>
      </c>
      <c r="E276">
        <v>-76</v>
      </c>
      <c r="F276">
        <v>51.228537920000001</v>
      </c>
      <c r="G276">
        <v>4.4046006699999998</v>
      </c>
      <c r="H276">
        <v>40</v>
      </c>
      <c r="I276">
        <v>3.3604810729568613E-2</v>
      </c>
    </row>
    <row r="277" spans="1:9" x14ac:dyDescent="0.3">
      <c r="A277">
        <v>242</v>
      </c>
      <c r="B277" t="s">
        <v>745</v>
      </c>
      <c r="C277">
        <v>-85</v>
      </c>
      <c r="D277" t="s">
        <v>749</v>
      </c>
      <c r="E277">
        <v>-86</v>
      </c>
      <c r="F277">
        <v>51.228466099999999</v>
      </c>
      <c r="G277">
        <v>4.4038707700000002</v>
      </c>
      <c r="H277">
        <v>51</v>
      </c>
      <c r="I277">
        <v>5.8231966091613081E-2</v>
      </c>
    </row>
    <row r="278" spans="1:9" x14ac:dyDescent="0.3">
      <c r="A278">
        <v>243</v>
      </c>
      <c r="B278" t="s">
        <v>745</v>
      </c>
      <c r="C278">
        <v>-85</v>
      </c>
      <c r="D278" t="s">
        <v>750</v>
      </c>
      <c r="E278">
        <v>-73.5</v>
      </c>
      <c r="F278">
        <v>51.228523189999997</v>
      </c>
      <c r="G278">
        <v>4.4047626800000002</v>
      </c>
      <c r="H278">
        <v>11</v>
      </c>
      <c r="I278">
        <v>3.3402751563949687E-2</v>
      </c>
    </row>
    <row r="279" spans="1:9" x14ac:dyDescent="0.3">
      <c r="A279">
        <v>244</v>
      </c>
      <c r="B279" t="s">
        <v>746</v>
      </c>
      <c r="C279">
        <v>-78.5</v>
      </c>
      <c r="D279" t="s">
        <v>747</v>
      </c>
      <c r="E279">
        <v>-82</v>
      </c>
      <c r="F279">
        <v>51.229035959999997</v>
      </c>
      <c r="G279">
        <v>4.4033037300000002</v>
      </c>
      <c r="H279">
        <v>118</v>
      </c>
      <c r="I279">
        <v>0.12782186080795591</v>
      </c>
    </row>
    <row r="280" spans="1:9" x14ac:dyDescent="0.3">
      <c r="A280">
        <v>245</v>
      </c>
      <c r="B280" t="s">
        <v>746</v>
      </c>
      <c r="C280">
        <v>-78.5</v>
      </c>
      <c r="D280" t="s">
        <v>748</v>
      </c>
      <c r="E280">
        <v>-76</v>
      </c>
      <c r="F280">
        <v>51.22973228</v>
      </c>
      <c r="G280">
        <v>4.40202896</v>
      </c>
      <c r="H280">
        <v>10</v>
      </c>
      <c r="I280">
        <v>0.2455252375826</v>
      </c>
    </row>
    <row r="281" spans="1:9" x14ac:dyDescent="0.3">
      <c r="A281">
        <v>246</v>
      </c>
      <c r="B281" t="s">
        <v>746</v>
      </c>
      <c r="C281">
        <v>-78.5</v>
      </c>
      <c r="D281" t="s">
        <v>749</v>
      </c>
      <c r="E281">
        <v>-86</v>
      </c>
      <c r="F281">
        <v>51.229063279999998</v>
      </c>
      <c r="G281">
        <v>4.4025849199999998</v>
      </c>
      <c r="H281">
        <v>84</v>
      </c>
      <c r="I281">
        <v>0.16906274498226001</v>
      </c>
    </row>
    <row r="282" spans="1:9" x14ac:dyDescent="0.3">
      <c r="A282">
        <v>247</v>
      </c>
      <c r="B282" t="s">
        <v>746</v>
      </c>
      <c r="C282">
        <v>-78.5</v>
      </c>
      <c r="D282" t="s">
        <v>750</v>
      </c>
      <c r="E282">
        <v>-73.5</v>
      </c>
      <c r="F282">
        <v>51.229120369999997</v>
      </c>
      <c r="G282">
        <v>4.4034768399999997</v>
      </c>
      <c r="H282">
        <v>122</v>
      </c>
      <c r="I282">
        <v>0.12660429777184301</v>
      </c>
    </row>
    <row r="283" spans="1:9" x14ac:dyDescent="0.3">
      <c r="A283">
        <v>248</v>
      </c>
      <c r="B283" t="s">
        <v>747</v>
      </c>
      <c r="C283">
        <v>-82</v>
      </c>
      <c r="D283" t="s">
        <v>748</v>
      </c>
      <c r="E283">
        <v>-76</v>
      </c>
      <c r="F283">
        <v>51.228339630000001</v>
      </c>
      <c r="G283">
        <v>4.4045784599999998</v>
      </c>
      <c r="H283">
        <v>10</v>
      </c>
      <c r="I283">
        <v>1.1915296988570421E-2</v>
      </c>
    </row>
    <row r="284" spans="1:9" x14ac:dyDescent="0.3">
      <c r="A284">
        <v>249</v>
      </c>
      <c r="B284" t="s">
        <v>747</v>
      </c>
      <c r="C284">
        <v>-82</v>
      </c>
      <c r="D284" t="s">
        <v>749</v>
      </c>
      <c r="E284">
        <v>-86</v>
      </c>
      <c r="F284">
        <v>51.228366960000002</v>
      </c>
      <c r="G284">
        <v>4.4038596700000001</v>
      </c>
      <c r="H284">
        <v>50</v>
      </c>
      <c r="I284">
        <v>5.5043993819785093E-2</v>
      </c>
    </row>
    <row r="285" spans="1:9" x14ac:dyDescent="0.3">
      <c r="A285">
        <v>250</v>
      </c>
      <c r="B285" t="s">
        <v>747</v>
      </c>
      <c r="C285">
        <v>-82</v>
      </c>
      <c r="D285" t="s">
        <v>750</v>
      </c>
      <c r="E285">
        <v>-73.5</v>
      </c>
      <c r="F285">
        <v>51.22842404</v>
      </c>
      <c r="G285">
        <v>4.4047515700000002</v>
      </c>
      <c r="H285">
        <v>15</v>
      </c>
      <c r="I285">
        <v>2.2772600948278671E-2</v>
      </c>
    </row>
    <row r="286" spans="1:9" x14ac:dyDescent="0.3">
      <c r="A286">
        <v>251</v>
      </c>
      <c r="B286" t="s">
        <v>748</v>
      </c>
      <c r="C286">
        <v>-76</v>
      </c>
      <c r="D286" t="s">
        <v>749</v>
      </c>
      <c r="E286">
        <v>-86</v>
      </c>
      <c r="F286">
        <v>51.228394280000003</v>
      </c>
      <c r="G286">
        <v>4.4031408699999997</v>
      </c>
      <c r="H286">
        <v>90</v>
      </c>
      <c r="I286">
        <v>0.1046254732119246</v>
      </c>
    </row>
    <row r="287" spans="1:9" x14ac:dyDescent="0.3">
      <c r="A287">
        <v>252</v>
      </c>
      <c r="B287" t="s">
        <v>748</v>
      </c>
      <c r="C287">
        <v>-76</v>
      </c>
      <c r="D287" t="s">
        <v>750</v>
      </c>
      <c r="E287">
        <v>-73.5</v>
      </c>
      <c r="F287">
        <v>51.22850845</v>
      </c>
      <c r="G287">
        <v>4.4049246799999997</v>
      </c>
      <c r="H287">
        <v>10</v>
      </c>
      <c r="I287">
        <v>3.6905289929400863E-2</v>
      </c>
    </row>
    <row r="288" spans="1:9" x14ac:dyDescent="0.3">
      <c r="A288">
        <v>253</v>
      </c>
      <c r="B288" t="s">
        <v>749</v>
      </c>
      <c r="C288">
        <v>-86</v>
      </c>
      <c r="D288" t="s">
        <v>750</v>
      </c>
      <c r="E288">
        <v>-73.5</v>
      </c>
      <c r="F288">
        <v>51.228451370000002</v>
      </c>
      <c r="G288">
        <v>4.4040327699999997</v>
      </c>
      <c r="H288">
        <v>62</v>
      </c>
      <c r="I288">
        <v>4.7507088966922247E-2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14" workbookViewId="0">
      <selection activeCell="D34" sqref="D3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74.095238095238102</v>
      </c>
    </row>
    <row r="32" spans="1:4" x14ac:dyDescent="0.3">
      <c r="A32" s="14" t="s">
        <v>874</v>
      </c>
      <c r="B32" s="1"/>
      <c r="C32" s="13"/>
      <c r="D32" s="13">
        <v>0.1199194010314637</v>
      </c>
    </row>
    <row r="33" spans="1:9" x14ac:dyDescent="0.3">
      <c r="A33" s="14" t="s">
        <v>887</v>
      </c>
      <c r="B33" s="1"/>
      <c r="C33" s="13"/>
      <c r="D33" s="13">
        <f>MEDIAN(Tabel76112[Distance error (km)])</f>
        <v>0.1044433098927853</v>
      </c>
    </row>
    <row r="34" spans="1:9" x14ac:dyDescent="0.3">
      <c r="A34" s="12" t="s">
        <v>875</v>
      </c>
      <c r="B34" s="11"/>
      <c r="C34" s="11"/>
      <c r="D34" s="11">
        <v>23.913043478260871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751</v>
      </c>
      <c r="C37">
        <v>-87</v>
      </c>
      <c r="D37" t="s">
        <v>753</v>
      </c>
      <c r="E37">
        <v>-83.5</v>
      </c>
      <c r="F37">
        <v>51.228287100000003</v>
      </c>
      <c r="G37">
        <v>4.4287021400000004</v>
      </c>
      <c r="H37">
        <v>45</v>
      </c>
      <c r="I37">
        <v>0.1219934724760167</v>
      </c>
    </row>
    <row r="38" spans="1:9" x14ac:dyDescent="0.3">
      <c r="A38">
        <v>2</v>
      </c>
      <c r="B38" t="s">
        <v>751</v>
      </c>
      <c r="C38">
        <v>-87</v>
      </c>
      <c r="D38" t="s">
        <v>754</v>
      </c>
      <c r="E38">
        <v>-70</v>
      </c>
      <c r="F38">
        <v>51.228287100000003</v>
      </c>
      <c r="G38">
        <v>4.4287021400000004</v>
      </c>
      <c r="H38">
        <v>45</v>
      </c>
      <c r="I38">
        <v>0.1219934724760167</v>
      </c>
    </row>
    <row r="39" spans="1:9" x14ac:dyDescent="0.3">
      <c r="A39">
        <v>3</v>
      </c>
      <c r="B39" t="s">
        <v>751</v>
      </c>
      <c r="C39">
        <v>-87</v>
      </c>
      <c r="D39" t="s">
        <v>755</v>
      </c>
      <c r="E39">
        <v>-87</v>
      </c>
      <c r="F39">
        <v>51.228287100000003</v>
      </c>
      <c r="G39">
        <v>4.4287021400000004</v>
      </c>
      <c r="H39">
        <v>45</v>
      </c>
      <c r="I39">
        <v>0.1219934724760167</v>
      </c>
    </row>
    <row r="40" spans="1:9" x14ac:dyDescent="0.3">
      <c r="A40">
        <v>4</v>
      </c>
      <c r="B40" t="s">
        <v>751</v>
      </c>
      <c r="C40">
        <v>-87</v>
      </c>
      <c r="D40" t="s">
        <v>756</v>
      </c>
      <c r="E40">
        <v>-80</v>
      </c>
      <c r="F40">
        <v>51.228287100000003</v>
      </c>
      <c r="G40">
        <v>4.4287021400000004</v>
      </c>
      <c r="H40">
        <v>45</v>
      </c>
      <c r="I40">
        <v>0.1219934724760167</v>
      </c>
    </row>
    <row r="41" spans="1:9" x14ac:dyDescent="0.3">
      <c r="A41">
        <v>5</v>
      </c>
      <c r="B41" t="s">
        <v>751</v>
      </c>
      <c r="C41">
        <v>-87</v>
      </c>
      <c r="D41" t="s">
        <v>757</v>
      </c>
      <c r="E41">
        <v>-70</v>
      </c>
      <c r="F41">
        <v>51.228287100000003</v>
      </c>
      <c r="G41">
        <v>4.4287021400000004</v>
      </c>
      <c r="H41">
        <v>45</v>
      </c>
      <c r="I41">
        <v>0.1219934724760167</v>
      </c>
    </row>
    <row r="42" spans="1:9" x14ac:dyDescent="0.3">
      <c r="A42">
        <v>6</v>
      </c>
      <c r="B42" t="s">
        <v>751</v>
      </c>
      <c r="C42">
        <v>-87</v>
      </c>
      <c r="D42" t="s">
        <v>758</v>
      </c>
      <c r="E42">
        <v>-82</v>
      </c>
      <c r="F42">
        <v>51.228287100000003</v>
      </c>
      <c r="G42">
        <v>4.4287021400000004</v>
      </c>
      <c r="H42">
        <v>45</v>
      </c>
      <c r="I42">
        <v>0.1219934724760167</v>
      </c>
    </row>
    <row r="43" spans="1:9" x14ac:dyDescent="0.3">
      <c r="A43">
        <v>7</v>
      </c>
      <c r="B43" t="s">
        <v>751</v>
      </c>
      <c r="C43">
        <v>-87</v>
      </c>
      <c r="D43" t="s">
        <v>759</v>
      </c>
      <c r="E43">
        <v>-82</v>
      </c>
      <c r="F43">
        <v>51.228287100000003</v>
      </c>
      <c r="G43">
        <v>4.4287021400000004</v>
      </c>
      <c r="H43">
        <v>45</v>
      </c>
      <c r="I43">
        <v>0.1219934724760167</v>
      </c>
    </row>
    <row r="44" spans="1:9" x14ac:dyDescent="0.3">
      <c r="A44">
        <v>8</v>
      </c>
      <c r="B44" t="s">
        <v>751</v>
      </c>
      <c r="C44">
        <v>-87</v>
      </c>
      <c r="D44" t="s">
        <v>760</v>
      </c>
      <c r="E44">
        <v>-88.5</v>
      </c>
      <c r="F44">
        <v>51.228287100000003</v>
      </c>
      <c r="G44">
        <v>4.4287021400000004</v>
      </c>
      <c r="H44">
        <v>45</v>
      </c>
      <c r="I44">
        <v>0.1219934724760167</v>
      </c>
    </row>
    <row r="45" spans="1:9" x14ac:dyDescent="0.3">
      <c r="A45">
        <v>9</v>
      </c>
      <c r="B45" t="s">
        <v>751</v>
      </c>
      <c r="C45">
        <v>-87</v>
      </c>
      <c r="D45" t="s">
        <v>761</v>
      </c>
      <c r="E45">
        <v>-90</v>
      </c>
      <c r="F45">
        <v>51.228287100000003</v>
      </c>
      <c r="G45">
        <v>4.4287021400000004</v>
      </c>
      <c r="H45">
        <v>45</v>
      </c>
      <c r="I45">
        <v>0.1219934724760167</v>
      </c>
    </row>
    <row r="46" spans="1:9" x14ac:dyDescent="0.3">
      <c r="A46">
        <v>10</v>
      </c>
      <c r="B46" t="s">
        <v>751</v>
      </c>
      <c r="C46">
        <v>-87</v>
      </c>
      <c r="D46" t="s">
        <v>762</v>
      </c>
      <c r="E46">
        <v>-83.5</v>
      </c>
      <c r="F46">
        <v>51.228287100000003</v>
      </c>
      <c r="G46">
        <v>4.4287021400000004</v>
      </c>
      <c r="H46">
        <v>45</v>
      </c>
      <c r="I46">
        <v>0.1219934724760167</v>
      </c>
    </row>
    <row r="47" spans="1:9" x14ac:dyDescent="0.3">
      <c r="A47">
        <v>11</v>
      </c>
      <c r="B47" t="s">
        <v>751</v>
      </c>
      <c r="C47">
        <v>-87</v>
      </c>
      <c r="D47" t="s">
        <v>763</v>
      </c>
      <c r="E47">
        <v>-79.5</v>
      </c>
      <c r="F47">
        <v>51.228287100000003</v>
      </c>
      <c r="G47">
        <v>4.4287021400000004</v>
      </c>
      <c r="H47">
        <v>45</v>
      </c>
      <c r="I47">
        <v>0.1219934724760167</v>
      </c>
    </row>
    <row r="48" spans="1:9" x14ac:dyDescent="0.3">
      <c r="A48">
        <v>12</v>
      </c>
      <c r="B48" t="s">
        <v>751</v>
      </c>
      <c r="C48">
        <v>-87</v>
      </c>
      <c r="D48" t="s">
        <v>764</v>
      </c>
      <c r="E48">
        <v>-98.5</v>
      </c>
      <c r="F48">
        <v>51.228287100000003</v>
      </c>
      <c r="G48">
        <v>4.4287021400000004</v>
      </c>
      <c r="H48">
        <v>45</v>
      </c>
      <c r="I48">
        <v>0.1219934724760167</v>
      </c>
    </row>
    <row r="49" spans="1:9" x14ac:dyDescent="0.3">
      <c r="A49">
        <v>13</v>
      </c>
      <c r="B49" t="s">
        <v>751</v>
      </c>
      <c r="C49">
        <v>-87</v>
      </c>
      <c r="D49" t="s">
        <v>765</v>
      </c>
      <c r="E49">
        <v>-79.5</v>
      </c>
      <c r="F49">
        <v>51.228816139999999</v>
      </c>
      <c r="G49">
        <v>4.4274214799999996</v>
      </c>
      <c r="H49">
        <v>107</v>
      </c>
      <c r="I49">
        <v>0.19037538086171929</v>
      </c>
    </row>
    <row r="50" spans="1:9" x14ac:dyDescent="0.3">
      <c r="A50">
        <v>14</v>
      </c>
      <c r="B50" t="s">
        <v>751</v>
      </c>
      <c r="C50">
        <v>-87</v>
      </c>
      <c r="D50" t="s">
        <v>766</v>
      </c>
      <c r="E50">
        <v>-79.5</v>
      </c>
      <c r="F50">
        <v>51.228186059999999</v>
      </c>
      <c r="G50">
        <v>4.4295912299999998</v>
      </c>
      <c r="H50">
        <v>63</v>
      </c>
      <c r="I50">
        <v>8.8769376753914761E-2</v>
      </c>
    </row>
    <row r="51" spans="1:9" x14ac:dyDescent="0.3">
      <c r="A51">
        <v>15</v>
      </c>
      <c r="B51" t="s">
        <v>751</v>
      </c>
      <c r="C51">
        <v>-87</v>
      </c>
      <c r="D51" t="s">
        <v>767</v>
      </c>
      <c r="E51">
        <v>-82</v>
      </c>
      <c r="F51">
        <v>51.228626859999999</v>
      </c>
      <c r="G51">
        <v>4.4277789900000002</v>
      </c>
      <c r="H51">
        <v>75</v>
      </c>
      <c r="I51">
        <v>0.16806532655481041</v>
      </c>
    </row>
    <row r="52" spans="1:9" x14ac:dyDescent="0.3">
      <c r="A52">
        <v>16</v>
      </c>
      <c r="B52" t="s">
        <v>751</v>
      </c>
      <c r="C52">
        <v>-87</v>
      </c>
      <c r="D52" t="s">
        <v>768</v>
      </c>
      <c r="E52">
        <v>-81</v>
      </c>
      <c r="F52">
        <v>51.228221230000003</v>
      </c>
      <c r="G52">
        <v>4.4294056900000003</v>
      </c>
      <c r="H52">
        <v>50</v>
      </c>
      <c r="I52">
        <v>9.1910998215152515E-2</v>
      </c>
    </row>
    <row r="53" spans="1:9" x14ac:dyDescent="0.3">
      <c r="A53">
        <v>17</v>
      </c>
      <c r="B53" t="s">
        <v>751</v>
      </c>
      <c r="C53">
        <v>-87</v>
      </c>
      <c r="D53" t="s">
        <v>769</v>
      </c>
      <c r="E53">
        <v>-79.5</v>
      </c>
      <c r="F53">
        <v>51.228427490000001</v>
      </c>
      <c r="G53">
        <v>4.4287409000000002</v>
      </c>
      <c r="H53">
        <v>16</v>
      </c>
      <c r="I53">
        <v>0.1115805308853174</v>
      </c>
    </row>
    <row r="54" spans="1:9" x14ac:dyDescent="0.3">
      <c r="A54">
        <v>18</v>
      </c>
      <c r="B54" t="s">
        <v>751</v>
      </c>
      <c r="C54">
        <v>-87</v>
      </c>
      <c r="D54" t="s">
        <v>770</v>
      </c>
      <c r="E54">
        <v>-70</v>
      </c>
      <c r="F54">
        <v>51.22854916</v>
      </c>
      <c r="G54">
        <v>4.4290393899999998</v>
      </c>
      <c r="H54">
        <v>37</v>
      </c>
      <c r="I54">
        <v>8.689131993527055E-2</v>
      </c>
    </row>
    <row r="55" spans="1:9" x14ac:dyDescent="0.3">
      <c r="A55">
        <v>19</v>
      </c>
      <c r="B55" t="s">
        <v>751</v>
      </c>
      <c r="C55">
        <v>-87</v>
      </c>
      <c r="D55" t="s">
        <v>771</v>
      </c>
      <c r="E55">
        <v>-89.5</v>
      </c>
      <c r="F55">
        <v>51.228176599999998</v>
      </c>
      <c r="G55">
        <v>4.42915657</v>
      </c>
      <c r="H55">
        <v>34</v>
      </c>
      <c r="I55">
        <v>0.1064354929339674</v>
      </c>
    </row>
    <row r="56" spans="1:9" x14ac:dyDescent="0.3">
      <c r="A56">
        <v>20</v>
      </c>
      <c r="B56" t="s">
        <v>751</v>
      </c>
      <c r="C56">
        <v>-87</v>
      </c>
      <c r="D56" t="s">
        <v>772</v>
      </c>
      <c r="E56">
        <v>-83.5</v>
      </c>
      <c r="F56">
        <v>51.228248030000003</v>
      </c>
      <c r="G56">
        <v>4.4291295499999999</v>
      </c>
      <c r="H56">
        <v>30</v>
      </c>
      <c r="I56">
        <v>0.1018472662408263</v>
      </c>
    </row>
    <row r="57" spans="1:9" x14ac:dyDescent="0.3">
      <c r="A57">
        <v>21</v>
      </c>
      <c r="B57" t="s">
        <v>751</v>
      </c>
      <c r="C57">
        <v>-87</v>
      </c>
      <c r="D57" t="s">
        <v>773</v>
      </c>
      <c r="E57">
        <v>-88.5</v>
      </c>
      <c r="F57">
        <v>51.228094200000001</v>
      </c>
      <c r="G57">
        <v>4.4296924500000001</v>
      </c>
      <c r="H57">
        <v>72</v>
      </c>
      <c r="I57">
        <v>9.5457680299803227E-2</v>
      </c>
    </row>
    <row r="58" spans="1:9" x14ac:dyDescent="0.3">
      <c r="A58">
        <v>22</v>
      </c>
      <c r="B58" t="s">
        <v>751</v>
      </c>
      <c r="C58">
        <v>-87</v>
      </c>
      <c r="D58" t="s">
        <v>774</v>
      </c>
      <c r="E58">
        <v>-82</v>
      </c>
      <c r="F58">
        <v>51.228291740000003</v>
      </c>
      <c r="G58">
        <v>4.4295299799999999</v>
      </c>
      <c r="H58">
        <v>58</v>
      </c>
      <c r="I58">
        <v>8.0596238095351672E-2</v>
      </c>
    </row>
    <row r="59" spans="1:9" x14ac:dyDescent="0.3">
      <c r="A59">
        <v>23</v>
      </c>
      <c r="B59" t="s">
        <v>751</v>
      </c>
      <c r="C59">
        <v>-87</v>
      </c>
      <c r="D59" t="s">
        <v>775</v>
      </c>
      <c r="E59">
        <v>-87</v>
      </c>
      <c r="F59">
        <v>51.228222170000002</v>
      </c>
      <c r="G59">
        <v>4.4299320499999997</v>
      </c>
      <c r="H59">
        <v>86</v>
      </c>
      <c r="I59">
        <v>7.7238520964336393E-2</v>
      </c>
    </row>
    <row r="60" spans="1:9" x14ac:dyDescent="0.3">
      <c r="A60">
        <v>24</v>
      </c>
      <c r="B60" t="s">
        <v>753</v>
      </c>
      <c r="C60">
        <v>-83.5</v>
      </c>
      <c r="D60" t="s">
        <v>754</v>
      </c>
      <c r="E60">
        <v>-70</v>
      </c>
    </row>
    <row r="61" spans="1:9" x14ac:dyDescent="0.3">
      <c r="A61">
        <v>25</v>
      </c>
      <c r="B61" t="s">
        <v>753</v>
      </c>
      <c r="C61">
        <v>-83.5</v>
      </c>
      <c r="D61" t="s">
        <v>755</v>
      </c>
      <c r="E61">
        <v>-87</v>
      </c>
    </row>
    <row r="62" spans="1:9" x14ac:dyDescent="0.3">
      <c r="A62">
        <v>26</v>
      </c>
      <c r="B62" t="s">
        <v>753</v>
      </c>
      <c r="C62">
        <v>-83.5</v>
      </c>
      <c r="D62" t="s">
        <v>756</v>
      </c>
      <c r="E62">
        <v>-80</v>
      </c>
    </row>
    <row r="63" spans="1:9" x14ac:dyDescent="0.3">
      <c r="A63">
        <v>27</v>
      </c>
      <c r="B63" t="s">
        <v>753</v>
      </c>
      <c r="C63">
        <v>-83.5</v>
      </c>
      <c r="D63" t="s">
        <v>757</v>
      </c>
      <c r="E63">
        <v>-70</v>
      </c>
    </row>
    <row r="64" spans="1:9" x14ac:dyDescent="0.3">
      <c r="A64">
        <v>28</v>
      </c>
      <c r="B64" t="s">
        <v>753</v>
      </c>
      <c r="C64">
        <v>-83.5</v>
      </c>
      <c r="D64" t="s">
        <v>758</v>
      </c>
      <c r="E64">
        <v>-82</v>
      </c>
    </row>
    <row r="65" spans="1:9" x14ac:dyDescent="0.3">
      <c r="A65">
        <v>29</v>
      </c>
      <c r="B65" t="s">
        <v>753</v>
      </c>
      <c r="C65">
        <v>-83.5</v>
      </c>
      <c r="D65" t="s">
        <v>759</v>
      </c>
      <c r="E65">
        <v>-82</v>
      </c>
    </row>
    <row r="66" spans="1:9" x14ac:dyDescent="0.3">
      <c r="A66">
        <v>30</v>
      </c>
      <c r="B66" t="s">
        <v>753</v>
      </c>
      <c r="C66">
        <v>-83.5</v>
      </c>
      <c r="D66" t="s">
        <v>760</v>
      </c>
      <c r="E66">
        <v>-88.5</v>
      </c>
    </row>
    <row r="67" spans="1:9" x14ac:dyDescent="0.3">
      <c r="A67">
        <v>31</v>
      </c>
      <c r="B67" t="s">
        <v>753</v>
      </c>
      <c r="C67">
        <v>-83.5</v>
      </c>
      <c r="D67" t="s">
        <v>761</v>
      </c>
      <c r="E67">
        <v>-90</v>
      </c>
    </row>
    <row r="68" spans="1:9" x14ac:dyDescent="0.3">
      <c r="A68">
        <v>32</v>
      </c>
      <c r="B68" t="s">
        <v>753</v>
      </c>
      <c r="C68">
        <v>-83.5</v>
      </c>
      <c r="D68" t="s">
        <v>762</v>
      </c>
      <c r="E68">
        <v>-83.5</v>
      </c>
    </row>
    <row r="69" spans="1:9" x14ac:dyDescent="0.3">
      <c r="A69">
        <v>33</v>
      </c>
      <c r="B69" t="s">
        <v>753</v>
      </c>
      <c r="C69">
        <v>-83.5</v>
      </c>
      <c r="D69" t="s">
        <v>763</v>
      </c>
      <c r="E69">
        <v>-79.5</v>
      </c>
    </row>
    <row r="70" spans="1:9" x14ac:dyDescent="0.3">
      <c r="A70">
        <v>34</v>
      </c>
      <c r="B70" t="s">
        <v>753</v>
      </c>
      <c r="C70">
        <v>-83.5</v>
      </c>
      <c r="D70" t="s">
        <v>764</v>
      </c>
      <c r="E70">
        <v>-98.5</v>
      </c>
    </row>
    <row r="71" spans="1:9" x14ac:dyDescent="0.3">
      <c r="A71">
        <v>35</v>
      </c>
      <c r="B71" t="s">
        <v>753</v>
      </c>
      <c r="C71">
        <v>-83.5</v>
      </c>
      <c r="D71" t="s">
        <v>765</v>
      </c>
      <c r="E71">
        <v>-79.5</v>
      </c>
      <c r="F71">
        <v>51.229345160000001</v>
      </c>
      <c r="G71">
        <v>4.4261407999999998</v>
      </c>
      <c r="H71">
        <v>121</v>
      </c>
      <c r="I71">
        <v>0.28359862330454533</v>
      </c>
    </row>
    <row r="72" spans="1:9" x14ac:dyDescent="0.3">
      <c r="A72">
        <v>36</v>
      </c>
      <c r="B72" t="s">
        <v>753</v>
      </c>
      <c r="C72">
        <v>-83.5</v>
      </c>
      <c r="D72" t="s">
        <v>766</v>
      </c>
      <c r="E72">
        <v>-79.5</v>
      </c>
      <c r="F72">
        <v>51.228085010000001</v>
      </c>
      <c r="G72">
        <v>4.4304803100000001</v>
      </c>
      <c r="H72">
        <v>69</v>
      </c>
      <c r="I72">
        <v>9.3785266699599468E-2</v>
      </c>
    </row>
    <row r="73" spans="1:9" x14ac:dyDescent="0.3">
      <c r="A73">
        <v>37</v>
      </c>
      <c r="B73" t="s">
        <v>753</v>
      </c>
      <c r="C73">
        <v>-83.5</v>
      </c>
      <c r="D73" t="s">
        <v>767</v>
      </c>
      <c r="E73">
        <v>-82</v>
      </c>
      <c r="F73">
        <v>51.228966620000001</v>
      </c>
      <c r="G73">
        <v>4.42685583</v>
      </c>
      <c r="H73">
        <v>124</v>
      </c>
      <c r="I73">
        <v>0.2296259036618514</v>
      </c>
    </row>
    <row r="74" spans="1:9" x14ac:dyDescent="0.3">
      <c r="A74">
        <v>38</v>
      </c>
      <c r="B74" t="s">
        <v>753</v>
      </c>
      <c r="C74">
        <v>-83.5</v>
      </c>
      <c r="D74" t="s">
        <v>768</v>
      </c>
      <c r="E74">
        <v>-81</v>
      </c>
      <c r="F74">
        <v>51.228155360000002</v>
      </c>
      <c r="G74">
        <v>4.4301092300000002</v>
      </c>
      <c r="H74">
        <v>69</v>
      </c>
      <c r="I74">
        <v>8.3187102251382511E-2</v>
      </c>
    </row>
    <row r="75" spans="1:9" x14ac:dyDescent="0.3">
      <c r="A75">
        <v>39</v>
      </c>
      <c r="B75" t="s">
        <v>753</v>
      </c>
      <c r="C75">
        <v>-83.5</v>
      </c>
      <c r="D75" t="s">
        <v>769</v>
      </c>
      <c r="E75">
        <v>-79.5</v>
      </c>
      <c r="F75">
        <v>51.228567869999999</v>
      </c>
      <c r="G75">
        <v>4.4287796699999999</v>
      </c>
      <c r="H75">
        <v>77</v>
      </c>
      <c r="I75">
        <v>0.1025667052606594</v>
      </c>
    </row>
    <row r="76" spans="1:9" x14ac:dyDescent="0.3">
      <c r="A76">
        <v>40</v>
      </c>
      <c r="B76" t="s">
        <v>753</v>
      </c>
      <c r="C76">
        <v>-83.5</v>
      </c>
      <c r="D76" t="s">
        <v>770</v>
      </c>
      <c r="E76">
        <v>-70</v>
      </c>
      <c r="F76">
        <v>51.228811219999997</v>
      </c>
      <c r="G76">
        <v>4.42937665</v>
      </c>
      <c r="H76">
        <v>91</v>
      </c>
      <c r="I76">
        <v>5.4944892742090357E-2</v>
      </c>
    </row>
    <row r="77" spans="1:9" x14ac:dyDescent="0.3">
      <c r="A77">
        <v>41</v>
      </c>
      <c r="B77" t="s">
        <v>753</v>
      </c>
      <c r="C77">
        <v>-83.5</v>
      </c>
      <c r="D77" t="s">
        <v>771</v>
      </c>
      <c r="E77">
        <v>-89.5</v>
      </c>
      <c r="F77">
        <v>51.228066089999999</v>
      </c>
      <c r="G77">
        <v>4.4296110000000004</v>
      </c>
      <c r="H77">
        <v>52</v>
      </c>
      <c r="I77">
        <v>0.1003956742806168</v>
      </c>
    </row>
    <row r="78" spans="1:9" x14ac:dyDescent="0.3">
      <c r="A78">
        <v>42</v>
      </c>
      <c r="B78" t="s">
        <v>753</v>
      </c>
      <c r="C78">
        <v>-83.5</v>
      </c>
      <c r="D78" t="s">
        <v>772</v>
      </c>
      <c r="E78">
        <v>-83.5</v>
      </c>
      <c r="F78">
        <v>51.228208960000003</v>
      </c>
      <c r="G78">
        <v>4.4295569500000003</v>
      </c>
      <c r="H78">
        <v>80</v>
      </c>
      <c r="I78">
        <v>8.7593390301558799E-2</v>
      </c>
    </row>
    <row r="79" spans="1:9" x14ac:dyDescent="0.3">
      <c r="A79">
        <v>43</v>
      </c>
      <c r="B79" t="s">
        <v>753</v>
      </c>
      <c r="C79">
        <v>-83.5</v>
      </c>
      <c r="D79" t="s">
        <v>773</v>
      </c>
      <c r="E79">
        <v>-88.5</v>
      </c>
      <c r="F79">
        <v>51.227901289999998</v>
      </c>
      <c r="G79">
        <v>4.4306827499999999</v>
      </c>
      <c r="H79">
        <v>40</v>
      </c>
      <c r="I79">
        <v>0.11735618883559169</v>
      </c>
    </row>
    <row r="80" spans="1:9" x14ac:dyDescent="0.3">
      <c r="A80">
        <v>44</v>
      </c>
      <c r="B80" t="s">
        <v>753</v>
      </c>
      <c r="C80">
        <v>-83.5</v>
      </c>
      <c r="D80" t="s">
        <v>774</v>
      </c>
      <c r="E80">
        <v>-82</v>
      </c>
      <c r="F80">
        <v>51.228296370000002</v>
      </c>
      <c r="G80">
        <v>4.4303578200000002</v>
      </c>
      <c r="H80">
        <v>93</v>
      </c>
      <c r="I80">
        <v>6.895985798961704E-2</v>
      </c>
    </row>
    <row r="81" spans="1:9" x14ac:dyDescent="0.3">
      <c r="A81">
        <v>45</v>
      </c>
      <c r="B81" t="s">
        <v>753</v>
      </c>
      <c r="C81">
        <v>-83.5</v>
      </c>
      <c r="D81" t="s">
        <v>775</v>
      </c>
      <c r="E81">
        <v>-87</v>
      </c>
      <c r="F81">
        <v>51.228157230000001</v>
      </c>
      <c r="G81">
        <v>4.4311619499999999</v>
      </c>
      <c r="H81">
        <v>78</v>
      </c>
      <c r="I81">
        <v>0.108730302290849</v>
      </c>
    </row>
    <row r="82" spans="1:9" x14ac:dyDescent="0.3">
      <c r="A82">
        <v>46</v>
      </c>
      <c r="B82" t="s">
        <v>754</v>
      </c>
      <c r="C82">
        <v>-70</v>
      </c>
      <c r="D82" t="s">
        <v>755</v>
      </c>
      <c r="E82">
        <v>-87</v>
      </c>
    </row>
    <row r="83" spans="1:9" x14ac:dyDescent="0.3">
      <c r="A83">
        <v>47</v>
      </c>
      <c r="B83" t="s">
        <v>754</v>
      </c>
      <c r="C83">
        <v>-70</v>
      </c>
      <c r="D83" t="s">
        <v>756</v>
      </c>
      <c r="E83">
        <v>-80</v>
      </c>
    </row>
    <row r="84" spans="1:9" x14ac:dyDescent="0.3">
      <c r="A84">
        <v>48</v>
      </c>
      <c r="B84" t="s">
        <v>754</v>
      </c>
      <c r="C84">
        <v>-70</v>
      </c>
      <c r="D84" t="s">
        <v>757</v>
      </c>
      <c r="E84">
        <v>-70</v>
      </c>
    </row>
    <row r="85" spans="1:9" x14ac:dyDescent="0.3">
      <c r="A85">
        <v>49</v>
      </c>
      <c r="B85" t="s">
        <v>754</v>
      </c>
      <c r="C85">
        <v>-70</v>
      </c>
      <c r="D85" t="s">
        <v>758</v>
      </c>
      <c r="E85">
        <v>-82</v>
      </c>
    </row>
    <row r="86" spans="1:9" x14ac:dyDescent="0.3">
      <c r="A86">
        <v>50</v>
      </c>
      <c r="B86" t="s">
        <v>754</v>
      </c>
      <c r="C86">
        <v>-70</v>
      </c>
      <c r="D86" t="s">
        <v>759</v>
      </c>
      <c r="E86">
        <v>-82</v>
      </c>
    </row>
    <row r="87" spans="1:9" x14ac:dyDescent="0.3">
      <c r="A87">
        <v>51</v>
      </c>
      <c r="B87" t="s">
        <v>754</v>
      </c>
      <c r="C87">
        <v>-70</v>
      </c>
      <c r="D87" t="s">
        <v>760</v>
      </c>
      <c r="E87">
        <v>-88.5</v>
      </c>
    </row>
    <row r="88" spans="1:9" x14ac:dyDescent="0.3">
      <c r="A88">
        <v>52</v>
      </c>
      <c r="B88" t="s">
        <v>754</v>
      </c>
      <c r="C88">
        <v>-70</v>
      </c>
      <c r="D88" t="s">
        <v>761</v>
      </c>
      <c r="E88">
        <v>-90</v>
      </c>
    </row>
    <row r="89" spans="1:9" x14ac:dyDescent="0.3">
      <c r="A89">
        <v>53</v>
      </c>
      <c r="B89" t="s">
        <v>754</v>
      </c>
      <c r="C89">
        <v>-70</v>
      </c>
      <c r="D89" t="s">
        <v>762</v>
      </c>
      <c r="E89">
        <v>-83.5</v>
      </c>
    </row>
    <row r="90" spans="1:9" x14ac:dyDescent="0.3">
      <c r="A90">
        <v>54</v>
      </c>
      <c r="B90" t="s">
        <v>754</v>
      </c>
      <c r="C90">
        <v>-70</v>
      </c>
      <c r="D90" t="s">
        <v>763</v>
      </c>
      <c r="E90">
        <v>-79.5</v>
      </c>
    </row>
    <row r="91" spans="1:9" x14ac:dyDescent="0.3">
      <c r="A91">
        <v>55</v>
      </c>
      <c r="B91" t="s">
        <v>754</v>
      </c>
      <c r="C91">
        <v>-70</v>
      </c>
      <c r="D91" t="s">
        <v>764</v>
      </c>
      <c r="E91">
        <v>-98.5</v>
      </c>
    </row>
    <row r="92" spans="1:9" x14ac:dyDescent="0.3">
      <c r="A92">
        <v>56</v>
      </c>
      <c r="B92" t="s">
        <v>754</v>
      </c>
      <c r="C92">
        <v>-70</v>
      </c>
      <c r="D92" t="s">
        <v>765</v>
      </c>
      <c r="E92">
        <v>-79.5</v>
      </c>
      <c r="F92">
        <v>51.229345160000001</v>
      </c>
      <c r="G92">
        <v>4.4261407999999998</v>
      </c>
      <c r="H92">
        <v>121</v>
      </c>
      <c r="I92">
        <v>0.28359862330454533</v>
      </c>
    </row>
    <row r="93" spans="1:9" x14ac:dyDescent="0.3">
      <c r="A93">
        <v>57</v>
      </c>
      <c r="B93" t="s">
        <v>754</v>
      </c>
      <c r="C93">
        <v>-70</v>
      </c>
      <c r="D93" t="s">
        <v>766</v>
      </c>
      <c r="E93">
        <v>-79.5</v>
      </c>
      <c r="F93">
        <v>51.228085010000001</v>
      </c>
      <c r="G93">
        <v>4.4304803100000001</v>
      </c>
      <c r="H93">
        <v>69</v>
      </c>
      <c r="I93">
        <v>9.3785266699599468E-2</v>
      </c>
    </row>
    <row r="94" spans="1:9" x14ac:dyDescent="0.3">
      <c r="A94">
        <v>58</v>
      </c>
      <c r="B94" t="s">
        <v>754</v>
      </c>
      <c r="C94">
        <v>-70</v>
      </c>
      <c r="D94" t="s">
        <v>767</v>
      </c>
      <c r="E94">
        <v>-82</v>
      </c>
      <c r="F94">
        <v>51.228966620000001</v>
      </c>
      <c r="G94">
        <v>4.42685583</v>
      </c>
      <c r="H94">
        <v>124</v>
      </c>
      <c r="I94">
        <v>0.2296259036618514</v>
      </c>
    </row>
    <row r="95" spans="1:9" x14ac:dyDescent="0.3">
      <c r="A95">
        <v>59</v>
      </c>
      <c r="B95" t="s">
        <v>754</v>
      </c>
      <c r="C95">
        <v>-70</v>
      </c>
      <c r="D95" t="s">
        <v>768</v>
      </c>
      <c r="E95">
        <v>-81</v>
      </c>
      <c r="F95">
        <v>51.228155360000002</v>
      </c>
      <c r="G95">
        <v>4.4301092300000002</v>
      </c>
      <c r="H95">
        <v>69</v>
      </c>
      <c r="I95">
        <v>8.3187102251382511E-2</v>
      </c>
    </row>
    <row r="96" spans="1:9" x14ac:dyDescent="0.3">
      <c r="A96">
        <v>60</v>
      </c>
      <c r="B96" t="s">
        <v>754</v>
      </c>
      <c r="C96">
        <v>-70</v>
      </c>
      <c r="D96" t="s">
        <v>769</v>
      </c>
      <c r="E96">
        <v>-79.5</v>
      </c>
      <c r="F96">
        <v>51.228567869999999</v>
      </c>
      <c r="G96">
        <v>4.4287796699999999</v>
      </c>
      <c r="H96">
        <v>77</v>
      </c>
      <c r="I96">
        <v>0.1025667052606594</v>
      </c>
    </row>
    <row r="97" spans="1:9" x14ac:dyDescent="0.3">
      <c r="A97">
        <v>61</v>
      </c>
      <c r="B97" t="s">
        <v>754</v>
      </c>
      <c r="C97">
        <v>-70</v>
      </c>
      <c r="D97" t="s">
        <v>770</v>
      </c>
      <c r="E97">
        <v>-70</v>
      </c>
      <c r="F97">
        <v>51.228811219999997</v>
      </c>
      <c r="G97">
        <v>4.42937665</v>
      </c>
      <c r="H97">
        <v>91</v>
      </c>
      <c r="I97">
        <v>5.4944892742090357E-2</v>
      </c>
    </row>
    <row r="98" spans="1:9" x14ac:dyDescent="0.3">
      <c r="A98">
        <v>62</v>
      </c>
      <c r="B98" t="s">
        <v>754</v>
      </c>
      <c r="C98">
        <v>-70</v>
      </c>
      <c r="D98" t="s">
        <v>771</v>
      </c>
      <c r="E98">
        <v>-89.5</v>
      </c>
      <c r="F98">
        <v>51.228066089999999</v>
      </c>
      <c r="G98">
        <v>4.4296110000000004</v>
      </c>
      <c r="H98">
        <v>52</v>
      </c>
      <c r="I98">
        <v>0.1003956742806168</v>
      </c>
    </row>
    <row r="99" spans="1:9" x14ac:dyDescent="0.3">
      <c r="A99">
        <v>63</v>
      </c>
      <c r="B99" t="s">
        <v>754</v>
      </c>
      <c r="C99">
        <v>-70</v>
      </c>
      <c r="D99" t="s">
        <v>772</v>
      </c>
      <c r="E99">
        <v>-83.5</v>
      </c>
      <c r="F99">
        <v>51.228208960000003</v>
      </c>
      <c r="G99">
        <v>4.4295569500000003</v>
      </c>
      <c r="H99">
        <v>80</v>
      </c>
      <c r="I99">
        <v>8.7593390301558799E-2</v>
      </c>
    </row>
    <row r="100" spans="1:9" x14ac:dyDescent="0.3">
      <c r="A100">
        <v>64</v>
      </c>
      <c r="B100" t="s">
        <v>754</v>
      </c>
      <c r="C100">
        <v>-70</v>
      </c>
      <c r="D100" t="s">
        <v>773</v>
      </c>
      <c r="E100">
        <v>-88.5</v>
      </c>
      <c r="F100">
        <v>51.227901289999998</v>
      </c>
      <c r="G100">
        <v>4.4306827499999999</v>
      </c>
      <c r="H100">
        <v>40</v>
      </c>
      <c r="I100">
        <v>0.11735618883559169</v>
      </c>
    </row>
    <row r="101" spans="1:9" x14ac:dyDescent="0.3">
      <c r="A101">
        <v>65</v>
      </c>
      <c r="B101" t="s">
        <v>754</v>
      </c>
      <c r="C101">
        <v>-70</v>
      </c>
      <c r="D101" t="s">
        <v>774</v>
      </c>
      <c r="E101">
        <v>-82</v>
      </c>
      <c r="F101">
        <v>51.228296370000002</v>
      </c>
      <c r="G101">
        <v>4.4303578200000002</v>
      </c>
      <c r="H101">
        <v>93</v>
      </c>
      <c r="I101">
        <v>6.895985798961704E-2</v>
      </c>
    </row>
    <row r="102" spans="1:9" x14ac:dyDescent="0.3">
      <c r="A102">
        <v>66</v>
      </c>
      <c r="B102" t="s">
        <v>754</v>
      </c>
      <c r="C102">
        <v>-70</v>
      </c>
      <c r="D102" t="s">
        <v>775</v>
      </c>
      <c r="E102">
        <v>-87</v>
      </c>
      <c r="F102">
        <v>51.228157230000001</v>
      </c>
      <c r="G102">
        <v>4.4311619499999999</v>
      </c>
      <c r="H102">
        <v>78</v>
      </c>
      <c r="I102">
        <v>0.108730302290849</v>
      </c>
    </row>
    <row r="103" spans="1:9" x14ac:dyDescent="0.3">
      <c r="A103">
        <v>67</v>
      </c>
      <c r="B103" t="s">
        <v>755</v>
      </c>
      <c r="C103">
        <v>-87</v>
      </c>
      <c r="D103" t="s">
        <v>756</v>
      </c>
      <c r="E103">
        <v>-80</v>
      </c>
    </row>
    <row r="104" spans="1:9" x14ac:dyDescent="0.3">
      <c r="A104">
        <v>68</v>
      </c>
      <c r="B104" t="s">
        <v>755</v>
      </c>
      <c r="C104">
        <v>-87</v>
      </c>
      <c r="D104" t="s">
        <v>757</v>
      </c>
      <c r="E104">
        <v>-70</v>
      </c>
    </row>
    <row r="105" spans="1:9" x14ac:dyDescent="0.3">
      <c r="A105">
        <v>69</v>
      </c>
      <c r="B105" t="s">
        <v>755</v>
      </c>
      <c r="C105">
        <v>-87</v>
      </c>
      <c r="D105" t="s">
        <v>758</v>
      </c>
      <c r="E105">
        <v>-82</v>
      </c>
    </row>
    <row r="106" spans="1:9" x14ac:dyDescent="0.3">
      <c r="A106">
        <v>70</v>
      </c>
      <c r="B106" t="s">
        <v>755</v>
      </c>
      <c r="C106">
        <v>-87</v>
      </c>
      <c r="D106" t="s">
        <v>759</v>
      </c>
      <c r="E106">
        <v>-82</v>
      </c>
    </row>
    <row r="107" spans="1:9" x14ac:dyDescent="0.3">
      <c r="A107">
        <v>71</v>
      </c>
      <c r="B107" t="s">
        <v>755</v>
      </c>
      <c r="C107">
        <v>-87</v>
      </c>
      <c r="D107" t="s">
        <v>760</v>
      </c>
      <c r="E107">
        <v>-88.5</v>
      </c>
    </row>
    <row r="108" spans="1:9" x14ac:dyDescent="0.3">
      <c r="A108">
        <v>72</v>
      </c>
      <c r="B108" t="s">
        <v>755</v>
      </c>
      <c r="C108">
        <v>-87</v>
      </c>
      <c r="D108" t="s">
        <v>761</v>
      </c>
      <c r="E108">
        <v>-90</v>
      </c>
    </row>
    <row r="109" spans="1:9" x14ac:dyDescent="0.3">
      <c r="A109">
        <v>73</v>
      </c>
      <c r="B109" t="s">
        <v>755</v>
      </c>
      <c r="C109">
        <v>-87</v>
      </c>
      <c r="D109" t="s">
        <v>762</v>
      </c>
      <c r="E109">
        <v>-83.5</v>
      </c>
    </row>
    <row r="110" spans="1:9" x14ac:dyDescent="0.3">
      <c r="A110">
        <v>74</v>
      </c>
      <c r="B110" t="s">
        <v>755</v>
      </c>
      <c r="C110">
        <v>-87</v>
      </c>
      <c r="D110" t="s">
        <v>763</v>
      </c>
      <c r="E110">
        <v>-79.5</v>
      </c>
    </row>
    <row r="111" spans="1:9" x14ac:dyDescent="0.3">
      <c r="A111">
        <v>75</v>
      </c>
      <c r="B111" t="s">
        <v>755</v>
      </c>
      <c r="C111">
        <v>-87</v>
      </c>
      <c r="D111" t="s">
        <v>764</v>
      </c>
      <c r="E111">
        <v>-98.5</v>
      </c>
    </row>
    <row r="112" spans="1:9" x14ac:dyDescent="0.3">
      <c r="A112">
        <v>76</v>
      </c>
      <c r="B112" t="s">
        <v>755</v>
      </c>
      <c r="C112">
        <v>-87</v>
      </c>
      <c r="D112" t="s">
        <v>765</v>
      </c>
      <c r="E112">
        <v>-79.5</v>
      </c>
      <c r="F112">
        <v>51.229345160000001</v>
      </c>
      <c r="G112">
        <v>4.4261407999999998</v>
      </c>
      <c r="H112">
        <v>121</v>
      </c>
      <c r="I112">
        <v>0.28359862330454533</v>
      </c>
    </row>
    <row r="113" spans="1:9" x14ac:dyDescent="0.3">
      <c r="A113">
        <v>77</v>
      </c>
      <c r="B113" t="s">
        <v>755</v>
      </c>
      <c r="C113">
        <v>-87</v>
      </c>
      <c r="D113" t="s">
        <v>766</v>
      </c>
      <c r="E113">
        <v>-79.5</v>
      </c>
      <c r="F113">
        <v>51.228085010000001</v>
      </c>
      <c r="G113">
        <v>4.4304803100000001</v>
      </c>
      <c r="H113">
        <v>69</v>
      </c>
      <c r="I113">
        <v>9.3785266699599468E-2</v>
      </c>
    </row>
    <row r="114" spans="1:9" x14ac:dyDescent="0.3">
      <c r="A114">
        <v>78</v>
      </c>
      <c r="B114" t="s">
        <v>755</v>
      </c>
      <c r="C114">
        <v>-87</v>
      </c>
      <c r="D114" t="s">
        <v>767</v>
      </c>
      <c r="E114">
        <v>-82</v>
      </c>
      <c r="F114">
        <v>51.228966620000001</v>
      </c>
      <c r="G114">
        <v>4.42685583</v>
      </c>
      <c r="H114">
        <v>124</v>
      </c>
      <c r="I114">
        <v>0.2296259036618514</v>
      </c>
    </row>
    <row r="115" spans="1:9" x14ac:dyDescent="0.3">
      <c r="A115">
        <v>79</v>
      </c>
      <c r="B115" t="s">
        <v>755</v>
      </c>
      <c r="C115">
        <v>-87</v>
      </c>
      <c r="D115" t="s">
        <v>768</v>
      </c>
      <c r="E115">
        <v>-81</v>
      </c>
      <c r="F115">
        <v>51.228155360000002</v>
      </c>
      <c r="G115">
        <v>4.4301092300000002</v>
      </c>
      <c r="H115">
        <v>69</v>
      </c>
      <c r="I115">
        <v>8.3187102251382511E-2</v>
      </c>
    </row>
    <row r="116" spans="1:9" x14ac:dyDescent="0.3">
      <c r="A116">
        <v>80</v>
      </c>
      <c r="B116" t="s">
        <v>755</v>
      </c>
      <c r="C116">
        <v>-87</v>
      </c>
      <c r="D116" t="s">
        <v>769</v>
      </c>
      <c r="E116">
        <v>-79.5</v>
      </c>
      <c r="F116">
        <v>51.228567869999999</v>
      </c>
      <c r="G116">
        <v>4.4287796699999999</v>
      </c>
      <c r="H116">
        <v>77</v>
      </c>
      <c r="I116">
        <v>0.1025667052606594</v>
      </c>
    </row>
    <row r="117" spans="1:9" x14ac:dyDescent="0.3">
      <c r="A117">
        <v>81</v>
      </c>
      <c r="B117" t="s">
        <v>755</v>
      </c>
      <c r="C117">
        <v>-87</v>
      </c>
      <c r="D117" t="s">
        <v>770</v>
      </c>
      <c r="E117">
        <v>-70</v>
      </c>
      <c r="F117">
        <v>51.228633010000003</v>
      </c>
      <c r="G117">
        <v>4.4289450199999996</v>
      </c>
      <c r="H117">
        <v>86</v>
      </c>
      <c r="I117">
        <v>8.9245089574703881E-2</v>
      </c>
    </row>
    <row r="118" spans="1:9" x14ac:dyDescent="0.3">
      <c r="A118">
        <v>82</v>
      </c>
      <c r="B118" t="s">
        <v>755</v>
      </c>
      <c r="C118">
        <v>-87</v>
      </c>
      <c r="D118" t="s">
        <v>771</v>
      </c>
      <c r="E118">
        <v>-89.5</v>
      </c>
      <c r="F118">
        <v>51.228066089999999</v>
      </c>
      <c r="G118">
        <v>4.4296110000000004</v>
      </c>
      <c r="H118">
        <v>52</v>
      </c>
      <c r="I118">
        <v>0.1003956742806168</v>
      </c>
    </row>
    <row r="119" spans="1:9" x14ac:dyDescent="0.3">
      <c r="A119">
        <v>83</v>
      </c>
      <c r="B119" t="s">
        <v>755</v>
      </c>
      <c r="C119">
        <v>-87</v>
      </c>
      <c r="D119" t="s">
        <v>772</v>
      </c>
      <c r="E119">
        <v>-83.5</v>
      </c>
      <c r="F119">
        <v>51.228208960000003</v>
      </c>
      <c r="G119">
        <v>4.4295569500000003</v>
      </c>
      <c r="H119">
        <v>80</v>
      </c>
      <c r="I119">
        <v>8.7593390301558799E-2</v>
      </c>
    </row>
    <row r="120" spans="1:9" x14ac:dyDescent="0.3">
      <c r="A120">
        <v>84</v>
      </c>
      <c r="B120" t="s">
        <v>755</v>
      </c>
      <c r="C120">
        <v>-87</v>
      </c>
      <c r="D120" t="s">
        <v>773</v>
      </c>
      <c r="E120">
        <v>-88.5</v>
      </c>
      <c r="F120">
        <v>51.227901289999998</v>
      </c>
      <c r="G120">
        <v>4.4306827499999999</v>
      </c>
      <c r="H120">
        <v>40</v>
      </c>
      <c r="I120">
        <v>0.11735618883559169</v>
      </c>
    </row>
    <row r="121" spans="1:9" x14ac:dyDescent="0.3">
      <c r="A121">
        <v>85</v>
      </c>
      <c r="B121" t="s">
        <v>755</v>
      </c>
      <c r="C121">
        <v>-87</v>
      </c>
      <c r="D121" t="s">
        <v>774</v>
      </c>
      <c r="E121">
        <v>-82</v>
      </c>
      <c r="F121">
        <v>51.228296370000002</v>
      </c>
      <c r="G121">
        <v>4.4303578200000002</v>
      </c>
      <c r="H121">
        <v>93</v>
      </c>
      <c r="I121">
        <v>6.895985798961704E-2</v>
      </c>
    </row>
    <row r="122" spans="1:9" x14ac:dyDescent="0.3">
      <c r="A122">
        <v>86</v>
      </c>
      <c r="B122" t="s">
        <v>755</v>
      </c>
      <c r="C122">
        <v>-87</v>
      </c>
      <c r="D122" t="s">
        <v>775</v>
      </c>
      <c r="E122">
        <v>-87</v>
      </c>
      <c r="F122">
        <v>51.228157230000001</v>
      </c>
      <c r="G122">
        <v>4.4311619499999999</v>
      </c>
      <c r="H122">
        <v>78</v>
      </c>
      <c r="I122">
        <v>0.108730302290849</v>
      </c>
    </row>
    <row r="123" spans="1:9" x14ac:dyDescent="0.3">
      <c r="A123">
        <v>87</v>
      </c>
      <c r="B123" t="s">
        <v>756</v>
      </c>
      <c r="C123">
        <v>-80</v>
      </c>
      <c r="D123" t="s">
        <v>757</v>
      </c>
      <c r="E123">
        <v>-70</v>
      </c>
    </row>
    <row r="124" spans="1:9" x14ac:dyDescent="0.3">
      <c r="A124">
        <v>88</v>
      </c>
      <c r="B124" t="s">
        <v>756</v>
      </c>
      <c r="C124">
        <v>-80</v>
      </c>
      <c r="D124" t="s">
        <v>758</v>
      </c>
      <c r="E124">
        <v>-82</v>
      </c>
    </row>
    <row r="125" spans="1:9" x14ac:dyDescent="0.3">
      <c r="A125">
        <v>89</v>
      </c>
      <c r="B125" t="s">
        <v>756</v>
      </c>
      <c r="C125">
        <v>-80</v>
      </c>
      <c r="D125" t="s">
        <v>759</v>
      </c>
      <c r="E125">
        <v>-82</v>
      </c>
    </row>
    <row r="126" spans="1:9" x14ac:dyDescent="0.3">
      <c r="A126">
        <v>90</v>
      </c>
      <c r="B126" t="s">
        <v>756</v>
      </c>
      <c r="C126">
        <v>-80</v>
      </c>
      <c r="D126" t="s">
        <v>760</v>
      </c>
      <c r="E126">
        <v>-88.5</v>
      </c>
    </row>
    <row r="127" spans="1:9" x14ac:dyDescent="0.3">
      <c r="A127">
        <v>91</v>
      </c>
      <c r="B127" t="s">
        <v>756</v>
      </c>
      <c r="C127">
        <v>-80</v>
      </c>
      <c r="D127" t="s">
        <v>761</v>
      </c>
      <c r="E127">
        <v>-90</v>
      </c>
    </row>
    <row r="128" spans="1:9" x14ac:dyDescent="0.3">
      <c r="A128">
        <v>92</v>
      </c>
      <c r="B128" t="s">
        <v>756</v>
      </c>
      <c r="C128">
        <v>-80</v>
      </c>
      <c r="D128" t="s">
        <v>762</v>
      </c>
      <c r="E128">
        <v>-83.5</v>
      </c>
    </row>
    <row r="129" spans="1:9" x14ac:dyDescent="0.3">
      <c r="A129">
        <v>93</v>
      </c>
      <c r="B129" t="s">
        <v>756</v>
      </c>
      <c r="C129">
        <v>-80</v>
      </c>
      <c r="D129" t="s">
        <v>763</v>
      </c>
      <c r="E129">
        <v>-79.5</v>
      </c>
    </row>
    <row r="130" spans="1:9" x14ac:dyDescent="0.3">
      <c r="A130">
        <v>94</v>
      </c>
      <c r="B130" t="s">
        <v>756</v>
      </c>
      <c r="C130">
        <v>-80</v>
      </c>
      <c r="D130" t="s">
        <v>764</v>
      </c>
      <c r="E130">
        <v>-98.5</v>
      </c>
    </row>
    <row r="131" spans="1:9" x14ac:dyDescent="0.3">
      <c r="A131">
        <v>95</v>
      </c>
      <c r="B131" t="s">
        <v>756</v>
      </c>
      <c r="C131">
        <v>-80</v>
      </c>
      <c r="D131" t="s">
        <v>765</v>
      </c>
      <c r="E131">
        <v>-79.5</v>
      </c>
      <c r="F131">
        <v>51.229345160000001</v>
      </c>
      <c r="G131">
        <v>4.4261407999999998</v>
      </c>
      <c r="H131">
        <v>121</v>
      </c>
      <c r="I131">
        <v>0.28359862330454533</v>
      </c>
    </row>
    <row r="132" spans="1:9" x14ac:dyDescent="0.3">
      <c r="A132">
        <v>96</v>
      </c>
      <c r="B132" t="s">
        <v>756</v>
      </c>
      <c r="C132">
        <v>-80</v>
      </c>
      <c r="D132" t="s">
        <v>766</v>
      </c>
      <c r="E132">
        <v>-79.5</v>
      </c>
      <c r="F132">
        <v>51.228030420000003</v>
      </c>
      <c r="G132">
        <v>4.4307441399999998</v>
      </c>
      <c r="H132">
        <v>82</v>
      </c>
      <c r="I132">
        <v>0.1054239517201123</v>
      </c>
    </row>
    <row r="133" spans="1:9" x14ac:dyDescent="0.3">
      <c r="A133">
        <v>97</v>
      </c>
      <c r="B133" t="s">
        <v>756</v>
      </c>
      <c r="C133">
        <v>-80</v>
      </c>
      <c r="D133" t="s">
        <v>767</v>
      </c>
      <c r="E133">
        <v>-82</v>
      </c>
      <c r="F133">
        <v>51.228966620000001</v>
      </c>
      <c r="G133">
        <v>4.42685583</v>
      </c>
      <c r="H133">
        <v>124</v>
      </c>
      <c r="I133">
        <v>0.2296259036618514</v>
      </c>
    </row>
    <row r="134" spans="1:9" x14ac:dyDescent="0.3">
      <c r="A134">
        <v>98</v>
      </c>
      <c r="B134" t="s">
        <v>756</v>
      </c>
      <c r="C134">
        <v>-80</v>
      </c>
      <c r="D134" t="s">
        <v>768</v>
      </c>
      <c r="E134">
        <v>-81</v>
      </c>
      <c r="F134">
        <v>51.228155360000002</v>
      </c>
      <c r="G134">
        <v>4.4301092300000002</v>
      </c>
      <c r="H134">
        <v>69</v>
      </c>
      <c r="I134">
        <v>8.3187102251382511E-2</v>
      </c>
    </row>
    <row r="135" spans="1:9" x14ac:dyDescent="0.3">
      <c r="A135">
        <v>99</v>
      </c>
      <c r="B135" t="s">
        <v>756</v>
      </c>
      <c r="C135">
        <v>-80</v>
      </c>
      <c r="D135" t="s">
        <v>769</v>
      </c>
      <c r="E135">
        <v>-79.5</v>
      </c>
      <c r="F135">
        <v>51.228408389999998</v>
      </c>
      <c r="G135">
        <v>4.4285544100000003</v>
      </c>
      <c r="H135">
        <v>50</v>
      </c>
      <c r="I135">
        <v>0.1240960067943481</v>
      </c>
    </row>
    <row r="136" spans="1:9" x14ac:dyDescent="0.3">
      <c r="A136">
        <v>100</v>
      </c>
      <c r="B136" t="s">
        <v>756</v>
      </c>
      <c r="C136">
        <v>-80</v>
      </c>
      <c r="D136" t="s">
        <v>770</v>
      </c>
      <c r="E136">
        <v>-70</v>
      </c>
      <c r="F136">
        <v>51.228633010000003</v>
      </c>
      <c r="G136">
        <v>4.4289450199999996</v>
      </c>
      <c r="H136">
        <v>86</v>
      </c>
      <c r="I136">
        <v>8.9245089574703881E-2</v>
      </c>
    </row>
    <row r="137" spans="1:9" x14ac:dyDescent="0.3">
      <c r="A137">
        <v>101</v>
      </c>
      <c r="B137" t="s">
        <v>756</v>
      </c>
      <c r="C137">
        <v>-80</v>
      </c>
      <c r="D137" t="s">
        <v>771</v>
      </c>
      <c r="E137">
        <v>-89.5</v>
      </c>
      <c r="F137">
        <v>51.228024449999999</v>
      </c>
      <c r="G137">
        <v>4.4296735500000004</v>
      </c>
      <c r="H137">
        <v>48</v>
      </c>
      <c r="I137">
        <v>0.1032149045928713</v>
      </c>
    </row>
    <row r="138" spans="1:9" x14ac:dyDescent="0.3">
      <c r="A138">
        <v>102</v>
      </c>
      <c r="B138" t="s">
        <v>756</v>
      </c>
      <c r="C138">
        <v>-80</v>
      </c>
      <c r="D138" t="s">
        <v>772</v>
      </c>
      <c r="E138">
        <v>-83.5</v>
      </c>
      <c r="F138">
        <v>51.228208960000003</v>
      </c>
      <c r="G138">
        <v>4.4295569500000003</v>
      </c>
      <c r="H138">
        <v>80</v>
      </c>
      <c r="I138">
        <v>8.7593390301558799E-2</v>
      </c>
    </row>
    <row r="139" spans="1:9" x14ac:dyDescent="0.3">
      <c r="A139">
        <v>103</v>
      </c>
      <c r="B139" t="s">
        <v>756</v>
      </c>
      <c r="C139">
        <v>-80</v>
      </c>
      <c r="D139" t="s">
        <v>773</v>
      </c>
      <c r="E139">
        <v>-88.5</v>
      </c>
      <c r="F139">
        <v>51.227901289999998</v>
      </c>
      <c r="G139">
        <v>4.4306827499999999</v>
      </c>
      <c r="H139">
        <v>40</v>
      </c>
      <c r="I139">
        <v>0.11735618883559169</v>
      </c>
    </row>
    <row r="140" spans="1:9" x14ac:dyDescent="0.3">
      <c r="A140">
        <v>104</v>
      </c>
      <c r="B140" t="s">
        <v>756</v>
      </c>
      <c r="C140">
        <v>-80</v>
      </c>
      <c r="D140" t="s">
        <v>774</v>
      </c>
      <c r="E140">
        <v>-82</v>
      </c>
      <c r="F140">
        <v>51.228296370000002</v>
      </c>
      <c r="G140">
        <v>4.4303578200000002</v>
      </c>
      <c r="H140">
        <v>93</v>
      </c>
      <c r="I140">
        <v>6.895985798961704E-2</v>
      </c>
    </row>
    <row r="141" spans="1:9" x14ac:dyDescent="0.3">
      <c r="A141">
        <v>105</v>
      </c>
      <c r="B141" t="s">
        <v>756</v>
      </c>
      <c r="C141">
        <v>-80</v>
      </c>
      <c r="D141" t="s">
        <v>775</v>
      </c>
      <c r="E141">
        <v>-87</v>
      </c>
      <c r="F141">
        <v>51.228157230000001</v>
      </c>
      <c r="G141">
        <v>4.4311619499999999</v>
      </c>
      <c r="H141">
        <v>78</v>
      </c>
      <c r="I141">
        <v>0.108730302290849</v>
      </c>
    </row>
    <row r="142" spans="1:9" x14ac:dyDescent="0.3">
      <c r="A142">
        <v>106</v>
      </c>
      <c r="B142" t="s">
        <v>757</v>
      </c>
      <c r="C142">
        <v>-70</v>
      </c>
      <c r="D142" t="s">
        <v>758</v>
      </c>
      <c r="E142">
        <v>-82</v>
      </c>
    </row>
    <row r="143" spans="1:9" x14ac:dyDescent="0.3">
      <c r="A143">
        <v>107</v>
      </c>
      <c r="B143" t="s">
        <v>757</v>
      </c>
      <c r="C143">
        <v>-70</v>
      </c>
      <c r="D143" t="s">
        <v>759</v>
      </c>
      <c r="E143">
        <v>-82</v>
      </c>
    </row>
    <row r="144" spans="1:9" x14ac:dyDescent="0.3">
      <c r="A144">
        <v>108</v>
      </c>
      <c r="B144" t="s">
        <v>757</v>
      </c>
      <c r="C144">
        <v>-70</v>
      </c>
      <c r="D144" t="s">
        <v>760</v>
      </c>
      <c r="E144">
        <v>-88.5</v>
      </c>
    </row>
    <row r="145" spans="1:9" x14ac:dyDescent="0.3">
      <c r="A145">
        <v>109</v>
      </c>
      <c r="B145" t="s">
        <v>757</v>
      </c>
      <c r="C145">
        <v>-70</v>
      </c>
      <c r="D145" t="s">
        <v>761</v>
      </c>
      <c r="E145">
        <v>-90</v>
      </c>
    </row>
    <row r="146" spans="1:9" x14ac:dyDescent="0.3">
      <c r="A146">
        <v>110</v>
      </c>
      <c r="B146" t="s">
        <v>757</v>
      </c>
      <c r="C146">
        <v>-70</v>
      </c>
      <c r="D146" t="s">
        <v>762</v>
      </c>
      <c r="E146">
        <v>-83.5</v>
      </c>
    </row>
    <row r="147" spans="1:9" x14ac:dyDescent="0.3">
      <c r="A147">
        <v>111</v>
      </c>
      <c r="B147" t="s">
        <v>757</v>
      </c>
      <c r="C147">
        <v>-70</v>
      </c>
      <c r="D147" t="s">
        <v>763</v>
      </c>
      <c r="E147">
        <v>-79.5</v>
      </c>
    </row>
    <row r="148" spans="1:9" x14ac:dyDescent="0.3">
      <c r="A148">
        <v>112</v>
      </c>
      <c r="B148" t="s">
        <v>757</v>
      </c>
      <c r="C148">
        <v>-70</v>
      </c>
      <c r="D148" t="s">
        <v>764</v>
      </c>
      <c r="E148">
        <v>-98.5</v>
      </c>
    </row>
    <row r="149" spans="1:9" x14ac:dyDescent="0.3">
      <c r="A149">
        <v>113</v>
      </c>
      <c r="B149" t="s">
        <v>757</v>
      </c>
      <c r="C149">
        <v>-70</v>
      </c>
      <c r="D149" t="s">
        <v>765</v>
      </c>
      <c r="E149">
        <v>-79.5</v>
      </c>
      <c r="F149">
        <v>51.229345160000001</v>
      </c>
      <c r="G149">
        <v>4.4261407999999998</v>
      </c>
      <c r="H149">
        <v>121</v>
      </c>
      <c r="I149">
        <v>0.28359862330454533</v>
      </c>
    </row>
    <row r="150" spans="1:9" x14ac:dyDescent="0.3">
      <c r="A150">
        <v>114</v>
      </c>
      <c r="B150" t="s">
        <v>757</v>
      </c>
      <c r="C150">
        <v>-70</v>
      </c>
      <c r="D150" t="s">
        <v>766</v>
      </c>
      <c r="E150">
        <v>-79.5</v>
      </c>
      <c r="F150">
        <v>51.228030420000003</v>
      </c>
      <c r="G150">
        <v>4.4307441399999998</v>
      </c>
      <c r="H150">
        <v>82</v>
      </c>
      <c r="I150">
        <v>0.1054239517201123</v>
      </c>
    </row>
    <row r="151" spans="1:9" x14ac:dyDescent="0.3">
      <c r="A151">
        <v>115</v>
      </c>
      <c r="B151" t="s">
        <v>757</v>
      </c>
      <c r="C151">
        <v>-70</v>
      </c>
      <c r="D151" t="s">
        <v>767</v>
      </c>
      <c r="E151">
        <v>-82</v>
      </c>
      <c r="F151">
        <v>51.228966620000001</v>
      </c>
      <c r="G151">
        <v>4.42685583</v>
      </c>
      <c r="H151">
        <v>124</v>
      </c>
      <c r="I151">
        <v>0.2296259036618514</v>
      </c>
    </row>
    <row r="152" spans="1:9" x14ac:dyDescent="0.3">
      <c r="A152">
        <v>116</v>
      </c>
      <c r="B152" t="s">
        <v>757</v>
      </c>
      <c r="C152">
        <v>-70</v>
      </c>
      <c r="D152" t="s">
        <v>768</v>
      </c>
      <c r="E152">
        <v>-81</v>
      </c>
      <c r="F152">
        <v>51.228155360000002</v>
      </c>
      <c r="G152">
        <v>4.4301092300000002</v>
      </c>
      <c r="H152">
        <v>69</v>
      </c>
      <c r="I152">
        <v>8.3187102251382511E-2</v>
      </c>
    </row>
    <row r="153" spans="1:9" x14ac:dyDescent="0.3">
      <c r="A153">
        <v>117</v>
      </c>
      <c r="B153" t="s">
        <v>757</v>
      </c>
      <c r="C153">
        <v>-70</v>
      </c>
      <c r="D153" t="s">
        <v>769</v>
      </c>
      <c r="E153">
        <v>-79.5</v>
      </c>
      <c r="F153">
        <v>51.228408389999998</v>
      </c>
      <c r="G153">
        <v>4.4285544100000003</v>
      </c>
      <c r="H153">
        <v>50</v>
      </c>
      <c r="I153">
        <v>0.1240960067943481</v>
      </c>
    </row>
    <row r="154" spans="1:9" x14ac:dyDescent="0.3">
      <c r="A154">
        <v>118</v>
      </c>
      <c r="B154" t="s">
        <v>757</v>
      </c>
      <c r="C154">
        <v>-70</v>
      </c>
      <c r="D154" t="s">
        <v>770</v>
      </c>
      <c r="E154">
        <v>-70</v>
      </c>
      <c r="F154">
        <v>51.228633010000003</v>
      </c>
      <c r="G154">
        <v>4.4289450199999996</v>
      </c>
      <c r="H154">
        <v>86</v>
      </c>
      <c r="I154">
        <v>8.9245089574703881E-2</v>
      </c>
    </row>
    <row r="155" spans="1:9" x14ac:dyDescent="0.3">
      <c r="A155">
        <v>119</v>
      </c>
      <c r="B155" t="s">
        <v>757</v>
      </c>
      <c r="C155">
        <v>-70</v>
      </c>
      <c r="D155" t="s">
        <v>771</v>
      </c>
      <c r="E155">
        <v>-89.5</v>
      </c>
      <c r="F155">
        <v>51.228024449999999</v>
      </c>
      <c r="G155">
        <v>4.4296735500000004</v>
      </c>
      <c r="H155">
        <v>48</v>
      </c>
      <c r="I155">
        <v>0.1032149045928713</v>
      </c>
    </row>
    <row r="156" spans="1:9" x14ac:dyDescent="0.3">
      <c r="A156">
        <v>120</v>
      </c>
      <c r="B156" t="s">
        <v>757</v>
      </c>
      <c r="C156">
        <v>-70</v>
      </c>
      <c r="D156" t="s">
        <v>772</v>
      </c>
      <c r="E156">
        <v>-83.5</v>
      </c>
      <c r="F156">
        <v>51.228208960000003</v>
      </c>
      <c r="G156">
        <v>4.4295569500000003</v>
      </c>
      <c r="H156">
        <v>80</v>
      </c>
      <c r="I156">
        <v>8.7593390301558799E-2</v>
      </c>
    </row>
    <row r="157" spans="1:9" x14ac:dyDescent="0.3">
      <c r="A157">
        <v>121</v>
      </c>
      <c r="B157" t="s">
        <v>757</v>
      </c>
      <c r="C157">
        <v>-70</v>
      </c>
      <c r="D157" t="s">
        <v>773</v>
      </c>
      <c r="E157">
        <v>-88.5</v>
      </c>
      <c r="F157">
        <v>51.227901289999998</v>
      </c>
      <c r="G157">
        <v>4.4306827499999999</v>
      </c>
      <c r="H157">
        <v>40</v>
      </c>
      <c r="I157">
        <v>0.11735618883559169</v>
      </c>
    </row>
    <row r="158" spans="1:9" x14ac:dyDescent="0.3">
      <c r="A158">
        <v>122</v>
      </c>
      <c r="B158" t="s">
        <v>757</v>
      </c>
      <c r="C158">
        <v>-70</v>
      </c>
      <c r="D158" t="s">
        <v>774</v>
      </c>
      <c r="E158">
        <v>-82</v>
      </c>
      <c r="F158">
        <v>51.228296370000002</v>
      </c>
      <c r="G158">
        <v>4.4303578200000002</v>
      </c>
      <c r="H158">
        <v>93</v>
      </c>
      <c r="I158">
        <v>6.895985798961704E-2</v>
      </c>
    </row>
    <row r="159" spans="1:9" x14ac:dyDescent="0.3">
      <c r="A159">
        <v>123</v>
      </c>
      <c r="B159" t="s">
        <v>757</v>
      </c>
      <c r="C159">
        <v>-70</v>
      </c>
      <c r="D159" t="s">
        <v>775</v>
      </c>
      <c r="E159">
        <v>-87</v>
      </c>
      <c r="F159">
        <v>51.228157230000001</v>
      </c>
      <c r="G159">
        <v>4.4311619499999999</v>
      </c>
      <c r="H159">
        <v>78</v>
      </c>
      <c r="I159">
        <v>0.108730302290849</v>
      </c>
    </row>
    <row r="160" spans="1:9" x14ac:dyDescent="0.3">
      <c r="A160">
        <v>124</v>
      </c>
      <c r="B160" t="s">
        <v>758</v>
      </c>
      <c r="C160">
        <v>-82</v>
      </c>
      <c r="D160" t="s">
        <v>759</v>
      </c>
      <c r="E160">
        <v>-82</v>
      </c>
    </row>
    <row r="161" spans="1:9" x14ac:dyDescent="0.3">
      <c r="A161">
        <v>125</v>
      </c>
      <c r="B161" t="s">
        <v>758</v>
      </c>
      <c r="C161">
        <v>-82</v>
      </c>
      <c r="D161" t="s">
        <v>760</v>
      </c>
      <c r="E161">
        <v>-88.5</v>
      </c>
    </row>
    <row r="162" spans="1:9" x14ac:dyDescent="0.3">
      <c r="A162">
        <v>126</v>
      </c>
      <c r="B162" t="s">
        <v>758</v>
      </c>
      <c r="C162">
        <v>-82</v>
      </c>
      <c r="D162" t="s">
        <v>761</v>
      </c>
      <c r="E162">
        <v>-90</v>
      </c>
    </row>
    <row r="163" spans="1:9" x14ac:dyDescent="0.3">
      <c r="A163">
        <v>127</v>
      </c>
      <c r="B163" t="s">
        <v>758</v>
      </c>
      <c r="C163">
        <v>-82</v>
      </c>
      <c r="D163" t="s">
        <v>762</v>
      </c>
      <c r="E163">
        <v>-83.5</v>
      </c>
    </row>
    <row r="164" spans="1:9" x14ac:dyDescent="0.3">
      <c r="A164">
        <v>128</v>
      </c>
      <c r="B164" t="s">
        <v>758</v>
      </c>
      <c r="C164">
        <v>-82</v>
      </c>
      <c r="D164" t="s">
        <v>763</v>
      </c>
      <c r="E164">
        <v>-79.5</v>
      </c>
    </row>
    <row r="165" spans="1:9" x14ac:dyDescent="0.3">
      <c r="A165">
        <v>129</v>
      </c>
      <c r="B165" t="s">
        <v>758</v>
      </c>
      <c r="C165">
        <v>-82</v>
      </c>
      <c r="D165" t="s">
        <v>764</v>
      </c>
      <c r="E165">
        <v>-98.5</v>
      </c>
    </row>
    <row r="166" spans="1:9" x14ac:dyDescent="0.3">
      <c r="A166">
        <v>130</v>
      </c>
      <c r="B166" t="s">
        <v>758</v>
      </c>
      <c r="C166">
        <v>-82</v>
      </c>
      <c r="D166" t="s">
        <v>765</v>
      </c>
      <c r="E166">
        <v>-79.5</v>
      </c>
      <c r="F166">
        <v>51.229345160000001</v>
      </c>
      <c r="G166">
        <v>4.4261407999999998</v>
      </c>
      <c r="H166">
        <v>121</v>
      </c>
      <c r="I166">
        <v>0.28359862330454533</v>
      </c>
    </row>
    <row r="167" spans="1:9" x14ac:dyDescent="0.3">
      <c r="A167">
        <v>131</v>
      </c>
      <c r="B167" t="s">
        <v>758</v>
      </c>
      <c r="C167">
        <v>-82</v>
      </c>
      <c r="D167" t="s">
        <v>766</v>
      </c>
      <c r="E167">
        <v>-79.5</v>
      </c>
      <c r="F167">
        <v>51.228030420000003</v>
      </c>
      <c r="G167">
        <v>4.4307441399999998</v>
      </c>
      <c r="H167">
        <v>82</v>
      </c>
      <c r="I167">
        <v>0.1054239517201123</v>
      </c>
    </row>
    <row r="168" spans="1:9" x14ac:dyDescent="0.3">
      <c r="A168">
        <v>132</v>
      </c>
      <c r="B168" t="s">
        <v>758</v>
      </c>
      <c r="C168">
        <v>-82</v>
      </c>
      <c r="D168" t="s">
        <v>767</v>
      </c>
      <c r="E168">
        <v>-82</v>
      </c>
      <c r="F168">
        <v>51.228966620000001</v>
      </c>
      <c r="G168">
        <v>4.42685583</v>
      </c>
      <c r="H168">
        <v>124</v>
      </c>
      <c r="I168">
        <v>0.2296259036618514</v>
      </c>
    </row>
    <row r="169" spans="1:9" x14ac:dyDescent="0.3">
      <c r="A169">
        <v>133</v>
      </c>
      <c r="B169" t="s">
        <v>758</v>
      </c>
      <c r="C169">
        <v>-82</v>
      </c>
      <c r="D169" t="s">
        <v>768</v>
      </c>
      <c r="E169">
        <v>-81</v>
      </c>
      <c r="F169">
        <v>51.228155360000002</v>
      </c>
      <c r="G169">
        <v>4.4301092300000002</v>
      </c>
      <c r="H169">
        <v>69</v>
      </c>
      <c r="I169">
        <v>8.3187102251382511E-2</v>
      </c>
    </row>
    <row r="170" spans="1:9" x14ac:dyDescent="0.3">
      <c r="A170">
        <v>134</v>
      </c>
      <c r="B170" t="s">
        <v>758</v>
      </c>
      <c r="C170">
        <v>-82</v>
      </c>
      <c r="D170" t="s">
        <v>769</v>
      </c>
      <c r="E170">
        <v>-79.5</v>
      </c>
      <c r="F170">
        <v>51.228408389999998</v>
      </c>
      <c r="G170">
        <v>4.4285544100000003</v>
      </c>
      <c r="H170">
        <v>50</v>
      </c>
      <c r="I170">
        <v>0.1240960067943481</v>
      </c>
    </row>
    <row r="171" spans="1:9" x14ac:dyDescent="0.3">
      <c r="A171">
        <v>135</v>
      </c>
      <c r="B171" t="s">
        <v>758</v>
      </c>
      <c r="C171">
        <v>-82</v>
      </c>
      <c r="D171" t="s">
        <v>770</v>
      </c>
      <c r="E171">
        <v>-70</v>
      </c>
      <c r="F171">
        <v>51.228633010000003</v>
      </c>
      <c r="G171">
        <v>4.4289450199999996</v>
      </c>
      <c r="H171">
        <v>86</v>
      </c>
      <c r="I171">
        <v>8.9245089574703881E-2</v>
      </c>
    </row>
    <row r="172" spans="1:9" x14ac:dyDescent="0.3">
      <c r="A172">
        <v>136</v>
      </c>
      <c r="B172" t="s">
        <v>758</v>
      </c>
      <c r="C172">
        <v>-82</v>
      </c>
      <c r="D172" t="s">
        <v>771</v>
      </c>
      <c r="E172">
        <v>-89.5</v>
      </c>
      <c r="F172">
        <v>51.228024449999999</v>
      </c>
      <c r="G172">
        <v>4.4296735500000004</v>
      </c>
      <c r="H172">
        <v>48</v>
      </c>
      <c r="I172">
        <v>0.1032149045928713</v>
      </c>
    </row>
    <row r="173" spans="1:9" x14ac:dyDescent="0.3">
      <c r="A173">
        <v>137</v>
      </c>
      <c r="B173" t="s">
        <v>758</v>
      </c>
      <c r="C173">
        <v>-82</v>
      </c>
      <c r="D173" t="s">
        <v>772</v>
      </c>
      <c r="E173">
        <v>-83.5</v>
      </c>
      <c r="F173">
        <v>51.228208960000003</v>
      </c>
      <c r="G173">
        <v>4.4295569500000003</v>
      </c>
      <c r="H173">
        <v>80</v>
      </c>
      <c r="I173">
        <v>8.7593390301558799E-2</v>
      </c>
    </row>
    <row r="174" spans="1:9" x14ac:dyDescent="0.3">
      <c r="A174">
        <v>138</v>
      </c>
      <c r="B174" t="s">
        <v>758</v>
      </c>
      <c r="C174">
        <v>-82</v>
      </c>
      <c r="D174" t="s">
        <v>773</v>
      </c>
      <c r="E174">
        <v>-88.5</v>
      </c>
      <c r="F174">
        <v>51.227901289999998</v>
      </c>
      <c r="G174">
        <v>4.4306827499999999</v>
      </c>
      <c r="H174">
        <v>40</v>
      </c>
      <c r="I174">
        <v>0.11735618883559169</v>
      </c>
    </row>
    <row r="175" spans="1:9" x14ac:dyDescent="0.3">
      <c r="A175">
        <v>139</v>
      </c>
      <c r="B175" t="s">
        <v>758</v>
      </c>
      <c r="C175">
        <v>-82</v>
      </c>
      <c r="D175" t="s">
        <v>774</v>
      </c>
      <c r="E175">
        <v>-82</v>
      </c>
      <c r="F175">
        <v>51.228296370000002</v>
      </c>
      <c r="G175">
        <v>4.4303578200000002</v>
      </c>
      <c r="H175">
        <v>93</v>
      </c>
      <c r="I175">
        <v>6.895985798961704E-2</v>
      </c>
    </row>
    <row r="176" spans="1:9" x14ac:dyDescent="0.3">
      <c r="A176">
        <v>140</v>
      </c>
      <c r="B176" t="s">
        <v>758</v>
      </c>
      <c r="C176">
        <v>-82</v>
      </c>
      <c r="D176" t="s">
        <v>775</v>
      </c>
      <c r="E176">
        <v>-87</v>
      </c>
      <c r="F176">
        <v>51.228157230000001</v>
      </c>
      <c r="G176">
        <v>4.4311619499999999</v>
      </c>
      <c r="H176">
        <v>78</v>
      </c>
      <c r="I176">
        <v>0.108730302290849</v>
      </c>
    </row>
    <row r="177" spans="1:9" x14ac:dyDescent="0.3">
      <c r="A177">
        <v>141</v>
      </c>
      <c r="B177" t="s">
        <v>759</v>
      </c>
      <c r="C177">
        <v>-82</v>
      </c>
      <c r="D177" t="s">
        <v>760</v>
      </c>
      <c r="E177">
        <v>-88.5</v>
      </c>
    </row>
    <row r="178" spans="1:9" x14ac:dyDescent="0.3">
      <c r="A178">
        <v>142</v>
      </c>
      <c r="B178" t="s">
        <v>759</v>
      </c>
      <c r="C178">
        <v>-82</v>
      </c>
      <c r="D178" t="s">
        <v>761</v>
      </c>
      <c r="E178">
        <v>-90</v>
      </c>
    </row>
    <row r="179" spans="1:9" x14ac:dyDescent="0.3">
      <c r="A179">
        <v>143</v>
      </c>
      <c r="B179" t="s">
        <v>759</v>
      </c>
      <c r="C179">
        <v>-82</v>
      </c>
      <c r="D179" t="s">
        <v>762</v>
      </c>
      <c r="E179">
        <v>-83.5</v>
      </c>
    </row>
    <row r="180" spans="1:9" x14ac:dyDescent="0.3">
      <c r="A180">
        <v>144</v>
      </c>
      <c r="B180" t="s">
        <v>759</v>
      </c>
      <c r="C180">
        <v>-82</v>
      </c>
      <c r="D180" t="s">
        <v>763</v>
      </c>
      <c r="E180">
        <v>-79.5</v>
      </c>
    </row>
    <row r="181" spans="1:9" x14ac:dyDescent="0.3">
      <c r="A181">
        <v>145</v>
      </c>
      <c r="B181" t="s">
        <v>759</v>
      </c>
      <c r="C181">
        <v>-82</v>
      </c>
      <c r="D181" t="s">
        <v>764</v>
      </c>
      <c r="E181">
        <v>-98.5</v>
      </c>
    </row>
    <row r="182" spans="1:9" x14ac:dyDescent="0.3">
      <c r="A182">
        <v>146</v>
      </c>
      <c r="B182" t="s">
        <v>759</v>
      </c>
      <c r="C182">
        <v>-82</v>
      </c>
      <c r="D182" t="s">
        <v>765</v>
      </c>
      <c r="E182">
        <v>-79.5</v>
      </c>
      <c r="F182">
        <v>51.229345160000001</v>
      </c>
      <c r="G182">
        <v>4.4261407999999998</v>
      </c>
      <c r="H182">
        <v>121</v>
      </c>
      <c r="I182">
        <v>0.28359862330454533</v>
      </c>
    </row>
    <row r="183" spans="1:9" x14ac:dyDescent="0.3">
      <c r="A183">
        <v>147</v>
      </c>
      <c r="B183" t="s">
        <v>759</v>
      </c>
      <c r="C183">
        <v>-82</v>
      </c>
      <c r="D183" t="s">
        <v>766</v>
      </c>
      <c r="E183">
        <v>-79.5</v>
      </c>
      <c r="F183">
        <v>51.228030420000003</v>
      </c>
      <c r="G183">
        <v>4.4307441399999998</v>
      </c>
      <c r="H183">
        <v>82</v>
      </c>
      <c r="I183">
        <v>0.1054239517201123</v>
      </c>
    </row>
    <row r="184" spans="1:9" x14ac:dyDescent="0.3">
      <c r="A184">
        <v>148</v>
      </c>
      <c r="B184" t="s">
        <v>759</v>
      </c>
      <c r="C184">
        <v>-82</v>
      </c>
      <c r="D184" t="s">
        <v>767</v>
      </c>
      <c r="E184">
        <v>-82</v>
      </c>
      <c r="F184">
        <v>51.228966620000001</v>
      </c>
      <c r="G184">
        <v>4.42685583</v>
      </c>
      <c r="H184">
        <v>124</v>
      </c>
      <c r="I184">
        <v>0.2296259036618514</v>
      </c>
    </row>
    <row r="185" spans="1:9" x14ac:dyDescent="0.3">
      <c r="A185">
        <v>149</v>
      </c>
      <c r="B185" t="s">
        <v>759</v>
      </c>
      <c r="C185">
        <v>-82</v>
      </c>
      <c r="D185" t="s">
        <v>768</v>
      </c>
      <c r="E185">
        <v>-81</v>
      </c>
      <c r="F185">
        <v>51.228155360000002</v>
      </c>
      <c r="G185">
        <v>4.4301092300000002</v>
      </c>
      <c r="H185">
        <v>69</v>
      </c>
      <c r="I185">
        <v>8.3187102251382511E-2</v>
      </c>
    </row>
    <row r="186" spans="1:9" x14ac:dyDescent="0.3">
      <c r="A186">
        <v>150</v>
      </c>
      <c r="B186" t="s">
        <v>759</v>
      </c>
      <c r="C186">
        <v>-82</v>
      </c>
      <c r="D186" t="s">
        <v>769</v>
      </c>
      <c r="E186">
        <v>-79.5</v>
      </c>
      <c r="F186">
        <v>51.228408389999998</v>
      </c>
      <c r="G186">
        <v>4.4285544100000003</v>
      </c>
      <c r="H186">
        <v>50</v>
      </c>
      <c r="I186">
        <v>0.1240960067943481</v>
      </c>
    </row>
    <row r="187" spans="1:9" x14ac:dyDescent="0.3">
      <c r="A187">
        <v>151</v>
      </c>
      <c r="B187" t="s">
        <v>759</v>
      </c>
      <c r="C187">
        <v>-82</v>
      </c>
      <c r="D187" t="s">
        <v>770</v>
      </c>
      <c r="E187">
        <v>-70</v>
      </c>
      <c r="F187">
        <v>51.228633010000003</v>
      </c>
      <c r="G187">
        <v>4.4289450199999996</v>
      </c>
      <c r="H187">
        <v>86</v>
      </c>
      <c r="I187">
        <v>8.9245089574703881E-2</v>
      </c>
    </row>
    <row r="188" spans="1:9" x14ac:dyDescent="0.3">
      <c r="A188">
        <v>152</v>
      </c>
      <c r="B188" t="s">
        <v>759</v>
      </c>
      <c r="C188">
        <v>-82</v>
      </c>
      <c r="D188" t="s">
        <v>771</v>
      </c>
      <c r="E188">
        <v>-89.5</v>
      </c>
      <c r="F188">
        <v>51.228024449999999</v>
      </c>
      <c r="G188">
        <v>4.4296735500000004</v>
      </c>
      <c r="H188">
        <v>48</v>
      </c>
      <c r="I188">
        <v>0.1032149045928713</v>
      </c>
    </row>
    <row r="189" spans="1:9" x14ac:dyDescent="0.3">
      <c r="A189">
        <v>153</v>
      </c>
      <c r="B189" t="s">
        <v>759</v>
      </c>
      <c r="C189">
        <v>-82</v>
      </c>
      <c r="D189" t="s">
        <v>772</v>
      </c>
      <c r="E189">
        <v>-83.5</v>
      </c>
      <c r="F189">
        <v>51.228208960000003</v>
      </c>
      <c r="G189">
        <v>4.4295569500000003</v>
      </c>
      <c r="H189">
        <v>80</v>
      </c>
      <c r="I189">
        <v>8.7593390301558799E-2</v>
      </c>
    </row>
    <row r="190" spans="1:9" x14ac:dyDescent="0.3">
      <c r="A190">
        <v>154</v>
      </c>
      <c r="B190" t="s">
        <v>759</v>
      </c>
      <c r="C190">
        <v>-82</v>
      </c>
      <c r="D190" t="s">
        <v>773</v>
      </c>
      <c r="E190">
        <v>-88.5</v>
      </c>
      <c r="F190">
        <v>51.227901289999998</v>
      </c>
      <c r="G190">
        <v>4.4306827499999999</v>
      </c>
      <c r="H190">
        <v>40</v>
      </c>
      <c r="I190">
        <v>0.11735618883559169</v>
      </c>
    </row>
    <row r="191" spans="1:9" x14ac:dyDescent="0.3">
      <c r="A191">
        <v>155</v>
      </c>
      <c r="B191" t="s">
        <v>759</v>
      </c>
      <c r="C191">
        <v>-82</v>
      </c>
      <c r="D191" t="s">
        <v>774</v>
      </c>
      <c r="E191">
        <v>-82</v>
      </c>
      <c r="F191">
        <v>51.228296370000002</v>
      </c>
      <c r="G191">
        <v>4.4303578200000002</v>
      </c>
      <c r="H191">
        <v>93</v>
      </c>
      <c r="I191">
        <v>6.895985798961704E-2</v>
      </c>
    </row>
    <row r="192" spans="1:9" x14ac:dyDescent="0.3">
      <c r="A192">
        <v>156</v>
      </c>
      <c r="B192" t="s">
        <v>759</v>
      </c>
      <c r="C192">
        <v>-82</v>
      </c>
      <c r="D192" t="s">
        <v>775</v>
      </c>
      <c r="E192">
        <v>-87</v>
      </c>
      <c r="F192">
        <v>51.228157230000001</v>
      </c>
      <c r="G192">
        <v>4.4311619499999999</v>
      </c>
      <c r="H192">
        <v>78</v>
      </c>
      <c r="I192">
        <v>0.108730302290849</v>
      </c>
    </row>
    <row r="193" spans="1:9" x14ac:dyDescent="0.3">
      <c r="A193">
        <v>157</v>
      </c>
      <c r="B193" t="s">
        <v>760</v>
      </c>
      <c r="C193">
        <v>-88.5</v>
      </c>
      <c r="D193" t="s">
        <v>761</v>
      </c>
      <c r="E193">
        <v>-90</v>
      </c>
    </row>
    <row r="194" spans="1:9" x14ac:dyDescent="0.3">
      <c r="A194">
        <v>158</v>
      </c>
      <c r="B194" t="s">
        <v>760</v>
      </c>
      <c r="C194">
        <v>-88.5</v>
      </c>
      <c r="D194" t="s">
        <v>762</v>
      </c>
      <c r="E194">
        <v>-83.5</v>
      </c>
    </row>
    <row r="195" spans="1:9" x14ac:dyDescent="0.3">
      <c r="A195">
        <v>159</v>
      </c>
      <c r="B195" t="s">
        <v>760</v>
      </c>
      <c r="C195">
        <v>-88.5</v>
      </c>
      <c r="D195" t="s">
        <v>763</v>
      </c>
      <c r="E195">
        <v>-79.5</v>
      </c>
    </row>
    <row r="196" spans="1:9" x14ac:dyDescent="0.3">
      <c r="A196">
        <v>160</v>
      </c>
      <c r="B196" t="s">
        <v>760</v>
      </c>
      <c r="C196">
        <v>-88.5</v>
      </c>
      <c r="D196" t="s">
        <v>764</v>
      </c>
      <c r="E196">
        <v>-98.5</v>
      </c>
    </row>
    <row r="197" spans="1:9" x14ac:dyDescent="0.3">
      <c r="A197">
        <v>161</v>
      </c>
      <c r="B197" t="s">
        <v>760</v>
      </c>
      <c r="C197">
        <v>-88.5</v>
      </c>
      <c r="D197" t="s">
        <v>765</v>
      </c>
      <c r="E197">
        <v>-79.5</v>
      </c>
      <c r="F197">
        <v>51.229345160000001</v>
      </c>
      <c r="G197">
        <v>4.4261407999999998</v>
      </c>
      <c r="H197">
        <v>121</v>
      </c>
      <c r="I197">
        <v>0.28359862330454533</v>
      </c>
    </row>
    <row r="198" spans="1:9" x14ac:dyDescent="0.3">
      <c r="A198">
        <v>162</v>
      </c>
      <c r="B198" t="s">
        <v>760</v>
      </c>
      <c r="C198">
        <v>-88.5</v>
      </c>
      <c r="D198" t="s">
        <v>766</v>
      </c>
      <c r="E198">
        <v>-79.5</v>
      </c>
      <c r="F198">
        <v>51.228030420000003</v>
      </c>
      <c r="G198">
        <v>4.4307441399999998</v>
      </c>
      <c r="H198">
        <v>82</v>
      </c>
      <c r="I198">
        <v>0.1054239517201123</v>
      </c>
    </row>
    <row r="199" spans="1:9" x14ac:dyDescent="0.3">
      <c r="A199">
        <v>163</v>
      </c>
      <c r="B199" t="s">
        <v>760</v>
      </c>
      <c r="C199">
        <v>-88.5</v>
      </c>
      <c r="D199" t="s">
        <v>767</v>
      </c>
      <c r="E199">
        <v>-82</v>
      </c>
      <c r="F199">
        <v>51.228966620000001</v>
      </c>
      <c r="G199">
        <v>4.42685583</v>
      </c>
      <c r="H199">
        <v>124</v>
      </c>
      <c r="I199">
        <v>0.2296259036618514</v>
      </c>
    </row>
    <row r="200" spans="1:9" x14ac:dyDescent="0.3">
      <c r="A200">
        <v>164</v>
      </c>
      <c r="B200" t="s">
        <v>760</v>
      </c>
      <c r="C200">
        <v>-88.5</v>
      </c>
      <c r="D200" t="s">
        <v>768</v>
      </c>
      <c r="E200">
        <v>-81</v>
      </c>
      <c r="F200">
        <v>51.228155360000002</v>
      </c>
      <c r="G200">
        <v>4.4301092300000002</v>
      </c>
      <c r="H200">
        <v>69</v>
      </c>
      <c r="I200">
        <v>8.3187102251382511E-2</v>
      </c>
    </row>
    <row r="201" spans="1:9" x14ac:dyDescent="0.3">
      <c r="A201">
        <v>165</v>
      </c>
      <c r="B201" t="s">
        <v>760</v>
      </c>
      <c r="C201">
        <v>-88.5</v>
      </c>
      <c r="D201" t="s">
        <v>769</v>
      </c>
      <c r="E201">
        <v>-79.5</v>
      </c>
      <c r="F201">
        <v>51.228408389999998</v>
      </c>
      <c r="G201">
        <v>4.4285544100000003</v>
      </c>
      <c r="H201">
        <v>50</v>
      </c>
      <c r="I201">
        <v>0.1240960067943481</v>
      </c>
    </row>
    <row r="202" spans="1:9" x14ac:dyDescent="0.3">
      <c r="A202">
        <v>166</v>
      </c>
      <c r="B202" t="s">
        <v>760</v>
      </c>
      <c r="C202">
        <v>-88.5</v>
      </c>
      <c r="D202" t="s">
        <v>770</v>
      </c>
      <c r="E202">
        <v>-70</v>
      </c>
      <c r="F202">
        <v>51.228633010000003</v>
      </c>
      <c r="G202">
        <v>4.4289450199999996</v>
      </c>
      <c r="H202">
        <v>86</v>
      </c>
      <c r="I202">
        <v>8.9245089574703881E-2</v>
      </c>
    </row>
    <row r="203" spans="1:9" x14ac:dyDescent="0.3">
      <c r="A203">
        <v>167</v>
      </c>
      <c r="B203" t="s">
        <v>760</v>
      </c>
      <c r="C203">
        <v>-88.5</v>
      </c>
      <c r="D203" t="s">
        <v>771</v>
      </c>
      <c r="E203">
        <v>-89.5</v>
      </c>
      <c r="F203">
        <v>51.228024449999999</v>
      </c>
      <c r="G203">
        <v>4.4296735500000004</v>
      </c>
      <c r="H203">
        <v>48</v>
      </c>
      <c r="I203">
        <v>0.1032149045928713</v>
      </c>
    </row>
    <row r="204" spans="1:9" x14ac:dyDescent="0.3">
      <c r="A204">
        <v>168</v>
      </c>
      <c r="B204" t="s">
        <v>760</v>
      </c>
      <c r="C204">
        <v>-88.5</v>
      </c>
      <c r="D204" t="s">
        <v>772</v>
      </c>
      <c r="E204">
        <v>-83.5</v>
      </c>
      <c r="F204">
        <v>51.228208960000003</v>
      </c>
      <c r="G204">
        <v>4.4295569500000003</v>
      </c>
      <c r="H204">
        <v>80</v>
      </c>
      <c r="I204">
        <v>8.7593390301558799E-2</v>
      </c>
    </row>
    <row r="205" spans="1:9" x14ac:dyDescent="0.3">
      <c r="A205">
        <v>169</v>
      </c>
      <c r="B205" t="s">
        <v>760</v>
      </c>
      <c r="C205">
        <v>-88.5</v>
      </c>
      <c r="D205" t="s">
        <v>773</v>
      </c>
      <c r="E205">
        <v>-88.5</v>
      </c>
      <c r="F205">
        <v>51.227901289999998</v>
      </c>
      <c r="G205">
        <v>4.4306827499999999</v>
      </c>
      <c r="H205">
        <v>40</v>
      </c>
      <c r="I205">
        <v>0.11735618883559169</v>
      </c>
    </row>
    <row r="206" spans="1:9" x14ac:dyDescent="0.3">
      <c r="A206">
        <v>170</v>
      </c>
      <c r="B206" t="s">
        <v>760</v>
      </c>
      <c r="C206">
        <v>-88.5</v>
      </c>
      <c r="D206" t="s">
        <v>774</v>
      </c>
      <c r="E206">
        <v>-82</v>
      </c>
      <c r="F206">
        <v>51.228296370000002</v>
      </c>
      <c r="G206">
        <v>4.4303578200000002</v>
      </c>
      <c r="H206">
        <v>93</v>
      </c>
      <c r="I206">
        <v>6.895985798961704E-2</v>
      </c>
    </row>
    <row r="207" spans="1:9" x14ac:dyDescent="0.3">
      <c r="A207">
        <v>171</v>
      </c>
      <c r="B207" t="s">
        <v>760</v>
      </c>
      <c r="C207">
        <v>-88.5</v>
      </c>
      <c r="D207" t="s">
        <v>775</v>
      </c>
      <c r="E207">
        <v>-87</v>
      </c>
      <c r="F207">
        <v>51.228157230000001</v>
      </c>
      <c r="G207">
        <v>4.4311619499999999</v>
      </c>
      <c r="H207">
        <v>78</v>
      </c>
      <c r="I207">
        <v>0.108730302290849</v>
      </c>
    </row>
    <row r="208" spans="1:9" x14ac:dyDescent="0.3">
      <c r="A208">
        <v>172</v>
      </c>
      <c r="B208" t="s">
        <v>761</v>
      </c>
      <c r="C208">
        <v>-90</v>
      </c>
      <c r="D208" t="s">
        <v>762</v>
      </c>
      <c r="E208">
        <v>-83.5</v>
      </c>
    </row>
    <row r="209" spans="1:9" x14ac:dyDescent="0.3">
      <c r="A209">
        <v>173</v>
      </c>
      <c r="B209" t="s">
        <v>761</v>
      </c>
      <c r="C209">
        <v>-90</v>
      </c>
      <c r="D209" t="s">
        <v>763</v>
      </c>
      <c r="E209">
        <v>-79.5</v>
      </c>
    </row>
    <row r="210" spans="1:9" x14ac:dyDescent="0.3">
      <c r="A210">
        <v>174</v>
      </c>
      <c r="B210" t="s">
        <v>761</v>
      </c>
      <c r="C210">
        <v>-90</v>
      </c>
      <c r="D210" t="s">
        <v>764</v>
      </c>
      <c r="E210">
        <v>-98.5</v>
      </c>
    </row>
    <row r="211" spans="1:9" x14ac:dyDescent="0.3">
      <c r="A211">
        <v>175</v>
      </c>
      <c r="B211" t="s">
        <v>761</v>
      </c>
      <c r="C211">
        <v>-90</v>
      </c>
      <c r="D211" t="s">
        <v>765</v>
      </c>
      <c r="E211">
        <v>-79.5</v>
      </c>
      <c r="F211">
        <v>51.229345160000001</v>
      </c>
      <c r="G211">
        <v>4.4261407999999998</v>
      </c>
      <c r="H211">
        <v>121</v>
      </c>
      <c r="I211">
        <v>0.28359862330454533</v>
      </c>
    </row>
    <row r="212" spans="1:9" x14ac:dyDescent="0.3">
      <c r="A212">
        <v>176</v>
      </c>
      <c r="B212" t="s">
        <v>761</v>
      </c>
      <c r="C212">
        <v>-90</v>
      </c>
      <c r="D212" t="s">
        <v>766</v>
      </c>
      <c r="E212">
        <v>-79.5</v>
      </c>
      <c r="F212">
        <v>51.228030420000003</v>
      </c>
      <c r="G212">
        <v>4.4307441399999998</v>
      </c>
      <c r="H212">
        <v>82</v>
      </c>
      <c r="I212">
        <v>0.1054239517201123</v>
      </c>
    </row>
    <row r="213" spans="1:9" x14ac:dyDescent="0.3">
      <c r="A213">
        <v>177</v>
      </c>
      <c r="B213" t="s">
        <v>761</v>
      </c>
      <c r="C213">
        <v>-90</v>
      </c>
      <c r="D213" t="s">
        <v>767</v>
      </c>
      <c r="E213">
        <v>-82</v>
      </c>
      <c r="F213">
        <v>51.228966620000001</v>
      </c>
      <c r="G213">
        <v>4.42685583</v>
      </c>
      <c r="H213">
        <v>124</v>
      </c>
      <c r="I213">
        <v>0.2296259036618514</v>
      </c>
    </row>
    <row r="214" spans="1:9" x14ac:dyDescent="0.3">
      <c r="A214">
        <v>178</v>
      </c>
      <c r="B214" t="s">
        <v>761</v>
      </c>
      <c r="C214">
        <v>-90</v>
      </c>
      <c r="D214" t="s">
        <v>768</v>
      </c>
      <c r="E214">
        <v>-81</v>
      </c>
      <c r="F214">
        <v>51.228155360000002</v>
      </c>
      <c r="G214">
        <v>4.4301092300000002</v>
      </c>
      <c r="H214">
        <v>69</v>
      </c>
      <c r="I214">
        <v>8.3187102251382511E-2</v>
      </c>
    </row>
    <row r="215" spans="1:9" x14ac:dyDescent="0.3">
      <c r="A215">
        <v>179</v>
      </c>
      <c r="B215" t="s">
        <v>761</v>
      </c>
      <c r="C215">
        <v>-90</v>
      </c>
      <c r="D215" t="s">
        <v>769</v>
      </c>
      <c r="E215">
        <v>-79.5</v>
      </c>
      <c r="F215">
        <v>51.228408389999998</v>
      </c>
      <c r="G215">
        <v>4.4285544100000003</v>
      </c>
      <c r="H215">
        <v>50</v>
      </c>
      <c r="I215">
        <v>0.1240960067943481</v>
      </c>
    </row>
    <row r="216" spans="1:9" x14ac:dyDescent="0.3">
      <c r="A216">
        <v>180</v>
      </c>
      <c r="B216" t="s">
        <v>761</v>
      </c>
      <c r="C216">
        <v>-90</v>
      </c>
      <c r="D216" t="s">
        <v>770</v>
      </c>
      <c r="E216">
        <v>-70</v>
      </c>
      <c r="F216">
        <v>51.228633010000003</v>
      </c>
      <c r="G216">
        <v>4.4289450199999996</v>
      </c>
      <c r="H216">
        <v>86</v>
      </c>
      <c r="I216">
        <v>8.9245089574703881E-2</v>
      </c>
    </row>
    <row r="217" spans="1:9" x14ac:dyDescent="0.3">
      <c r="A217">
        <v>181</v>
      </c>
      <c r="B217" t="s">
        <v>761</v>
      </c>
      <c r="C217">
        <v>-90</v>
      </c>
      <c r="D217" t="s">
        <v>771</v>
      </c>
      <c r="E217">
        <v>-89.5</v>
      </c>
      <c r="F217">
        <v>51.228024449999999</v>
      </c>
      <c r="G217">
        <v>4.4296735500000004</v>
      </c>
      <c r="H217">
        <v>48</v>
      </c>
      <c r="I217">
        <v>0.1032149045928713</v>
      </c>
    </row>
    <row r="218" spans="1:9" x14ac:dyDescent="0.3">
      <c r="A218">
        <v>182</v>
      </c>
      <c r="B218" t="s">
        <v>761</v>
      </c>
      <c r="C218">
        <v>-90</v>
      </c>
      <c r="D218" t="s">
        <v>772</v>
      </c>
      <c r="E218">
        <v>-83.5</v>
      </c>
      <c r="F218">
        <v>51.228208960000003</v>
      </c>
      <c r="G218">
        <v>4.4295569500000003</v>
      </c>
      <c r="H218">
        <v>80</v>
      </c>
      <c r="I218">
        <v>8.7593390301558799E-2</v>
      </c>
    </row>
    <row r="219" spans="1:9" x14ac:dyDescent="0.3">
      <c r="A219">
        <v>183</v>
      </c>
      <c r="B219" t="s">
        <v>761</v>
      </c>
      <c r="C219">
        <v>-90</v>
      </c>
      <c r="D219" t="s">
        <v>773</v>
      </c>
      <c r="E219">
        <v>-88.5</v>
      </c>
      <c r="F219">
        <v>51.227901289999998</v>
      </c>
      <c r="G219">
        <v>4.4306827499999999</v>
      </c>
      <c r="H219">
        <v>40</v>
      </c>
      <c r="I219">
        <v>0.11735618883559169</v>
      </c>
    </row>
    <row r="220" spans="1:9" x14ac:dyDescent="0.3">
      <c r="A220">
        <v>184</v>
      </c>
      <c r="B220" t="s">
        <v>761</v>
      </c>
      <c r="C220">
        <v>-90</v>
      </c>
      <c r="D220" t="s">
        <v>774</v>
      </c>
      <c r="E220">
        <v>-82</v>
      </c>
      <c r="F220">
        <v>51.228296370000002</v>
      </c>
      <c r="G220">
        <v>4.4303578200000002</v>
      </c>
      <c r="H220">
        <v>93</v>
      </c>
      <c r="I220">
        <v>6.895985798961704E-2</v>
      </c>
    </row>
    <row r="221" spans="1:9" x14ac:dyDescent="0.3">
      <c r="A221">
        <v>185</v>
      </c>
      <c r="B221" t="s">
        <v>761</v>
      </c>
      <c r="C221">
        <v>-90</v>
      </c>
      <c r="D221" t="s">
        <v>775</v>
      </c>
      <c r="E221">
        <v>-87</v>
      </c>
      <c r="F221">
        <v>51.228157230000001</v>
      </c>
      <c r="G221">
        <v>4.4311619499999999</v>
      </c>
      <c r="H221">
        <v>78</v>
      </c>
      <c r="I221">
        <v>0.108730302290849</v>
      </c>
    </row>
    <row r="222" spans="1:9" x14ac:dyDescent="0.3">
      <c r="A222">
        <v>186</v>
      </c>
      <c r="B222" t="s">
        <v>762</v>
      </c>
      <c r="C222">
        <v>-83.5</v>
      </c>
      <c r="D222" t="s">
        <v>763</v>
      </c>
      <c r="E222">
        <v>-79.5</v>
      </c>
    </row>
    <row r="223" spans="1:9" x14ac:dyDescent="0.3">
      <c r="A223">
        <v>187</v>
      </c>
      <c r="B223" t="s">
        <v>762</v>
      </c>
      <c r="C223">
        <v>-83.5</v>
      </c>
      <c r="D223" t="s">
        <v>764</v>
      </c>
      <c r="E223">
        <v>-98.5</v>
      </c>
    </row>
    <row r="224" spans="1:9" x14ac:dyDescent="0.3">
      <c r="A224">
        <v>188</v>
      </c>
      <c r="B224" t="s">
        <v>762</v>
      </c>
      <c r="C224">
        <v>-83.5</v>
      </c>
      <c r="D224" t="s">
        <v>765</v>
      </c>
      <c r="E224">
        <v>-79.5</v>
      </c>
      <c r="F224">
        <v>51.229345160000001</v>
      </c>
      <c r="G224">
        <v>4.4261407999999998</v>
      </c>
      <c r="H224">
        <v>121</v>
      </c>
      <c r="I224">
        <v>0.28359862330454533</v>
      </c>
    </row>
    <row r="225" spans="1:9" x14ac:dyDescent="0.3">
      <c r="A225">
        <v>189</v>
      </c>
      <c r="B225" t="s">
        <v>762</v>
      </c>
      <c r="C225">
        <v>-83.5</v>
      </c>
      <c r="D225" t="s">
        <v>766</v>
      </c>
      <c r="E225">
        <v>-79.5</v>
      </c>
      <c r="F225">
        <v>51.228030420000003</v>
      </c>
      <c r="G225">
        <v>4.4307441399999998</v>
      </c>
      <c r="H225">
        <v>82</v>
      </c>
      <c r="I225">
        <v>0.1054239517201123</v>
      </c>
    </row>
    <row r="226" spans="1:9" x14ac:dyDescent="0.3">
      <c r="A226">
        <v>190</v>
      </c>
      <c r="B226" t="s">
        <v>762</v>
      </c>
      <c r="C226">
        <v>-83.5</v>
      </c>
      <c r="D226" t="s">
        <v>767</v>
      </c>
      <c r="E226">
        <v>-82</v>
      </c>
      <c r="F226">
        <v>51.228966620000001</v>
      </c>
      <c r="G226">
        <v>4.42685583</v>
      </c>
      <c r="H226">
        <v>124</v>
      </c>
      <c r="I226">
        <v>0.2296259036618514</v>
      </c>
    </row>
    <row r="227" spans="1:9" x14ac:dyDescent="0.3">
      <c r="A227">
        <v>191</v>
      </c>
      <c r="B227" t="s">
        <v>762</v>
      </c>
      <c r="C227">
        <v>-83.5</v>
      </c>
      <c r="D227" t="s">
        <v>768</v>
      </c>
      <c r="E227">
        <v>-81</v>
      </c>
      <c r="F227">
        <v>51.228155360000002</v>
      </c>
      <c r="G227">
        <v>4.4301092300000002</v>
      </c>
      <c r="H227">
        <v>69</v>
      </c>
      <c r="I227">
        <v>8.3187102251382511E-2</v>
      </c>
    </row>
    <row r="228" spans="1:9" x14ac:dyDescent="0.3">
      <c r="A228">
        <v>192</v>
      </c>
      <c r="B228" t="s">
        <v>762</v>
      </c>
      <c r="C228">
        <v>-83.5</v>
      </c>
      <c r="D228" t="s">
        <v>769</v>
      </c>
      <c r="E228">
        <v>-79.5</v>
      </c>
      <c r="F228">
        <v>51.228408389999998</v>
      </c>
      <c r="G228">
        <v>4.4285544100000003</v>
      </c>
      <c r="H228">
        <v>50</v>
      </c>
      <c r="I228">
        <v>0.1240960067943481</v>
      </c>
    </row>
    <row r="229" spans="1:9" x14ac:dyDescent="0.3">
      <c r="A229">
        <v>193</v>
      </c>
      <c r="B229" t="s">
        <v>762</v>
      </c>
      <c r="C229">
        <v>-83.5</v>
      </c>
      <c r="D229" t="s">
        <v>770</v>
      </c>
      <c r="E229">
        <v>-70</v>
      </c>
      <c r="F229">
        <v>51.228633010000003</v>
      </c>
      <c r="G229">
        <v>4.4289450199999996</v>
      </c>
      <c r="H229">
        <v>86</v>
      </c>
      <c r="I229">
        <v>8.9245089574703881E-2</v>
      </c>
    </row>
    <row r="230" spans="1:9" x14ac:dyDescent="0.3">
      <c r="A230">
        <v>194</v>
      </c>
      <c r="B230" t="s">
        <v>762</v>
      </c>
      <c r="C230">
        <v>-83.5</v>
      </c>
      <c r="D230" t="s">
        <v>771</v>
      </c>
      <c r="E230">
        <v>-89.5</v>
      </c>
      <c r="F230">
        <v>51.228024449999999</v>
      </c>
      <c r="G230">
        <v>4.4296735500000004</v>
      </c>
      <c r="H230">
        <v>48</v>
      </c>
      <c r="I230">
        <v>0.1032149045928713</v>
      </c>
    </row>
    <row r="231" spans="1:9" x14ac:dyDescent="0.3">
      <c r="A231">
        <v>195</v>
      </c>
      <c r="B231" t="s">
        <v>762</v>
      </c>
      <c r="C231">
        <v>-83.5</v>
      </c>
      <c r="D231" t="s">
        <v>772</v>
      </c>
      <c r="E231">
        <v>-83.5</v>
      </c>
      <c r="F231">
        <v>51.228208960000003</v>
      </c>
      <c r="G231">
        <v>4.4295569500000003</v>
      </c>
      <c r="H231">
        <v>80</v>
      </c>
      <c r="I231">
        <v>8.7593390301558799E-2</v>
      </c>
    </row>
    <row r="232" spans="1:9" x14ac:dyDescent="0.3">
      <c r="A232">
        <v>196</v>
      </c>
      <c r="B232" t="s">
        <v>762</v>
      </c>
      <c r="C232">
        <v>-83.5</v>
      </c>
      <c r="D232" t="s">
        <v>773</v>
      </c>
      <c r="E232">
        <v>-88.5</v>
      </c>
      <c r="F232">
        <v>51.227901289999998</v>
      </c>
      <c r="G232">
        <v>4.4306827499999999</v>
      </c>
      <c r="H232">
        <v>40</v>
      </c>
      <c r="I232">
        <v>0.11735618883559169</v>
      </c>
    </row>
    <row r="233" spans="1:9" x14ac:dyDescent="0.3">
      <c r="A233">
        <v>197</v>
      </c>
      <c r="B233" t="s">
        <v>762</v>
      </c>
      <c r="C233">
        <v>-83.5</v>
      </c>
      <c r="D233" t="s">
        <v>774</v>
      </c>
      <c r="E233">
        <v>-82</v>
      </c>
      <c r="F233">
        <v>51.228296370000002</v>
      </c>
      <c r="G233">
        <v>4.4303578200000002</v>
      </c>
      <c r="H233">
        <v>93</v>
      </c>
      <c r="I233">
        <v>6.895985798961704E-2</v>
      </c>
    </row>
    <row r="234" spans="1:9" x14ac:dyDescent="0.3">
      <c r="A234">
        <v>198</v>
      </c>
      <c r="B234" t="s">
        <v>762</v>
      </c>
      <c r="C234">
        <v>-83.5</v>
      </c>
      <c r="D234" t="s">
        <v>775</v>
      </c>
      <c r="E234">
        <v>-87</v>
      </c>
      <c r="F234">
        <v>51.228157230000001</v>
      </c>
      <c r="G234">
        <v>4.4311619499999999</v>
      </c>
      <c r="H234">
        <v>78</v>
      </c>
      <c r="I234">
        <v>0.108730302290849</v>
      </c>
    </row>
    <row r="235" spans="1:9" x14ac:dyDescent="0.3">
      <c r="A235">
        <v>199</v>
      </c>
      <c r="B235" t="s">
        <v>763</v>
      </c>
      <c r="C235">
        <v>-79.5</v>
      </c>
      <c r="D235" t="s">
        <v>764</v>
      </c>
      <c r="E235">
        <v>-98.5</v>
      </c>
    </row>
    <row r="236" spans="1:9" x14ac:dyDescent="0.3">
      <c r="A236">
        <v>200</v>
      </c>
      <c r="B236" t="s">
        <v>763</v>
      </c>
      <c r="C236">
        <v>-79.5</v>
      </c>
      <c r="D236" t="s">
        <v>765</v>
      </c>
      <c r="E236">
        <v>-79.5</v>
      </c>
      <c r="F236">
        <v>51.229345160000001</v>
      </c>
      <c r="G236">
        <v>4.4261407999999998</v>
      </c>
      <c r="H236">
        <v>121</v>
      </c>
      <c r="I236">
        <v>0.28359862330454533</v>
      </c>
    </row>
    <row r="237" spans="1:9" x14ac:dyDescent="0.3">
      <c r="A237">
        <v>201</v>
      </c>
      <c r="B237" t="s">
        <v>763</v>
      </c>
      <c r="C237">
        <v>-79.5</v>
      </c>
      <c r="D237" t="s">
        <v>766</v>
      </c>
      <c r="E237">
        <v>-79.5</v>
      </c>
      <c r="F237">
        <v>51.228030420000003</v>
      </c>
      <c r="G237">
        <v>4.4307441399999998</v>
      </c>
      <c r="H237">
        <v>82</v>
      </c>
      <c r="I237">
        <v>0.1054239517201123</v>
      </c>
    </row>
    <row r="238" spans="1:9" x14ac:dyDescent="0.3">
      <c r="A238">
        <v>202</v>
      </c>
      <c r="B238" t="s">
        <v>763</v>
      </c>
      <c r="C238">
        <v>-79.5</v>
      </c>
      <c r="D238" t="s">
        <v>767</v>
      </c>
      <c r="E238">
        <v>-82</v>
      </c>
      <c r="F238">
        <v>51.228966620000001</v>
      </c>
      <c r="G238">
        <v>4.42685583</v>
      </c>
      <c r="H238">
        <v>124</v>
      </c>
      <c r="I238">
        <v>0.2296259036618514</v>
      </c>
    </row>
    <row r="239" spans="1:9" x14ac:dyDescent="0.3">
      <c r="A239">
        <v>203</v>
      </c>
      <c r="B239" t="s">
        <v>763</v>
      </c>
      <c r="C239">
        <v>-79.5</v>
      </c>
      <c r="D239" t="s">
        <v>768</v>
      </c>
      <c r="E239">
        <v>-81</v>
      </c>
      <c r="F239">
        <v>51.228155360000002</v>
      </c>
      <c r="G239">
        <v>4.4301092300000002</v>
      </c>
      <c r="H239">
        <v>69</v>
      </c>
      <c r="I239">
        <v>8.3187102251382511E-2</v>
      </c>
    </row>
    <row r="240" spans="1:9" x14ac:dyDescent="0.3">
      <c r="A240">
        <v>204</v>
      </c>
      <c r="B240" t="s">
        <v>763</v>
      </c>
      <c r="C240">
        <v>-79.5</v>
      </c>
      <c r="D240" t="s">
        <v>769</v>
      </c>
      <c r="E240">
        <v>-79.5</v>
      </c>
      <c r="F240">
        <v>51.228408389999998</v>
      </c>
      <c r="G240">
        <v>4.4285544100000003</v>
      </c>
      <c r="H240">
        <v>50</v>
      </c>
      <c r="I240">
        <v>0.1240960067943481</v>
      </c>
    </row>
    <row r="241" spans="1:9" x14ac:dyDescent="0.3">
      <c r="A241">
        <v>205</v>
      </c>
      <c r="B241" t="s">
        <v>763</v>
      </c>
      <c r="C241">
        <v>-79.5</v>
      </c>
      <c r="D241" t="s">
        <v>770</v>
      </c>
      <c r="E241">
        <v>-70</v>
      </c>
      <c r="F241">
        <v>51.228633010000003</v>
      </c>
      <c r="G241">
        <v>4.4289450199999996</v>
      </c>
      <c r="H241">
        <v>86</v>
      </c>
      <c r="I241">
        <v>8.9245089574703881E-2</v>
      </c>
    </row>
    <row r="242" spans="1:9" x14ac:dyDescent="0.3">
      <c r="A242">
        <v>206</v>
      </c>
      <c r="B242" t="s">
        <v>763</v>
      </c>
      <c r="C242">
        <v>-79.5</v>
      </c>
      <c r="D242" t="s">
        <v>771</v>
      </c>
      <c r="E242">
        <v>-89.5</v>
      </c>
      <c r="F242">
        <v>51.228024449999999</v>
      </c>
      <c r="G242">
        <v>4.4296735500000004</v>
      </c>
      <c r="H242">
        <v>48</v>
      </c>
      <c r="I242">
        <v>0.1032149045928713</v>
      </c>
    </row>
    <row r="243" spans="1:9" x14ac:dyDescent="0.3">
      <c r="A243">
        <v>207</v>
      </c>
      <c r="B243" t="s">
        <v>763</v>
      </c>
      <c r="C243">
        <v>-79.5</v>
      </c>
      <c r="D243" t="s">
        <v>772</v>
      </c>
      <c r="E243">
        <v>-83.5</v>
      </c>
      <c r="F243">
        <v>51.228208960000003</v>
      </c>
      <c r="G243">
        <v>4.4295569500000003</v>
      </c>
      <c r="H243">
        <v>80</v>
      </c>
      <c r="I243">
        <v>8.7593390301558799E-2</v>
      </c>
    </row>
    <row r="244" spans="1:9" x14ac:dyDescent="0.3">
      <c r="A244">
        <v>208</v>
      </c>
      <c r="B244" t="s">
        <v>763</v>
      </c>
      <c r="C244">
        <v>-79.5</v>
      </c>
      <c r="D244" t="s">
        <v>773</v>
      </c>
      <c r="E244">
        <v>-88.5</v>
      </c>
      <c r="F244">
        <v>51.227901289999998</v>
      </c>
      <c r="G244">
        <v>4.4306827499999999</v>
      </c>
      <c r="H244">
        <v>40</v>
      </c>
      <c r="I244">
        <v>0.11735618883559169</v>
      </c>
    </row>
    <row r="245" spans="1:9" x14ac:dyDescent="0.3">
      <c r="A245">
        <v>209</v>
      </c>
      <c r="B245" t="s">
        <v>763</v>
      </c>
      <c r="C245">
        <v>-79.5</v>
      </c>
      <c r="D245" t="s">
        <v>774</v>
      </c>
      <c r="E245">
        <v>-82</v>
      </c>
      <c r="F245">
        <v>51.228296370000002</v>
      </c>
      <c r="G245">
        <v>4.4303578200000002</v>
      </c>
      <c r="H245">
        <v>93</v>
      </c>
      <c r="I245">
        <v>6.895985798961704E-2</v>
      </c>
    </row>
    <row r="246" spans="1:9" x14ac:dyDescent="0.3">
      <c r="A246">
        <v>210</v>
      </c>
      <c r="B246" t="s">
        <v>763</v>
      </c>
      <c r="C246">
        <v>-79.5</v>
      </c>
      <c r="D246" t="s">
        <v>775</v>
      </c>
      <c r="E246">
        <v>-87</v>
      </c>
      <c r="F246">
        <v>51.228157230000001</v>
      </c>
      <c r="G246">
        <v>4.4311619499999999</v>
      </c>
      <c r="H246">
        <v>78</v>
      </c>
      <c r="I246">
        <v>0.108730302290849</v>
      </c>
    </row>
    <row r="247" spans="1:9" x14ac:dyDescent="0.3">
      <c r="A247">
        <v>211</v>
      </c>
      <c r="B247" t="s">
        <v>764</v>
      </c>
      <c r="C247">
        <v>-98.5</v>
      </c>
      <c r="D247" t="s">
        <v>765</v>
      </c>
      <c r="E247">
        <v>-79.5</v>
      </c>
      <c r="F247">
        <v>51.229345160000001</v>
      </c>
      <c r="G247">
        <v>4.4261407999999998</v>
      </c>
      <c r="H247">
        <v>121</v>
      </c>
      <c r="I247">
        <v>0.28359862330454533</v>
      </c>
    </row>
    <row r="248" spans="1:9" x14ac:dyDescent="0.3">
      <c r="A248">
        <v>212</v>
      </c>
      <c r="B248" t="s">
        <v>764</v>
      </c>
      <c r="C248">
        <v>-98.5</v>
      </c>
      <c r="D248" t="s">
        <v>766</v>
      </c>
      <c r="E248">
        <v>-79.5</v>
      </c>
      <c r="F248">
        <v>51.228030420000003</v>
      </c>
      <c r="G248">
        <v>4.4307441399999998</v>
      </c>
      <c r="H248">
        <v>82</v>
      </c>
      <c r="I248">
        <v>0.1054239517201123</v>
      </c>
    </row>
    <row r="249" spans="1:9" x14ac:dyDescent="0.3">
      <c r="A249">
        <v>213</v>
      </c>
      <c r="B249" t="s">
        <v>764</v>
      </c>
      <c r="C249">
        <v>-98.5</v>
      </c>
      <c r="D249" t="s">
        <v>767</v>
      </c>
      <c r="E249">
        <v>-82</v>
      </c>
      <c r="F249">
        <v>51.228966620000001</v>
      </c>
      <c r="G249">
        <v>4.42685583</v>
      </c>
      <c r="H249">
        <v>124</v>
      </c>
      <c r="I249">
        <v>0.2296259036618514</v>
      </c>
    </row>
    <row r="250" spans="1:9" x14ac:dyDescent="0.3">
      <c r="A250">
        <v>214</v>
      </c>
      <c r="B250" t="s">
        <v>764</v>
      </c>
      <c r="C250">
        <v>-98.5</v>
      </c>
      <c r="D250" t="s">
        <v>768</v>
      </c>
      <c r="E250">
        <v>-81</v>
      </c>
      <c r="F250">
        <v>51.228155360000002</v>
      </c>
      <c r="G250">
        <v>4.4301092300000002</v>
      </c>
      <c r="H250">
        <v>69</v>
      </c>
      <c r="I250">
        <v>8.3187102251382511E-2</v>
      </c>
    </row>
    <row r="251" spans="1:9" x14ac:dyDescent="0.3">
      <c r="A251">
        <v>215</v>
      </c>
      <c r="B251" t="s">
        <v>764</v>
      </c>
      <c r="C251">
        <v>-98.5</v>
      </c>
      <c r="D251" t="s">
        <v>769</v>
      </c>
      <c r="E251">
        <v>-79.5</v>
      </c>
      <c r="F251">
        <v>51.228408389999998</v>
      </c>
      <c r="G251">
        <v>4.4285544100000003</v>
      </c>
      <c r="H251">
        <v>50</v>
      </c>
      <c r="I251">
        <v>0.1240960067943481</v>
      </c>
    </row>
    <row r="252" spans="1:9" x14ac:dyDescent="0.3">
      <c r="A252">
        <v>216</v>
      </c>
      <c r="B252" t="s">
        <v>764</v>
      </c>
      <c r="C252">
        <v>-98.5</v>
      </c>
      <c r="D252" t="s">
        <v>770</v>
      </c>
      <c r="E252">
        <v>-70</v>
      </c>
      <c r="F252">
        <v>51.228633010000003</v>
      </c>
      <c r="G252">
        <v>4.4289450199999996</v>
      </c>
      <c r="H252">
        <v>86</v>
      </c>
      <c r="I252">
        <v>8.9245089574703881E-2</v>
      </c>
    </row>
    <row r="253" spans="1:9" x14ac:dyDescent="0.3">
      <c r="A253">
        <v>217</v>
      </c>
      <c r="B253" t="s">
        <v>764</v>
      </c>
      <c r="C253">
        <v>-98.5</v>
      </c>
      <c r="D253" t="s">
        <v>771</v>
      </c>
      <c r="E253">
        <v>-89.5</v>
      </c>
      <c r="F253">
        <v>51.228024449999999</v>
      </c>
      <c r="G253">
        <v>4.4296735500000004</v>
      </c>
      <c r="H253">
        <v>48</v>
      </c>
      <c r="I253">
        <v>0.1032149045928713</v>
      </c>
    </row>
    <row r="254" spans="1:9" x14ac:dyDescent="0.3">
      <c r="A254">
        <v>218</v>
      </c>
      <c r="B254" t="s">
        <v>764</v>
      </c>
      <c r="C254">
        <v>-98.5</v>
      </c>
      <c r="D254" t="s">
        <v>772</v>
      </c>
      <c r="E254">
        <v>-83.5</v>
      </c>
      <c r="F254">
        <v>51.228208960000003</v>
      </c>
      <c r="G254">
        <v>4.4295569500000003</v>
      </c>
      <c r="H254">
        <v>80</v>
      </c>
      <c r="I254">
        <v>8.7593390301558799E-2</v>
      </c>
    </row>
    <row r="255" spans="1:9" x14ac:dyDescent="0.3">
      <c r="A255">
        <v>219</v>
      </c>
      <c r="B255" t="s">
        <v>764</v>
      </c>
      <c r="C255">
        <v>-98.5</v>
      </c>
      <c r="D255" t="s">
        <v>773</v>
      </c>
      <c r="E255">
        <v>-88.5</v>
      </c>
      <c r="F255">
        <v>51.227901289999998</v>
      </c>
      <c r="G255">
        <v>4.4306827499999999</v>
      </c>
      <c r="H255">
        <v>40</v>
      </c>
      <c r="I255">
        <v>0.11735618883559169</v>
      </c>
    </row>
    <row r="256" spans="1:9" x14ac:dyDescent="0.3">
      <c r="A256">
        <v>220</v>
      </c>
      <c r="B256" t="s">
        <v>764</v>
      </c>
      <c r="C256">
        <v>-98.5</v>
      </c>
      <c r="D256" t="s">
        <v>774</v>
      </c>
      <c r="E256">
        <v>-82</v>
      </c>
      <c r="F256">
        <v>51.228296370000002</v>
      </c>
      <c r="G256">
        <v>4.4303578200000002</v>
      </c>
      <c r="H256">
        <v>93</v>
      </c>
      <c r="I256">
        <v>6.895985798961704E-2</v>
      </c>
    </row>
    <row r="257" spans="1:9" x14ac:dyDescent="0.3">
      <c r="A257">
        <v>221</v>
      </c>
      <c r="B257" t="s">
        <v>764</v>
      </c>
      <c r="C257">
        <v>-98.5</v>
      </c>
      <c r="D257" t="s">
        <v>775</v>
      </c>
      <c r="E257">
        <v>-87</v>
      </c>
      <c r="F257">
        <v>51.228157230000001</v>
      </c>
      <c r="G257">
        <v>4.4311619499999999</v>
      </c>
      <c r="H257">
        <v>78</v>
      </c>
      <c r="I257">
        <v>0.108730302290849</v>
      </c>
    </row>
    <row r="258" spans="1:9" x14ac:dyDescent="0.3">
      <c r="A258">
        <v>222</v>
      </c>
      <c r="B258" t="s">
        <v>765</v>
      </c>
      <c r="C258">
        <v>-79.5</v>
      </c>
      <c r="D258" t="s">
        <v>766</v>
      </c>
      <c r="E258">
        <v>-79.5</v>
      </c>
      <c r="F258">
        <v>51.228687809999997</v>
      </c>
      <c r="G258">
        <v>4.4284425000000001</v>
      </c>
      <c r="H258">
        <v>176</v>
      </c>
      <c r="I258">
        <v>0.1214163748384347</v>
      </c>
    </row>
    <row r="259" spans="1:9" x14ac:dyDescent="0.3">
      <c r="A259">
        <v>223</v>
      </c>
      <c r="B259" t="s">
        <v>765</v>
      </c>
      <c r="C259">
        <v>-79.5</v>
      </c>
      <c r="D259" t="s">
        <v>767</v>
      </c>
      <c r="E259">
        <v>-82</v>
      </c>
      <c r="F259">
        <v>51.229155890000001</v>
      </c>
      <c r="G259">
        <v>4.4264983200000003</v>
      </c>
      <c r="H259">
        <v>33</v>
      </c>
      <c r="I259">
        <v>0.25595964907154739</v>
      </c>
    </row>
    <row r="260" spans="1:9" x14ac:dyDescent="0.3">
      <c r="A260">
        <v>224</v>
      </c>
      <c r="B260" t="s">
        <v>765</v>
      </c>
      <c r="C260">
        <v>-79.5</v>
      </c>
      <c r="D260" t="s">
        <v>768</v>
      </c>
      <c r="E260">
        <v>-81</v>
      </c>
      <c r="F260">
        <v>51.22875028</v>
      </c>
      <c r="G260">
        <v>4.4281250400000003</v>
      </c>
      <c r="H260">
        <v>153</v>
      </c>
      <c r="I260">
        <v>0.14215830802349441</v>
      </c>
    </row>
    <row r="261" spans="1:9" x14ac:dyDescent="0.3">
      <c r="A261">
        <v>225</v>
      </c>
      <c r="B261" t="s">
        <v>765</v>
      </c>
      <c r="C261">
        <v>-79.5</v>
      </c>
      <c r="D261" t="s">
        <v>769</v>
      </c>
      <c r="E261">
        <v>-79.5</v>
      </c>
      <c r="F261">
        <v>51.22887678</v>
      </c>
      <c r="G261">
        <v>4.4273476199999999</v>
      </c>
      <c r="H261">
        <v>99</v>
      </c>
      <c r="I261">
        <v>0.19529483989189639</v>
      </c>
    </row>
    <row r="262" spans="1:9" x14ac:dyDescent="0.3">
      <c r="A262">
        <v>226</v>
      </c>
      <c r="B262" t="s">
        <v>765</v>
      </c>
      <c r="C262">
        <v>-79.5</v>
      </c>
      <c r="D262" t="s">
        <v>770</v>
      </c>
      <c r="E262">
        <v>-70</v>
      </c>
      <c r="F262">
        <v>51.228989089999999</v>
      </c>
      <c r="G262">
        <v>4.4275429199999996</v>
      </c>
      <c r="H262">
        <v>105</v>
      </c>
      <c r="I262">
        <v>0.18192585969866701</v>
      </c>
    </row>
    <row r="263" spans="1:9" x14ac:dyDescent="0.3">
      <c r="A263">
        <v>227</v>
      </c>
      <c r="B263" t="s">
        <v>765</v>
      </c>
      <c r="C263">
        <v>-79.5</v>
      </c>
      <c r="D263" t="s">
        <v>771</v>
      </c>
      <c r="E263">
        <v>-89.5</v>
      </c>
      <c r="F263">
        <v>51.228684819999998</v>
      </c>
      <c r="G263">
        <v>4.4279071999999999</v>
      </c>
      <c r="H263">
        <v>143</v>
      </c>
      <c r="I263">
        <v>0.15818054519155811</v>
      </c>
    </row>
    <row r="264" spans="1:9" x14ac:dyDescent="0.3">
      <c r="A264">
        <v>228</v>
      </c>
      <c r="B264" t="s">
        <v>765</v>
      </c>
      <c r="C264">
        <v>-79.5</v>
      </c>
      <c r="D264" t="s">
        <v>772</v>
      </c>
      <c r="E264">
        <v>-83.5</v>
      </c>
      <c r="F264">
        <v>51.22877707</v>
      </c>
      <c r="G264">
        <v>4.4278488999999999</v>
      </c>
      <c r="H264">
        <v>135</v>
      </c>
      <c r="I264">
        <v>0.160978565634182</v>
      </c>
    </row>
    <row r="265" spans="1:9" x14ac:dyDescent="0.3">
      <c r="A265">
        <v>229</v>
      </c>
      <c r="B265" t="s">
        <v>765</v>
      </c>
      <c r="C265">
        <v>-79.5</v>
      </c>
      <c r="D265" t="s">
        <v>773</v>
      </c>
      <c r="E265">
        <v>-88.5</v>
      </c>
      <c r="F265">
        <v>51.228623249999998</v>
      </c>
      <c r="G265">
        <v>4.4284118100000001</v>
      </c>
      <c r="H265">
        <v>177</v>
      </c>
      <c r="I265">
        <v>0.12510139654703881</v>
      </c>
    </row>
    <row r="266" spans="1:9" x14ac:dyDescent="0.3">
      <c r="A266">
        <v>230</v>
      </c>
      <c r="B266" t="s">
        <v>765</v>
      </c>
      <c r="C266">
        <v>-79.5</v>
      </c>
      <c r="D266" t="s">
        <v>774</v>
      </c>
      <c r="E266">
        <v>-82</v>
      </c>
      <c r="F266">
        <v>51.22882078</v>
      </c>
      <c r="G266">
        <v>4.4282493299999999</v>
      </c>
      <c r="H266">
        <v>158</v>
      </c>
      <c r="I266">
        <v>0.13280084384525881</v>
      </c>
    </row>
    <row r="267" spans="1:9" x14ac:dyDescent="0.3">
      <c r="A267">
        <v>231</v>
      </c>
      <c r="B267" t="s">
        <v>765</v>
      </c>
      <c r="C267">
        <v>-79.5</v>
      </c>
      <c r="D267" t="s">
        <v>775</v>
      </c>
      <c r="E267">
        <v>-87</v>
      </c>
      <c r="F267">
        <v>51.228751219999999</v>
      </c>
      <c r="G267">
        <v>4.4286514099999996</v>
      </c>
      <c r="H267">
        <v>187</v>
      </c>
      <c r="I267">
        <v>0.10584265613335921</v>
      </c>
    </row>
    <row r="268" spans="1:9" x14ac:dyDescent="0.3">
      <c r="A268">
        <v>232</v>
      </c>
      <c r="B268" t="s">
        <v>766</v>
      </c>
      <c r="C268">
        <v>-79.5</v>
      </c>
      <c r="D268" t="s">
        <v>767</v>
      </c>
      <c r="E268">
        <v>-82</v>
      </c>
      <c r="F268">
        <v>51.228498539999997</v>
      </c>
      <c r="G268">
        <v>4.4287999999999998</v>
      </c>
      <c r="H268">
        <v>145</v>
      </c>
      <c r="I268">
        <v>0.10433307617327051</v>
      </c>
    </row>
    <row r="269" spans="1:9" x14ac:dyDescent="0.3">
      <c r="A269">
        <v>233</v>
      </c>
      <c r="B269" t="s">
        <v>766</v>
      </c>
      <c r="C269">
        <v>-79.5</v>
      </c>
      <c r="D269" t="s">
        <v>768</v>
      </c>
      <c r="E269">
        <v>-81</v>
      </c>
      <c r="F269">
        <v>51.228092889999999</v>
      </c>
      <c r="G269">
        <v>4.43042669</v>
      </c>
      <c r="H269">
        <v>23</v>
      </c>
      <c r="I269">
        <v>9.2088431779662985E-2</v>
      </c>
    </row>
    <row r="270" spans="1:9" x14ac:dyDescent="0.3">
      <c r="A270">
        <v>234</v>
      </c>
      <c r="B270" t="s">
        <v>766</v>
      </c>
      <c r="C270">
        <v>-79.5</v>
      </c>
      <c r="D270" t="s">
        <v>769</v>
      </c>
      <c r="E270">
        <v>-79.5</v>
      </c>
      <c r="F270">
        <v>51.228219410000001</v>
      </c>
      <c r="G270">
        <v>4.4296492799999996</v>
      </c>
      <c r="H270">
        <v>79</v>
      </c>
      <c r="I270">
        <v>8.368489164565511E-2</v>
      </c>
    </row>
    <row r="271" spans="1:9" x14ac:dyDescent="0.3">
      <c r="A271">
        <v>235</v>
      </c>
      <c r="B271" t="s">
        <v>766</v>
      </c>
      <c r="C271">
        <v>-79.5</v>
      </c>
      <c r="D271" t="s">
        <v>770</v>
      </c>
      <c r="E271">
        <v>-70</v>
      </c>
      <c r="F271">
        <v>51.22833172</v>
      </c>
      <c r="G271">
        <v>4.4298445900000001</v>
      </c>
      <c r="H271">
        <v>71</v>
      </c>
      <c r="I271">
        <v>6.7033006996719033E-2</v>
      </c>
    </row>
    <row r="272" spans="1:9" x14ac:dyDescent="0.3">
      <c r="A272">
        <v>236</v>
      </c>
      <c r="B272" t="s">
        <v>766</v>
      </c>
      <c r="C272">
        <v>-79.5</v>
      </c>
      <c r="D272" t="s">
        <v>771</v>
      </c>
      <c r="E272">
        <v>-89.5</v>
      </c>
      <c r="F272">
        <v>51.228027439999998</v>
      </c>
      <c r="G272">
        <v>4.4302088399999997</v>
      </c>
      <c r="H272">
        <v>37</v>
      </c>
      <c r="I272">
        <v>9.7438246805016379E-2</v>
      </c>
    </row>
    <row r="273" spans="1:9" x14ac:dyDescent="0.3">
      <c r="A273">
        <v>237</v>
      </c>
      <c r="B273" t="s">
        <v>766</v>
      </c>
      <c r="C273">
        <v>-79.5</v>
      </c>
      <c r="D273" t="s">
        <v>772</v>
      </c>
      <c r="E273">
        <v>-83.5</v>
      </c>
      <c r="F273">
        <v>51.22811969</v>
      </c>
      <c r="G273">
        <v>4.4301505499999996</v>
      </c>
      <c r="H273">
        <v>43</v>
      </c>
      <c r="I273">
        <v>8.710015650999138E-2</v>
      </c>
    </row>
    <row r="274" spans="1:9" x14ac:dyDescent="0.3">
      <c r="A274">
        <v>238</v>
      </c>
      <c r="B274" t="s">
        <v>766</v>
      </c>
      <c r="C274">
        <v>-79.5</v>
      </c>
      <c r="D274" t="s">
        <v>773</v>
      </c>
      <c r="E274">
        <v>-88.5</v>
      </c>
      <c r="F274">
        <v>51.227965859999998</v>
      </c>
      <c r="G274">
        <v>4.4307134399999999</v>
      </c>
      <c r="H274">
        <v>10</v>
      </c>
      <c r="I274">
        <v>0.11129729920553071</v>
      </c>
    </row>
    <row r="275" spans="1:9" x14ac:dyDescent="0.3">
      <c r="A275">
        <v>239</v>
      </c>
      <c r="B275" t="s">
        <v>766</v>
      </c>
      <c r="C275">
        <v>-79.5</v>
      </c>
      <c r="D275" t="s">
        <v>774</v>
      </c>
      <c r="E275">
        <v>-82</v>
      </c>
      <c r="F275">
        <v>51.2281634</v>
      </c>
      <c r="G275">
        <v>4.4305509799999996</v>
      </c>
      <c r="H275">
        <v>20</v>
      </c>
      <c r="I275">
        <v>8.6805566936389064E-2</v>
      </c>
    </row>
    <row r="276" spans="1:9" x14ac:dyDescent="0.3">
      <c r="A276">
        <v>240</v>
      </c>
      <c r="B276" t="s">
        <v>766</v>
      </c>
      <c r="C276">
        <v>-79.5</v>
      </c>
      <c r="D276" t="s">
        <v>775</v>
      </c>
      <c r="E276">
        <v>-87</v>
      </c>
      <c r="F276">
        <v>51.228093829999999</v>
      </c>
      <c r="G276">
        <v>4.4309530400000003</v>
      </c>
      <c r="H276">
        <v>16</v>
      </c>
      <c r="I276">
        <v>0.10586217612259149</v>
      </c>
    </row>
    <row r="277" spans="1:9" x14ac:dyDescent="0.3">
      <c r="A277">
        <v>241</v>
      </c>
      <c r="B277" t="s">
        <v>767</v>
      </c>
      <c r="C277">
        <v>-82</v>
      </c>
      <c r="D277" t="s">
        <v>768</v>
      </c>
      <c r="E277">
        <v>-81</v>
      </c>
      <c r="F277">
        <v>51.228560999999999</v>
      </c>
      <c r="G277">
        <v>4.4284825400000001</v>
      </c>
      <c r="H277">
        <v>122</v>
      </c>
      <c r="I277">
        <v>0.1223095367664065</v>
      </c>
    </row>
    <row r="278" spans="1:9" x14ac:dyDescent="0.3">
      <c r="A278">
        <v>242</v>
      </c>
      <c r="B278" t="s">
        <v>767</v>
      </c>
      <c r="C278">
        <v>-82</v>
      </c>
      <c r="D278" t="s">
        <v>769</v>
      </c>
      <c r="E278">
        <v>-79.5</v>
      </c>
      <c r="F278">
        <v>51.22868751</v>
      </c>
      <c r="G278">
        <v>4.4277051299999997</v>
      </c>
      <c r="H278">
        <v>67</v>
      </c>
      <c r="I278">
        <v>0.17205614366630409</v>
      </c>
    </row>
    <row r="279" spans="1:9" x14ac:dyDescent="0.3">
      <c r="A279">
        <v>243</v>
      </c>
      <c r="B279" t="s">
        <v>767</v>
      </c>
      <c r="C279">
        <v>-82</v>
      </c>
      <c r="D279" t="s">
        <v>770</v>
      </c>
      <c r="E279">
        <v>-70</v>
      </c>
      <c r="F279">
        <v>51.228799819999999</v>
      </c>
      <c r="G279">
        <v>4.4279004300000002</v>
      </c>
      <c r="H279">
        <v>75</v>
      </c>
      <c r="I279">
        <v>0.15719947597593259</v>
      </c>
    </row>
    <row r="280" spans="1:9" x14ac:dyDescent="0.3">
      <c r="A280">
        <v>244</v>
      </c>
      <c r="B280" t="s">
        <v>767</v>
      </c>
      <c r="C280">
        <v>-82</v>
      </c>
      <c r="D280" t="s">
        <v>771</v>
      </c>
      <c r="E280">
        <v>-89.5</v>
      </c>
      <c r="F280">
        <v>51.228495539999997</v>
      </c>
      <c r="G280">
        <v>4.4282646999999997</v>
      </c>
      <c r="H280">
        <v>111</v>
      </c>
      <c r="I280">
        <v>0.13900695411456609</v>
      </c>
    </row>
    <row r="281" spans="1:9" x14ac:dyDescent="0.3">
      <c r="A281">
        <v>245</v>
      </c>
      <c r="B281" t="s">
        <v>767</v>
      </c>
      <c r="C281">
        <v>-82</v>
      </c>
      <c r="D281" t="s">
        <v>772</v>
      </c>
      <c r="E281">
        <v>-83.5</v>
      </c>
      <c r="F281">
        <v>51.2285878</v>
      </c>
      <c r="G281">
        <v>4.4282063999999997</v>
      </c>
      <c r="H281">
        <v>103</v>
      </c>
      <c r="I281">
        <v>0.13993566373110489</v>
      </c>
    </row>
    <row r="282" spans="1:9" x14ac:dyDescent="0.3">
      <c r="A282">
        <v>246</v>
      </c>
      <c r="B282" t="s">
        <v>767</v>
      </c>
      <c r="C282">
        <v>-82</v>
      </c>
      <c r="D282" t="s">
        <v>773</v>
      </c>
      <c r="E282">
        <v>-88.5</v>
      </c>
      <c r="F282">
        <v>51.228433969999998</v>
      </c>
      <c r="G282">
        <v>4.4287693099999998</v>
      </c>
      <c r="H282">
        <v>146</v>
      </c>
      <c r="I282">
        <v>0.1094974716137692</v>
      </c>
    </row>
    <row r="283" spans="1:9" x14ac:dyDescent="0.3">
      <c r="A283">
        <v>247</v>
      </c>
      <c r="B283" t="s">
        <v>767</v>
      </c>
      <c r="C283">
        <v>-82</v>
      </c>
      <c r="D283" t="s">
        <v>774</v>
      </c>
      <c r="E283">
        <v>-82</v>
      </c>
      <c r="F283">
        <v>51.22863151</v>
      </c>
      <c r="G283">
        <v>4.4286068399999996</v>
      </c>
      <c r="H283">
        <v>127</v>
      </c>
      <c r="I283">
        <v>0.11174694631181881</v>
      </c>
    </row>
    <row r="284" spans="1:9" x14ac:dyDescent="0.3">
      <c r="A284">
        <v>248</v>
      </c>
      <c r="B284" t="s">
        <v>767</v>
      </c>
      <c r="C284">
        <v>-82</v>
      </c>
      <c r="D284" t="s">
        <v>775</v>
      </c>
      <c r="E284">
        <v>-87</v>
      </c>
      <c r="F284">
        <v>51.228561939999999</v>
      </c>
      <c r="G284">
        <v>4.4290089100000003</v>
      </c>
      <c r="H284">
        <v>157</v>
      </c>
      <c r="I284">
        <v>8.8168316894425419E-2</v>
      </c>
    </row>
    <row r="285" spans="1:9" x14ac:dyDescent="0.3">
      <c r="A285">
        <v>249</v>
      </c>
      <c r="B285" t="s">
        <v>768</v>
      </c>
      <c r="C285">
        <v>-81</v>
      </c>
      <c r="D285" t="s">
        <v>769</v>
      </c>
      <c r="E285">
        <v>-79.5</v>
      </c>
      <c r="F285">
        <v>51.228281879999997</v>
      </c>
      <c r="G285">
        <v>4.4293318199999998</v>
      </c>
      <c r="H285">
        <v>56</v>
      </c>
      <c r="I285">
        <v>8.9619532537929064E-2</v>
      </c>
    </row>
    <row r="286" spans="1:9" x14ac:dyDescent="0.3">
      <c r="A286">
        <v>250</v>
      </c>
      <c r="B286" t="s">
        <v>768</v>
      </c>
      <c r="C286">
        <v>-81</v>
      </c>
      <c r="D286" t="s">
        <v>770</v>
      </c>
      <c r="E286">
        <v>-70</v>
      </c>
      <c r="F286">
        <v>51.228394190000003</v>
      </c>
      <c r="G286">
        <v>4.4295271300000003</v>
      </c>
      <c r="H286">
        <v>48</v>
      </c>
      <c r="I286">
        <v>7.1373386466887845E-2</v>
      </c>
    </row>
    <row r="287" spans="1:9" x14ac:dyDescent="0.3">
      <c r="A287">
        <v>251</v>
      </c>
      <c r="B287" t="s">
        <v>768</v>
      </c>
      <c r="C287">
        <v>-81</v>
      </c>
      <c r="D287" t="s">
        <v>771</v>
      </c>
      <c r="E287">
        <v>-89.5</v>
      </c>
      <c r="F287">
        <v>51.228089910000001</v>
      </c>
      <c r="G287">
        <v>4.4298913899999999</v>
      </c>
      <c r="H287">
        <v>17</v>
      </c>
      <c r="I287">
        <v>9.2214656963580374E-2</v>
      </c>
    </row>
    <row r="288" spans="1:9" x14ac:dyDescent="0.3">
      <c r="A288">
        <v>252</v>
      </c>
      <c r="B288" t="s">
        <v>768</v>
      </c>
      <c r="C288">
        <v>-81</v>
      </c>
      <c r="D288" t="s">
        <v>772</v>
      </c>
      <c r="E288">
        <v>-83.5</v>
      </c>
      <c r="F288">
        <v>51.228182160000003</v>
      </c>
      <c r="G288">
        <v>4.4298330899999998</v>
      </c>
      <c r="H288">
        <v>19</v>
      </c>
      <c r="I288">
        <v>8.3172983463281697E-2</v>
      </c>
    </row>
    <row r="289" spans="1:9" x14ac:dyDescent="0.3">
      <c r="A289">
        <v>253</v>
      </c>
      <c r="B289" t="s">
        <v>768</v>
      </c>
      <c r="C289">
        <v>-81</v>
      </c>
      <c r="D289" t="s">
        <v>773</v>
      </c>
      <c r="E289">
        <v>-88.5</v>
      </c>
      <c r="F289">
        <v>51.228028330000001</v>
      </c>
      <c r="G289">
        <v>4.4303959900000001</v>
      </c>
      <c r="H289">
        <v>24</v>
      </c>
      <c r="I289">
        <v>9.8731613318716924E-2</v>
      </c>
    </row>
    <row r="290" spans="1:9" x14ac:dyDescent="0.3">
      <c r="A290">
        <v>254</v>
      </c>
      <c r="B290" t="s">
        <v>768</v>
      </c>
      <c r="C290">
        <v>-81</v>
      </c>
      <c r="D290" t="s">
        <v>774</v>
      </c>
      <c r="E290">
        <v>-82</v>
      </c>
      <c r="F290">
        <v>51.228225870000003</v>
      </c>
      <c r="G290">
        <v>4.4302335199999998</v>
      </c>
      <c r="H290">
        <v>12</v>
      </c>
      <c r="I290">
        <v>7.5507090252647638E-2</v>
      </c>
    </row>
    <row r="291" spans="1:9" x14ac:dyDescent="0.3">
      <c r="A291">
        <v>255</v>
      </c>
      <c r="B291" t="s">
        <v>768</v>
      </c>
      <c r="C291">
        <v>-81</v>
      </c>
      <c r="D291" t="s">
        <v>775</v>
      </c>
      <c r="E291">
        <v>-87</v>
      </c>
      <c r="F291">
        <v>51.228156300000002</v>
      </c>
      <c r="G291">
        <v>4.4306355899999996</v>
      </c>
      <c r="H291">
        <v>37</v>
      </c>
      <c r="I291">
        <v>8.9597715277526788E-2</v>
      </c>
    </row>
    <row r="292" spans="1:9" x14ac:dyDescent="0.3">
      <c r="A292">
        <v>256</v>
      </c>
      <c r="B292" t="s">
        <v>769</v>
      </c>
      <c r="C292">
        <v>-79.5</v>
      </c>
      <c r="D292" t="s">
        <v>770</v>
      </c>
      <c r="E292">
        <v>-70</v>
      </c>
      <c r="F292">
        <v>51.228520699999997</v>
      </c>
      <c r="G292">
        <v>4.42874971</v>
      </c>
      <c r="H292">
        <v>18</v>
      </c>
      <c r="I292">
        <v>0.1064960652489637</v>
      </c>
    </row>
    <row r="293" spans="1:9" x14ac:dyDescent="0.3">
      <c r="A293">
        <v>257</v>
      </c>
      <c r="B293" t="s">
        <v>769</v>
      </c>
      <c r="C293">
        <v>-79.5</v>
      </c>
      <c r="D293" t="s">
        <v>771</v>
      </c>
      <c r="E293">
        <v>-89.5</v>
      </c>
      <c r="F293">
        <v>51.228216420000003</v>
      </c>
      <c r="G293">
        <v>4.4291139800000003</v>
      </c>
      <c r="H293">
        <v>44</v>
      </c>
      <c r="I293">
        <v>0.1051320397413494</v>
      </c>
    </row>
    <row r="294" spans="1:9" x14ac:dyDescent="0.3">
      <c r="A294">
        <v>258</v>
      </c>
      <c r="B294" t="s">
        <v>769</v>
      </c>
      <c r="C294">
        <v>-79.5</v>
      </c>
      <c r="D294" t="s">
        <v>772</v>
      </c>
      <c r="E294">
        <v>-83.5</v>
      </c>
      <c r="F294">
        <v>51.228308679999998</v>
      </c>
      <c r="G294">
        <v>4.4290556800000003</v>
      </c>
      <c r="H294">
        <v>37</v>
      </c>
      <c r="I294">
        <v>0.1009697656859304</v>
      </c>
    </row>
    <row r="295" spans="1:9" x14ac:dyDescent="0.3">
      <c r="A295">
        <v>259</v>
      </c>
      <c r="B295" t="s">
        <v>769</v>
      </c>
      <c r="C295">
        <v>-79.5</v>
      </c>
      <c r="D295" t="s">
        <v>773</v>
      </c>
      <c r="E295">
        <v>-88.5</v>
      </c>
      <c r="F295">
        <v>51.228154840000002</v>
      </c>
      <c r="G295">
        <v>4.4296185899999996</v>
      </c>
      <c r="H295">
        <v>79</v>
      </c>
      <c r="I295">
        <v>9.1106532315229569E-2</v>
      </c>
    </row>
    <row r="296" spans="1:9" x14ac:dyDescent="0.3">
      <c r="A296">
        <v>260</v>
      </c>
      <c r="B296" t="s">
        <v>769</v>
      </c>
      <c r="C296">
        <v>-79.5</v>
      </c>
      <c r="D296" t="s">
        <v>774</v>
      </c>
      <c r="E296">
        <v>-82</v>
      </c>
      <c r="F296">
        <v>51.228352379999997</v>
      </c>
      <c r="G296">
        <v>4.4294561200000002</v>
      </c>
      <c r="H296">
        <v>63</v>
      </c>
      <c r="I296">
        <v>7.8080528566419005E-2</v>
      </c>
    </row>
    <row r="297" spans="1:9" x14ac:dyDescent="0.3">
      <c r="A297">
        <v>261</v>
      </c>
      <c r="B297" t="s">
        <v>769</v>
      </c>
      <c r="C297">
        <v>-79.5</v>
      </c>
      <c r="D297" t="s">
        <v>775</v>
      </c>
      <c r="E297">
        <v>-87</v>
      </c>
      <c r="F297">
        <v>51.228282819999997</v>
      </c>
      <c r="G297">
        <v>4.4298581800000001</v>
      </c>
      <c r="H297">
        <v>92</v>
      </c>
      <c r="I297">
        <v>7.1931789624343295E-2</v>
      </c>
    </row>
    <row r="298" spans="1:9" x14ac:dyDescent="0.3">
      <c r="A298">
        <v>262</v>
      </c>
      <c r="B298" t="s">
        <v>770</v>
      </c>
      <c r="C298">
        <v>-70</v>
      </c>
      <c r="D298" t="s">
        <v>771</v>
      </c>
      <c r="E298">
        <v>-89.5</v>
      </c>
      <c r="F298">
        <v>51.228328730000001</v>
      </c>
      <c r="G298">
        <v>4.42930929</v>
      </c>
      <c r="H298">
        <v>42</v>
      </c>
      <c r="I298">
        <v>8.6722882859498085E-2</v>
      </c>
    </row>
    <row r="299" spans="1:9" x14ac:dyDescent="0.3">
      <c r="A299">
        <v>263</v>
      </c>
      <c r="B299" t="s">
        <v>770</v>
      </c>
      <c r="C299">
        <v>-70</v>
      </c>
      <c r="D299" t="s">
        <v>772</v>
      </c>
      <c r="E299">
        <v>-83.5</v>
      </c>
      <c r="F299">
        <v>51.228420989999996</v>
      </c>
      <c r="G299">
        <v>4.4292509899999999</v>
      </c>
      <c r="H299">
        <v>32</v>
      </c>
      <c r="I299">
        <v>8.2515585124817672E-2</v>
      </c>
    </row>
    <row r="300" spans="1:9" x14ac:dyDescent="0.3">
      <c r="A300">
        <v>264</v>
      </c>
      <c r="B300" t="s">
        <v>770</v>
      </c>
      <c r="C300">
        <v>-70</v>
      </c>
      <c r="D300" t="s">
        <v>773</v>
      </c>
      <c r="E300">
        <v>-88.5</v>
      </c>
      <c r="F300">
        <v>51.228267150000001</v>
      </c>
      <c r="G300">
        <v>4.4298138900000001</v>
      </c>
      <c r="H300">
        <v>73</v>
      </c>
      <c r="I300">
        <v>7.452006694400079E-2</v>
      </c>
    </row>
    <row r="301" spans="1:9" x14ac:dyDescent="0.3">
      <c r="A301">
        <v>265</v>
      </c>
      <c r="B301" t="s">
        <v>770</v>
      </c>
      <c r="C301">
        <v>-70</v>
      </c>
      <c r="D301" t="s">
        <v>774</v>
      </c>
      <c r="E301">
        <v>-82</v>
      </c>
      <c r="F301">
        <v>51.228464690000003</v>
      </c>
      <c r="G301">
        <v>4.4296514199999999</v>
      </c>
      <c r="H301">
        <v>53</v>
      </c>
      <c r="I301">
        <v>5.991942591622381E-2</v>
      </c>
    </row>
    <row r="302" spans="1:9" x14ac:dyDescent="0.3">
      <c r="A302">
        <v>266</v>
      </c>
      <c r="B302" t="s">
        <v>770</v>
      </c>
      <c r="C302">
        <v>-70</v>
      </c>
      <c r="D302" t="s">
        <v>775</v>
      </c>
      <c r="E302">
        <v>-87</v>
      </c>
      <c r="F302">
        <v>51.228395130000003</v>
      </c>
      <c r="G302">
        <v>4.4300534899999997</v>
      </c>
      <c r="H302">
        <v>82</v>
      </c>
      <c r="I302">
        <v>5.6887631899093759E-2</v>
      </c>
    </row>
    <row r="303" spans="1:9" x14ac:dyDescent="0.3">
      <c r="A303">
        <v>267</v>
      </c>
      <c r="B303" t="s">
        <v>771</v>
      </c>
      <c r="C303">
        <v>-89.5</v>
      </c>
      <c r="D303" t="s">
        <v>772</v>
      </c>
      <c r="E303">
        <v>-83.5</v>
      </c>
      <c r="F303">
        <v>51.228116710000002</v>
      </c>
      <c r="G303">
        <v>4.4296152500000003</v>
      </c>
      <c r="H303">
        <v>11</v>
      </c>
      <c r="I303">
        <v>9.5084963409452702E-2</v>
      </c>
    </row>
    <row r="304" spans="1:9" x14ac:dyDescent="0.3">
      <c r="A304">
        <v>268</v>
      </c>
      <c r="B304" t="s">
        <v>771</v>
      </c>
      <c r="C304">
        <v>-89.5</v>
      </c>
      <c r="D304" t="s">
        <v>773</v>
      </c>
      <c r="E304">
        <v>-88.5</v>
      </c>
      <c r="F304">
        <v>51.227962869999999</v>
      </c>
      <c r="G304">
        <v>4.4301781499999997</v>
      </c>
      <c r="H304">
        <v>36</v>
      </c>
      <c r="I304">
        <v>0.1045535436123001</v>
      </c>
    </row>
    <row r="305" spans="1:9" x14ac:dyDescent="0.3">
      <c r="A305">
        <v>269</v>
      </c>
      <c r="B305" t="s">
        <v>771</v>
      </c>
      <c r="C305">
        <v>-89.5</v>
      </c>
      <c r="D305" t="s">
        <v>774</v>
      </c>
      <c r="E305">
        <v>-82</v>
      </c>
      <c r="F305">
        <v>51.228160410000001</v>
      </c>
      <c r="G305">
        <v>4.4300156800000003</v>
      </c>
      <c r="H305">
        <v>28</v>
      </c>
      <c r="I305">
        <v>8.3116047979870766E-2</v>
      </c>
    </row>
    <row r="306" spans="1:9" x14ac:dyDescent="0.3">
      <c r="A306">
        <v>270</v>
      </c>
      <c r="B306" t="s">
        <v>771</v>
      </c>
      <c r="C306">
        <v>-89.5</v>
      </c>
      <c r="D306" t="s">
        <v>775</v>
      </c>
      <c r="E306">
        <v>-87</v>
      </c>
      <c r="F306">
        <v>51.22809084</v>
      </c>
      <c r="G306">
        <v>4.4304177500000002</v>
      </c>
      <c r="H306">
        <v>52</v>
      </c>
      <c r="I306">
        <v>9.2184447792929419E-2</v>
      </c>
    </row>
    <row r="307" spans="1:9" x14ac:dyDescent="0.3">
      <c r="A307">
        <v>271</v>
      </c>
      <c r="B307" t="s">
        <v>772</v>
      </c>
      <c r="C307">
        <v>-83.5</v>
      </c>
      <c r="D307" t="s">
        <v>773</v>
      </c>
      <c r="E307">
        <v>-88.5</v>
      </c>
      <c r="F307">
        <v>51.228055130000001</v>
      </c>
      <c r="G307">
        <v>4.4301198499999996</v>
      </c>
      <c r="H307">
        <v>43</v>
      </c>
      <c r="I307">
        <v>9.4305417576795503E-2</v>
      </c>
    </row>
    <row r="308" spans="1:9" x14ac:dyDescent="0.3">
      <c r="A308">
        <v>272</v>
      </c>
      <c r="B308" t="s">
        <v>772</v>
      </c>
      <c r="C308">
        <v>-83.5</v>
      </c>
      <c r="D308" t="s">
        <v>774</v>
      </c>
      <c r="E308">
        <v>-82</v>
      </c>
      <c r="F308">
        <v>51.228252670000003</v>
      </c>
      <c r="G308">
        <v>4.4299573800000003</v>
      </c>
      <c r="H308">
        <v>28</v>
      </c>
      <c r="I308">
        <v>7.3572261873725342E-2</v>
      </c>
    </row>
    <row r="309" spans="1:9" x14ac:dyDescent="0.3">
      <c r="A309">
        <v>273</v>
      </c>
      <c r="B309" t="s">
        <v>772</v>
      </c>
      <c r="C309">
        <v>-83.5</v>
      </c>
      <c r="D309" t="s">
        <v>775</v>
      </c>
      <c r="E309">
        <v>-87</v>
      </c>
      <c r="F309">
        <v>51.228183100000003</v>
      </c>
      <c r="G309">
        <v>4.4303594500000001</v>
      </c>
      <c r="H309">
        <v>56</v>
      </c>
      <c r="I309">
        <v>8.1342125424408676E-2</v>
      </c>
    </row>
    <row r="310" spans="1:9" x14ac:dyDescent="0.3">
      <c r="A310">
        <v>274</v>
      </c>
      <c r="B310" t="s">
        <v>773</v>
      </c>
      <c r="C310">
        <v>-88.5</v>
      </c>
      <c r="D310" t="s">
        <v>774</v>
      </c>
      <c r="E310">
        <v>-82</v>
      </c>
      <c r="F310">
        <v>51.22809883</v>
      </c>
      <c r="G310">
        <v>4.4305202899999996</v>
      </c>
      <c r="H310">
        <v>25</v>
      </c>
      <c r="I310">
        <v>9.3024321053637435E-2</v>
      </c>
    </row>
    <row r="311" spans="1:9" x14ac:dyDescent="0.3">
      <c r="A311">
        <v>275</v>
      </c>
      <c r="B311" t="s">
        <v>773</v>
      </c>
      <c r="C311">
        <v>-88.5</v>
      </c>
      <c r="D311" t="s">
        <v>775</v>
      </c>
      <c r="E311">
        <v>-87</v>
      </c>
      <c r="F311">
        <v>51.22802926</v>
      </c>
      <c r="G311">
        <v>4.4309223500000003</v>
      </c>
      <c r="H311">
        <v>22</v>
      </c>
      <c r="I311">
        <v>0.11097994856290801</v>
      </c>
    </row>
    <row r="312" spans="1:9" x14ac:dyDescent="0.3">
      <c r="A312">
        <v>276</v>
      </c>
      <c r="B312" t="s">
        <v>774</v>
      </c>
      <c r="C312">
        <v>-82</v>
      </c>
      <c r="D312" t="s">
        <v>775</v>
      </c>
      <c r="E312">
        <v>-87</v>
      </c>
      <c r="F312">
        <v>51.228226800000002</v>
      </c>
      <c r="G312">
        <v>4.43075989</v>
      </c>
      <c r="H312">
        <v>29</v>
      </c>
      <c r="I312">
        <v>8.6285833993070368E-2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4" sqref="D3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9" x14ac:dyDescent="0.3">
      <c r="A33" s="14" t="s">
        <v>887</v>
      </c>
      <c r="B33" s="1"/>
      <c r="C33" s="13"/>
      <c r="D33" s="13">
        <f>MEDIAN(Tabel76113[Distance error (km)])</f>
        <v>3.796387400858528E-2</v>
      </c>
    </row>
    <row r="34" spans="1:9" x14ac:dyDescent="0.3">
      <c r="A34" s="12" t="s">
        <v>875</v>
      </c>
      <c r="B34" s="11"/>
      <c r="C34" s="11"/>
      <c r="D34" s="11">
        <v>19.927536231884059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776</v>
      </c>
      <c r="C37">
        <v>-68.5</v>
      </c>
      <c r="D37" t="s">
        <v>778</v>
      </c>
      <c r="E37">
        <v>-77</v>
      </c>
      <c r="F37">
        <v>51.230289730000003</v>
      </c>
      <c r="G37">
        <v>4.4426557799999999</v>
      </c>
      <c r="H37">
        <v>40</v>
      </c>
      <c r="I37">
        <v>4.3816921726273009E-2</v>
      </c>
    </row>
    <row r="38" spans="1:9" x14ac:dyDescent="0.3">
      <c r="A38">
        <v>2</v>
      </c>
      <c r="B38" t="s">
        <v>776</v>
      </c>
      <c r="C38">
        <v>-68.5</v>
      </c>
      <c r="D38" t="s">
        <v>779</v>
      </c>
      <c r="E38">
        <v>-77</v>
      </c>
      <c r="F38">
        <v>51.230414359999997</v>
      </c>
      <c r="G38">
        <v>4.4426855300000003</v>
      </c>
      <c r="H38">
        <v>43</v>
      </c>
      <c r="I38">
        <v>2.9880985372321919E-2</v>
      </c>
    </row>
    <row r="39" spans="1:9" x14ac:dyDescent="0.3">
      <c r="A39">
        <v>3</v>
      </c>
      <c r="B39" t="s">
        <v>776</v>
      </c>
      <c r="C39">
        <v>-68.5</v>
      </c>
      <c r="D39" t="s">
        <v>780</v>
      </c>
      <c r="E39">
        <v>-72.5</v>
      </c>
    </row>
    <row r="40" spans="1:9" x14ac:dyDescent="0.3">
      <c r="A40">
        <v>4</v>
      </c>
      <c r="B40" t="s">
        <v>776</v>
      </c>
      <c r="C40">
        <v>-68.5</v>
      </c>
      <c r="D40" t="s">
        <v>781</v>
      </c>
      <c r="E40">
        <v>-73.5</v>
      </c>
    </row>
    <row r="41" spans="1:9" x14ac:dyDescent="0.3">
      <c r="A41">
        <v>5</v>
      </c>
      <c r="B41" t="s">
        <v>776</v>
      </c>
      <c r="C41">
        <v>-68.5</v>
      </c>
      <c r="D41" t="s">
        <v>782</v>
      </c>
      <c r="E41">
        <v>-76</v>
      </c>
      <c r="F41">
        <v>51.229611890000001</v>
      </c>
      <c r="G41">
        <v>4.4418582799999999</v>
      </c>
      <c r="H41">
        <v>10</v>
      </c>
      <c r="I41">
        <v>0.13505392474752059</v>
      </c>
    </row>
    <row r="42" spans="1:9" x14ac:dyDescent="0.3">
      <c r="A42">
        <v>6</v>
      </c>
      <c r="B42" t="s">
        <v>776</v>
      </c>
      <c r="C42">
        <v>-68.5</v>
      </c>
      <c r="D42" t="s">
        <v>783</v>
      </c>
      <c r="E42">
        <v>-68.5</v>
      </c>
      <c r="F42">
        <v>51.230544180000003</v>
      </c>
      <c r="G42">
        <v>4.44278335</v>
      </c>
      <c r="H42">
        <v>84</v>
      </c>
      <c r="I42">
        <v>1.438287240484082E-2</v>
      </c>
    </row>
    <row r="43" spans="1:9" x14ac:dyDescent="0.3">
      <c r="A43">
        <v>7</v>
      </c>
      <c r="B43" t="s">
        <v>776</v>
      </c>
      <c r="C43">
        <v>-68.5</v>
      </c>
      <c r="D43" t="s">
        <v>784</v>
      </c>
      <c r="E43">
        <v>-75</v>
      </c>
    </row>
    <row r="44" spans="1:9" x14ac:dyDescent="0.3">
      <c r="A44">
        <v>8</v>
      </c>
      <c r="B44" t="s">
        <v>776</v>
      </c>
      <c r="C44">
        <v>-68.5</v>
      </c>
      <c r="D44" t="s">
        <v>785</v>
      </c>
      <c r="E44">
        <v>-72</v>
      </c>
      <c r="F44">
        <v>51.230434729999999</v>
      </c>
      <c r="G44">
        <v>4.4427752700000003</v>
      </c>
      <c r="H44">
        <v>79</v>
      </c>
      <c r="I44">
        <v>2.655970693399877E-2</v>
      </c>
    </row>
    <row r="45" spans="1:9" x14ac:dyDescent="0.3">
      <c r="A45">
        <v>9</v>
      </c>
      <c r="B45" t="s">
        <v>776</v>
      </c>
      <c r="C45">
        <v>-68.5</v>
      </c>
      <c r="D45" t="s">
        <v>786</v>
      </c>
      <c r="E45">
        <v>-67.5</v>
      </c>
    </row>
    <row r="46" spans="1:9" x14ac:dyDescent="0.3">
      <c r="A46">
        <v>10</v>
      </c>
      <c r="B46" t="s">
        <v>776</v>
      </c>
      <c r="C46">
        <v>-68.5</v>
      </c>
      <c r="D46" t="s">
        <v>787</v>
      </c>
      <c r="E46">
        <v>-77.5</v>
      </c>
      <c r="F46">
        <v>51.230501539999999</v>
      </c>
      <c r="G46">
        <v>4.4428154400000004</v>
      </c>
      <c r="H46">
        <v>85</v>
      </c>
      <c r="I46">
        <v>1.908843506546444E-2</v>
      </c>
    </row>
    <row r="47" spans="1:9" x14ac:dyDescent="0.3">
      <c r="A47">
        <v>11</v>
      </c>
      <c r="B47" t="s">
        <v>776</v>
      </c>
      <c r="C47">
        <v>-68.5</v>
      </c>
      <c r="D47" t="s">
        <v>788</v>
      </c>
      <c r="E47">
        <v>-66</v>
      </c>
    </row>
    <row r="48" spans="1:9" x14ac:dyDescent="0.3">
      <c r="A48">
        <v>12</v>
      </c>
      <c r="B48" t="s">
        <v>776</v>
      </c>
      <c r="C48">
        <v>-68.5</v>
      </c>
      <c r="D48" t="s">
        <v>789</v>
      </c>
      <c r="E48">
        <v>-88.5</v>
      </c>
      <c r="F48">
        <v>51.230387180000001</v>
      </c>
      <c r="G48">
        <v>4.4426609600000004</v>
      </c>
      <c r="H48">
        <v>37</v>
      </c>
      <c r="I48">
        <v>3.3264399381976201E-2</v>
      </c>
    </row>
    <row r="49" spans="1:9" x14ac:dyDescent="0.3">
      <c r="A49">
        <v>13</v>
      </c>
      <c r="B49" t="s">
        <v>776</v>
      </c>
      <c r="C49">
        <v>-68.5</v>
      </c>
      <c r="D49" t="s">
        <v>790</v>
      </c>
      <c r="E49">
        <v>-76</v>
      </c>
    </row>
    <row r="50" spans="1:9" x14ac:dyDescent="0.3">
      <c r="A50">
        <v>14</v>
      </c>
      <c r="B50" t="s">
        <v>776</v>
      </c>
      <c r="C50">
        <v>-68.5</v>
      </c>
      <c r="D50" t="s">
        <v>791</v>
      </c>
      <c r="E50">
        <v>-77</v>
      </c>
    </row>
    <row r="51" spans="1:9" x14ac:dyDescent="0.3">
      <c r="A51">
        <v>15</v>
      </c>
      <c r="B51" t="s">
        <v>776</v>
      </c>
      <c r="C51">
        <v>-68.5</v>
      </c>
      <c r="D51" t="s">
        <v>792</v>
      </c>
      <c r="E51">
        <v>-75</v>
      </c>
      <c r="F51">
        <v>51.230613220000002</v>
      </c>
      <c r="G51">
        <v>4.4426863799999996</v>
      </c>
      <c r="H51">
        <v>48</v>
      </c>
      <c r="I51">
        <v>1.0440113776287429E-2</v>
      </c>
    </row>
    <row r="52" spans="1:9" x14ac:dyDescent="0.3">
      <c r="A52">
        <v>16</v>
      </c>
      <c r="B52" t="s">
        <v>776</v>
      </c>
      <c r="C52">
        <v>-68.5</v>
      </c>
      <c r="D52" t="s">
        <v>793</v>
      </c>
      <c r="E52">
        <v>-72.5</v>
      </c>
    </row>
    <row r="53" spans="1:9" x14ac:dyDescent="0.3">
      <c r="A53">
        <v>17</v>
      </c>
      <c r="B53" t="s">
        <v>776</v>
      </c>
      <c r="C53">
        <v>-68.5</v>
      </c>
      <c r="D53" t="s">
        <v>794</v>
      </c>
      <c r="E53">
        <v>-68.5</v>
      </c>
      <c r="F53">
        <v>51.230476629999998</v>
      </c>
      <c r="G53">
        <v>4.4426845200000002</v>
      </c>
      <c r="H53">
        <v>84</v>
      </c>
      <c r="I53">
        <v>2.3317265807981769E-2</v>
      </c>
    </row>
    <row r="54" spans="1:9" x14ac:dyDescent="0.3">
      <c r="A54">
        <v>18</v>
      </c>
      <c r="B54" t="s">
        <v>776</v>
      </c>
      <c r="C54">
        <v>-68.5</v>
      </c>
      <c r="D54" t="s">
        <v>795</v>
      </c>
      <c r="E54">
        <v>-70</v>
      </c>
    </row>
    <row r="55" spans="1:9" x14ac:dyDescent="0.3">
      <c r="A55">
        <v>19</v>
      </c>
      <c r="B55" t="s">
        <v>776</v>
      </c>
      <c r="C55">
        <v>-68.5</v>
      </c>
      <c r="D55" t="s">
        <v>796</v>
      </c>
      <c r="E55">
        <v>-71</v>
      </c>
    </row>
    <row r="56" spans="1:9" x14ac:dyDescent="0.3">
      <c r="A56">
        <v>20</v>
      </c>
      <c r="B56" t="s">
        <v>776</v>
      </c>
      <c r="C56">
        <v>-68.5</v>
      </c>
      <c r="D56" t="s">
        <v>797</v>
      </c>
      <c r="E56">
        <v>-73.5</v>
      </c>
      <c r="F56">
        <v>51.230122170000001</v>
      </c>
      <c r="G56">
        <v>4.4427504000000004</v>
      </c>
      <c r="H56">
        <v>64</v>
      </c>
      <c r="I56">
        <v>6.1354788816455418E-2</v>
      </c>
    </row>
    <row r="57" spans="1:9" x14ac:dyDescent="0.3">
      <c r="A57">
        <v>21</v>
      </c>
      <c r="B57" t="s">
        <v>776</v>
      </c>
      <c r="C57">
        <v>-68.5</v>
      </c>
      <c r="D57" t="s">
        <v>798</v>
      </c>
      <c r="E57">
        <v>-78.5</v>
      </c>
      <c r="F57">
        <v>51.230134829999997</v>
      </c>
      <c r="G57">
        <v>4.4425870300000003</v>
      </c>
      <c r="H57">
        <v>70</v>
      </c>
      <c r="I57">
        <v>6.1685365914759219E-2</v>
      </c>
    </row>
    <row r="58" spans="1:9" x14ac:dyDescent="0.3">
      <c r="A58">
        <v>22</v>
      </c>
      <c r="B58" t="s">
        <v>776</v>
      </c>
      <c r="C58">
        <v>-68.5</v>
      </c>
      <c r="D58" t="s">
        <v>799</v>
      </c>
      <c r="E58">
        <v>-74.5</v>
      </c>
      <c r="F58">
        <v>51.230146060000003</v>
      </c>
      <c r="G58">
        <v>4.4426322599999999</v>
      </c>
      <c r="H58">
        <v>53</v>
      </c>
      <c r="I58">
        <v>5.9773165878180157E-2</v>
      </c>
    </row>
    <row r="59" spans="1:9" x14ac:dyDescent="0.3">
      <c r="A59">
        <v>23</v>
      </c>
      <c r="B59" t="s">
        <v>776</v>
      </c>
      <c r="C59">
        <v>-68.5</v>
      </c>
      <c r="D59" t="s">
        <v>800</v>
      </c>
      <c r="E59">
        <v>-76</v>
      </c>
      <c r="F59">
        <v>51.230123290000002</v>
      </c>
      <c r="G59">
        <v>4.4426549</v>
      </c>
      <c r="H59">
        <v>51</v>
      </c>
      <c r="I59">
        <v>6.197716469507232E-2</v>
      </c>
    </row>
    <row r="60" spans="1:9" x14ac:dyDescent="0.3">
      <c r="A60">
        <v>24</v>
      </c>
      <c r="B60" t="s">
        <v>778</v>
      </c>
      <c r="C60">
        <v>-77</v>
      </c>
      <c r="D60" t="s">
        <v>779</v>
      </c>
      <c r="E60">
        <v>-77</v>
      </c>
      <c r="F60">
        <v>51.23035205</v>
      </c>
      <c r="G60">
        <v>4.4426706500000002</v>
      </c>
      <c r="H60">
        <v>10</v>
      </c>
      <c r="I60">
        <v>3.684127150619497E-2</v>
      </c>
    </row>
    <row r="61" spans="1:9" x14ac:dyDescent="0.3">
      <c r="A61">
        <v>25</v>
      </c>
      <c r="B61" t="s">
        <v>778</v>
      </c>
      <c r="C61">
        <v>-77</v>
      </c>
      <c r="D61" t="s">
        <v>780</v>
      </c>
      <c r="E61">
        <v>-72.5</v>
      </c>
      <c r="F61">
        <v>51.230289730000003</v>
      </c>
      <c r="G61">
        <v>4.4426557799999999</v>
      </c>
      <c r="H61">
        <v>40</v>
      </c>
      <c r="I61">
        <v>4.3816921726273009E-2</v>
      </c>
    </row>
    <row r="62" spans="1:9" x14ac:dyDescent="0.3">
      <c r="A62">
        <v>26</v>
      </c>
      <c r="B62" t="s">
        <v>778</v>
      </c>
      <c r="C62">
        <v>-77</v>
      </c>
      <c r="D62" t="s">
        <v>781</v>
      </c>
      <c r="E62">
        <v>-73.5</v>
      </c>
      <c r="F62">
        <v>51.230289730000003</v>
      </c>
      <c r="G62">
        <v>4.4426557799999999</v>
      </c>
      <c r="H62">
        <v>40</v>
      </c>
      <c r="I62">
        <v>4.3816921726273009E-2</v>
      </c>
    </row>
    <row r="63" spans="1:9" x14ac:dyDescent="0.3">
      <c r="A63">
        <v>27</v>
      </c>
      <c r="B63" t="s">
        <v>778</v>
      </c>
      <c r="C63">
        <v>-77</v>
      </c>
      <c r="D63" t="s">
        <v>782</v>
      </c>
      <c r="E63">
        <v>-76</v>
      </c>
      <c r="F63">
        <v>51.229950809999998</v>
      </c>
      <c r="G63">
        <v>4.4422570300000004</v>
      </c>
      <c r="H63">
        <v>47</v>
      </c>
      <c r="I63">
        <v>8.881779518508523E-2</v>
      </c>
    </row>
    <row r="64" spans="1:9" x14ac:dyDescent="0.3">
      <c r="A64">
        <v>28</v>
      </c>
      <c r="B64" t="s">
        <v>778</v>
      </c>
      <c r="C64">
        <v>-77</v>
      </c>
      <c r="D64" t="s">
        <v>783</v>
      </c>
      <c r="E64">
        <v>-68.5</v>
      </c>
      <c r="F64">
        <v>51.230416959999999</v>
      </c>
      <c r="G64">
        <v>4.4427195599999996</v>
      </c>
      <c r="H64">
        <v>15</v>
      </c>
      <c r="I64">
        <v>2.904325734990526E-2</v>
      </c>
    </row>
    <row r="65" spans="1:9" x14ac:dyDescent="0.3">
      <c r="A65">
        <v>29</v>
      </c>
      <c r="B65" t="s">
        <v>778</v>
      </c>
      <c r="C65">
        <v>-77</v>
      </c>
      <c r="D65" t="s">
        <v>784</v>
      </c>
      <c r="E65">
        <v>-75</v>
      </c>
      <c r="F65">
        <v>51.230289730000003</v>
      </c>
      <c r="G65">
        <v>4.4426557799999999</v>
      </c>
      <c r="H65">
        <v>40</v>
      </c>
      <c r="I65">
        <v>4.3816921726273009E-2</v>
      </c>
    </row>
    <row r="66" spans="1:9" x14ac:dyDescent="0.3">
      <c r="A66">
        <v>30</v>
      </c>
      <c r="B66" t="s">
        <v>778</v>
      </c>
      <c r="C66">
        <v>-77</v>
      </c>
      <c r="D66" t="s">
        <v>785</v>
      </c>
      <c r="E66">
        <v>-72</v>
      </c>
      <c r="F66">
        <v>51.230362229999997</v>
      </c>
      <c r="G66">
        <v>4.4427155200000001</v>
      </c>
      <c r="H66">
        <v>10</v>
      </c>
      <c r="I66">
        <v>3.5076759548537728E-2</v>
      </c>
    </row>
    <row r="67" spans="1:9" x14ac:dyDescent="0.3">
      <c r="A67">
        <v>31</v>
      </c>
      <c r="B67" t="s">
        <v>778</v>
      </c>
      <c r="C67">
        <v>-77</v>
      </c>
      <c r="D67" t="s">
        <v>786</v>
      </c>
      <c r="E67">
        <v>-67.5</v>
      </c>
      <c r="F67">
        <v>51.230289730000003</v>
      </c>
      <c r="G67">
        <v>4.4426557799999999</v>
      </c>
      <c r="H67">
        <v>40</v>
      </c>
      <c r="I67">
        <v>4.3816921726273009E-2</v>
      </c>
    </row>
    <row r="68" spans="1:9" x14ac:dyDescent="0.3">
      <c r="A68">
        <v>32</v>
      </c>
      <c r="B68" t="s">
        <v>778</v>
      </c>
      <c r="C68">
        <v>-77</v>
      </c>
      <c r="D68" t="s">
        <v>787</v>
      </c>
      <c r="E68">
        <v>-77.5</v>
      </c>
      <c r="F68">
        <v>51.230395639999998</v>
      </c>
      <c r="G68">
        <v>4.4427356099999997</v>
      </c>
      <c r="H68">
        <v>13</v>
      </c>
      <c r="I68">
        <v>3.1185539417566889E-2</v>
      </c>
    </row>
    <row r="69" spans="1:9" x14ac:dyDescent="0.3">
      <c r="A69">
        <v>33</v>
      </c>
      <c r="B69" t="s">
        <v>778</v>
      </c>
      <c r="C69">
        <v>-77</v>
      </c>
      <c r="D69" t="s">
        <v>788</v>
      </c>
      <c r="E69">
        <v>-66</v>
      </c>
      <c r="F69">
        <v>51.230289730000003</v>
      </c>
      <c r="G69">
        <v>4.4426557799999999</v>
      </c>
      <c r="H69">
        <v>40</v>
      </c>
      <c r="I69">
        <v>4.3816921726273009E-2</v>
      </c>
    </row>
    <row r="70" spans="1:9" x14ac:dyDescent="0.3">
      <c r="A70">
        <v>34</v>
      </c>
      <c r="B70" t="s">
        <v>778</v>
      </c>
      <c r="C70">
        <v>-77</v>
      </c>
      <c r="D70" t="s">
        <v>789</v>
      </c>
      <c r="E70">
        <v>-88.5</v>
      </c>
      <c r="F70">
        <v>51.230338459999999</v>
      </c>
      <c r="G70">
        <v>4.4426583700000002</v>
      </c>
      <c r="H70">
        <v>10</v>
      </c>
      <c r="I70">
        <v>3.8520035420119773E-2</v>
      </c>
    </row>
    <row r="71" spans="1:9" x14ac:dyDescent="0.3">
      <c r="A71">
        <v>35</v>
      </c>
      <c r="B71" t="s">
        <v>778</v>
      </c>
      <c r="C71">
        <v>-77</v>
      </c>
      <c r="D71" t="s">
        <v>790</v>
      </c>
      <c r="E71">
        <v>-76</v>
      </c>
      <c r="F71">
        <v>51.230289730000003</v>
      </c>
      <c r="G71">
        <v>4.4426557799999999</v>
      </c>
      <c r="H71">
        <v>40</v>
      </c>
      <c r="I71">
        <v>4.3816921726273009E-2</v>
      </c>
    </row>
    <row r="72" spans="1:9" x14ac:dyDescent="0.3">
      <c r="A72">
        <v>36</v>
      </c>
      <c r="B72" t="s">
        <v>778</v>
      </c>
      <c r="C72">
        <v>-77</v>
      </c>
      <c r="D72" t="s">
        <v>791</v>
      </c>
      <c r="E72">
        <v>-77</v>
      </c>
      <c r="F72">
        <v>51.230289730000003</v>
      </c>
      <c r="G72">
        <v>4.4426557799999999</v>
      </c>
      <c r="H72">
        <v>40</v>
      </c>
      <c r="I72">
        <v>4.3816921726273009E-2</v>
      </c>
    </row>
    <row r="73" spans="1:9" x14ac:dyDescent="0.3">
      <c r="A73">
        <v>37</v>
      </c>
      <c r="B73" t="s">
        <v>778</v>
      </c>
      <c r="C73">
        <v>-77</v>
      </c>
      <c r="D73" t="s">
        <v>792</v>
      </c>
      <c r="E73">
        <v>-75</v>
      </c>
      <c r="F73">
        <v>51.230451479999999</v>
      </c>
      <c r="G73">
        <v>4.4426710800000002</v>
      </c>
      <c r="H73">
        <v>18</v>
      </c>
      <c r="I73">
        <v>2.6264589682559049E-2</v>
      </c>
    </row>
    <row r="74" spans="1:9" x14ac:dyDescent="0.3">
      <c r="A74">
        <v>38</v>
      </c>
      <c r="B74" t="s">
        <v>778</v>
      </c>
      <c r="C74">
        <v>-77</v>
      </c>
      <c r="D74" t="s">
        <v>793</v>
      </c>
      <c r="E74">
        <v>-72.5</v>
      </c>
      <c r="F74">
        <v>51.230289730000003</v>
      </c>
      <c r="G74">
        <v>4.4426557799999999</v>
      </c>
      <c r="H74">
        <v>40</v>
      </c>
      <c r="I74">
        <v>4.3816921726273009E-2</v>
      </c>
    </row>
    <row r="75" spans="1:9" x14ac:dyDescent="0.3">
      <c r="A75">
        <v>39</v>
      </c>
      <c r="B75" t="s">
        <v>778</v>
      </c>
      <c r="C75">
        <v>-77</v>
      </c>
      <c r="D75" t="s">
        <v>794</v>
      </c>
      <c r="E75">
        <v>-68.5</v>
      </c>
      <c r="F75">
        <v>51.230383179999997</v>
      </c>
      <c r="G75">
        <v>4.4426701499999997</v>
      </c>
      <c r="H75">
        <v>10</v>
      </c>
      <c r="I75">
        <v>3.3508674308964967E-2</v>
      </c>
    </row>
    <row r="76" spans="1:9" x14ac:dyDescent="0.3">
      <c r="A76">
        <v>40</v>
      </c>
      <c r="B76" t="s">
        <v>778</v>
      </c>
      <c r="C76">
        <v>-77</v>
      </c>
      <c r="D76" t="s">
        <v>795</v>
      </c>
      <c r="E76">
        <v>-70</v>
      </c>
      <c r="F76">
        <v>51.230289730000003</v>
      </c>
      <c r="G76">
        <v>4.4426557799999999</v>
      </c>
      <c r="H76">
        <v>40</v>
      </c>
      <c r="I76">
        <v>4.3816921726273009E-2</v>
      </c>
    </row>
    <row r="77" spans="1:9" x14ac:dyDescent="0.3">
      <c r="A77">
        <v>41</v>
      </c>
      <c r="B77" t="s">
        <v>778</v>
      </c>
      <c r="C77">
        <v>-77</v>
      </c>
      <c r="D77" t="s">
        <v>796</v>
      </c>
      <c r="E77">
        <v>-71</v>
      </c>
      <c r="F77">
        <v>51.230289730000003</v>
      </c>
      <c r="G77">
        <v>4.4426557799999999</v>
      </c>
      <c r="H77">
        <v>40</v>
      </c>
      <c r="I77">
        <v>4.3816921726273009E-2</v>
      </c>
    </row>
    <row r="78" spans="1:9" x14ac:dyDescent="0.3">
      <c r="A78">
        <v>42</v>
      </c>
      <c r="B78" t="s">
        <v>778</v>
      </c>
      <c r="C78">
        <v>-77</v>
      </c>
      <c r="D78" t="s">
        <v>797</v>
      </c>
      <c r="E78">
        <v>-73.5</v>
      </c>
      <c r="F78">
        <v>51.230205949999998</v>
      </c>
      <c r="G78">
        <v>4.4427030900000002</v>
      </c>
      <c r="H78">
        <v>10</v>
      </c>
      <c r="I78">
        <v>5.2388250674352183E-2</v>
      </c>
    </row>
    <row r="79" spans="1:9" x14ac:dyDescent="0.3">
      <c r="A79">
        <v>43</v>
      </c>
      <c r="B79" t="s">
        <v>778</v>
      </c>
      <c r="C79">
        <v>-77</v>
      </c>
      <c r="D79" t="s">
        <v>798</v>
      </c>
      <c r="E79">
        <v>-78.5</v>
      </c>
      <c r="F79">
        <v>51.230212280000003</v>
      </c>
      <c r="G79">
        <v>4.4426214000000002</v>
      </c>
      <c r="H79">
        <v>10</v>
      </c>
      <c r="I79">
        <v>5.2750506660346301E-2</v>
      </c>
    </row>
    <row r="80" spans="1:9" x14ac:dyDescent="0.3">
      <c r="A80">
        <v>44</v>
      </c>
      <c r="B80" t="s">
        <v>778</v>
      </c>
      <c r="C80">
        <v>-77</v>
      </c>
      <c r="D80" t="s">
        <v>799</v>
      </c>
      <c r="E80">
        <v>-74.5</v>
      </c>
      <c r="F80">
        <v>51.2302179</v>
      </c>
      <c r="G80">
        <v>4.4426440200000004</v>
      </c>
      <c r="H80">
        <v>10</v>
      </c>
      <c r="I80">
        <v>5.1786552765451153E-2</v>
      </c>
    </row>
    <row r="81" spans="1:9" x14ac:dyDescent="0.3">
      <c r="A81">
        <v>45</v>
      </c>
      <c r="B81" t="s">
        <v>778</v>
      </c>
      <c r="C81">
        <v>-77</v>
      </c>
      <c r="D81" t="s">
        <v>800</v>
      </c>
      <c r="E81">
        <v>-76</v>
      </c>
      <c r="F81">
        <v>51.230206510000002</v>
      </c>
      <c r="G81">
        <v>4.44265534</v>
      </c>
      <c r="H81">
        <v>10</v>
      </c>
      <c r="I81">
        <v>5.2866955278102458E-2</v>
      </c>
    </row>
    <row r="82" spans="1:9" x14ac:dyDescent="0.3">
      <c r="A82">
        <v>46</v>
      </c>
      <c r="B82" t="s">
        <v>779</v>
      </c>
      <c r="C82">
        <v>-77</v>
      </c>
      <c r="D82" t="s">
        <v>780</v>
      </c>
      <c r="E82">
        <v>-72.5</v>
      </c>
      <c r="F82">
        <v>51.230414359999997</v>
      </c>
      <c r="G82">
        <v>4.4426855300000003</v>
      </c>
      <c r="H82">
        <v>43</v>
      </c>
      <c r="I82">
        <v>2.9880985372321919E-2</v>
      </c>
    </row>
    <row r="83" spans="1:9" x14ac:dyDescent="0.3">
      <c r="A83">
        <v>47</v>
      </c>
      <c r="B83" t="s">
        <v>779</v>
      </c>
      <c r="C83">
        <v>-77</v>
      </c>
      <c r="D83" t="s">
        <v>781</v>
      </c>
      <c r="E83">
        <v>-73.5</v>
      </c>
      <c r="F83">
        <v>51.230414359999997</v>
      </c>
      <c r="G83">
        <v>4.4426855300000003</v>
      </c>
      <c r="H83">
        <v>43</v>
      </c>
      <c r="I83">
        <v>2.9880985372321919E-2</v>
      </c>
    </row>
    <row r="84" spans="1:9" x14ac:dyDescent="0.3">
      <c r="A84">
        <v>48</v>
      </c>
      <c r="B84" t="s">
        <v>779</v>
      </c>
      <c r="C84">
        <v>-77</v>
      </c>
      <c r="D84" t="s">
        <v>782</v>
      </c>
      <c r="E84">
        <v>-76</v>
      </c>
      <c r="F84">
        <v>51.230013130000003</v>
      </c>
      <c r="G84">
        <v>4.4422718999999997</v>
      </c>
      <c r="H84">
        <v>53</v>
      </c>
      <c r="I84">
        <v>8.2134984019835447E-2</v>
      </c>
    </row>
    <row r="85" spans="1:9" x14ac:dyDescent="0.3">
      <c r="A85">
        <v>49</v>
      </c>
      <c r="B85" t="s">
        <v>779</v>
      </c>
      <c r="C85">
        <v>-77</v>
      </c>
      <c r="D85" t="s">
        <v>783</v>
      </c>
      <c r="E85">
        <v>-68.5</v>
      </c>
      <c r="F85">
        <v>51.230479269999996</v>
      </c>
      <c r="G85">
        <v>4.4427344399999997</v>
      </c>
      <c r="H85">
        <v>10</v>
      </c>
      <c r="I85">
        <v>2.2049437234679909E-2</v>
      </c>
    </row>
    <row r="86" spans="1:9" x14ac:dyDescent="0.3">
      <c r="A86">
        <v>50</v>
      </c>
      <c r="B86" t="s">
        <v>779</v>
      </c>
      <c r="C86">
        <v>-77</v>
      </c>
      <c r="D86" t="s">
        <v>784</v>
      </c>
      <c r="E86">
        <v>-75</v>
      </c>
      <c r="F86">
        <v>51.230414359999997</v>
      </c>
      <c r="G86">
        <v>4.4426855300000003</v>
      </c>
      <c r="H86">
        <v>43</v>
      </c>
      <c r="I86">
        <v>2.9880985372321919E-2</v>
      </c>
    </row>
    <row r="87" spans="1:9" x14ac:dyDescent="0.3">
      <c r="A87">
        <v>51</v>
      </c>
      <c r="B87" t="s">
        <v>779</v>
      </c>
      <c r="C87">
        <v>-77</v>
      </c>
      <c r="D87" t="s">
        <v>785</v>
      </c>
      <c r="E87">
        <v>-72</v>
      </c>
      <c r="F87">
        <v>51.230424550000002</v>
      </c>
      <c r="G87">
        <v>4.4427304000000003</v>
      </c>
      <c r="H87">
        <v>10</v>
      </c>
      <c r="I87">
        <v>2.8072609186296699E-2</v>
      </c>
    </row>
    <row r="88" spans="1:9" x14ac:dyDescent="0.3">
      <c r="A88">
        <v>52</v>
      </c>
      <c r="B88" t="s">
        <v>779</v>
      </c>
      <c r="C88">
        <v>-77</v>
      </c>
      <c r="D88" t="s">
        <v>786</v>
      </c>
      <c r="E88">
        <v>-67.5</v>
      </c>
      <c r="F88">
        <v>51.230414359999997</v>
      </c>
      <c r="G88">
        <v>4.4426855300000003</v>
      </c>
      <c r="H88">
        <v>43</v>
      </c>
      <c r="I88">
        <v>2.9880985372321919E-2</v>
      </c>
    </row>
    <row r="89" spans="1:9" x14ac:dyDescent="0.3">
      <c r="A89">
        <v>53</v>
      </c>
      <c r="B89" t="s">
        <v>779</v>
      </c>
      <c r="C89">
        <v>-77</v>
      </c>
      <c r="D89" t="s">
        <v>787</v>
      </c>
      <c r="E89">
        <v>-77.5</v>
      </c>
      <c r="F89">
        <v>51.230457950000002</v>
      </c>
      <c r="G89">
        <v>4.4427504799999999</v>
      </c>
      <c r="H89">
        <v>10</v>
      </c>
      <c r="I89">
        <v>2.4180048931060572E-2</v>
      </c>
    </row>
    <row r="90" spans="1:9" x14ac:dyDescent="0.3">
      <c r="A90">
        <v>54</v>
      </c>
      <c r="B90" t="s">
        <v>779</v>
      </c>
      <c r="C90">
        <v>-77</v>
      </c>
      <c r="D90" t="s">
        <v>788</v>
      </c>
      <c r="E90">
        <v>-66</v>
      </c>
      <c r="F90">
        <v>51.230414359999997</v>
      </c>
      <c r="G90">
        <v>4.4426855300000003</v>
      </c>
      <c r="H90">
        <v>43</v>
      </c>
      <c r="I90">
        <v>2.9880985372321919E-2</v>
      </c>
    </row>
    <row r="91" spans="1:9" x14ac:dyDescent="0.3">
      <c r="A91">
        <v>55</v>
      </c>
      <c r="B91" t="s">
        <v>779</v>
      </c>
      <c r="C91">
        <v>-77</v>
      </c>
      <c r="D91" t="s">
        <v>789</v>
      </c>
      <c r="E91">
        <v>-88.5</v>
      </c>
      <c r="F91">
        <v>51.230400770000003</v>
      </c>
      <c r="G91">
        <v>4.4426732400000004</v>
      </c>
      <c r="H91">
        <v>10</v>
      </c>
      <c r="I91">
        <v>3.1570362333822342E-2</v>
      </c>
    </row>
    <row r="92" spans="1:9" x14ac:dyDescent="0.3">
      <c r="A92">
        <v>56</v>
      </c>
      <c r="B92" t="s">
        <v>779</v>
      </c>
      <c r="C92">
        <v>-77</v>
      </c>
      <c r="D92" t="s">
        <v>790</v>
      </c>
      <c r="E92">
        <v>-76</v>
      </c>
      <c r="F92">
        <v>51.230414359999997</v>
      </c>
      <c r="G92">
        <v>4.4426855300000003</v>
      </c>
      <c r="H92">
        <v>43</v>
      </c>
      <c r="I92">
        <v>2.9880985372321919E-2</v>
      </c>
    </row>
    <row r="93" spans="1:9" x14ac:dyDescent="0.3">
      <c r="A93">
        <v>57</v>
      </c>
      <c r="B93" t="s">
        <v>779</v>
      </c>
      <c r="C93">
        <v>-77</v>
      </c>
      <c r="D93" t="s">
        <v>791</v>
      </c>
      <c r="E93">
        <v>-77</v>
      </c>
      <c r="F93">
        <v>51.230414359999997</v>
      </c>
      <c r="G93">
        <v>4.4426855300000003</v>
      </c>
      <c r="H93">
        <v>43</v>
      </c>
      <c r="I93">
        <v>2.9880985372321919E-2</v>
      </c>
    </row>
    <row r="94" spans="1:9" x14ac:dyDescent="0.3">
      <c r="A94">
        <v>58</v>
      </c>
      <c r="B94" t="s">
        <v>779</v>
      </c>
      <c r="C94">
        <v>-77</v>
      </c>
      <c r="D94" t="s">
        <v>792</v>
      </c>
      <c r="E94">
        <v>-75</v>
      </c>
      <c r="F94">
        <v>51.230513790000003</v>
      </c>
      <c r="G94">
        <v>4.4426859500000004</v>
      </c>
      <c r="H94">
        <v>11</v>
      </c>
      <c r="I94">
        <v>1.9460261506926112E-2</v>
      </c>
    </row>
    <row r="95" spans="1:9" x14ac:dyDescent="0.3">
      <c r="A95">
        <v>59</v>
      </c>
      <c r="B95" t="s">
        <v>779</v>
      </c>
      <c r="C95">
        <v>-77</v>
      </c>
      <c r="D95" t="s">
        <v>793</v>
      </c>
      <c r="E95">
        <v>-72.5</v>
      </c>
      <c r="F95">
        <v>51.230414359999997</v>
      </c>
      <c r="G95">
        <v>4.4426855300000003</v>
      </c>
      <c r="H95">
        <v>43</v>
      </c>
      <c r="I95">
        <v>2.9880985372321919E-2</v>
      </c>
    </row>
    <row r="96" spans="1:9" x14ac:dyDescent="0.3">
      <c r="A96">
        <v>60</v>
      </c>
      <c r="B96" t="s">
        <v>779</v>
      </c>
      <c r="C96">
        <v>-77</v>
      </c>
      <c r="D96" t="s">
        <v>794</v>
      </c>
      <c r="E96">
        <v>-68.5</v>
      </c>
      <c r="F96">
        <v>51.230445500000002</v>
      </c>
      <c r="G96">
        <v>4.4426850299999998</v>
      </c>
      <c r="H96">
        <v>10</v>
      </c>
      <c r="I96">
        <v>2.6575613471618222E-2</v>
      </c>
    </row>
    <row r="97" spans="1:9" x14ac:dyDescent="0.3">
      <c r="A97">
        <v>61</v>
      </c>
      <c r="B97" t="s">
        <v>779</v>
      </c>
      <c r="C97">
        <v>-77</v>
      </c>
      <c r="D97" t="s">
        <v>795</v>
      </c>
      <c r="E97">
        <v>-70</v>
      </c>
      <c r="F97">
        <v>51.230414359999997</v>
      </c>
      <c r="G97">
        <v>4.4426855300000003</v>
      </c>
      <c r="H97">
        <v>43</v>
      </c>
      <c r="I97">
        <v>2.9880985372321919E-2</v>
      </c>
    </row>
    <row r="98" spans="1:9" x14ac:dyDescent="0.3">
      <c r="A98">
        <v>62</v>
      </c>
      <c r="B98" t="s">
        <v>779</v>
      </c>
      <c r="C98">
        <v>-77</v>
      </c>
      <c r="D98" t="s">
        <v>796</v>
      </c>
      <c r="E98">
        <v>-71</v>
      </c>
      <c r="F98">
        <v>51.230414359999997</v>
      </c>
      <c r="G98">
        <v>4.4426855300000003</v>
      </c>
      <c r="H98">
        <v>43</v>
      </c>
      <c r="I98">
        <v>2.9880985372321919E-2</v>
      </c>
    </row>
    <row r="99" spans="1:9" x14ac:dyDescent="0.3">
      <c r="A99">
        <v>63</v>
      </c>
      <c r="B99" t="s">
        <v>779</v>
      </c>
      <c r="C99">
        <v>-77</v>
      </c>
      <c r="D99" t="s">
        <v>797</v>
      </c>
      <c r="E99">
        <v>-73.5</v>
      </c>
      <c r="F99">
        <v>51.230268270000003</v>
      </c>
      <c r="G99">
        <v>4.4427179700000003</v>
      </c>
      <c r="H99">
        <v>16</v>
      </c>
      <c r="I99">
        <v>4.5382666783897851E-2</v>
      </c>
    </row>
    <row r="100" spans="1:9" x14ac:dyDescent="0.3">
      <c r="A100">
        <v>64</v>
      </c>
      <c r="B100" t="s">
        <v>779</v>
      </c>
      <c r="C100">
        <v>-77</v>
      </c>
      <c r="D100" t="s">
        <v>798</v>
      </c>
      <c r="E100">
        <v>-78.5</v>
      </c>
      <c r="F100">
        <v>51.230274600000001</v>
      </c>
      <c r="G100">
        <v>4.4426362800000003</v>
      </c>
      <c r="H100">
        <v>16</v>
      </c>
      <c r="I100">
        <v>4.5778183434766133E-2</v>
      </c>
    </row>
    <row r="101" spans="1:9" x14ac:dyDescent="0.3">
      <c r="A101">
        <v>65</v>
      </c>
      <c r="B101" t="s">
        <v>779</v>
      </c>
      <c r="C101">
        <v>-77</v>
      </c>
      <c r="D101" t="s">
        <v>799</v>
      </c>
      <c r="E101">
        <v>-74.5</v>
      </c>
      <c r="F101">
        <v>51.230280209999997</v>
      </c>
      <c r="G101">
        <v>4.4426588899999997</v>
      </c>
      <c r="H101">
        <v>15</v>
      </c>
      <c r="I101">
        <v>4.4798535900961479E-2</v>
      </c>
    </row>
    <row r="102" spans="1:9" x14ac:dyDescent="0.3">
      <c r="A102">
        <v>66</v>
      </c>
      <c r="B102" t="s">
        <v>779</v>
      </c>
      <c r="C102">
        <v>-77</v>
      </c>
      <c r="D102" t="s">
        <v>800</v>
      </c>
      <c r="E102">
        <v>-76</v>
      </c>
      <c r="F102">
        <v>51.23026883</v>
      </c>
      <c r="G102">
        <v>4.4426702100000002</v>
      </c>
      <c r="H102">
        <v>16</v>
      </c>
      <c r="I102">
        <v>4.5868930776477197E-2</v>
      </c>
    </row>
    <row r="103" spans="1:9" x14ac:dyDescent="0.3">
      <c r="A103">
        <v>67</v>
      </c>
      <c r="B103" t="s">
        <v>780</v>
      </c>
      <c r="C103">
        <v>-72.5</v>
      </c>
      <c r="D103" t="s">
        <v>781</v>
      </c>
      <c r="E103">
        <v>-73.5</v>
      </c>
    </row>
    <row r="104" spans="1:9" x14ac:dyDescent="0.3">
      <c r="A104">
        <v>68</v>
      </c>
      <c r="B104" t="s">
        <v>780</v>
      </c>
      <c r="C104">
        <v>-72.5</v>
      </c>
      <c r="D104" t="s">
        <v>782</v>
      </c>
      <c r="E104">
        <v>-76</v>
      </c>
      <c r="F104">
        <v>51.229611890000001</v>
      </c>
      <c r="G104">
        <v>4.4418582799999999</v>
      </c>
      <c r="H104">
        <v>10</v>
      </c>
      <c r="I104">
        <v>0.13505392474752059</v>
      </c>
    </row>
    <row r="105" spans="1:9" x14ac:dyDescent="0.3">
      <c r="A105">
        <v>69</v>
      </c>
      <c r="B105" t="s">
        <v>780</v>
      </c>
      <c r="C105">
        <v>-72.5</v>
      </c>
      <c r="D105" t="s">
        <v>783</v>
      </c>
      <c r="E105">
        <v>-68.5</v>
      </c>
      <c r="F105">
        <v>51.230544180000003</v>
      </c>
      <c r="G105">
        <v>4.44278335</v>
      </c>
      <c r="H105">
        <v>84</v>
      </c>
      <c r="I105">
        <v>1.438287240484082E-2</v>
      </c>
    </row>
    <row r="106" spans="1:9" x14ac:dyDescent="0.3">
      <c r="A106">
        <v>70</v>
      </c>
      <c r="B106" t="s">
        <v>780</v>
      </c>
      <c r="C106">
        <v>-72.5</v>
      </c>
      <c r="D106" t="s">
        <v>784</v>
      </c>
      <c r="E106">
        <v>-75</v>
      </c>
    </row>
    <row r="107" spans="1:9" x14ac:dyDescent="0.3">
      <c r="A107">
        <v>71</v>
      </c>
      <c r="B107" t="s">
        <v>780</v>
      </c>
      <c r="C107">
        <v>-72.5</v>
      </c>
      <c r="D107" t="s">
        <v>785</v>
      </c>
      <c r="E107">
        <v>-72</v>
      </c>
      <c r="F107">
        <v>51.230434729999999</v>
      </c>
      <c r="G107">
        <v>4.4427752700000003</v>
      </c>
      <c r="H107">
        <v>79</v>
      </c>
      <c r="I107">
        <v>2.655970693399877E-2</v>
      </c>
    </row>
    <row r="108" spans="1:9" x14ac:dyDescent="0.3">
      <c r="A108">
        <v>72</v>
      </c>
      <c r="B108" t="s">
        <v>780</v>
      </c>
      <c r="C108">
        <v>-72.5</v>
      </c>
      <c r="D108" t="s">
        <v>786</v>
      </c>
      <c r="E108">
        <v>-67.5</v>
      </c>
    </row>
    <row r="109" spans="1:9" x14ac:dyDescent="0.3">
      <c r="A109">
        <v>73</v>
      </c>
      <c r="B109" t="s">
        <v>780</v>
      </c>
      <c r="C109">
        <v>-72.5</v>
      </c>
      <c r="D109" t="s">
        <v>787</v>
      </c>
      <c r="E109">
        <v>-77.5</v>
      </c>
      <c r="F109">
        <v>51.230501539999999</v>
      </c>
      <c r="G109">
        <v>4.4428154400000004</v>
      </c>
      <c r="H109">
        <v>85</v>
      </c>
      <c r="I109">
        <v>1.908843506546444E-2</v>
      </c>
    </row>
    <row r="110" spans="1:9" x14ac:dyDescent="0.3">
      <c r="A110">
        <v>74</v>
      </c>
      <c r="B110" t="s">
        <v>780</v>
      </c>
      <c r="C110">
        <v>-72.5</v>
      </c>
      <c r="D110" t="s">
        <v>788</v>
      </c>
      <c r="E110">
        <v>-66</v>
      </c>
    </row>
    <row r="111" spans="1:9" x14ac:dyDescent="0.3">
      <c r="A111">
        <v>75</v>
      </c>
      <c r="B111" t="s">
        <v>780</v>
      </c>
      <c r="C111">
        <v>-72.5</v>
      </c>
      <c r="D111" t="s">
        <v>789</v>
      </c>
      <c r="E111">
        <v>-88.5</v>
      </c>
      <c r="F111">
        <v>51.230387180000001</v>
      </c>
      <c r="G111">
        <v>4.4426609600000004</v>
      </c>
      <c r="H111">
        <v>37</v>
      </c>
      <c r="I111">
        <v>3.3264399381976201E-2</v>
      </c>
    </row>
    <row r="112" spans="1:9" x14ac:dyDescent="0.3">
      <c r="A112">
        <v>76</v>
      </c>
      <c r="B112" t="s">
        <v>780</v>
      </c>
      <c r="C112">
        <v>-72.5</v>
      </c>
      <c r="D112" t="s">
        <v>790</v>
      </c>
      <c r="E112">
        <v>-76</v>
      </c>
    </row>
    <row r="113" spans="1:9" x14ac:dyDescent="0.3">
      <c r="A113">
        <v>77</v>
      </c>
      <c r="B113" t="s">
        <v>780</v>
      </c>
      <c r="C113">
        <v>-72.5</v>
      </c>
      <c r="D113" t="s">
        <v>791</v>
      </c>
      <c r="E113">
        <v>-77</v>
      </c>
    </row>
    <row r="114" spans="1:9" x14ac:dyDescent="0.3">
      <c r="A114">
        <v>78</v>
      </c>
      <c r="B114" t="s">
        <v>780</v>
      </c>
      <c r="C114">
        <v>-72.5</v>
      </c>
      <c r="D114" t="s">
        <v>792</v>
      </c>
      <c r="E114">
        <v>-75</v>
      </c>
      <c r="F114">
        <v>51.230613220000002</v>
      </c>
      <c r="G114">
        <v>4.4426863799999996</v>
      </c>
      <c r="H114">
        <v>48</v>
      </c>
      <c r="I114">
        <v>1.0440113776287429E-2</v>
      </c>
    </row>
    <row r="115" spans="1:9" x14ac:dyDescent="0.3">
      <c r="A115">
        <v>79</v>
      </c>
      <c r="B115" t="s">
        <v>780</v>
      </c>
      <c r="C115">
        <v>-72.5</v>
      </c>
      <c r="D115" t="s">
        <v>793</v>
      </c>
      <c r="E115">
        <v>-72.5</v>
      </c>
    </row>
    <row r="116" spans="1:9" x14ac:dyDescent="0.3">
      <c r="A116">
        <v>80</v>
      </c>
      <c r="B116" t="s">
        <v>780</v>
      </c>
      <c r="C116">
        <v>-72.5</v>
      </c>
      <c r="D116" t="s">
        <v>794</v>
      </c>
      <c r="E116">
        <v>-68.5</v>
      </c>
      <c r="F116">
        <v>51.230476629999998</v>
      </c>
      <c r="G116">
        <v>4.4426845200000002</v>
      </c>
      <c r="H116">
        <v>84</v>
      </c>
      <c r="I116">
        <v>2.3317265807981769E-2</v>
      </c>
    </row>
    <row r="117" spans="1:9" x14ac:dyDescent="0.3">
      <c r="A117">
        <v>81</v>
      </c>
      <c r="B117" t="s">
        <v>780</v>
      </c>
      <c r="C117">
        <v>-72.5</v>
      </c>
      <c r="D117" t="s">
        <v>795</v>
      </c>
      <c r="E117">
        <v>-70</v>
      </c>
    </row>
    <row r="118" spans="1:9" x14ac:dyDescent="0.3">
      <c r="A118">
        <v>82</v>
      </c>
      <c r="B118" t="s">
        <v>780</v>
      </c>
      <c r="C118">
        <v>-72.5</v>
      </c>
      <c r="D118" t="s">
        <v>796</v>
      </c>
      <c r="E118">
        <v>-71</v>
      </c>
    </row>
    <row r="119" spans="1:9" x14ac:dyDescent="0.3">
      <c r="A119">
        <v>83</v>
      </c>
      <c r="B119" t="s">
        <v>780</v>
      </c>
      <c r="C119">
        <v>-72.5</v>
      </c>
      <c r="D119" t="s">
        <v>797</v>
      </c>
      <c r="E119">
        <v>-73.5</v>
      </c>
      <c r="F119">
        <v>51.230122170000001</v>
      </c>
      <c r="G119">
        <v>4.4427504000000004</v>
      </c>
      <c r="H119">
        <v>64</v>
      </c>
      <c r="I119">
        <v>6.1354788816455418E-2</v>
      </c>
    </row>
    <row r="120" spans="1:9" x14ac:dyDescent="0.3">
      <c r="A120">
        <v>84</v>
      </c>
      <c r="B120" t="s">
        <v>780</v>
      </c>
      <c r="C120">
        <v>-72.5</v>
      </c>
      <c r="D120" t="s">
        <v>798</v>
      </c>
      <c r="E120">
        <v>-78.5</v>
      </c>
      <c r="F120">
        <v>51.230134829999997</v>
      </c>
      <c r="G120">
        <v>4.4425870300000003</v>
      </c>
      <c r="H120">
        <v>70</v>
      </c>
      <c r="I120">
        <v>6.1685365914759219E-2</v>
      </c>
    </row>
    <row r="121" spans="1:9" x14ac:dyDescent="0.3">
      <c r="A121">
        <v>85</v>
      </c>
      <c r="B121" t="s">
        <v>780</v>
      </c>
      <c r="C121">
        <v>-72.5</v>
      </c>
      <c r="D121" t="s">
        <v>799</v>
      </c>
      <c r="E121">
        <v>-74.5</v>
      </c>
      <c r="F121">
        <v>51.230146060000003</v>
      </c>
      <c r="G121">
        <v>4.4426322599999999</v>
      </c>
      <c r="H121">
        <v>53</v>
      </c>
      <c r="I121">
        <v>5.9773165878180157E-2</v>
      </c>
    </row>
    <row r="122" spans="1:9" x14ac:dyDescent="0.3">
      <c r="A122">
        <v>86</v>
      </c>
      <c r="B122" t="s">
        <v>780</v>
      </c>
      <c r="C122">
        <v>-72.5</v>
      </c>
      <c r="D122" t="s">
        <v>800</v>
      </c>
      <c r="E122">
        <v>-76</v>
      </c>
      <c r="F122">
        <v>51.230123290000002</v>
      </c>
      <c r="G122">
        <v>4.4426549</v>
      </c>
      <c r="H122">
        <v>51</v>
      </c>
      <c r="I122">
        <v>6.197716469507232E-2</v>
      </c>
    </row>
    <row r="123" spans="1:9" x14ac:dyDescent="0.3">
      <c r="A123">
        <v>87</v>
      </c>
      <c r="B123" t="s">
        <v>781</v>
      </c>
      <c r="C123">
        <v>-73.5</v>
      </c>
      <c r="D123" t="s">
        <v>782</v>
      </c>
      <c r="E123">
        <v>-76</v>
      </c>
      <c r="F123">
        <v>51.229611890000001</v>
      </c>
      <c r="G123">
        <v>4.4418582799999999</v>
      </c>
      <c r="H123">
        <v>10</v>
      </c>
      <c r="I123">
        <v>0.13505392474752059</v>
      </c>
    </row>
    <row r="124" spans="1:9" x14ac:dyDescent="0.3">
      <c r="A124">
        <v>88</v>
      </c>
      <c r="B124" t="s">
        <v>781</v>
      </c>
      <c r="C124">
        <v>-73.5</v>
      </c>
      <c r="D124" t="s">
        <v>783</v>
      </c>
      <c r="E124">
        <v>-68.5</v>
      </c>
      <c r="F124">
        <v>51.230544180000003</v>
      </c>
      <c r="G124">
        <v>4.44278335</v>
      </c>
      <c r="H124">
        <v>84</v>
      </c>
      <c r="I124">
        <v>1.438287240484082E-2</v>
      </c>
    </row>
    <row r="125" spans="1:9" x14ac:dyDescent="0.3">
      <c r="A125">
        <v>89</v>
      </c>
      <c r="B125" t="s">
        <v>781</v>
      </c>
      <c r="C125">
        <v>-73.5</v>
      </c>
      <c r="D125" t="s">
        <v>784</v>
      </c>
      <c r="E125">
        <v>-75</v>
      </c>
    </row>
    <row r="126" spans="1:9" x14ac:dyDescent="0.3">
      <c r="A126">
        <v>90</v>
      </c>
      <c r="B126" t="s">
        <v>781</v>
      </c>
      <c r="C126">
        <v>-73.5</v>
      </c>
      <c r="D126" t="s">
        <v>785</v>
      </c>
      <c r="E126">
        <v>-72</v>
      </c>
      <c r="F126">
        <v>51.230434729999999</v>
      </c>
      <c r="G126">
        <v>4.4427752700000003</v>
      </c>
      <c r="H126">
        <v>79</v>
      </c>
      <c r="I126">
        <v>2.655970693399877E-2</v>
      </c>
    </row>
    <row r="127" spans="1:9" x14ac:dyDescent="0.3">
      <c r="A127">
        <v>91</v>
      </c>
      <c r="B127" t="s">
        <v>781</v>
      </c>
      <c r="C127">
        <v>-73.5</v>
      </c>
      <c r="D127" t="s">
        <v>786</v>
      </c>
      <c r="E127">
        <v>-67.5</v>
      </c>
    </row>
    <row r="128" spans="1:9" x14ac:dyDescent="0.3">
      <c r="A128">
        <v>92</v>
      </c>
      <c r="B128" t="s">
        <v>781</v>
      </c>
      <c r="C128">
        <v>-73.5</v>
      </c>
      <c r="D128" t="s">
        <v>787</v>
      </c>
      <c r="E128">
        <v>-77.5</v>
      </c>
      <c r="F128">
        <v>51.230501539999999</v>
      </c>
      <c r="G128">
        <v>4.4428154400000004</v>
      </c>
      <c r="H128">
        <v>85</v>
      </c>
      <c r="I128">
        <v>1.908843506546444E-2</v>
      </c>
    </row>
    <row r="129" spans="1:9" x14ac:dyDescent="0.3">
      <c r="A129">
        <v>93</v>
      </c>
      <c r="B129" t="s">
        <v>781</v>
      </c>
      <c r="C129">
        <v>-73.5</v>
      </c>
      <c r="D129" t="s">
        <v>788</v>
      </c>
      <c r="E129">
        <v>-66</v>
      </c>
    </row>
    <row r="130" spans="1:9" x14ac:dyDescent="0.3">
      <c r="A130">
        <v>94</v>
      </c>
      <c r="B130" t="s">
        <v>781</v>
      </c>
      <c r="C130">
        <v>-73.5</v>
      </c>
      <c r="D130" t="s">
        <v>789</v>
      </c>
      <c r="E130">
        <v>-88.5</v>
      </c>
      <c r="F130">
        <v>51.230387180000001</v>
      </c>
      <c r="G130">
        <v>4.4426609600000004</v>
      </c>
      <c r="H130">
        <v>37</v>
      </c>
      <c r="I130">
        <v>3.3264399381976201E-2</v>
      </c>
    </row>
    <row r="131" spans="1:9" x14ac:dyDescent="0.3">
      <c r="A131">
        <v>95</v>
      </c>
      <c r="B131" t="s">
        <v>781</v>
      </c>
      <c r="C131">
        <v>-73.5</v>
      </c>
      <c r="D131" t="s">
        <v>790</v>
      </c>
      <c r="E131">
        <v>-76</v>
      </c>
    </row>
    <row r="132" spans="1:9" x14ac:dyDescent="0.3">
      <c r="A132">
        <v>96</v>
      </c>
      <c r="B132" t="s">
        <v>781</v>
      </c>
      <c r="C132">
        <v>-73.5</v>
      </c>
      <c r="D132" t="s">
        <v>791</v>
      </c>
      <c r="E132">
        <v>-77</v>
      </c>
    </row>
    <row r="133" spans="1:9" x14ac:dyDescent="0.3">
      <c r="A133">
        <v>97</v>
      </c>
      <c r="B133" t="s">
        <v>781</v>
      </c>
      <c r="C133">
        <v>-73.5</v>
      </c>
      <c r="D133" t="s">
        <v>792</v>
      </c>
      <c r="E133">
        <v>-75</v>
      </c>
      <c r="F133">
        <v>51.230613220000002</v>
      </c>
      <c r="G133">
        <v>4.4426863799999996</v>
      </c>
      <c r="H133">
        <v>48</v>
      </c>
      <c r="I133">
        <v>1.0440113776287429E-2</v>
      </c>
    </row>
    <row r="134" spans="1:9" x14ac:dyDescent="0.3">
      <c r="A134">
        <v>98</v>
      </c>
      <c r="B134" t="s">
        <v>781</v>
      </c>
      <c r="C134">
        <v>-73.5</v>
      </c>
      <c r="D134" t="s">
        <v>793</v>
      </c>
      <c r="E134">
        <v>-72.5</v>
      </c>
    </row>
    <row r="135" spans="1:9" x14ac:dyDescent="0.3">
      <c r="A135">
        <v>99</v>
      </c>
      <c r="B135" t="s">
        <v>781</v>
      </c>
      <c r="C135">
        <v>-73.5</v>
      </c>
      <c r="D135" t="s">
        <v>794</v>
      </c>
      <c r="E135">
        <v>-68.5</v>
      </c>
      <c r="F135">
        <v>51.230476629999998</v>
      </c>
      <c r="G135">
        <v>4.4426845200000002</v>
      </c>
      <c r="H135">
        <v>84</v>
      </c>
      <c r="I135">
        <v>2.3317265807981769E-2</v>
      </c>
    </row>
    <row r="136" spans="1:9" x14ac:dyDescent="0.3">
      <c r="A136">
        <v>100</v>
      </c>
      <c r="B136" t="s">
        <v>781</v>
      </c>
      <c r="C136">
        <v>-73.5</v>
      </c>
      <c r="D136" t="s">
        <v>795</v>
      </c>
      <c r="E136">
        <v>-70</v>
      </c>
    </row>
    <row r="137" spans="1:9" x14ac:dyDescent="0.3">
      <c r="A137">
        <v>101</v>
      </c>
      <c r="B137" t="s">
        <v>781</v>
      </c>
      <c r="C137">
        <v>-73.5</v>
      </c>
      <c r="D137" t="s">
        <v>796</v>
      </c>
      <c r="E137">
        <v>-71</v>
      </c>
    </row>
    <row r="138" spans="1:9" x14ac:dyDescent="0.3">
      <c r="A138">
        <v>102</v>
      </c>
      <c r="B138" t="s">
        <v>781</v>
      </c>
      <c r="C138">
        <v>-73.5</v>
      </c>
      <c r="D138" t="s">
        <v>797</v>
      </c>
      <c r="E138">
        <v>-73.5</v>
      </c>
      <c r="F138">
        <v>51.230122170000001</v>
      </c>
      <c r="G138">
        <v>4.4427504000000004</v>
      </c>
      <c r="H138">
        <v>64</v>
      </c>
      <c r="I138">
        <v>6.1354788816455418E-2</v>
      </c>
    </row>
    <row r="139" spans="1:9" x14ac:dyDescent="0.3">
      <c r="A139">
        <v>103</v>
      </c>
      <c r="B139" t="s">
        <v>781</v>
      </c>
      <c r="C139">
        <v>-73.5</v>
      </c>
      <c r="D139" t="s">
        <v>798</v>
      </c>
      <c r="E139">
        <v>-78.5</v>
      </c>
      <c r="F139">
        <v>51.230134829999997</v>
      </c>
      <c r="G139">
        <v>4.4425870300000003</v>
      </c>
      <c r="H139">
        <v>70</v>
      </c>
      <c r="I139">
        <v>6.1685365914759219E-2</v>
      </c>
    </row>
    <row r="140" spans="1:9" x14ac:dyDescent="0.3">
      <c r="A140">
        <v>104</v>
      </c>
      <c r="B140" t="s">
        <v>781</v>
      </c>
      <c r="C140">
        <v>-73.5</v>
      </c>
      <c r="D140" t="s">
        <v>799</v>
      </c>
      <c r="E140">
        <v>-74.5</v>
      </c>
      <c r="F140">
        <v>51.230146060000003</v>
      </c>
      <c r="G140">
        <v>4.4426322599999999</v>
      </c>
      <c r="H140">
        <v>53</v>
      </c>
      <c r="I140">
        <v>5.9773165878180157E-2</v>
      </c>
    </row>
    <row r="141" spans="1:9" x14ac:dyDescent="0.3">
      <c r="A141">
        <v>105</v>
      </c>
      <c r="B141" t="s">
        <v>781</v>
      </c>
      <c r="C141">
        <v>-73.5</v>
      </c>
      <c r="D141" t="s">
        <v>800</v>
      </c>
      <c r="E141">
        <v>-76</v>
      </c>
      <c r="F141">
        <v>51.230123290000002</v>
      </c>
      <c r="G141">
        <v>4.4426549</v>
      </c>
      <c r="H141">
        <v>51</v>
      </c>
      <c r="I141">
        <v>6.197716469507232E-2</v>
      </c>
    </row>
    <row r="142" spans="1:9" x14ac:dyDescent="0.3">
      <c r="A142">
        <v>106</v>
      </c>
      <c r="B142" t="s">
        <v>782</v>
      </c>
      <c r="C142">
        <v>-76</v>
      </c>
      <c r="D142" t="s">
        <v>783</v>
      </c>
      <c r="E142">
        <v>-68.5</v>
      </c>
      <c r="F142">
        <v>51.230078040000002</v>
      </c>
      <c r="G142">
        <v>4.44232081</v>
      </c>
      <c r="H142">
        <v>61</v>
      </c>
      <c r="I142">
        <v>7.4157022445848847E-2</v>
      </c>
    </row>
    <row r="143" spans="1:9" x14ac:dyDescent="0.3">
      <c r="A143">
        <v>107</v>
      </c>
      <c r="B143" t="s">
        <v>782</v>
      </c>
      <c r="C143">
        <v>-76</v>
      </c>
      <c r="D143" t="s">
        <v>784</v>
      </c>
      <c r="E143">
        <v>-75</v>
      </c>
      <c r="F143">
        <v>51.229611890000001</v>
      </c>
      <c r="G143">
        <v>4.4418582799999999</v>
      </c>
      <c r="H143">
        <v>10</v>
      </c>
      <c r="I143">
        <v>0.13505392474752059</v>
      </c>
    </row>
    <row r="144" spans="1:9" x14ac:dyDescent="0.3">
      <c r="A144">
        <v>108</v>
      </c>
      <c r="B144" t="s">
        <v>782</v>
      </c>
      <c r="C144">
        <v>-76</v>
      </c>
      <c r="D144" t="s">
        <v>785</v>
      </c>
      <c r="E144">
        <v>-72</v>
      </c>
      <c r="F144">
        <v>51.23002331</v>
      </c>
      <c r="G144">
        <v>4.4423167699999997</v>
      </c>
      <c r="H144">
        <v>56</v>
      </c>
      <c r="I144">
        <v>7.9752414285161138E-2</v>
      </c>
    </row>
    <row r="145" spans="1:9" x14ac:dyDescent="0.3">
      <c r="A145">
        <v>109</v>
      </c>
      <c r="B145" t="s">
        <v>782</v>
      </c>
      <c r="C145">
        <v>-76</v>
      </c>
      <c r="D145" t="s">
        <v>786</v>
      </c>
      <c r="E145">
        <v>-67.5</v>
      </c>
      <c r="F145">
        <v>51.229611890000001</v>
      </c>
      <c r="G145">
        <v>4.4418582799999999</v>
      </c>
      <c r="H145">
        <v>10</v>
      </c>
      <c r="I145">
        <v>0.13505392474752059</v>
      </c>
    </row>
    <row r="146" spans="1:9" x14ac:dyDescent="0.3">
      <c r="A146">
        <v>110</v>
      </c>
      <c r="B146" t="s">
        <v>782</v>
      </c>
      <c r="C146">
        <v>-76</v>
      </c>
      <c r="D146" t="s">
        <v>787</v>
      </c>
      <c r="E146">
        <v>-77.5</v>
      </c>
      <c r="F146">
        <v>51.23005672</v>
      </c>
      <c r="G146">
        <v>4.4423368600000002</v>
      </c>
      <c r="H146">
        <v>60</v>
      </c>
      <c r="I146">
        <v>7.5795238577798546E-2</v>
      </c>
    </row>
    <row r="147" spans="1:9" x14ac:dyDescent="0.3">
      <c r="A147">
        <v>111</v>
      </c>
      <c r="B147" t="s">
        <v>782</v>
      </c>
      <c r="C147">
        <v>-76</v>
      </c>
      <c r="D147" t="s">
        <v>788</v>
      </c>
      <c r="E147">
        <v>-66</v>
      </c>
      <c r="F147">
        <v>51.229611890000001</v>
      </c>
      <c r="G147">
        <v>4.4418582799999999</v>
      </c>
      <c r="H147">
        <v>10</v>
      </c>
      <c r="I147">
        <v>0.13505392474752059</v>
      </c>
    </row>
    <row r="148" spans="1:9" x14ac:dyDescent="0.3">
      <c r="A148">
        <v>112</v>
      </c>
      <c r="B148" t="s">
        <v>782</v>
      </c>
      <c r="C148">
        <v>-76</v>
      </c>
      <c r="D148" t="s">
        <v>789</v>
      </c>
      <c r="E148">
        <v>-88.5</v>
      </c>
      <c r="F148">
        <v>51.229999540000001</v>
      </c>
      <c r="G148">
        <v>4.4422596199999997</v>
      </c>
      <c r="H148">
        <v>51</v>
      </c>
      <c r="I148">
        <v>8.3869233311901145E-2</v>
      </c>
    </row>
    <row r="149" spans="1:9" x14ac:dyDescent="0.3">
      <c r="A149">
        <v>113</v>
      </c>
      <c r="B149" t="s">
        <v>782</v>
      </c>
      <c r="C149">
        <v>-76</v>
      </c>
      <c r="D149" t="s">
        <v>790</v>
      </c>
      <c r="E149">
        <v>-76</v>
      </c>
      <c r="F149">
        <v>51.229611890000001</v>
      </c>
      <c r="G149">
        <v>4.4418582799999999</v>
      </c>
      <c r="H149">
        <v>10</v>
      </c>
      <c r="I149">
        <v>0.13505392474752059</v>
      </c>
    </row>
    <row r="150" spans="1:9" x14ac:dyDescent="0.3">
      <c r="A150">
        <v>114</v>
      </c>
      <c r="B150" t="s">
        <v>782</v>
      </c>
      <c r="C150">
        <v>-76</v>
      </c>
      <c r="D150" t="s">
        <v>791</v>
      </c>
      <c r="E150">
        <v>-77</v>
      </c>
      <c r="F150">
        <v>51.229611890000001</v>
      </c>
      <c r="G150">
        <v>4.4418582799999999</v>
      </c>
      <c r="H150">
        <v>10</v>
      </c>
      <c r="I150">
        <v>0.13505392474752059</v>
      </c>
    </row>
    <row r="151" spans="1:9" x14ac:dyDescent="0.3">
      <c r="A151">
        <v>115</v>
      </c>
      <c r="B151" t="s">
        <v>782</v>
      </c>
      <c r="C151">
        <v>-76</v>
      </c>
      <c r="D151" t="s">
        <v>792</v>
      </c>
      <c r="E151">
        <v>-75</v>
      </c>
      <c r="F151">
        <v>51.230112560000002</v>
      </c>
      <c r="G151">
        <v>4.4422723299999998</v>
      </c>
      <c r="H151">
        <v>63</v>
      </c>
      <c r="I151">
        <v>7.2413495427893354E-2</v>
      </c>
    </row>
    <row r="152" spans="1:9" x14ac:dyDescent="0.3">
      <c r="A152">
        <v>116</v>
      </c>
      <c r="B152" t="s">
        <v>782</v>
      </c>
      <c r="C152">
        <v>-76</v>
      </c>
      <c r="D152" t="s">
        <v>793</v>
      </c>
      <c r="E152">
        <v>-72.5</v>
      </c>
      <c r="F152">
        <v>51.229611890000001</v>
      </c>
      <c r="G152">
        <v>4.4418582799999999</v>
      </c>
      <c r="H152">
        <v>10</v>
      </c>
      <c r="I152">
        <v>0.13505392474752059</v>
      </c>
    </row>
    <row r="153" spans="1:9" x14ac:dyDescent="0.3">
      <c r="A153">
        <v>117</v>
      </c>
      <c r="B153" t="s">
        <v>782</v>
      </c>
      <c r="C153">
        <v>-76</v>
      </c>
      <c r="D153" t="s">
        <v>794</v>
      </c>
      <c r="E153">
        <v>-68.5</v>
      </c>
      <c r="F153">
        <v>51.23004426</v>
      </c>
      <c r="G153">
        <v>4.4422714000000001</v>
      </c>
      <c r="H153">
        <v>56</v>
      </c>
      <c r="I153">
        <v>7.9074260221617579E-2</v>
      </c>
    </row>
    <row r="154" spans="1:9" x14ac:dyDescent="0.3">
      <c r="A154">
        <v>118</v>
      </c>
      <c r="B154" t="s">
        <v>782</v>
      </c>
      <c r="C154">
        <v>-76</v>
      </c>
      <c r="D154" t="s">
        <v>795</v>
      </c>
      <c r="E154">
        <v>-70</v>
      </c>
      <c r="F154">
        <v>51.229611890000001</v>
      </c>
      <c r="G154">
        <v>4.4418582799999999</v>
      </c>
      <c r="H154">
        <v>10</v>
      </c>
      <c r="I154">
        <v>0.13505392474752059</v>
      </c>
    </row>
    <row r="155" spans="1:9" x14ac:dyDescent="0.3">
      <c r="A155">
        <v>119</v>
      </c>
      <c r="B155" t="s">
        <v>782</v>
      </c>
      <c r="C155">
        <v>-76</v>
      </c>
      <c r="D155" t="s">
        <v>796</v>
      </c>
      <c r="E155">
        <v>-71</v>
      </c>
      <c r="F155">
        <v>51.229611890000001</v>
      </c>
      <c r="G155">
        <v>4.4418582799999999</v>
      </c>
      <c r="H155">
        <v>10</v>
      </c>
      <c r="I155">
        <v>0.13505392474752059</v>
      </c>
    </row>
    <row r="156" spans="1:9" x14ac:dyDescent="0.3">
      <c r="A156">
        <v>120</v>
      </c>
      <c r="B156" t="s">
        <v>782</v>
      </c>
      <c r="C156">
        <v>-76</v>
      </c>
      <c r="D156" t="s">
        <v>797</v>
      </c>
      <c r="E156">
        <v>-73.5</v>
      </c>
      <c r="F156">
        <v>51.229867030000001</v>
      </c>
      <c r="G156">
        <v>4.4423043399999997</v>
      </c>
      <c r="H156">
        <v>42</v>
      </c>
      <c r="I156">
        <v>9.6085628983731255E-2</v>
      </c>
    </row>
    <row r="157" spans="1:9" x14ac:dyDescent="0.3">
      <c r="A157">
        <v>121</v>
      </c>
      <c r="B157" t="s">
        <v>782</v>
      </c>
      <c r="C157">
        <v>-76</v>
      </c>
      <c r="D157" t="s">
        <v>798</v>
      </c>
      <c r="E157">
        <v>-78.5</v>
      </c>
      <c r="F157">
        <v>51.229873359999999</v>
      </c>
      <c r="G157">
        <v>4.4422226499999997</v>
      </c>
      <c r="H157">
        <v>39</v>
      </c>
      <c r="I157">
        <v>9.7638807010167916E-2</v>
      </c>
    </row>
    <row r="158" spans="1:9" x14ac:dyDescent="0.3">
      <c r="A158">
        <v>122</v>
      </c>
      <c r="B158" t="s">
        <v>782</v>
      </c>
      <c r="C158">
        <v>-76</v>
      </c>
      <c r="D158" t="s">
        <v>799</v>
      </c>
      <c r="E158">
        <v>-74.5</v>
      </c>
      <c r="F158">
        <v>51.229878980000002</v>
      </c>
      <c r="G158">
        <v>4.4422452699999999</v>
      </c>
      <c r="H158">
        <v>40</v>
      </c>
      <c r="I158">
        <v>9.6426169596520853E-2</v>
      </c>
    </row>
    <row r="159" spans="1:9" x14ac:dyDescent="0.3">
      <c r="A159">
        <v>123</v>
      </c>
      <c r="B159" t="s">
        <v>782</v>
      </c>
      <c r="C159">
        <v>-76</v>
      </c>
      <c r="D159" t="s">
        <v>800</v>
      </c>
      <c r="E159">
        <v>-76</v>
      </c>
      <c r="F159">
        <v>51.229867589999998</v>
      </c>
      <c r="G159">
        <v>4.4422565900000004</v>
      </c>
      <c r="H159">
        <v>40</v>
      </c>
      <c r="I159">
        <v>9.7276747729296759E-2</v>
      </c>
    </row>
    <row r="160" spans="1:9" x14ac:dyDescent="0.3">
      <c r="A160">
        <v>124</v>
      </c>
      <c r="B160" t="s">
        <v>783</v>
      </c>
      <c r="C160">
        <v>-68.5</v>
      </c>
      <c r="D160" t="s">
        <v>784</v>
      </c>
      <c r="E160">
        <v>-75</v>
      </c>
      <c r="F160">
        <v>51.230544180000003</v>
      </c>
      <c r="G160">
        <v>4.44278335</v>
      </c>
      <c r="H160">
        <v>84</v>
      </c>
      <c r="I160">
        <v>1.438287240484082E-2</v>
      </c>
    </row>
    <row r="161" spans="1:9" x14ac:dyDescent="0.3">
      <c r="A161">
        <v>125</v>
      </c>
      <c r="B161" t="s">
        <v>783</v>
      </c>
      <c r="C161">
        <v>-68.5</v>
      </c>
      <c r="D161" t="s">
        <v>785</v>
      </c>
      <c r="E161">
        <v>-72</v>
      </c>
      <c r="F161">
        <v>51.230489460000001</v>
      </c>
      <c r="G161">
        <v>4.4427793099999997</v>
      </c>
      <c r="H161">
        <v>10</v>
      </c>
      <c r="I161">
        <v>2.046977633016701E-2</v>
      </c>
    </row>
    <row r="162" spans="1:9" x14ac:dyDescent="0.3">
      <c r="A162">
        <v>126</v>
      </c>
      <c r="B162" t="s">
        <v>783</v>
      </c>
      <c r="C162">
        <v>-68.5</v>
      </c>
      <c r="D162" t="s">
        <v>786</v>
      </c>
      <c r="E162">
        <v>-67.5</v>
      </c>
      <c r="F162">
        <v>51.230544180000003</v>
      </c>
      <c r="G162">
        <v>4.44278335</v>
      </c>
      <c r="H162">
        <v>84</v>
      </c>
      <c r="I162">
        <v>1.438287240484082E-2</v>
      </c>
    </row>
    <row r="163" spans="1:9" x14ac:dyDescent="0.3">
      <c r="A163">
        <v>127</v>
      </c>
      <c r="B163" t="s">
        <v>783</v>
      </c>
      <c r="C163">
        <v>-68.5</v>
      </c>
      <c r="D163" t="s">
        <v>787</v>
      </c>
      <c r="E163">
        <v>-77.5</v>
      </c>
      <c r="F163">
        <v>51.230522860000001</v>
      </c>
      <c r="G163">
        <v>4.4427994000000002</v>
      </c>
      <c r="H163">
        <v>10</v>
      </c>
      <c r="I163">
        <v>1.6695787811716191E-2</v>
      </c>
    </row>
    <row r="164" spans="1:9" x14ac:dyDescent="0.3">
      <c r="A164">
        <v>128</v>
      </c>
      <c r="B164" t="s">
        <v>783</v>
      </c>
      <c r="C164">
        <v>-68.5</v>
      </c>
      <c r="D164" t="s">
        <v>788</v>
      </c>
      <c r="E164">
        <v>-66</v>
      </c>
      <c r="F164">
        <v>51.230544180000003</v>
      </c>
      <c r="G164">
        <v>4.44278335</v>
      </c>
      <c r="H164">
        <v>84</v>
      </c>
      <c r="I164">
        <v>1.438287240484082E-2</v>
      </c>
    </row>
    <row r="165" spans="1:9" x14ac:dyDescent="0.3">
      <c r="A165">
        <v>129</v>
      </c>
      <c r="B165" t="s">
        <v>783</v>
      </c>
      <c r="C165">
        <v>-68.5</v>
      </c>
      <c r="D165" t="s">
        <v>789</v>
      </c>
      <c r="E165">
        <v>-88.5</v>
      </c>
      <c r="F165">
        <v>51.230465680000002</v>
      </c>
      <c r="G165">
        <v>4.4427221499999998</v>
      </c>
      <c r="H165">
        <v>10</v>
      </c>
      <c r="I165">
        <v>2.3713916346128461E-2</v>
      </c>
    </row>
    <row r="166" spans="1:9" x14ac:dyDescent="0.3">
      <c r="A166">
        <v>130</v>
      </c>
      <c r="B166" t="s">
        <v>783</v>
      </c>
      <c r="C166">
        <v>-68.5</v>
      </c>
      <c r="D166" t="s">
        <v>790</v>
      </c>
      <c r="E166">
        <v>-76</v>
      </c>
      <c r="F166">
        <v>51.230544180000003</v>
      </c>
      <c r="G166">
        <v>4.44278335</v>
      </c>
      <c r="H166">
        <v>84</v>
      </c>
      <c r="I166">
        <v>1.438287240484082E-2</v>
      </c>
    </row>
    <row r="167" spans="1:9" x14ac:dyDescent="0.3">
      <c r="A167">
        <v>131</v>
      </c>
      <c r="B167" t="s">
        <v>783</v>
      </c>
      <c r="C167">
        <v>-68.5</v>
      </c>
      <c r="D167" t="s">
        <v>791</v>
      </c>
      <c r="E167">
        <v>-77</v>
      </c>
      <c r="F167">
        <v>51.230544180000003</v>
      </c>
      <c r="G167">
        <v>4.44278335</v>
      </c>
      <c r="H167">
        <v>84</v>
      </c>
      <c r="I167">
        <v>1.438287240484082E-2</v>
      </c>
    </row>
    <row r="168" spans="1:9" x14ac:dyDescent="0.3">
      <c r="A168">
        <v>132</v>
      </c>
      <c r="B168" t="s">
        <v>783</v>
      </c>
      <c r="C168">
        <v>-68.5</v>
      </c>
      <c r="D168" t="s">
        <v>792</v>
      </c>
      <c r="E168">
        <v>-75</v>
      </c>
      <c r="F168">
        <v>51.230578700000002</v>
      </c>
      <c r="G168">
        <v>4.4427348699999998</v>
      </c>
      <c r="H168">
        <v>10</v>
      </c>
      <c r="I168">
        <v>1.1480309701989721E-2</v>
      </c>
    </row>
    <row r="169" spans="1:9" x14ac:dyDescent="0.3">
      <c r="A169">
        <v>133</v>
      </c>
      <c r="B169" t="s">
        <v>783</v>
      </c>
      <c r="C169">
        <v>-68.5</v>
      </c>
      <c r="D169" t="s">
        <v>793</v>
      </c>
      <c r="E169">
        <v>-72.5</v>
      </c>
      <c r="F169">
        <v>51.230544180000003</v>
      </c>
      <c r="G169">
        <v>4.44278335</v>
      </c>
      <c r="H169">
        <v>84</v>
      </c>
      <c r="I169">
        <v>1.438287240484082E-2</v>
      </c>
    </row>
    <row r="170" spans="1:9" x14ac:dyDescent="0.3">
      <c r="A170">
        <v>134</v>
      </c>
      <c r="B170" t="s">
        <v>783</v>
      </c>
      <c r="C170">
        <v>-68.5</v>
      </c>
      <c r="D170" t="s">
        <v>794</v>
      </c>
      <c r="E170">
        <v>-68.5</v>
      </c>
      <c r="F170">
        <v>51.230510410000001</v>
      </c>
      <c r="G170">
        <v>4.4427339300000002</v>
      </c>
      <c r="H170">
        <v>10</v>
      </c>
      <c r="I170">
        <v>1.869013197293461E-2</v>
      </c>
    </row>
    <row r="171" spans="1:9" x14ac:dyDescent="0.3">
      <c r="A171">
        <v>135</v>
      </c>
      <c r="B171" t="s">
        <v>783</v>
      </c>
      <c r="C171">
        <v>-68.5</v>
      </c>
      <c r="D171" t="s">
        <v>795</v>
      </c>
      <c r="E171">
        <v>-70</v>
      </c>
      <c r="F171">
        <v>51.230544180000003</v>
      </c>
      <c r="G171">
        <v>4.44278335</v>
      </c>
      <c r="H171">
        <v>84</v>
      </c>
      <c r="I171">
        <v>1.438287240484082E-2</v>
      </c>
    </row>
    <row r="172" spans="1:9" x14ac:dyDescent="0.3">
      <c r="A172">
        <v>136</v>
      </c>
      <c r="B172" t="s">
        <v>783</v>
      </c>
      <c r="C172">
        <v>-68.5</v>
      </c>
      <c r="D172" t="s">
        <v>796</v>
      </c>
      <c r="E172">
        <v>-71</v>
      </c>
      <c r="F172">
        <v>51.230544180000003</v>
      </c>
      <c r="G172">
        <v>4.44278335</v>
      </c>
      <c r="H172">
        <v>84</v>
      </c>
      <c r="I172">
        <v>1.438287240484082E-2</v>
      </c>
    </row>
    <row r="173" spans="1:9" x14ac:dyDescent="0.3">
      <c r="A173">
        <v>137</v>
      </c>
      <c r="B173" t="s">
        <v>783</v>
      </c>
      <c r="C173">
        <v>-68.5</v>
      </c>
      <c r="D173" t="s">
        <v>797</v>
      </c>
      <c r="E173">
        <v>-73.5</v>
      </c>
      <c r="F173">
        <v>51.230333180000002</v>
      </c>
      <c r="G173">
        <v>4.4427668699999998</v>
      </c>
      <c r="H173">
        <v>23</v>
      </c>
      <c r="I173">
        <v>3.7865349447283342E-2</v>
      </c>
    </row>
    <row r="174" spans="1:9" x14ac:dyDescent="0.3">
      <c r="A174">
        <v>138</v>
      </c>
      <c r="B174" t="s">
        <v>783</v>
      </c>
      <c r="C174">
        <v>-68.5</v>
      </c>
      <c r="D174" t="s">
        <v>798</v>
      </c>
      <c r="E174">
        <v>-78.5</v>
      </c>
      <c r="F174">
        <v>51.23033951</v>
      </c>
      <c r="G174">
        <v>4.4426851899999997</v>
      </c>
      <c r="H174">
        <v>24</v>
      </c>
      <c r="I174">
        <v>3.796387400858528E-2</v>
      </c>
    </row>
    <row r="175" spans="1:9" x14ac:dyDescent="0.3">
      <c r="A175">
        <v>139</v>
      </c>
      <c r="B175" t="s">
        <v>783</v>
      </c>
      <c r="C175">
        <v>-68.5</v>
      </c>
      <c r="D175" t="s">
        <v>799</v>
      </c>
      <c r="E175">
        <v>-74.5</v>
      </c>
      <c r="F175">
        <v>51.230345120000003</v>
      </c>
      <c r="G175">
        <v>4.4427078</v>
      </c>
      <c r="H175">
        <v>23</v>
      </c>
      <c r="I175">
        <v>3.7043894833333563E-2</v>
      </c>
    </row>
    <row r="176" spans="1:9" x14ac:dyDescent="0.3">
      <c r="A176">
        <v>140</v>
      </c>
      <c r="B176" t="s">
        <v>783</v>
      </c>
      <c r="C176">
        <v>-68.5</v>
      </c>
      <c r="D176" t="s">
        <v>800</v>
      </c>
      <c r="E176">
        <v>-76</v>
      </c>
      <c r="F176">
        <v>51.230333739999999</v>
      </c>
      <c r="G176">
        <v>4.4427191199999996</v>
      </c>
      <c r="H176">
        <v>24</v>
      </c>
      <c r="I176">
        <v>3.816283832087012E-2</v>
      </c>
    </row>
    <row r="177" spans="1:9" x14ac:dyDescent="0.3">
      <c r="A177">
        <v>141</v>
      </c>
      <c r="B177" t="s">
        <v>784</v>
      </c>
      <c r="C177">
        <v>-75</v>
      </c>
      <c r="D177" t="s">
        <v>785</v>
      </c>
      <c r="E177">
        <v>-72</v>
      </c>
      <c r="F177">
        <v>51.230434729999999</v>
      </c>
      <c r="G177">
        <v>4.4427752700000003</v>
      </c>
      <c r="H177">
        <v>79</v>
      </c>
      <c r="I177">
        <v>2.655970693399877E-2</v>
      </c>
    </row>
    <row r="178" spans="1:9" x14ac:dyDescent="0.3">
      <c r="A178">
        <v>142</v>
      </c>
      <c r="B178" t="s">
        <v>784</v>
      </c>
      <c r="C178">
        <v>-75</v>
      </c>
      <c r="D178" t="s">
        <v>786</v>
      </c>
      <c r="E178">
        <v>-67.5</v>
      </c>
    </row>
    <row r="179" spans="1:9" x14ac:dyDescent="0.3">
      <c r="A179">
        <v>143</v>
      </c>
      <c r="B179" t="s">
        <v>784</v>
      </c>
      <c r="C179">
        <v>-75</v>
      </c>
      <c r="D179" t="s">
        <v>787</v>
      </c>
      <c r="E179">
        <v>-77.5</v>
      </c>
      <c r="F179">
        <v>51.230501539999999</v>
      </c>
      <c r="G179">
        <v>4.4428154400000004</v>
      </c>
      <c r="H179">
        <v>85</v>
      </c>
      <c r="I179">
        <v>1.908843506546444E-2</v>
      </c>
    </row>
    <row r="180" spans="1:9" x14ac:dyDescent="0.3">
      <c r="A180">
        <v>144</v>
      </c>
      <c r="B180" t="s">
        <v>784</v>
      </c>
      <c r="C180">
        <v>-75</v>
      </c>
      <c r="D180" t="s">
        <v>788</v>
      </c>
      <c r="E180">
        <v>-66</v>
      </c>
    </row>
    <row r="181" spans="1:9" x14ac:dyDescent="0.3">
      <c r="A181">
        <v>145</v>
      </c>
      <c r="B181" t="s">
        <v>784</v>
      </c>
      <c r="C181">
        <v>-75</v>
      </c>
      <c r="D181" t="s">
        <v>789</v>
      </c>
      <c r="E181">
        <v>-88.5</v>
      </c>
      <c r="F181">
        <v>51.230387180000001</v>
      </c>
      <c r="G181">
        <v>4.4426609600000004</v>
      </c>
      <c r="H181">
        <v>37</v>
      </c>
      <c r="I181">
        <v>3.3264399381976201E-2</v>
      </c>
    </row>
    <row r="182" spans="1:9" x14ac:dyDescent="0.3">
      <c r="A182">
        <v>146</v>
      </c>
      <c r="B182" t="s">
        <v>784</v>
      </c>
      <c r="C182">
        <v>-75</v>
      </c>
      <c r="D182" t="s">
        <v>790</v>
      </c>
      <c r="E182">
        <v>-76</v>
      </c>
    </row>
    <row r="183" spans="1:9" x14ac:dyDescent="0.3">
      <c r="A183">
        <v>147</v>
      </c>
      <c r="B183" t="s">
        <v>784</v>
      </c>
      <c r="C183">
        <v>-75</v>
      </c>
      <c r="D183" t="s">
        <v>791</v>
      </c>
      <c r="E183">
        <v>-77</v>
      </c>
    </row>
    <row r="184" spans="1:9" x14ac:dyDescent="0.3">
      <c r="A184">
        <v>148</v>
      </c>
      <c r="B184" t="s">
        <v>784</v>
      </c>
      <c r="C184">
        <v>-75</v>
      </c>
      <c r="D184" t="s">
        <v>792</v>
      </c>
      <c r="E184">
        <v>-75</v>
      </c>
      <c r="F184">
        <v>51.230613220000002</v>
      </c>
      <c r="G184">
        <v>4.4426863799999996</v>
      </c>
      <c r="H184">
        <v>48</v>
      </c>
      <c r="I184">
        <v>1.0440113776287429E-2</v>
      </c>
    </row>
    <row r="185" spans="1:9" x14ac:dyDescent="0.3">
      <c r="A185">
        <v>149</v>
      </c>
      <c r="B185" t="s">
        <v>784</v>
      </c>
      <c r="C185">
        <v>-75</v>
      </c>
      <c r="D185" t="s">
        <v>793</v>
      </c>
      <c r="E185">
        <v>-72.5</v>
      </c>
    </row>
    <row r="186" spans="1:9" x14ac:dyDescent="0.3">
      <c r="A186">
        <v>150</v>
      </c>
      <c r="B186" t="s">
        <v>784</v>
      </c>
      <c r="C186">
        <v>-75</v>
      </c>
      <c r="D186" t="s">
        <v>794</v>
      </c>
      <c r="E186">
        <v>-68.5</v>
      </c>
      <c r="F186">
        <v>51.230476629999998</v>
      </c>
      <c r="G186">
        <v>4.4426845200000002</v>
      </c>
      <c r="H186">
        <v>84</v>
      </c>
      <c r="I186">
        <v>2.3317265807981769E-2</v>
      </c>
    </row>
    <row r="187" spans="1:9" x14ac:dyDescent="0.3">
      <c r="A187">
        <v>151</v>
      </c>
      <c r="B187" t="s">
        <v>784</v>
      </c>
      <c r="C187">
        <v>-75</v>
      </c>
      <c r="D187" t="s">
        <v>795</v>
      </c>
      <c r="E187">
        <v>-70</v>
      </c>
    </row>
    <row r="188" spans="1:9" x14ac:dyDescent="0.3">
      <c r="A188">
        <v>152</v>
      </c>
      <c r="B188" t="s">
        <v>784</v>
      </c>
      <c r="C188">
        <v>-75</v>
      </c>
      <c r="D188" t="s">
        <v>796</v>
      </c>
      <c r="E188">
        <v>-71</v>
      </c>
    </row>
    <row r="189" spans="1:9" x14ac:dyDescent="0.3">
      <c r="A189">
        <v>153</v>
      </c>
      <c r="B189" t="s">
        <v>784</v>
      </c>
      <c r="C189">
        <v>-75</v>
      </c>
      <c r="D189" t="s">
        <v>797</v>
      </c>
      <c r="E189">
        <v>-73.5</v>
      </c>
      <c r="F189">
        <v>51.230122170000001</v>
      </c>
      <c r="G189">
        <v>4.4427504000000004</v>
      </c>
      <c r="H189">
        <v>64</v>
      </c>
      <c r="I189">
        <v>6.1354788816455418E-2</v>
      </c>
    </row>
    <row r="190" spans="1:9" x14ac:dyDescent="0.3">
      <c r="A190">
        <v>154</v>
      </c>
      <c r="B190" t="s">
        <v>784</v>
      </c>
      <c r="C190">
        <v>-75</v>
      </c>
      <c r="D190" t="s">
        <v>798</v>
      </c>
      <c r="E190">
        <v>-78.5</v>
      </c>
      <c r="F190">
        <v>51.230134829999997</v>
      </c>
      <c r="G190">
        <v>4.4425870300000003</v>
      </c>
      <c r="H190">
        <v>70</v>
      </c>
      <c r="I190">
        <v>6.1685365914759219E-2</v>
      </c>
    </row>
    <row r="191" spans="1:9" x14ac:dyDescent="0.3">
      <c r="A191">
        <v>155</v>
      </c>
      <c r="B191" t="s">
        <v>784</v>
      </c>
      <c r="C191">
        <v>-75</v>
      </c>
      <c r="D191" t="s">
        <v>799</v>
      </c>
      <c r="E191">
        <v>-74.5</v>
      </c>
      <c r="F191">
        <v>51.230146060000003</v>
      </c>
      <c r="G191">
        <v>4.4426322599999999</v>
      </c>
      <c r="H191">
        <v>53</v>
      </c>
      <c r="I191">
        <v>5.9773165878180157E-2</v>
      </c>
    </row>
    <row r="192" spans="1:9" x14ac:dyDescent="0.3">
      <c r="A192">
        <v>156</v>
      </c>
      <c r="B192" t="s">
        <v>784</v>
      </c>
      <c r="C192">
        <v>-75</v>
      </c>
      <c r="D192" t="s">
        <v>800</v>
      </c>
      <c r="E192">
        <v>-76</v>
      </c>
      <c r="F192">
        <v>51.230123290000002</v>
      </c>
      <c r="G192">
        <v>4.4426549</v>
      </c>
      <c r="H192">
        <v>51</v>
      </c>
      <c r="I192">
        <v>6.197716469507232E-2</v>
      </c>
    </row>
    <row r="193" spans="1:9" x14ac:dyDescent="0.3">
      <c r="A193">
        <v>157</v>
      </c>
      <c r="B193" t="s">
        <v>785</v>
      </c>
      <c r="C193">
        <v>-72</v>
      </c>
      <c r="D193" t="s">
        <v>786</v>
      </c>
      <c r="E193">
        <v>-67.5</v>
      </c>
      <c r="F193">
        <v>51.230434729999999</v>
      </c>
      <c r="G193">
        <v>4.4427752700000003</v>
      </c>
      <c r="H193">
        <v>79</v>
      </c>
      <c r="I193">
        <v>2.655970693399877E-2</v>
      </c>
    </row>
    <row r="194" spans="1:9" x14ac:dyDescent="0.3">
      <c r="A194">
        <v>158</v>
      </c>
      <c r="B194" t="s">
        <v>785</v>
      </c>
      <c r="C194">
        <v>-72</v>
      </c>
      <c r="D194" t="s">
        <v>787</v>
      </c>
      <c r="E194">
        <v>-77.5</v>
      </c>
      <c r="F194">
        <v>51.230468139999999</v>
      </c>
      <c r="G194">
        <v>4.4427953499999999</v>
      </c>
      <c r="H194">
        <v>10</v>
      </c>
      <c r="I194">
        <v>2.2784098170438239E-2</v>
      </c>
    </row>
    <row r="195" spans="1:9" x14ac:dyDescent="0.3">
      <c r="A195">
        <v>159</v>
      </c>
      <c r="B195" t="s">
        <v>785</v>
      </c>
      <c r="C195">
        <v>-72</v>
      </c>
      <c r="D195" t="s">
        <v>788</v>
      </c>
      <c r="E195">
        <v>-66</v>
      </c>
      <c r="F195">
        <v>51.230434729999999</v>
      </c>
      <c r="G195">
        <v>4.4427752700000003</v>
      </c>
      <c r="H195">
        <v>79</v>
      </c>
      <c r="I195">
        <v>2.655970693399877E-2</v>
      </c>
    </row>
    <row r="196" spans="1:9" x14ac:dyDescent="0.3">
      <c r="A196">
        <v>160</v>
      </c>
      <c r="B196" t="s">
        <v>785</v>
      </c>
      <c r="C196">
        <v>-72</v>
      </c>
      <c r="D196" t="s">
        <v>789</v>
      </c>
      <c r="E196">
        <v>-88.5</v>
      </c>
      <c r="F196">
        <v>51.23041096</v>
      </c>
      <c r="G196">
        <v>4.4427181100000004</v>
      </c>
      <c r="H196">
        <v>10</v>
      </c>
      <c r="I196">
        <v>2.971723905700541E-2</v>
      </c>
    </row>
    <row r="197" spans="1:9" x14ac:dyDescent="0.3">
      <c r="A197">
        <v>161</v>
      </c>
      <c r="B197" t="s">
        <v>785</v>
      </c>
      <c r="C197">
        <v>-72</v>
      </c>
      <c r="D197" t="s">
        <v>790</v>
      </c>
      <c r="E197">
        <v>-76</v>
      </c>
      <c r="F197">
        <v>51.230434729999999</v>
      </c>
      <c r="G197">
        <v>4.4427752700000003</v>
      </c>
      <c r="H197">
        <v>79</v>
      </c>
      <c r="I197">
        <v>2.655970693399877E-2</v>
      </c>
    </row>
    <row r="198" spans="1:9" x14ac:dyDescent="0.3">
      <c r="A198">
        <v>162</v>
      </c>
      <c r="B198" t="s">
        <v>785</v>
      </c>
      <c r="C198">
        <v>-72</v>
      </c>
      <c r="D198" t="s">
        <v>791</v>
      </c>
      <c r="E198">
        <v>-77</v>
      </c>
      <c r="F198">
        <v>51.230434729999999</v>
      </c>
      <c r="G198">
        <v>4.4427752700000003</v>
      </c>
      <c r="H198">
        <v>79</v>
      </c>
      <c r="I198">
        <v>2.655970693399877E-2</v>
      </c>
    </row>
    <row r="199" spans="1:9" x14ac:dyDescent="0.3">
      <c r="A199">
        <v>163</v>
      </c>
      <c r="B199" t="s">
        <v>785</v>
      </c>
      <c r="C199">
        <v>-72</v>
      </c>
      <c r="D199" t="s">
        <v>792</v>
      </c>
      <c r="E199">
        <v>-75</v>
      </c>
      <c r="F199">
        <v>51.230523980000001</v>
      </c>
      <c r="G199">
        <v>4.4427308300000004</v>
      </c>
      <c r="H199">
        <v>10</v>
      </c>
      <c r="I199">
        <v>1.729539339286296E-2</v>
      </c>
    </row>
    <row r="200" spans="1:9" x14ac:dyDescent="0.3">
      <c r="A200">
        <v>164</v>
      </c>
      <c r="B200" t="s">
        <v>785</v>
      </c>
      <c r="C200">
        <v>-72</v>
      </c>
      <c r="D200" t="s">
        <v>793</v>
      </c>
      <c r="E200">
        <v>-72.5</v>
      </c>
      <c r="F200">
        <v>51.230434729999999</v>
      </c>
      <c r="G200">
        <v>4.4427752700000003</v>
      </c>
      <c r="H200">
        <v>79</v>
      </c>
      <c r="I200">
        <v>2.655970693399877E-2</v>
      </c>
    </row>
    <row r="201" spans="1:9" x14ac:dyDescent="0.3">
      <c r="A201">
        <v>165</v>
      </c>
      <c r="B201" t="s">
        <v>785</v>
      </c>
      <c r="C201">
        <v>-72</v>
      </c>
      <c r="D201" t="s">
        <v>794</v>
      </c>
      <c r="E201">
        <v>-68.5</v>
      </c>
      <c r="F201">
        <v>51.230455679999999</v>
      </c>
      <c r="G201">
        <v>4.4427298999999998</v>
      </c>
      <c r="H201">
        <v>10</v>
      </c>
      <c r="I201">
        <v>2.4680850112048309E-2</v>
      </c>
    </row>
    <row r="202" spans="1:9" x14ac:dyDescent="0.3">
      <c r="A202">
        <v>166</v>
      </c>
      <c r="B202" t="s">
        <v>785</v>
      </c>
      <c r="C202">
        <v>-72</v>
      </c>
      <c r="D202" t="s">
        <v>795</v>
      </c>
      <c r="E202">
        <v>-70</v>
      </c>
      <c r="F202">
        <v>51.230434729999999</v>
      </c>
      <c r="G202">
        <v>4.4427752700000003</v>
      </c>
      <c r="H202">
        <v>79</v>
      </c>
      <c r="I202">
        <v>2.655970693399877E-2</v>
      </c>
    </row>
    <row r="203" spans="1:9" x14ac:dyDescent="0.3">
      <c r="A203">
        <v>167</v>
      </c>
      <c r="B203" t="s">
        <v>785</v>
      </c>
      <c r="C203">
        <v>-72</v>
      </c>
      <c r="D203" t="s">
        <v>796</v>
      </c>
      <c r="E203">
        <v>-71</v>
      </c>
      <c r="F203">
        <v>51.230434729999999</v>
      </c>
      <c r="G203">
        <v>4.4427752700000003</v>
      </c>
      <c r="H203">
        <v>79</v>
      </c>
      <c r="I203">
        <v>2.655970693399877E-2</v>
      </c>
    </row>
    <row r="204" spans="1:9" x14ac:dyDescent="0.3">
      <c r="A204">
        <v>168</v>
      </c>
      <c r="B204" t="s">
        <v>785</v>
      </c>
      <c r="C204">
        <v>-72</v>
      </c>
      <c r="D204" t="s">
        <v>797</v>
      </c>
      <c r="E204">
        <v>-73.5</v>
      </c>
      <c r="F204">
        <v>51.23027845</v>
      </c>
      <c r="G204">
        <v>4.4427628300000004</v>
      </c>
      <c r="H204">
        <v>17</v>
      </c>
      <c r="I204">
        <v>4.3956652222988613E-2</v>
      </c>
    </row>
    <row r="205" spans="1:9" x14ac:dyDescent="0.3">
      <c r="A205">
        <v>169</v>
      </c>
      <c r="B205" t="s">
        <v>785</v>
      </c>
      <c r="C205">
        <v>-72</v>
      </c>
      <c r="D205" t="s">
        <v>798</v>
      </c>
      <c r="E205">
        <v>-78.5</v>
      </c>
      <c r="F205">
        <v>51.230284779999998</v>
      </c>
      <c r="G205">
        <v>4.4426811500000003</v>
      </c>
      <c r="H205">
        <v>18</v>
      </c>
      <c r="I205">
        <v>4.3980576076356047E-2</v>
      </c>
    </row>
    <row r="206" spans="1:9" x14ac:dyDescent="0.3">
      <c r="A206">
        <v>170</v>
      </c>
      <c r="B206" t="s">
        <v>785</v>
      </c>
      <c r="C206">
        <v>-72</v>
      </c>
      <c r="D206" t="s">
        <v>799</v>
      </c>
      <c r="E206">
        <v>-74.5</v>
      </c>
      <c r="F206">
        <v>51.230290400000001</v>
      </c>
      <c r="G206">
        <v>4.4427037599999997</v>
      </c>
      <c r="H206">
        <v>17</v>
      </c>
      <c r="I206">
        <v>4.3089587751500062E-2</v>
      </c>
    </row>
    <row r="207" spans="1:9" x14ac:dyDescent="0.3">
      <c r="A207">
        <v>171</v>
      </c>
      <c r="B207" t="s">
        <v>785</v>
      </c>
      <c r="C207">
        <v>-72</v>
      </c>
      <c r="D207" t="s">
        <v>800</v>
      </c>
      <c r="E207">
        <v>-76</v>
      </c>
      <c r="F207">
        <v>51.230279009999997</v>
      </c>
      <c r="G207">
        <v>4.4427150800000001</v>
      </c>
      <c r="H207">
        <v>18</v>
      </c>
      <c r="I207">
        <v>4.4225755837214983E-2</v>
      </c>
    </row>
    <row r="208" spans="1:9" x14ac:dyDescent="0.3">
      <c r="A208">
        <v>172</v>
      </c>
      <c r="B208" t="s">
        <v>786</v>
      </c>
      <c r="C208">
        <v>-67.5</v>
      </c>
      <c r="D208" t="s">
        <v>787</v>
      </c>
      <c r="E208">
        <v>-77.5</v>
      </c>
      <c r="F208">
        <v>51.230501539999999</v>
      </c>
      <c r="G208">
        <v>4.4428154400000004</v>
      </c>
      <c r="H208">
        <v>85</v>
      </c>
      <c r="I208">
        <v>1.908843506546444E-2</v>
      </c>
    </row>
    <row r="209" spans="1:9" x14ac:dyDescent="0.3">
      <c r="A209">
        <v>173</v>
      </c>
      <c r="B209" t="s">
        <v>786</v>
      </c>
      <c r="C209">
        <v>-67.5</v>
      </c>
      <c r="D209" t="s">
        <v>788</v>
      </c>
      <c r="E209">
        <v>-66</v>
      </c>
    </row>
    <row r="210" spans="1:9" x14ac:dyDescent="0.3">
      <c r="A210">
        <v>174</v>
      </c>
      <c r="B210" t="s">
        <v>786</v>
      </c>
      <c r="C210">
        <v>-67.5</v>
      </c>
      <c r="D210" t="s">
        <v>789</v>
      </c>
      <c r="E210">
        <v>-88.5</v>
      </c>
      <c r="F210">
        <v>51.230387180000001</v>
      </c>
      <c r="G210">
        <v>4.4426609600000004</v>
      </c>
      <c r="H210">
        <v>37</v>
      </c>
      <c r="I210">
        <v>3.3264399381976201E-2</v>
      </c>
    </row>
    <row r="211" spans="1:9" x14ac:dyDescent="0.3">
      <c r="A211">
        <v>175</v>
      </c>
      <c r="B211" t="s">
        <v>786</v>
      </c>
      <c r="C211">
        <v>-67.5</v>
      </c>
      <c r="D211" t="s">
        <v>790</v>
      </c>
      <c r="E211">
        <v>-76</v>
      </c>
    </row>
    <row r="212" spans="1:9" x14ac:dyDescent="0.3">
      <c r="A212">
        <v>176</v>
      </c>
      <c r="B212" t="s">
        <v>786</v>
      </c>
      <c r="C212">
        <v>-67.5</v>
      </c>
      <c r="D212" t="s">
        <v>791</v>
      </c>
      <c r="E212">
        <v>-77</v>
      </c>
    </row>
    <row r="213" spans="1:9" x14ac:dyDescent="0.3">
      <c r="A213">
        <v>177</v>
      </c>
      <c r="B213" t="s">
        <v>786</v>
      </c>
      <c r="C213">
        <v>-67.5</v>
      </c>
      <c r="D213" t="s">
        <v>792</v>
      </c>
      <c r="E213">
        <v>-75</v>
      </c>
      <c r="F213">
        <v>51.230613220000002</v>
      </c>
      <c r="G213">
        <v>4.4426863799999996</v>
      </c>
      <c r="H213">
        <v>48</v>
      </c>
      <c r="I213">
        <v>1.0440113776287429E-2</v>
      </c>
    </row>
    <row r="214" spans="1:9" x14ac:dyDescent="0.3">
      <c r="A214">
        <v>178</v>
      </c>
      <c r="B214" t="s">
        <v>786</v>
      </c>
      <c r="C214">
        <v>-67.5</v>
      </c>
      <c r="D214" t="s">
        <v>793</v>
      </c>
      <c r="E214">
        <v>-72.5</v>
      </c>
    </row>
    <row r="215" spans="1:9" x14ac:dyDescent="0.3">
      <c r="A215">
        <v>179</v>
      </c>
      <c r="B215" t="s">
        <v>786</v>
      </c>
      <c r="C215">
        <v>-67.5</v>
      </c>
      <c r="D215" t="s">
        <v>794</v>
      </c>
      <c r="E215">
        <v>-68.5</v>
      </c>
      <c r="F215">
        <v>51.230476629999998</v>
      </c>
      <c r="G215">
        <v>4.4426845200000002</v>
      </c>
      <c r="H215">
        <v>84</v>
      </c>
      <c r="I215">
        <v>2.3317265807981769E-2</v>
      </c>
    </row>
    <row r="216" spans="1:9" x14ac:dyDescent="0.3">
      <c r="A216">
        <v>180</v>
      </c>
      <c r="B216" t="s">
        <v>786</v>
      </c>
      <c r="C216">
        <v>-67.5</v>
      </c>
      <c r="D216" t="s">
        <v>795</v>
      </c>
      <c r="E216">
        <v>-70</v>
      </c>
    </row>
    <row r="217" spans="1:9" x14ac:dyDescent="0.3">
      <c r="A217">
        <v>181</v>
      </c>
      <c r="B217" t="s">
        <v>786</v>
      </c>
      <c r="C217">
        <v>-67.5</v>
      </c>
      <c r="D217" t="s">
        <v>796</v>
      </c>
      <c r="E217">
        <v>-71</v>
      </c>
    </row>
    <row r="218" spans="1:9" x14ac:dyDescent="0.3">
      <c r="A218">
        <v>182</v>
      </c>
      <c r="B218" t="s">
        <v>786</v>
      </c>
      <c r="C218">
        <v>-67.5</v>
      </c>
      <c r="D218" t="s">
        <v>797</v>
      </c>
      <c r="E218">
        <v>-73.5</v>
      </c>
      <c r="F218">
        <v>51.230122170000001</v>
      </c>
      <c r="G218">
        <v>4.4427504000000004</v>
      </c>
      <c r="H218">
        <v>64</v>
      </c>
      <c r="I218">
        <v>6.1354788816455418E-2</v>
      </c>
    </row>
    <row r="219" spans="1:9" x14ac:dyDescent="0.3">
      <c r="A219">
        <v>183</v>
      </c>
      <c r="B219" t="s">
        <v>786</v>
      </c>
      <c r="C219">
        <v>-67.5</v>
      </c>
      <c r="D219" t="s">
        <v>798</v>
      </c>
      <c r="E219">
        <v>-78.5</v>
      </c>
      <c r="F219">
        <v>51.230134829999997</v>
      </c>
      <c r="G219">
        <v>4.4425870300000003</v>
      </c>
      <c r="H219">
        <v>70</v>
      </c>
      <c r="I219">
        <v>6.1685365914759219E-2</v>
      </c>
    </row>
    <row r="220" spans="1:9" x14ac:dyDescent="0.3">
      <c r="A220">
        <v>184</v>
      </c>
      <c r="B220" t="s">
        <v>786</v>
      </c>
      <c r="C220">
        <v>-67.5</v>
      </c>
      <c r="D220" t="s">
        <v>799</v>
      </c>
      <c r="E220">
        <v>-74.5</v>
      </c>
      <c r="F220">
        <v>51.230146060000003</v>
      </c>
      <c r="G220">
        <v>4.4426322599999999</v>
      </c>
      <c r="H220">
        <v>53</v>
      </c>
      <c r="I220">
        <v>5.9773165878180157E-2</v>
      </c>
    </row>
    <row r="221" spans="1:9" x14ac:dyDescent="0.3">
      <c r="A221">
        <v>185</v>
      </c>
      <c r="B221" t="s">
        <v>786</v>
      </c>
      <c r="C221">
        <v>-67.5</v>
      </c>
      <c r="D221" t="s">
        <v>800</v>
      </c>
      <c r="E221">
        <v>-76</v>
      </c>
      <c r="F221">
        <v>51.230123290000002</v>
      </c>
      <c r="G221">
        <v>4.4426549</v>
      </c>
      <c r="H221">
        <v>51</v>
      </c>
      <c r="I221">
        <v>6.197716469507232E-2</v>
      </c>
    </row>
    <row r="222" spans="1:9" x14ac:dyDescent="0.3">
      <c r="A222">
        <v>186</v>
      </c>
      <c r="B222" t="s">
        <v>787</v>
      </c>
      <c r="C222">
        <v>-77.5</v>
      </c>
      <c r="D222" t="s">
        <v>788</v>
      </c>
      <c r="E222">
        <v>-66</v>
      </c>
      <c r="F222">
        <v>51.230501539999999</v>
      </c>
      <c r="G222">
        <v>4.4428154400000004</v>
      </c>
      <c r="H222">
        <v>85</v>
      </c>
      <c r="I222">
        <v>1.908843506546444E-2</v>
      </c>
    </row>
    <row r="223" spans="1:9" x14ac:dyDescent="0.3">
      <c r="A223">
        <v>187</v>
      </c>
      <c r="B223" t="s">
        <v>787</v>
      </c>
      <c r="C223">
        <v>-77.5</v>
      </c>
      <c r="D223" t="s">
        <v>789</v>
      </c>
      <c r="E223">
        <v>-88.5</v>
      </c>
      <c r="F223">
        <v>51.23044436</v>
      </c>
      <c r="G223">
        <v>4.4427382</v>
      </c>
      <c r="H223">
        <v>10</v>
      </c>
      <c r="I223">
        <v>2.5808799009848671E-2</v>
      </c>
    </row>
    <row r="224" spans="1:9" x14ac:dyDescent="0.3">
      <c r="A224">
        <v>188</v>
      </c>
      <c r="B224" t="s">
        <v>787</v>
      </c>
      <c r="C224">
        <v>-77.5</v>
      </c>
      <c r="D224" t="s">
        <v>790</v>
      </c>
      <c r="E224">
        <v>-76</v>
      </c>
      <c r="F224">
        <v>51.230501539999999</v>
      </c>
      <c r="G224">
        <v>4.4428154400000004</v>
      </c>
      <c r="H224">
        <v>85</v>
      </c>
      <c r="I224">
        <v>1.908843506546444E-2</v>
      </c>
    </row>
    <row r="225" spans="1:9" x14ac:dyDescent="0.3">
      <c r="A225">
        <v>189</v>
      </c>
      <c r="B225" t="s">
        <v>787</v>
      </c>
      <c r="C225">
        <v>-77.5</v>
      </c>
      <c r="D225" t="s">
        <v>791</v>
      </c>
      <c r="E225">
        <v>-77</v>
      </c>
      <c r="F225">
        <v>51.230501539999999</v>
      </c>
      <c r="G225">
        <v>4.4428154400000004</v>
      </c>
      <c r="H225">
        <v>85</v>
      </c>
      <c r="I225">
        <v>1.908843506546444E-2</v>
      </c>
    </row>
    <row r="226" spans="1:9" x14ac:dyDescent="0.3">
      <c r="A226">
        <v>190</v>
      </c>
      <c r="B226" t="s">
        <v>787</v>
      </c>
      <c r="C226">
        <v>-77.5</v>
      </c>
      <c r="D226" t="s">
        <v>792</v>
      </c>
      <c r="E226">
        <v>-75</v>
      </c>
      <c r="F226">
        <v>51.23055738</v>
      </c>
      <c r="G226">
        <v>4.44275091</v>
      </c>
      <c r="H226">
        <v>10</v>
      </c>
      <c r="I226">
        <v>1.333943699736552E-2</v>
      </c>
    </row>
    <row r="227" spans="1:9" x14ac:dyDescent="0.3">
      <c r="A227">
        <v>191</v>
      </c>
      <c r="B227" t="s">
        <v>787</v>
      </c>
      <c r="C227">
        <v>-77.5</v>
      </c>
      <c r="D227" t="s">
        <v>793</v>
      </c>
      <c r="E227">
        <v>-72.5</v>
      </c>
      <c r="F227">
        <v>51.230501539999999</v>
      </c>
      <c r="G227">
        <v>4.4428154400000004</v>
      </c>
      <c r="H227">
        <v>85</v>
      </c>
      <c r="I227">
        <v>1.908843506546444E-2</v>
      </c>
    </row>
    <row r="228" spans="1:9" x14ac:dyDescent="0.3">
      <c r="A228">
        <v>192</v>
      </c>
      <c r="B228" t="s">
        <v>787</v>
      </c>
      <c r="C228">
        <v>-77.5</v>
      </c>
      <c r="D228" t="s">
        <v>794</v>
      </c>
      <c r="E228">
        <v>-68.5</v>
      </c>
      <c r="F228">
        <v>51.230489089999999</v>
      </c>
      <c r="G228">
        <v>4.4427499800000003</v>
      </c>
      <c r="H228">
        <v>10</v>
      </c>
      <c r="I228">
        <v>2.076815608335358E-2</v>
      </c>
    </row>
    <row r="229" spans="1:9" x14ac:dyDescent="0.3">
      <c r="A229">
        <v>193</v>
      </c>
      <c r="B229" t="s">
        <v>787</v>
      </c>
      <c r="C229">
        <v>-77.5</v>
      </c>
      <c r="D229" t="s">
        <v>795</v>
      </c>
      <c r="E229">
        <v>-70</v>
      </c>
      <c r="F229">
        <v>51.230501539999999</v>
      </c>
      <c r="G229">
        <v>4.4428154400000004</v>
      </c>
      <c r="H229">
        <v>85</v>
      </c>
      <c r="I229">
        <v>1.908843506546444E-2</v>
      </c>
    </row>
    <row r="230" spans="1:9" x14ac:dyDescent="0.3">
      <c r="A230">
        <v>194</v>
      </c>
      <c r="B230" t="s">
        <v>787</v>
      </c>
      <c r="C230">
        <v>-77.5</v>
      </c>
      <c r="D230" t="s">
        <v>796</v>
      </c>
      <c r="E230">
        <v>-71</v>
      </c>
      <c r="F230">
        <v>51.230501539999999</v>
      </c>
      <c r="G230">
        <v>4.4428154400000004</v>
      </c>
      <c r="H230">
        <v>85</v>
      </c>
      <c r="I230">
        <v>1.908843506546444E-2</v>
      </c>
    </row>
    <row r="231" spans="1:9" x14ac:dyDescent="0.3">
      <c r="A231">
        <v>195</v>
      </c>
      <c r="B231" t="s">
        <v>787</v>
      </c>
      <c r="C231">
        <v>-77.5</v>
      </c>
      <c r="D231" t="s">
        <v>797</v>
      </c>
      <c r="E231">
        <v>-73.5</v>
      </c>
      <c r="F231">
        <v>51.23031186</v>
      </c>
      <c r="G231">
        <v>4.44278292</v>
      </c>
      <c r="H231">
        <v>21</v>
      </c>
      <c r="I231">
        <v>4.0178905712140993E-2</v>
      </c>
    </row>
    <row r="232" spans="1:9" x14ac:dyDescent="0.3">
      <c r="A232">
        <v>196</v>
      </c>
      <c r="B232" t="s">
        <v>787</v>
      </c>
      <c r="C232">
        <v>-77.5</v>
      </c>
      <c r="D232" t="s">
        <v>798</v>
      </c>
      <c r="E232">
        <v>-78.5</v>
      </c>
      <c r="F232">
        <v>51.230318189999998</v>
      </c>
      <c r="G232">
        <v>4.4427012299999999</v>
      </c>
      <c r="H232">
        <v>22</v>
      </c>
      <c r="I232">
        <v>4.0072139967368678E-2</v>
      </c>
    </row>
    <row r="233" spans="1:9" x14ac:dyDescent="0.3">
      <c r="A233">
        <v>197</v>
      </c>
      <c r="B233" t="s">
        <v>787</v>
      </c>
      <c r="C233">
        <v>-77.5</v>
      </c>
      <c r="D233" t="s">
        <v>799</v>
      </c>
      <c r="E233">
        <v>-74.5</v>
      </c>
      <c r="F233">
        <v>51.230323800000001</v>
      </c>
      <c r="G233">
        <v>4.4427238500000001</v>
      </c>
      <c r="H233">
        <v>21</v>
      </c>
      <c r="I233">
        <v>3.9208699258120108E-2</v>
      </c>
    </row>
    <row r="234" spans="1:9" x14ac:dyDescent="0.3">
      <c r="A234">
        <v>198</v>
      </c>
      <c r="B234" t="s">
        <v>787</v>
      </c>
      <c r="C234">
        <v>-77.5</v>
      </c>
      <c r="D234" t="s">
        <v>800</v>
      </c>
      <c r="E234">
        <v>-76</v>
      </c>
      <c r="F234">
        <v>51.230312419999997</v>
      </c>
      <c r="G234">
        <v>4.4427351699999997</v>
      </c>
      <c r="H234">
        <v>22</v>
      </c>
      <c r="I234">
        <v>4.0363790372417788E-2</v>
      </c>
    </row>
    <row r="235" spans="1:9" x14ac:dyDescent="0.3">
      <c r="A235">
        <v>199</v>
      </c>
      <c r="B235" t="s">
        <v>788</v>
      </c>
      <c r="C235">
        <v>-66</v>
      </c>
      <c r="D235" t="s">
        <v>789</v>
      </c>
      <c r="E235">
        <v>-88.5</v>
      </c>
      <c r="F235">
        <v>51.230387180000001</v>
      </c>
      <c r="G235">
        <v>4.4426609600000004</v>
      </c>
      <c r="H235">
        <v>37</v>
      </c>
      <c r="I235">
        <v>3.3264399381976201E-2</v>
      </c>
    </row>
    <row r="236" spans="1:9" x14ac:dyDescent="0.3">
      <c r="A236">
        <v>200</v>
      </c>
      <c r="B236" t="s">
        <v>788</v>
      </c>
      <c r="C236">
        <v>-66</v>
      </c>
      <c r="D236" t="s">
        <v>790</v>
      </c>
      <c r="E236">
        <v>-76</v>
      </c>
    </row>
    <row r="237" spans="1:9" x14ac:dyDescent="0.3">
      <c r="A237">
        <v>201</v>
      </c>
      <c r="B237" t="s">
        <v>788</v>
      </c>
      <c r="C237">
        <v>-66</v>
      </c>
      <c r="D237" t="s">
        <v>791</v>
      </c>
      <c r="E237">
        <v>-77</v>
      </c>
    </row>
    <row r="238" spans="1:9" x14ac:dyDescent="0.3">
      <c r="A238">
        <v>202</v>
      </c>
      <c r="B238" t="s">
        <v>788</v>
      </c>
      <c r="C238">
        <v>-66</v>
      </c>
      <c r="D238" t="s">
        <v>792</v>
      </c>
      <c r="E238">
        <v>-75</v>
      </c>
      <c r="F238">
        <v>51.230613220000002</v>
      </c>
      <c r="G238">
        <v>4.4426863799999996</v>
      </c>
      <c r="H238">
        <v>48</v>
      </c>
      <c r="I238">
        <v>1.0440113776287429E-2</v>
      </c>
    </row>
    <row r="239" spans="1:9" x14ac:dyDescent="0.3">
      <c r="A239">
        <v>203</v>
      </c>
      <c r="B239" t="s">
        <v>788</v>
      </c>
      <c r="C239">
        <v>-66</v>
      </c>
      <c r="D239" t="s">
        <v>793</v>
      </c>
      <c r="E239">
        <v>-72.5</v>
      </c>
    </row>
    <row r="240" spans="1:9" x14ac:dyDescent="0.3">
      <c r="A240">
        <v>204</v>
      </c>
      <c r="B240" t="s">
        <v>788</v>
      </c>
      <c r="C240">
        <v>-66</v>
      </c>
      <c r="D240" t="s">
        <v>794</v>
      </c>
      <c r="E240">
        <v>-68.5</v>
      </c>
      <c r="F240">
        <v>51.230476629999998</v>
      </c>
      <c r="G240">
        <v>4.4426845200000002</v>
      </c>
      <c r="H240">
        <v>84</v>
      </c>
      <c r="I240">
        <v>2.3317265807981769E-2</v>
      </c>
    </row>
    <row r="241" spans="1:9" x14ac:dyDescent="0.3">
      <c r="A241">
        <v>205</v>
      </c>
      <c r="B241" t="s">
        <v>788</v>
      </c>
      <c r="C241">
        <v>-66</v>
      </c>
      <c r="D241" t="s">
        <v>795</v>
      </c>
      <c r="E241">
        <v>-70</v>
      </c>
    </row>
    <row r="242" spans="1:9" x14ac:dyDescent="0.3">
      <c r="A242">
        <v>206</v>
      </c>
      <c r="B242" t="s">
        <v>788</v>
      </c>
      <c r="C242">
        <v>-66</v>
      </c>
      <c r="D242" t="s">
        <v>796</v>
      </c>
      <c r="E242">
        <v>-71</v>
      </c>
    </row>
    <row r="243" spans="1:9" x14ac:dyDescent="0.3">
      <c r="A243">
        <v>207</v>
      </c>
      <c r="B243" t="s">
        <v>788</v>
      </c>
      <c r="C243">
        <v>-66</v>
      </c>
      <c r="D243" t="s">
        <v>797</v>
      </c>
      <c r="E243">
        <v>-73.5</v>
      </c>
      <c r="F243">
        <v>51.230122170000001</v>
      </c>
      <c r="G243">
        <v>4.4427504000000004</v>
      </c>
      <c r="H243">
        <v>64</v>
      </c>
      <c r="I243">
        <v>6.1354788816455418E-2</v>
      </c>
    </row>
    <row r="244" spans="1:9" x14ac:dyDescent="0.3">
      <c r="A244">
        <v>208</v>
      </c>
      <c r="B244" t="s">
        <v>788</v>
      </c>
      <c r="C244">
        <v>-66</v>
      </c>
      <c r="D244" t="s">
        <v>798</v>
      </c>
      <c r="E244">
        <v>-78.5</v>
      </c>
      <c r="F244">
        <v>51.230134829999997</v>
      </c>
      <c r="G244">
        <v>4.4425870300000003</v>
      </c>
      <c r="H244">
        <v>70</v>
      </c>
      <c r="I244">
        <v>6.1685365914759219E-2</v>
      </c>
    </row>
    <row r="245" spans="1:9" x14ac:dyDescent="0.3">
      <c r="A245">
        <v>209</v>
      </c>
      <c r="B245" t="s">
        <v>788</v>
      </c>
      <c r="C245">
        <v>-66</v>
      </c>
      <c r="D245" t="s">
        <v>799</v>
      </c>
      <c r="E245">
        <v>-74.5</v>
      </c>
      <c r="F245">
        <v>51.230146060000003</v>
      </c>
      <c r="G245">
        <v>4.4426322599999999</v>
      </c>
      <c r="H245">
        <v>53</v>
      </c>
      <c r="I245">
        <v>5.9773165878180157E-2</v>
      </c>
    </row>
    <row r="246" spans="1:9" x14ac:dyDescent="0.3">
      <c r="A246">
        <v>210</v>
      </c>
      <c r="B246" t="s">
        <v>788</v>
      </c>
      <c r="C246">
        <v>-66</v>
      </c>
      <c r="D246" t="s">
        <v>800</v>
      </c>
      <c r="E246">
        <v>-76</v>
      </c>
      <c r="F246">
        <v>51.230123290000002</v>
      </c>
      <c r="G246">
        <v>4.4426549</v>
      </c>
      <c r="H246">
        <v>51</v>
      </c>
      <c r="I246">
        <v>6.197716469507232E-2</v>
      </c>
    </row>
    <row r="247" spans="1:9" x14ac:dyDescent="0.3">
      <c r="A247">
        <v>211</v>
      </c>
      <c r="B247" t="s">
        <v>789</v>
      </c>
      <c r="C247">
        <v>-88.5</v>
      </c>
      <c r="D247" t="s">
        <v>790</v>
      </c>
      <c r="E247">
        <v>-76</v>
      </c>
      <c r="F247">
        <v>51.230387180000001</v>
      </c>
      <c r="G247">
        <v>4.4426609600000004</v>
      </c>
      <c r="H247">
        <v>37</v>
      </c>
      <c r="I247">
        <v>3.3264399381976201E-2</v>
      </c>
    </row>
    <row r="248" spans="1:9" x14ac:dyDescent="0.3">
      <c r="A248">
        <v>212</v>
      </c>
      <c r="B248" t="s">
        <v>789</v>
      </c>
      <c r="C248">
        <v>-88.5</v>
      </c>
      <c r="D248" t="s">
        <v>791</v>
      </c>
      <c r="E248">
        <v>-77</v>
      </c>
      <c r="F248">
        <v>51.230387180000001</v>
      </c>
      <c r="G248">
        <v>4.4426609600000004</v>
      </c>
      <c r="H248">
        <v>37</v>
      </c>
      <c r="I248">
        <v>3.3264399381976201E-2</v>
      </c>
    </row>
    <row r="249" spans="1:9" x14ac:dyDescent="0.3">
      <c r="A249">
        <v>213</v>
      </c>
      <c r="B249" t="s">
        <v>789</v>
      </c>
      <c r="C249">
        <v>-88.5</v>
      </c>
      <c r="D249" t="s">
        <v>792</v>
      </c>
      <c r="E249">
        <v>-75</v>
      </c>
      <c r="F249">
        <v>51.230500200000002</v>
      </c>
      <c r="G249">
        <v>4.4426736699999996</v>
      </c>
      <c r="H249">
        <v>13</v>
      </c>
      <c r="I249">
        <v>2.119054267628934E-2</v>
      </c>
    </row>
    <row r="250" spans="1:9" x14ac:dyDescent="0.3">
      <c r="A250">
        <v>214</v>
      </c>
      <c r="B250" t="s">
        <v>789</v>
      </c>
      <c r="C250">
        <v>-88.5</v>
      </c>
      <c r="D250" t="s">
        <v>793</v>
      </c>
      <c r="E250">
        <v>-72.5</v>
      </c>
      <c r="F250">
        <v>51.230387180000001</v>
      </c>
      <c r="G250">
        <v>4.4426609600000004</v>
      </c>
      <c r="H250">
        <v>37</v>
      </c>
      <c r="I250">
        <v>3.3264399381976201E-2</v>
      </c>
    </row>
    <row r="251" spans="1:9" x14ac:dyDescent="0.3">
      <c r="A251">
        <v>215</v>
      </c>
      <c r="B251" t="s">
        <v>789</v>
      </c>
      <c r="C251">
        <v>-88.5</v>
      </c>
      <c r="D251" t="s">
        <v>794</v>
      </c>
      <c r="E251">
        <v>-68.5</v>
      </c>
      <c r="F251">
        <v>51.23043191</v>
      </c>
      <c r="G251">
        <v>4.4426727399999999</v>
      </c>
      <c r="H251">
        <v>10</v>
      </c>
      <c r="I251">
        <v>2.8278478152040969E-2</v>
      </c>
    </row>
    <row r="252" spans="1:9" x14ac:dyDescent="0.3">
      <c r="A252">
        <v>216</v>
      </c>
      <c r="B252" t="s">
        <v>789</v>
      </c>
      <c r="C252">
        <v>-88.5</v>
      </c>
      <c r="D252" t="s">
        <v>795</v>
      </c>
      <c r="E252">
        <v>-70</v>
      </c>
      <c r="F252">
        <v>51.230387180000001</v>
      </c>
      <c r="G252">
        <v>4.4426609600000004</v>
      </c>
      <c r="H252">
        <v>37</v>
      </c>
      <c r="I252">
        <v>3.3264399381976201E-2</v>
      </c>
    </row>
    <row r="253" spans="1:9" x14ac:dyDescent="0.3">
      <c r="A253">
        <v>217</v>
      </c>
      <c r="B253" t="s">
        <v>789</v>
      </c>
      <c r="C253">
        <v>-88.5</v>
      </c>
      <c r="D253" t="s">
        <v>796</v>
      </c>
      <c r="E253">
        <v>-71</v>
      </c>
      <c r="F253">
        <v>51.230387180000001</v>
      </c>
      <c r="G253">
        <v>4.4426609600000004</v>
      </c>
      <c r="H253">
        <v>37</v>
      </c>
      <c r="I253">
        <v>3.3264399381976201E-2</v>
      </c>
    </row>
    <row r="254" spans="1:9" x14ac:dyDescent="0.3">
      <c r="A254">
        <v>218</v>
      </c>
      <c r="B254" t="s">
        <v>789</v>
      </c>
      <c r="C254">
        <v>-88.5</v>
      </c>
      <c r="D254" t="s">
        <v>797</v>
      </c>
      <c r="E254">
        <v>-73.5</v>
      </c>
      <c r="F254">
        <v>51.230254680000002</v>
      </c>
      <c r="G254">
        <v>4.4427056800000004</v>
      </c>
      <c r="H254">
        <v>15</v>
      </c>
      <c r="I254">
        <v>4.6996068216008963E-2</v>
      </c>
    </row>
    <row r="255" spans="1:9" x14ac:dyDescent="0.3">
      <c r="A255">
        <v>219</v>
      </c>
      <c r="B255" t="s">
        <v>789</v>
      </c>
      <c r="C255">
        <v>-88.5</v>
      </c>
      <c r="D255" t="s">
        <v>798</v>
      </c>
      <c r="E255">
        <v>-78.5</v>
      </c>
      <c r="F255">
        <v>51.23026101</v>
      </c>
      <c r="G255">
        <v>4.4426239900000004</v>
      </c>
      <c r="H255">
        <v>14</v>
      </c>
      <c r="I255">
        <v>4.7458336769617457E-2</v>
      </c>
    </row>
    <row r="256" spans="1:9" x14ac:dyDescent="0.3">
      <c r="A256">
        <v>220</v>
      </c>
      <c r="B256" t="s">
        <v>789</v>
      </c>
      <c r="C256">
        <v>-88.5</v>
      </c>
      <c r="D256" t="s">
        <v>799</v>
      </c>
      <c r="E256">
        <v>-74.5</v>
      </c>
      <c r="F256">
        <v>51.230266620000002</v>
      </c>
      <c r="G256">
        <v>4.4426466099999997</v>
      </c>
      <c r="H256">
        <v>13</v>
      </c>
      <c r="I256">
        <v>4.6464671218579792E-2</v>
      </c>
    </row>
    <row r="257" spans="1:9" x14ac:dyDescent="0.3">
      <c r="A257">
        <v>221</v>
      </c>
      <c r="B257" t="s">
        <v>789</v>
      </c>
      <c r="C257">
        <v>-88.5</v>
      </c>
      <c r="D257" t="s">
        <v>800</v>
      </c>
      <c r="E257">
        <v>-76</v>
      </c>
      <c r="F257">
        <v>51.230255239999998</v>
      </c>
      <c r="G257">
        <v>4.4426579300000002</v>
      </c>
      <c r="H257">
        <v>15</v>
      </c>
      <c r="I257">
        <v>4.7523595756416112E-2</v>
      </c>
    </row>
    <row r="258" spans="1:9" x14ac:dyDescent="0.3">
      <c r="A258">
        <v>222</v>
      </c>
      <c r="B258" t="s">
        <v>790</v>
      </c>
      <c r="C258">
        <v>-76</v>
      </c>
      <c r="D258" t="s">
        <v>791</v>
      </c>
      <c r="E258">
        <v>-77</v>
      </c>
    </row>
    <row r="259" spans="1:9" x14ac:dyDescent="0.3">
      <c r="A259">
        <v>223</v>
      </c>
      <c r="B259" t="s">
        <v>790</v>
      </c>
      <c r="C259">
        <v>-76</v>
      </c>
      <c r="D259" t="s">
        <v>792</v>
      </c>
      <c r="E259">
        <v>-75</v>
      </c>
      <c r="F259">
        <v>51.230613220000002</v>
      </c>
      <c r="G259">
        <v>4.4426863799999996</v>
      </c>
      <c r="H259">
        <v>48</v>
      </c>
      <c r="I259">
        <v>1.0440113776287429E-2</v>
      </c>
    </row>
    <row r="260" spans="1:9" x14ac:dyDescent="0.3">
      <c r="A260">
        <v>224</v>
      </c>
      <c r="B260" t="s">
        <v>790</v>
      </c>
      <c r="C260">
        <v>-76</v>
      </c>
      <c r="D260" t="s">
        <v>793</v>
      </c>
      <c r="E260">
        <v>-72.5</v>
      </c>
    </row>
    <row r="261" spans="1:9" x14ac:dyDescent="0.3">
      <c r="A261">
        <v>225</v>
      </c>
      <c r="B261" t="s">
        <v>790</v>
      </c>
      <c r="C261">
        <v>-76</v>
      </c>
      <c r="D261" t="s">
        <v>794</v>
      </c>
      <c r="E261">
        <v>-68.5</v>
      </c>
      <c r="F261">
        <v>51.230476629999998</v>
      </c>
      <c r="G261">
        <v>4.4426845200000002</v>
      </c>
      <c r="H261">
        <v>84</v>
      </c>
      <c r="I261">
        <v>2.3317265807981769E-2</v>
      </c>
    </row>
    <row r="262" spans="1:9" x14ac:dyDescent="0.3">
      <c r="A262">
        <v>226</v>
      </c>
      <c r="B262" t="s">
        <v>790</v>
      </c>
      <c r="C262">
        <v>-76</v>
      </c>
      <c r="D262" t="s">
        <v>795</v>
      </c>
      <c r="E262">
        <v>-70</v>
      </c>
    </row>
    <row r="263" spans="1:9" x14ac:dyDescent="0.3">
      <c r="A263">
        <v>227</v>
      </c>
      <c r="B263" t="s">
        <v>790</v>
      </c>
      <c r="C263">
        <v>-76</v>
      </c>
      <c r="D263" t="s">
        <v>796</v>
      </c>
      <c r="E263">
        <v>-71</v>
      </c>
    </row>
    <row r="264" spans="1:9" x14ac:dyDescent="0.3">
      <c r="A264">
        <v>228</v>
      </c>
      <c r="B264" t="s">
        <v>790</v>
      </c>
      <c r="C264">
        <v>-76</v>
      </c>
      <c r="D264" t="s">
        <v>797</v>
      </c>
      <c r="E264">
        <v>-73.5</v>
      </c>
      <c r="F264">
        <v>51.230122170000001</v>
      </c>
      <c r="G264">
        <v>4.4427504000000004</v>
      </c>
      <c r="H264">
        <v>64</v>
      </c>
      <c r="I264">
        <v>6.1354788816455418E-2</v>
      </c>
    </row>
    <row r="265" spans="1:9" x14ac:dyDescent="0.3">
      <c r="A265">
        <v>229</v>
      </c>
      <c r="B265" t="s">
        <v>790</v>
      </c>
      <c r="C265">
        <v>-76</v>
      </c>
      <c r="D265" t="s">
        <v>798</v>
      </c>
      <c r="E265">
        <v>-78.5</v>
      </c>
      <c r="F265">
        <v>51.230134829999997</v>
      </c>
      <c r="G265">
        <v>4.4425870300000003</v>
      </c>
      <c r="H265">
        <v>70</v>
      </c>
      <c r="I265">
        <v>6.1685365914759219E-2</v>
      </c>
    </row>
    <row r="266" spans="1:9" x14ac:dyDescent="0.3">
      <c r="A266">
        <v>230</v>
      </c>
      <c r="B266" t="s">
        <v>790</v>
      </c>
      <c r="C266">
        <v>-76</v>
      </c>
      <c r="D266" t="s">
        <v>799</v>
      </c>
      <c r="E266">
        <v>-74.5</v>
      </c>
      <c r="F266">
        <v>51.230146060000003</v>
      </c>
      <c r="G266">
        <v>4.4426322599999999</v>
      </c>
      <c r="H266">
        <v>53</v>
      </c>
      <c r="I266">
        <v>5.9773165878180157E-2</v>
      </c>
    </row>
    <row r="267" spans="1:9" x14ac:dyDescent="0.3">
      <c r="A267">
        <v>231</v>
      </c>
      <c r="B267" t="s">
        <v>790</v>
      </c>
      <c r="C267">
        <v>-76</v>
      </c>
      <c r="D267" t="s">
        <v>800</v>
      </c>
      <c r="E267">
        <v>-76</v>
      </c>
      <c r="F267">
        <v>51.230123290000002</v>
      </c>
      <c r="G267">
        <v>4.4426549</v>
      </c>
      <c r="H267">
        <v>51</v>
      </c>
      <c r="I267">
        <v>6.197716469507232E-2</v>
      </c>
    </row>
    <row r="268" spans="1:9" x14ac:dyDescent="0.3">
      <c r="A268">
        <v>232</v>
      </c>
      <c r="B268" t="s">
        <v>791</v>
      </c>
      <c r="C268">
        <v>-77</v>
      </c>
      <c r="D268" t="s">
        <v>792</v>
      </c>
      <c r="E268">
        <v>-75</v>
      </c>
      <c r="F268">
        <v>51.230613220000002</v>
      </c>
      <c r="G268">
        <v>4.4426863799999996</v>
      </c>
      <c r="H268">
        <v>48</v>
      </c>
      <c r="I268">
        <v>1.0440113776287429E-2</v>
      </c>
    </row>
    <row r="269" spans="1:9" x14ac:dyDescent="0.3">
      <c r="A269">
        <v>233</v>
      </c>
      <c r="B269" t="s">
        <v>791</v>
      </c>
      <c r="C269">
        <v>-77</v>
      </c>
      <c r="D269" t="s">
        <v>793</v>
      </c>
      <c r="E269">
        <v>-72.5</v>
      </c>
    </row>
    <row r="270" spans="1:9" x14ac:dyDescent="0.3">
      <c r="A270">
        <v>234</v>
      </c>
      <c r="B270" t="s">
        <v>791</v>
      </c>
      <c r="C270">
        <v>-77</v>
      </c>
      <c r="D270" t="s">
        <v>794</v>
      </c>
      <c r="E270">
        <v>-68.5</v>
      </c>
      <c r="F270">
        <v>51.230476629999998</v>
      </c>
      <c r="G270">
        <v>4.4426845200000002</v>
      </c>
      <c r="H270">
        <v>84</v>
      </c>
      <c r="I270">
        <v>2.3317265807981769E-2</v>
      </c>
    </row>
    <row r="271" spans="1:9" x14ac:dyDescent="0.3">
      <c r="A271">
        <v>235</v>
      </c>
      <c r="B271" t="s">
        <v>791</v>
      </c>
      <c r="C271">
        <v>-77</v>
      </c>
      <c r="D271" t="s">
        <v>795</v>
      </c>
      <c r="E271">
        <v>-70</v>
      </c>
    </row>
    <row r="272" spans="1:9" x14ac:dyDescent="0.3">
      <c r="A272">
        <v>236</v>
      </c>
      <c r="B272" t="s">
        <v>791</v>
      </c>
      <c r="C272">
        <v>-77</v>
      </c>
      <c r="D272" t="s">
        <v>796</v>
      </c>
      <c r="E272">
        <v>-71</v>
      </c>
    </row>
    <row r="273" spans="1:9" x14ac:dyDescent="0.3">
      <c r="A273">
        <v>237</v>
      </c>
      <c r="B273" t="s">
        <v>791</v>
      </c>
      <c r="C273">
        <v>-77</v>
      </c>
      <c r="D273" t="s">
        <v>797</v>
      </c>
      <c r="E273">
        <v>-73.5</v>
      </c>
      <c r="F273">
        <v>51.230122170000001</v>
      </c>
      <c r="G273">
        <v>4.4427504000000004</v>
      </c>
      <c r="H273">
        <v>64</v>
      </c>
      <c r="I273">
        <v>6.1354788816455418E-2</v>
      </c>
    </row>
    <row r="274" spans="1:9" x14ac:dyDescent="0.3">
      <c r="A274">
        <v>238</v>
      </c>
      <c r="B274" t="s">
        <v>791</v>
      </c>
      <c r="C274">
        <v>-77</v>
      </c>
      <c r="D274" t="s">
        <v>798</v>
      </c>
      <c r="E274">
        <v>-78.5</v>
      </c>
      <c r="F274">
        <v>51.230134829999997</v>
      </c>
      <c r="G274">
        <v>4.4425870300000003</v>
      </c>
      <c r="H274">
        <v>70</v>
      </c>
      <c r="I274">
        <v>6.1685365914759219E-2</v>
      </c>
    </row>
    <row r="275" spans="1:9" x14ac:dyDescent="0.3">
      <c r="A275">
        <v>239</v>
      </c>
      <c r="B275" t="s">
        <v>791</v>
      </c>
      <c r="C275">
        <v>-77</v>
      </c>
      <c r="D275" t="s">
        <v>799</v>
      </c>
      <c r="E275">
        <v>-74.5</v>
      </c>
      <c r="F275">
        <v>51.230146060000003</v>
      </c>
      <c r="G275">
        <v>4.4426322599999999</v>
      </c>
      <c r="H275">
        <v>53</v>
      </c>
      <c r="I275">
        <v>5.9773165878180157E-2</v>
      </c>
    </row>
    <row r="276" spans="1:9" x14ac:dyDescent="0.3">
      <c r="A276">
        <v>240</v>
      </c>
      <c r="B276" t="s">
        <v>791</v>
      </c>
      <c r="C276">
        <v>-77</v>
      </c>
      <c r="D276" t="s">
        <v>800</v>
      </c>
      <c r="E276">
        <v>-76</v>
      </c>
      <c r="F276">
        <v>51.230123290000002</v>
      </c>
      <c r="G276">
        <v>4.4426549</v>
      </c>
      <c r="H276">
        <v>51</v>
      </c>
      <c r="I276">
        <v>6.197716469507232E-2</v>
      </c>
    </row>
    <row r="277" spans="1:9" x14ac:dyDescent="0.3">
      <c r="A277">
        <v>241</v>
      </c>
      <c r="B277" t="s">
        <v>792</v>
      </c>
      <c r="C277">
        <v>-75</v>
      </c>
      <c r="D277" t="s">
        <v>793</v>
      </c>
      <c r="E277">
        <v>-72.5</v>
      </c>
      <c r="F277">
        <v>51.230613220000002</v>
      </c>
      <c r="G277">
        <v>4.4426863799999996</v>
      </c>
      <c r="H277">
        <v>48</v>
      </c>
      <c r="I277">
        <v>1.0440113776287429E-2</v>
      </c>
    </row>
    <row r="278" spans="1:9" x14ac:dyDescent="0.3">
      <c r="A278">
        <v>242</v>
      </c>
      <c r="B278" t="s">
        <v>792</v>
      </c>
      <c r="C278">
        <v>-75</v>
      </c>
      <c r="D278" t="s">
        <v>794</v>
      </c>
      <c r="E278">
        <v>-68.5</v>
      </c>
      <c r="F278">
        <v>51.230544930000001</v>
      </c>
      <c r="G278">
        <v>4.4426854499999999</v>
      </c>
      <c r="H278">
        <v>10</v>
      </c>
      <c r="I278">
        <v>1.639071964889505E-2</v>
      </c>
    </row>
    <row r="279" spans="1:9" x14ac:dyDescent="0.3">
      <c r="A279">
        <v>243</v>
      </c>
      <c r="B279" t="s">
        <v>792</v>
      </c>
      <c r="C279">
        <v>-75</v>
      </c>
      <c r="D279" t="s">
        <v>795</v>
      </c>
      <c r="E279">
        <v>-70</v>
      </c>
      <c r="F279">
        <v>51.230613220000002</v>
      </c>
      <c r="G279">
        <v>4.4426863799999996</v>
      </c>
      <c r="H279">
        <v>48</v>
      </c>
      <c r="I279">
        <v>1.0440113776287429E-2</v>
      </c>
    </row>
    <row r="280" spans="1:9" x14ac:dyDescent="0.3">
      <c r="A280">
        <v>244</v>
      </c>
      <c r="B280" t="s">
        <v>792</v>
      </c>
      <c r="C280">
        <v>-75</v>
      </c>
      <c r="D280" t="s">
        <v>796</v>
      </c>
      <c r="E280">
        <v>-71</v>
      </c>
      <c r="F280">
        <v>51.230613220000002</v>
      </c>
      <c r="G280">
        <v>4.4426863799999996</v>
      </c>
      <c r="H280">
        <v>48</v>
      </c>
      <c r="I280">
        <v>1.0440113776287429E-2</v>
      </c>
    </row>
    <row r="281" spans="1:9" x14ac:dyDescent="0.3">
      <c r="A281">
        <v>245</v>
      </c>
      <c r="B281" t="s">
        <v>792</v>
      </c>
      <c r="C281">
        <v>-75</v>
      </c>
      <c r="D281" t="s">
        <v>797</v>
      </c>
      <c r="E281">
        <v>-73.5</v>
      </c>
      <c r="F281">
        <v>51.230367700000002</v>
      </c>
      <c r="G281">
        <v>4.4427183899999996</v>
      </c>
      <c r="H281">
        <v>27</v>
      </c>
      <c r="I281">
        <v>3.4443371476807441E-2</v>
      </c>
    </row>
    <row r="282" spans="1:9" x14ac:dyDescent="0.3">
      <c r="A282">
        <v>246</v>
      </c>
      <c r="B282" t="s">
        <v>792</v>
      </c>
      <c r="C282">
        <v>-75</v>
      </c>
      <c r="D282" t="s">
        <v>798</v>
      </c>
      <c r="E282">
        <v>-78.5</v>
      </c>
      <c r="F282">
        <v>51.23037403</v>
      </c>
      <c r="G282">
        <v>4.4426367000000004</v>
      </c>
      <c r="H282">
        <v>27</v>
      </c>
      <c r="I282">
        <v>3.5180002461218052E-2</v>
      </c>
    </row>
    <row r="283" spans="1:9" x14ac:dyDescent="0.3">
      <c r="A283">
        <v>247</v>
      </c>
      <c r="B283" t="s">
        <v>792</v>
      </c>
      <c r="C283">
        <v>-75</v>
      </c>
      <c r="D283" t="s">
        <v>799</v>
      </c>
      <c r="E283">
        <v>-74.5</v>
      </c>
      <c r="F283">
        <v>51.230379640000002</v>
      </c>
      <c r="G283">
        <v>4.4426593199999997</v>
      </c>
      <c r="H283">
        <v>26</v>
      </c>
      <c r="I283">
        <v>3.4099432740428717E-2</v>
      </c>
    </row>
    <row r="284" spans="1:9" x14ac:dyDescent="0.3">
      <c r="A284">
        <v>248</v>
      </c>
      <c r="B284" t="s">
        <v>792</v>
      </c>
      <c r="C284">
        <v>-75</v>
      </c>
      <c r="D284" t="s">
        <v>800</v>
      </c>
      <c r="E284">
        <v>-76</v>
      </c>
      <c r="F284">
        <v>51.230368259999999</v>
      </c>
      <c r="G284">
        <v>4.4426706400000002</v>
      </c>
      <c r="H284">
        <v>27</v>
      </c>
      <c r="I284">
        <v>3.5098258743659169E-2</v>
      </c>
    </row>
    <row r="285" spans="1:9" x14ac:dyDescent="0.3">
      <c r="A285">
        <v>249</v>
      </c>
      <c r="B285" t="s">
        <v>793</v>
      </c>
      <c r="C285">
        <v>-72.5</v>
      </c>
      <c r="D285" t="s">
        <v>794</v>
      </c>
      <c r="E285">
        <v>-68.5</v>
      </c>
      <c r="F285">
        <v>51.230476629999998</v>
      </c>
      <c r="G285">
        <v>4.4426845200000002</v>
      </c>
      <c r="H285">
        <v>84</v>
      </c>
      <c r="I285">
        <v>2.3317265807981769E-2</v>
      </c>
    </row>
    <row r="286" spans="1:9" x14ac:dyDescent="0.3">
      <c r="A286">
        <v>250</v>
      </c>
      <c r="B286" t="s">
        <v>793</v>
      </c>
      <c r="C286">
        <v>-72.5</v>
      </c>
      <c r="D286" t="s">
        <v>795</v>
      </c>
      <c r="E286">
        <v>-70</v>
      </c>
    </row>
    <row r="287" spans="1:9" x14ac:dyDescent="0.3">
      <c r="A287">
        <v>251</v>
      </c>
      <c r="B287" t="s">
        <v>793</v>
      </c>
      <c r="C287">
        <v>-72.5</v>
      </c>
      <c r="D287" t="s">
        <v>796</v>
      </c>
      <c r="E287">
        <v>-71</v>
      </c>
    </row>
    <row r="288" spans="1:9" x14ac:dyDescent="0.3">
      <c r="A288">
        <v>252</v>
      </c>
      <c r="B288" t="s">
        <v>793</v>
      </c>
      <c r="C288">
        <v>-72.5</v>
      </c>
      <c r="D288" t="s">
        <v>797</v>
      </c>
      <c r="E288">
        <v>-73.5</v>
      </c>
      <c r="F288">
        <v>51.230122170000001</v>
      </c>
      <c r="G288">
        <v>4.4427504000000004</v>
      </c>
      <c r="H288">
        <v>64</v>
      </c>
      <c r="I288">
        <v>6.1354788816455418E-2</v>
      </c>
    </row>
    <row r="289" spans="1:9" x14ac:dyDescent="0.3">
      <c r="A289">
        <v>253</v>
      </c>
      <c r="B289" t="s">
        <v>793</v>
      </c>
      <c r="C289">
        <v>-72.5</v>
      </c>
      <c r="D289" t="s">
        <v>798</v>
      </c>
      <c r="E289">
        <v>-78.5</v>
      </c>
      <c r="F289">
        <v>51.230134829999997</v>
      </c>
      <c r="G289">
        <v>4.4425870300000003</v>
      </c>
      <c r="H289">
        <v>70</v>
      </c>
      <c r="I289">
        <v>6.1685365914759219E-2</v>
      </c>
    </row>
    <row r="290" spans="1:9" x14ac:dyDescent="0.3">
      <c r="A290">
        <v>254</v>
      </c>
      <c r="B290" t="s">
        <v>793</v>
      </c>
      <c r="C290">
        <v>-72.5</v>
      </c>
      <c r="D290" t="s">
        <v>799</v>
      </c>
      <c r="E290">
        <v>-74.5</v>
      </c>
      <c r="F290">
        <v>51.230146060000003</v>
      </c>
      <c r="G290">
        <v>4.4426322599999999</v>
      </c>
      <c r="H290">
        <v>53</v>
      </c>
      <c r="I290">
        <v>5.9773165878180157E-2</v>
      </c>
    </row>
    <row r="291" spans="1:9" x14ac:dyDescent="0.3">
      <c r="A291">
        <v>255</v>
      </c>
      <c r="B291" t="s">
        <v>793</v>
      </c>
      <c r="C291">
        <v>-72.5</v>
      </c>
      <c r="D291" t="s">
        <v>800</v>
      </c>
      <c r="E291">
        <v>-76</v>
      </c>
      <c r="F291">
        <v>51.230123290000002</v>
      </c>
      <c r="G291">
        <v>4.4426549</v>
      </c>
      <c r="H291">
        <v>51</v>
      </c>
      <c r="I291">
        <v>6.197716469507232E-2</v>
      </c>
    </row>
    <row r="292" spans="1:9" x14ac:dyDescent="0.3">
      <c r="A292">
        <v>256</v>
      </c>
      <c r="B292" t="s">
        <v>794</v>
      </c>
      <c r="C292">
        <v>-68.5</v>
      </c>
      <c r="D292" t="s">
        <v>795</v>
      </c>
      <c r="E292">
        <v>-70</v>
      </c>
      <c r="F292">
        <v>51.230476629999998</v>
      </c>
      <c r="G292">
        <v>4.4426845200000002</v>
      </c>
      <c r="H292">
        <v>84</v>
      </c>
      <c r="I292">
        <v>2.3317265807981769E-2</v>
      </c>
    </row>
    <row r="293" spans="1:9" x14ac:dyDescent="0.3">
      <c r="A293">
        <v>257</v>
      </c>
      <c r="B293" t="s">
        <v>794</v>
      </c>
      <c r="C293">
        <v>-68.5</v>
      </c>
      <c r="D293" t="s">
        <v>796</v>
      </c>
      <c r="E293">
        <v>-71</v>
      </c>
      <c r="F293">
        <v>51.230476629999998</v>
      </c>
      <c r="G293">
        <v>4.4426845200000002</v>
      </c>
      <c r="H293">
        <v>84</v>
      </c>
      <c r="I293">
        <v>2.3317265807981769E-2</v>
      </c>
    </row>
    <row r="294" spans="1:9" x14ac:dyDescent="0.3">
      <c r="A294">
        <v>258</v>
      </c>
      <c r="B294" t="s">
        <v>794</v>
      </c>
      <c r="C294">
        <v>-68.5</v>
      </c>
      <c r="D294" t="s">
        <v>797</v>
      </c>
      <c r="E294">
        <v>-73.5</v>
      </c>
      <c r="F294">
        <v>51.2302994</v>
      </c>
      <c r="G294">
        <v>4.4427174599999999</v>
      </c>
      <c r="H294">
        <v>20</v>
      </c>
      <c r="I294">
        <v>4.1957397573057283E-2</v>
      </c>
    </row>
    <row r="295" spans="1:9" x14ac:dyDescent="0.3">
      <c r="A295">
        <v>259</v>
      </c>
      <c r="B295" t="s">
        <v>794</v>
      </c>
      <c r="C295">
        <v>-68.5</v>
      </c>
      <c r="D295" t="s">
        <v>798</v>
      </c>
      <c r="E295">
        <v>-78.5</v>
      </c>
      <c r="F295">
        <v>51.230305729999998</v>
      </c>
      <c r="G295">
        <v>4.4426357699999999</v>
      </c>
      <c r="H295">
        <v>19</v>
      </c>
      <c r="I295">
        <v>4.2447091725786111E-2</v>
      </c>
    </row>
    <row r="296" spans="1:9" x14ac:dyDescent="0.3">
      <c r="A296">
        <v>260</v>
      </c>
      <c r="B296" t="s">
        <v>794</v>
      </c>
      <c r="C296">
        <v>-68.5</v>
      </c>
      <c r="D296" t="s">
        <v>799</v>
      </c>
      <c r="E296">
        <v>-74.5</v>
      </c>
      <c r="F296">
        <v>51.230311350000001</v>
      </c>
      <c r="G296">
        <v>4.4426583900000001</v>
      </c>
      <c r="H296">
        <v>18</v>
      </c>
      <c r="I296">
        <v>4.1438216424406253E-2</v>
      </c>
    </row>
    <row r="297" spans="1:9" x14ac:dyDescent="0.3">
      <c r="A297">
        <v>261</v>
      </c>
      <c r="B297" t="s">
        <v>794</v>
      </c>
      <c r="C297">
        <v>-68.5</v>
      </c>
      <c r="D297" t="s">
        <v>800</v>
      </c>
      <c r="E297">
        <v>-76</v>
      </c>
      <c r="F297">
        <v>51.230299960000004</v>
      </c>
      <c r="G297">
        <v>4.4426697099999997</v>
      </c>
      <c r="H297">
        <v>20</v>
      </c>
      <c r="I297">
        <v>4.2490587026968583E-2</v>
      </c>
    </row>
    <row r="298" spans="1:9" x14ac:dyDescent="0.3">
      <c r="A298">
        <v>262</v>
      </c>
      <c r="B298" t="s">
        <v>795</v>
      </c>
      <c r="C298">
        <v>-70</v>
      </c>
      <c r="D298" t="s">
        <v>796</v>
      </c>
      <c r="E298">
        <v>-71</v>
      </c>
    </row>
    <row r="299" spans="1:9" x14ac:dyDescent="0.3">
      <c r="A299">
        <v>263</v>
      </c>
      <c r="B299" t="s">
        <v>795</v>
      </c>
      <c r="C299">
        <v>-70</v>
      </c>
      <c r="D299" t="s">
        <v>797</v>
      </c>
      <c r="E299">
        <v>-73.5</v>
      </c>
      <c r="F299">
        <v>51.230122170000001</v>
      </c>
      <c r="G299">
        <v>4.4427504000000004</v>
      </c>
      <c r="H299">
        <v>64</v>
      </c>
      <c r="I299">
        <v>6.1354788816455418E-2</v>
      </c>
    </row>
    <row r="300" spans="1:9" x14ac:dyDescent="0.3">
      <c r="A300">
        <v>264</v>
      </c>
      <c r="B300" t="s">
        <v>795</v>
      </c>
      <c r="C300">
        <v>-70</v>
      </c>
      <c r="D300" t="s">
        <v>798</v>
      </c>
      <c r="E300">
        <v>-78.5</v>
      </c>
      <c r="F300">
        <v>51.230134829999997</v>
      </c>
      <c r="G300">
        <v>4.4425870300000003</v>
      </c>
      <c r="H300">
        <v>70</v>
      </c>
      <c r="I300">
        <v>6.1685365914759219E-2</v>
      </c>
    </row>
    <row r="301" spans="1:9" x14ac:dyDescent="0.3">
      <c r="A301">
        <v>265</v>
      </c>
      <c r="B301" t="s">
        <v>795</v>
      </c>
      <c r="C301">
        <v>-70</v>
      </c>
      <c r="D301" t="s">
        <v>799</v>
      </c>
      <c r="E301">
        <v>-74.5</v>
      </c>
      <c r="F301">
        <v>51.230146060000003</v>
      </c>
      <c r="G301">
        <v>4.4426322599999999</v>
      </c>
      <c r="H301">
        <v>53</v>
      </c>
      <c r="I301">
        <v>5.9773165878180157E-2</v>
      </c>
    </row>
    <row r="302" spans="1:9" x14ac:dyDescent="0.3">
      <c r="A302">
        <v>266</v>
      </c>
      <c r="B302" t="s">
        <v>795</v>
      </c>
      <c r="C302">
        <v>-70</v>
      </c>
      <c r="D302" t="s">
        <v>800</v>
      </c>
      <c r="E302">
        <v>-76</v>
      </c>
      <c r="F302">
        <v>51.230123290000002</v>
      </c>
      <c r="G302">
        <v>4.4426549</v>
      </c>
      <c r="H302">
        <v>51</v>
      </c>
      <c r="I302">
        <v>6.197716469507232E-2</v>
      </c>
    </row>
    <row r="303" spans="1:9" x14ac:dyDescent="0.3">
      <c r="A303">
        <v>267</v>
      </c>
      <c r="B303" t="s">
        <v>796</v>
      </c>
      <c r="C303">
        <v>-71</v>
      </c>
      <c r="D303" t="s">
        <v>797</v>
      </c>
      <c r="E303">
        <v>-73.5</v>
      </c>
      <c r="F303">
        <v>51.230122170000001</v>
      </c>
      <c r="G303">
        <v>4.4427504000000004</v>
      </c>
      <c r="H303">
        <v>64</v>
      </c>
      <c r="I303">
        <v>6.1354788816455418E-2</v>
      </c>
    </row>
    <row r="304" spans="1:9" x14ac:dyDescent="0.3">
      <c r="A304">
        <v>268</v>
      </c>
      <c r="B304" t="s">
        <v>796</v>
      </c>
      <c r="C304">
        <v>-71</v>
      </c>
      <c r="D304" t="s">
        <v>798</v>
      </c>
      <c r="E304">
        <v>-78.5</v>
      </c>
      <c r="F304">
        <v>51.230134829999997</v>
      </c>
      <c r="G304">
        <v>4.4425870300000003</v>
      </c>
      <c r="H304">
        <v>70</v>
      </c>
      <c r="I304">
        <v>6.1685365914759219E-2</v>
      </c>
    </row>
    <row r="305" spans="1:9" x14ac:dyDescent="0.3">
      <c r="A305">
        <v>269</v>
      </c>
      <c r="B305" t="s">
        <v>796</v>
      </c>
      <c r="C305">
        <v>-71</v>
      </c>
      <c r="D305" t="s">
        <v>799</v>
      </c>
      <c r="E305">
        <v>-74.5</v>
      </c>
      <c r="F305">
        <v>51.230146060000003</v>
      </c>
      <c r="G305">
        <v>4.4426322599999999</v>
      </c>
      <c r="H305">
        <v>53</v>
      </c>
      <c r="I305">
        <v>5.9773165878180157E-2</v>
      </c>
    </row>
    <row r="306" spans="1:9" x14ac:dyDescent="0.3">
      <c r="A306">
        <v>270</v>
      </c>
      <c r="B306" t="s">
        <v>796</v>
      </c>
      <c r="C306">
        <v>-71</v>
      </c>
      <c r="D306" t="s">
        <v>800</v>
      </c>
      <c r="E306">
        <v>-76</v>
      </c>
      <c r="F306">
        <v>51.230123290000002</v>
      </c>
      <c r="G306">
        <v>4.4426549</v>
      </c>
      <c r="H306">
        <v>51</v>
      </c>
      <c r="I306">
        <v>6.197716469507232E-2</v>
      </c>
    </row>
    <row r="307" spans="1:9" x14ac:dyDescent="0.3">
      <c r="A307">
        <v>271</v>
      </c>
      <c r="B307" t="s">
        <v>797</v>
      </c>
      <c r="C307">
        <v>-73.5</v>
      </c>
      <c r="D307" t="s">
        <v>798</v>
      </c>
      <c r="E307">
        <v>-78.5</v>
      </c>
      <c r="F307">
        <v>51.230128499999999</v>
      </c>
      <c r="G307">
        <v>4.4426687200000003</v>
      </c>
      <c r="H307">
        <v>10</v>
      </c>
      <c r="I307">
        <v>6.1252721583075202E-2</v>
      </c>
    </row>
    <row r="308" spans="1:9" x14ac:dyDescent="0.3">
      <c r="A308">
        <v>272</v>
      </c>
      <c r="B308" t="s">
        <v>797</v>
      </c>
      <c r="C308">
        <v>-73.5</v>
      </c>
      <c r="D308" t="s">
        <v>799</v>
      </c>
      <c r="E308">
        <v>-74.5</v>
      </c>
      <c r="F308">
        <v>51.230134120000002</v>
      </c>
      <c r="G308">
        <v>4.4426913299999997</v>
      </c>
      <c r="H308">
        <v>10</v>
      </c>
      <c r="I308">
        <v>6.0414180588814058E-2</v>
      </c>
    </row>
    <row r="309" spans="1:9" x14ac:dyDescent="0.3">
      <c r="A309">
        <v>273</v>
      </c>
      <c r="B309" t="s">
        <v>797</v>
      </c>
      <c r="C309">
        <v>-73.5</v>
      </c>
      <c r="D309" t="s">
        <v>800</v>
      </c>
      <c r="E309">
        <v>-76</v>
      </c>
      <c r="F309">
        <v>51.230122729999998</v>
      </c>
      <c r="G309">
        <v>4.4427026500000002</v>
      </c>
      <c r="H309">
        <v>10</v>
      </c>
      <c r="I309">
        <v>6.1577036302932993E-2</v>
      </c>
    </row>
    <row r="310" spans="1:9" x14ac:dyDescent="0.3">
      <c r="A310">
        <v>274</v>
      </c>
      <c r="B310" t="s">
        <v>798</v>
      </c>
      <c r="C310">
        <v>-78.5</v>
      </c>
      <c r="D310" t="s">
        <v>799</v>
      </c>
      <c r="E310">
        <v>-74.5</v>
      </c>
      <c r="F310">
        <v>51.23014045</v>
      </c>
      <c r="G310">
        <v>4.4426096399999997</v>
      </c>
      <c r="H310">
        <v>10</v>
      </c>
      <c r="I310">
        <v>6.0712700052524361E-2</v>
      </c>
    </row>
    <row r="311" spans="1:9" x14ac:dyDescent="0.3">
      <c r="A311">
        <v>275</v>
      </c>
      <c r="B311" t="s">
        <v>798</v>
      </c>
      <c r="C311">
        <v>-78.5</v>
      </c>
      <c r="D311" t="s">
        <v>800</v>
      </c>
      <c r="E311">
        <v>-76</v>
      </c>
      <c r="F311">
        <v>51.230129060000003</v>
      </c>
      <c r="G311">
        <v>4.4426209700000001</v>
      </c>
      <c r="H311">
        <v>10</v>
      </c>
      <c r="I311">
        <v>6.1782870658396882E-2</v>
      </c>
    </row>
    <row r="312" spans="1:9" x14ac:dyDescent="0.3">
      <c r="A312">
        <v>276</v>
      </c>
      <c r="B312" t="s">
        <v>799</v>
      </c>
      <c r="C312">
        <v>-74.5</v>
      </c>
      <c r="D312" t="s">
        <v>800</v>
      </c>
      <c r="E312">
        <v>-76</v>
      </c>
      <c r="F312">
        <v>51.230134679999999</v>
      </c>
      <c r="G312">
        <v>4.4426435800000004</v>
      </c>
      <c r="H312">
        <v>10</v>
      </c>
      <c r="I312">
        <v>6.0866326429411283E-2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A34" workbookViewId="0">
      <selection activeCell="D45" sqref="D45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922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9" ht="15" customHeight="1" x14ac:dyDescent="0.3">
      <c r="A33" t="s">
        <v>831</v>
      </c>
      <c r="B33">
        <v>36</v>
      </c>
    </row>
    <row r="34" spans="1:9" ht="15" customHeight="1" x14ac:dyDescent="0.3">
      <c r="A34" t="s">
        <v>832</v>
      </c>
      <c r="B34">
        <v>55</v>
      </c>
    </row>
    <row r="35" spans="1:9" ht="15" customHeight="1" x14ac:dyDescent="0.3">
      <c r="A35" t="s">
        <v>833</v>
      </c>
      <c r="B35">
        <v>45</v>
      </c>
    </row>
    <row r="36" spans="1:9" ht="15" customHeight="1" x14ac:dyDescent="0.3">
      <c r="A36" t="s">
        <v>834</v>
      </c>
      <c r="B36">
        <v>48</v>
      </c>
    </row>
    <row r="37" spans="1:9" ht="15" customHeight="1" x14ac:dyDescent="0.3">
      <c r="A37" t="s">
        <v>835</v>
      </c>
      <c r="B37">
        <v>30</v>
      </c>
    </row>
    <row r="38" spans="1:9" ht="15" customHeight="1" x14ac:dyDescent="0.3">
      <c r="A38" t="s">
        <v>836</v>
      </c>
      <c r="B38">
        <v>55</v>
      </c>
    </row>
    <row r="39" spans="1:9" ht="15" customHeight="1" x14ac:dyDescent="0.3"/>
    <row r="40" spans="1:9" x14ac:dyDescent="0.3">
      <c r="A40" s="12" t="s">
        <v>871</v>
      </c>
      <c r="B40" s="1"/>
      <c r="C40" s="13"/>
      <c r="D40" s="13">
        <v>35</v>
      </c>
    </row>
    <row r="41" spans="1:9" x14ac:dyDescent="0.3">
      <c r="A41" s="12" t="s">
        <v>872</v>
      </c>
      <c r="B41" s="1"/>
      <c r="C41" s="13"/>
      <c r="D41" s="13">
        <v>595</v>
      </c>
    </row>
    <row r="42" spans="1:9" x14ac:dyDescent="0.3">
      <c r="A42" s="16" t="s">
        <v>873</v>
      </c>
      <c r="B42" s="15"/>
      <c r="C42" s="17"/>
      <c r="D42" s="13">
        <v>34.923747276688452</v>
      </c>
    </row>
    <row r="43" spans="1:9" x14ac:dyDescent="0.3">
      <c r="A43" s="14" t="s">
        <v>874</v>
      </c>
      <c r="B43" s="1"/>
      <c r="C43" s="13"/>
      <c r="D43" s="13">
        <v>2.5581608712796501E-2</v>
      </c>
    </row>
    <row r="44" spans="1:9" x14ac:dyDescent="0.3">
      <c r="A44" s="14" t="s">
        <v>887</v>
      </c>
      <c r="B44" s="1"/>
      <c r="C44" s="13"/>
      <c r="D44" s="13">
        <f>MEDIAN(Tabel76114[Distance error (km)])</f>
        <v>2.1730259127721412E-2</v>
      </c>
    </row>
    <row r="45" spans="1:9" x14ac:dyDescent="0.3">
      <c r="A45" s="12" t="s">
        <v>875</v>
      </c>
      <c r="B45" s="11"/>
      <c r="C45" s="11"/>
      <c r="D45" s="11">
        <v>22.857142857142861</v>
      </c>
    </row>
    <row r="47" spans="1:9" x14ac:dyDescent="0.3">
      <c r="A47" s="7" t="s">
        <v>876</v>
      </c>
      <c r="B47" s="3" t="s">
        <v>877</v>
      </c>
      <c r="C47" s="3" t="s">
        <v>878</v>
      </c>
      <c r="D47" s="3" t="s">
        <v>879</v>
      </c>
      <c r="E47" s="3" t="s">
        <v>880</v>
      </c>
      <c r="F47" s="3" t="s">
        <v>881</v>
      </c>
      <c r="G47" s="3" t="s">
        <v>882</v>
      </c>
      <c r="H47" s="3" t="s">
        <v>883</v>
      </c>
      <c r="I47" s="3" t="s">
        <v>884</v>
      </c>
    </row>
    <row r="48" spans="1:9" x14ac:dyDescent="0.3">
      <c r="A48">
        <v>1</v>
      </c>
      <c r="B48" t="s">
        <v>801</v>
      </c>
      <c r="C48">
        <v>-82</v>
      </c>
      <c r="D48" t="s">
        <v>803</v>
      </c>
      <c r="E48">
        <v>-78.5</v>
      </c>
      <c r="F48">
        <v>51.222885419999997</v>
      </c>
      <c r="G48">
        <v>4.4368270699999997</v>
      </c>
      <c r="H48">
        <v>41</v>
      </c>
      <c r="I48">
        <v>1.409211653180752E-2</v>
      </c>
    </row>
    <row r="49" spans="1:9" x14ac:dyDescent="0.3">
      <c r="A49">
        <v>2</v>
      </c>
      <c r="B49" t="s">
        <v>801</v>
      </c>
      <c r="C49">
        <v>-82</v>
      </c>
      <c r="D49" t="s">
        <v>804</v>
      </c>
      <c r="E49">
        <v>-66</v>
      </c>
      <c r="F49">
        <v>51.222885419999997</v>
      </c>
      <c r="G49">
        <v>4.4368270699999997</v>
      </c>
      <c r="H49">
        <v>41</v>
      </c>
      <c r="I49">
        <v>1.409211653180752E-2</v>
      </c>
    </row>
    <row r="50" spans="1:9" x14ac:dyDescent="0.3">
      <c r="A50">
        <v>3</v>
      </c>
      <c r="B50" t="s">
        <v>801</v>
      </c>
      <c r="C50">
        <v>-82</v>
      </c>
      <c r="D50" t="s">
        <v>805</v>
      </c>
      <c r="E50">
        <v>-80</v>
      </c>
      <c r="F50">
        <v>51.222885419999997</v>
      </c>
      <c r="G50">
        <v>4.4368270699999997</v>
      </c>
      <c r="H50">
        <v>41</v>
      </c>
      <c r="I50">
        <v>1.409211653180752E-2</v>
      </c>
    </row>
    <row r="51" spans="1:9" x14ac:dyDescent="0.3">
      <c r="A51">
        <v>4</v>
      </c>
      <c r="B51" t="s">
        <v>801</v>
      </c>
      <c r="C51">
        <v>-82</v>
      </c>
      <c r="D51" t="s">
        <v>806</v>
      </c>
      <c r="E51">
        <v>-82.5</v>
      </c>
      <c r="F51">
        <v>51.222885419999997</v>
      </c>
      <c r="G51">
        <v>4.4368270699999997</v>
      </c>
      <c r="H51">
        <v>41</v>
      </c>
      <c r="I51">
        <v>1.409211653180752E-2</v>
      </c>
    </row>
    <row r="52" spans="1:9" x14ac:dyDescent="0.3">
      <c r="A52">
        <v>5</v>
      </c>
      <c r="B52" t="s">
        <v>801</v>
      </c>
      <c r="C52">
        <v>-82</v>
      </c>
      <c r="D52" t="s">
        <v>807</v>
      </c>
      <c r="E52">
        <v>-85</v>
      </c>
      <c r="F52">
        <v>51.223078989999998</v>
      </c>
      <c r="G52">
        <v>4.4367754599999998</v>
      </c>
      <c r="H52">
        <v>22</v>
      </c>
      <c r="I52">
        <v>3.1414887006934129E-2</v>
      </c>
    </row>
    <row r="53" spans="1:9" x14ac:dyDescent="0.3">
      <c r="A53">
        <v>6</v>
      </c>
      <c r="B53" t="s">
        <v>801</v>
      </c>
      <c r="C53">
        <v>-82</v>
      </c>
      <c r="D53" t="s">
        <v>808</v>
      </c>
      <c r="E53">
        <v>-86</v>
      </c>
      <c r="F53">
        <v>51.222730970000001</v>
      </c>
      <c r="G53">
        <v>4.4367011999999999</v>
      </c>
      <c r="H53">
        <v>19</v>
      </c>
      <c r="I53">
        <v>8.3713047577672929E-3</v>
      </c>
    </row>
    <row r="54" spans="1:9" x14ac:dyDescent="0.3">
      <c r="A54">
        <v>7</v>
      </c>
      <c r="B54" t="s">
        <v>801</v>
      </c>
      <c r="C54">
        <v>-82</v>
      </c>
      <c r="D54" t="s">
        <v>809</v>
      </c>
      <c r="E54">
        <v>-81</v>
      </c>
      <c r="F54">
        <v>51.223170369999998</v>
      </c>
      <c r="G54">
        <v>4.4367986300000002</v>
      </c>
      <c r="H54">
        <v>32</v>
      </c>
      <c r="I54">
        <v>4.1682025291234187E-2</v>
      </c>
    </row>
    <row r="55" spans="1:9" x14ac:dyDescent="0.3">
      <c r="A55">
        <v>8</v>
      </c>
      <c r="B55" t="s">
        <v>801</v>
      </c>
      <c r="C55">
        <v>-82</v>
      </c>
      <c r="D55" t="s">
        <v>810</v>
      </c>
      <c r="E55">
        <v>-80</v>
      </c>
      <c r="F55">
        <v>51.222885419999997</v>
      </c>
      <c r="G55">
        <v>4.4368270699999997</v>
      </c>
      <c r="H55">
        <v>41</v>
      </c>
      <c r="I55">
        <v>1.409211653180752E-2</v>
      </c>
    </row>
    <row r="56" spans="1:9" x14ac:dyDescent="0.3">
      <c r="A56">
        <v>9</v>
      </c>
      <c r="B56" t="s">
        <v>801</v>
      </c>
      <c r="C56">
        <v>-82</v>
      </c>
      <c r="D56" t="s">
        <v>811</v>
      </c>
      <c r="E56">
        <v>-66</v>
      </c>
      <c r="F56">
        <v>51.222885419999997</v>
      </c>
      <c r="G56">
        <v>4.4368270699999997</v>
      </c>
      <c r="H56">
        <v>41</v>
      </c>
      <c r="I56">
        <v>1.409211653180752E-2</v>
      </c>
    </row>
    <row r="57" spans="1:9" x14ac:dyDescent="0.3">
      <c r="A57">
        <v>10</v>
      </c>
      <c r="B57" t="s">
        <v>801</v>
      </c>
      <c r="C57">
        <v>-82</v>
      </c>
      <c r="D57" t="s">
        <v>812</v>
      </c>
      <c r="E57">
        <v>-83.5</v>
      </c>
      <c r="F57">
        <v>51.222885419999997</v>
      </c>
      <c r="G57">
        <v>4.4368270699999997</v>
      </c>
      <c r="H57">
        <v>41</v>
      </c>
      <c r="I57">
        <v>1.409211653180752E-2</v>
      </c>
    </row>
    <row r="58" spans="1:9" x14ac:dyDescent="0.3">
      <c r="A58">
        <v>11</v>
      </c>
      <c r="B58" t="s">
        <v>801</v>
      </c>
      <c r="C58">
        <v>-82</v>
      </c>
      <c r="D58" t="s">
        <v>813</v>
      </c>
      <c r="E58">
        <v>-82</v>
      </c>
      <c r="F58">
        <v>51.222885419999997</v>
      </c>
      <c r="G58">
        <v>4.4368270699999997</v>
      </c>
      <c r="H58">
        <v>41</v>
      </c>
      <c r="I58">
        <v>1.409211653180752E-2</v>
      </c>
    </row>
    <row r="59" spans="1:9" x14ac:dyDescent="0.3">
      <c r="A59">
        <v>12</v>
      </c>
      <c r="B59" t="s">
        <v>801</v>
      </c>
      <c r="C59">
        <v>-82</v>
      </c>
      <c r="D59" t="s">
        <v>814</v>
      </c>
      <c r="E59">
        <v>-75</v>
      </c>
      <c r="F59">
        <v>51.222885419999997</v>
      </c>
      <c r="G59">
        <v>4.4368270699999997</v>
      </c>
      <c r="H59">
        <v>41</v>
      </c>
      <c r="I59">
        <v>1.409211653180752E-2</v>
      </c>
    </row>
    <row r="60" spans="1:9" x14ac:dyDescent="0.3">
      <c r="A60">
        <v>13</v>
      </c>
      <c r="B60" t="s">
        <v>801</v>
      </c>
      <c r="C60">
        <v>-82</v>
      </c>
      <c r="D60" t="s">
        <v>815</v>
      </c>
      <c r="E60">
        <v>-78.5</v>
      </c>
      <c r="F60">
        <v>51.222885419999997</v>
      </c>
      <c r="G60">
        <v>4.4368270699999997</v>
      </c>
      <c r="H60">
        <v>41</v>
      </c>
      <c r="I60">
        <v>1.409211653180752E-2</v>
      </c>
    </row>
    <row r="61" spans="1:9" x14ac:dyDescent="0.3">
      <c r="A61">
        <v>14</v>
      </c>
      <c r="B61" t="s">
        <v>801</v>
      </c>
      <c r="C61">
        <v>-82</v>
      </c>
      <c r="D61" t="s">
        <v>816</v>
      </c>
      <c r="E61">
        <v>-85</v>
      </c>
      <c r="F61">
        <v>51.222681340000001</v>
      </c>
      <c r="G61">
        <v>4.43685668</v>
      </c>
      <c r="H61">
        <v>23</v>
      </c>
      <c r="I61">
        <v>1.8746702440835261E-2</v>
      </c>
    </row>
    <row r="62" spans="1:9" x14ac:dyDescent="0.3">
      <c r="A62">
        <v>15</v>
      </c>
      <c r="B62" t="s">
        <v>801</v>
      </c>
      <c r="C62">
        <v>-82</v>
      </c>
      <c r="D62" t="s">
        <v>817</v>
      </c>
      <c r="E62">
        <v>-88.5</v>
      </c>
      <c r="F62">
        <v>51.223081120000003</v>
      </c>
      <c r="G62">
        <v>4.4368493000000004</v>
      </c>
      <c r="H62">
        <v>22</v>
      </c>
      <c r="I62">
        <v>3.3196055455625623E-2</v>
      </c>
    </row>
    <row r="63" spans="1:9" x14ac:dyDescent="0.3">
      <c r="A63">
        <v>16</v>
      </c>
      <c r="B63" t="s">
        <v>801</v>
      </c>
      <c r="C63">
        <v>-82</v>
      </c>
      <c r="D63" t="s">
        <v>818</v>
      </c>
      <c r="E63">
        <v>-84.5</v>
      </c>
      <c r="F63">
        <v>51.22302036</v>
      </c>
      <c r="G63">
        <v>4.4367985699999997</v>
      </c>
      <c r="H63">
        <v>15</v>
      </c>
      <c r="I63">
        <v>2.5622011095316331E-2</v>
      </c>
    </row>
    <row r="64" spans="1:9" x14ac:dyDescent="0.3">
      <c r="A64">
        <v>17</v>
      </c>
      <c r="B64" t="s">
        <v>801</v>
      </c>
      <c r="C64">
        <v>-82</v>
      </c>
      <c r="D64" t="s">
        <v>819</v>
      </c>
      <c r="E64">
        <v>-83.5</v>
      </c>
      <c r="F64">
        <v>51.222670559999997</v>
      </c>
      <c r="G64">
        <v>4.4367637599999998</v>
      </c>
      <c r="H64">
        <v>24</v>
      </c>
      <c r="I64">
        <v>1.6155400087637758E-2</v>
      </c>
    </row>
    <row r="65" spans="1:9" x14ac:dyDescent="0.3">
      <c r="A65">
        <v>18</v>
      </c>
      <c r="B65" t="s">
        <v>801</v>
      </c>
      <c r="C65">
        <v>-82</v>
      </c>
      <c r="D65" t="s">
        <v>820</v>
      </c>
      <c r="E65">
        <v>-79.5</v>
      </c>
      <c r="F65">
        <v>51.222679169999999</v>
      </c>
      <c r="G65">
        <v>4.4367108599999998</v>
      </c>
      <c r="H65">
        <v>24</v>
      </c>
      <c r="I65">
        <v>1.414181670854588E-2</v>
      </c>
    </row>
    <row r="66" spans="1:9" x14ac:dyDescent="0.3">
      <c r="A66">
        <v>19</v>
      </c>
      <c r="B66" t="s">
        <v>801</v>
      </c>
      <c r="C66">
        <v>-82</v>
      </c>
      <c r="D66" t="s">
        <v>821</v>
      </c>
      <c r="E66">
        <v>-66</v>
      </c>
      <c r="F66">
        <v>51.222935270000001</v>
      </c>
      <c r="G66">
        <v>4.4368211100000003</v>
      </c>
      <c r="H66">
        <v>10</v>
      </c>
      <c r="I66">
        <v>1.7913379063081509E-2</v>
      </c>
    </row>
    <row r="67" spans="1:9" x14ac:dyDescent="0.3">
      <c r="A67">
        <v>20</v>
      </c>
      <c r="B67" t="s">
        <v>801</v>
      </c>
      <c r="C67">
        <v>-82</v>
      </c>
      <c r="D67" t="s">
        <v>822</v>
      </c>
      <c r="E67">
        <v>-84.5</v>
      </c>
      <c r="F67">
        <v>51.222800790000001</v>
      </c>
      <c r="G67">
        <v>4.4367941899999996</v>
      </c>
      <c r="H67">
        <v>10</v>
      </c>
      <c r="I67">
        <v>8.5168763600417703E-3</v>
      </c>
    </row>
    <row r="68" spans="1:9" x14ac:dyDescent="0.3">
      <c r="A68">
        <v>21</v>
      </c>
      <c r="B68" t="s">
        <v>801</v>
      </c>
      <c r="C68">
        <v>-82</v>
      </c>
      <c r="D68" t="s">
        <v>823</v>
      </c>
      <c r="E68">
        <v>-84.5</v>
      </c>
      <c r="F68">
        <v>51.222801420000003</v>
      </c>
      <c r="G68">
        <v>4.4367928599999997</v>
      </c>
      <c r="H68">
        <v>10</v>
      </c>
      <c r="I68">
        <v>8.4216592084866045E-3</v>
      </c>
    </row>
    <row r="69" spans="1:9" x14ac:dyDescent="0.3">
      <c r="A69">
        <v>22</v>
      </c>
      <c r="B69" t="s">
        <v>801</v>
      </c>
      <c r="C69">
        <v>-82</v>
      </c>
      <c r="D69" t="s">
        <v>824</v>
      </c>
      <c r="E69">
        <v>-77.5</v>
      </c>
      <c r="F69">
        <v>51.222885419999997</v>
      </c>
      <c r="G69">
        <v>4.4368270699999997</v>
      </c>
      <c r="H69">
        <v>41</v>
      </c>
      <c r="I69">
        <v>1.409211653180752E-2</v>
      </c>
    </row>
    <row r="70" spans="1:9" x14ac:dyDescent="0.3">
      <c r="A70">
        <v>23</v>
      </c>
      <c r="B70" t="s">
        <v>801</v>
      </c>
      <c r="C70">
        <v>-82</v>
      </c>
      <c r="D70" t="s">
        <v>825</v>
      </c>
      <c r="E70">
        <v>-78.5</v>
      </c>
      <c r="F70">
        <v>51.222885419999997</v>
      </c>
      <c r="G70">
        <v>4.4368270699999997</v>
      </c>
      <c r="H70">
        <v>41</v>
      </c>
      <c r="I70">
        <v>1.409211653180752E-2</v>
      </c>
    </row>
    <row r="71" spans="1:9" x14ac:dyDescent="0.3">
      <c r="A71">
        <v>24</v>
      </c>
      <c r="B71" t="s">
        <v>801</v>
      </c>
      <c r="C71">
        <v>-82</v>
      </c>
      <c r="D71" t="s">
        <v>826</v>
      </c>
      <c r="E71">
        <v>-82.5</v>
      </c>
      <c r="F71">
        <v>51.222885419999997</v>
      </c>
      <c r="G71">
        <v>4.4368270699999997</v>
      </c>
      <c r="H71">
        <v>41</v>
      </c>
      <c r="I71">
        <v>1.409211653180752E-2</v>
      </c>
    </row>
    <row r="72" spans="1:9" x14ac:dyDescent="0.3">
      <c r="A72">
        <v>25</v>
      </c>
      <c r="B72" t="s">
        <v>801</v>
      </c>
      <c r="C72">
        <v>-82</v>
      </c>
      <c r="D72" t="s">
        <v>827</v>
      </c>
      <c r="E72">
        <v>-81</v>
      </c>
      <c r="F72">
        <v>51.222885419999997</v>
      </c>
      <c r="G72">
        <v>4.4368270699999997</v>
      </c>
      <c r="H72">
        <v>41</v>
      </c>
      <c r="I72">
        <v>1.409211653180752E-2</v>
      </c>
    </row>
    <row r="73" spans="1:9" x14ac:dyDescent="0.3">
      <c r="A73">
        <v>26</v>
      </c>
      <c r="B73" t="s">
        <v>801</v>
      </c>
      <c r="C73">
        <v>-82</v>
      </c>
      <c r="D73" t="s">
        <v>828</v>
      </c>
      <c r="E73">
        <v>-86</v>
      </c>
      <c r="F73">
        <v>51.222885419999997</v>
      </c>
      <c r="G73">
        <v>4.4368270699999997</v>
      </c>
      <c r="H73">
        <v>41</v>
      </c>
      <c r="I73">
        <v>1.409211653180752E-2</v>
      </c>
    </row>
    <row r="74" spans="1:9" x14ac:dyDescent="0.3">
      <c r="A74">
        <v>27</v>
      </c>
      <c r="B74" t="s">
        <v>801</v>
      </c>
      <c r="C74">
        <v>-82</v>
      </c>
      <c r="D74" t="s">
        <v>829</v>
      </c>
      <c r="E74">
        <v>-74.5</v>
      </c>
      <c r="F74">
        <v>51.222885419999997</v>
      </c>
      <c r="G74">
        <v>4.4368270699999997</v>
      </c>
      <c r="H74">
        <v>41</v>
      </c>
      <c r="I74">
        <v>1.409211653180752E-2</v>
      </c>
    </row>
    <row r="75" spans="1:9" x14ac:dyDescent="0.3">
      <c r="A75">
        <v>28</v>
      </c>
      <c r="B75" t="s">
        <v>801</v>
      </c>
      <c r="C75">
        <v>-82</v>
      </c>
      <c r="D75" t="s">
        <v>830</v>
      </c>
      <c r="E75">
        <v>-75</v>
      </c>
      <c r="F75">
        <v>51.222825389999997</v>
      </c>
      <c r="G75">
        <v>4.4367973599999999</v>
      </c>
      <c r="H75">
        <v>10</v>
      </c>
      <c r="I75">
        <v>9.0483494214579508E-3</v>
      </c>
    </row>
    <row r="76" spans="1:9" x14ac:dyDescent="0.3">
      <c r="A76">
        <v>29</v>
      </c>
      <c r="B76" t="s">
        <v>801</v>
      </c>
      <c r="C76">
        <v>-82</v>
      </c>
      <c r="D76" t="s">
        <v>831</v>
      </c>
      <c r="E76">
        <v>-82</v>
      </c>
      <c r="F76">
        <v>51.222888869999998</v>
      </c>
      <c r="G76">
        <v>4.4368423999999997</v>
      </c>
      <c r="H76">
        <v>10</v>
      </c>
      <c r="I76">
        <v>1.5161763739567629E-2</v>
      </c>
    </row>
    <row r="77" spans="1:9" x14ac:dyDescent="0.3">
      <c r="A77">
        <v>30</v>
      </c>
      <c r="B77" t="s">
        <v>801</v>
      </c>
      <c r="C77">
        <v>-82</v>
      </c>
      <c r="D77" t="s">
        <v>832</v>
      </c>
      <c r="E77">
        <v>-72.5</v>
      </c>
      <c r="F77">
        <v>51.222843619999999</v>
      </c>
      <c r="G77">
        <v>4.4367784600000002</v>
      </c>
      <c r="H77">
        <v>10</v>
      </c>
      <c r="I77">
        <v>8.6241145167439606E-3</v>
      </c>
    </row>
    <row r="78" spans="1:9" x14ac:dyDescent="0.3">
      <c r="A78">
        <v>31</v>
      </c>
      <c r="B78" t="s">
        <v>801</v>
      </c>
      <c r="C78">
        <v>-82</v>
      </c>
      <c r="D78" t="s">
        <v>833</v>
      </c>
      <c r="E78">
        <v>-77.5</v>
      </c>
      <c r="F78">
        <v>51.222819459999997</v>
      </c>
      <c r="G78">
        <v>4.4367840599999999</v>
      </c>
      <c r="H78">
        <v>10</v>
      </c>
      <c r="I78">
        <v>7.9910305478157594E-3</v>
      </c>
    </row>
    <row r="79" spans="1:9" x14ac:dyDescent="0.3">
      <c r="A79">
        <v>32</v>
      </c>
      <c r="B79" t="s">
        <v>801</v>
      </c>
      <c r="C79">
        <v>-82</v>
      </c>
      <c r="D79" t="s">
        <v>834</v>
      </c>
      <c r="E79">
        <v>-76</v>
      </c>
      <c r="F79">
        <v>51.222678510000001</v>
      </c>
      <c r="G79">
        <v>4.4367481700000004</v>
      </c>
      <c r="H79">
        <v>24</v>
      </c>
      <c r="I79">
        <v>1.492809699405283E-2</v>
      </c>
    </row>
    <row r="80" spans="1:9" x14ac:dyDescent="0.3">
      <c r="A80">
        <v>33</v>
      </c>
      <c r="B80" t="s">
        <v>801</v>
      </c>
      <c r="C80">
        <v>-82</v>
      </c>
      <c r="D80" t="s">
        <v>835</v>
      </c>
      <c r="E80">
        <v>-85</v>
      </c>
      <c r="F80">
        <v>51.222885419999997</v>
      </c>
      <c r="G80">
        <v>4.4368270699999997</v>
      </c>
      <c r="H80">
        <v>41</v>
      </c>
      <c r="I80">
        <v>1.409211653180752E-2</v>
      </c>
    </row>
    <row r="81" spans="1:9" x14ac:dyDescent="0.3">
      <c r="A81">
        <v>34</v>
      </c>
      <c r="B81" t="s">
        <v>801</v>
      </c>
      <c r="C81">
        <v>-82</v>
      </c>
      <c r="D81" t="s">
        <v>836</v>
      </c>
      <c r="E81">
        <v>-72.5</v>
      </c>
      <c r="F81">
        <v>51.22286356</v>
      </c>
      <c r="G81">
        <v>4.4368449099999996</v>
      </c>
      <c r="H81">
        <v>10</v>
      </c>
      <c r="I81">
        <v>1.374264362204562E-2</v>
      </c>
    </row>
    <row r="82" spans="1:9" x14ac:dyDescent="0.3">
      <c r="A82">
        <v>35</v>
      </c>
      <c r="B82" t="s">
        <v>803</v>
      </c>
      <c r="C82">
        <v>-78.5</v>
      </c>
      <c r="D82" t="s">
        <v>804</v>
      </c>
      <c r="E82">
        <v>-66</v>
      </c>
    </row>
    <row r="83" spans="1:9" x14ac:dyDescent="0.3">
      <c r="A83">
        <v>36</v>
      </c>
      <c r="B83" t="s">
        <v>803</v>
      </c>
      <c r="C83">
        <v>-78.5</v>
      </c>
      <c r="D83" t="s">
        <v>805</v>
      </c>
      <c r="E83">
        <v>-80</v>
      </c>
    </row>
    <row r="84" spans="1:9" x14ac:dyDescent="0.3">
      <c r="A84">
        <v>37</v>
      </c>
      <c r="B84" t="s">
        <v>803</v>
      </c>
      <c r="C84">
        <v>-78.5</v>
      </c>
      <c r="D84" t="s">
        <v>806</v>
      </c>
      <c r="E84">
        <v>-82.5</v>
      </c>
    </row>
    <row r="85" spans="1:9" x14ac:dyDescent="0.3">
      <c r="A85">
        <v>38</v>
      </c>
      <c r="B85" t="s">
        <v>803</v>
      </c>
      <c r="C85">
        <v>-78.5</v>
      </c>
      <c r="D85" t="s">
        <v>807</v>
      </c>
      <c r="E85">
        <v>-85</v>
      </c>
      <c r="F85">
        <v>51.223272549999997</v>
      </c>
      <c r="G85">
        <v>4.43672384</v>
      </c>
      <c r="H85">
        <v>39</v>
      </c>
      <c r="I85">
        <v>5.2225310984393092E-2</v>
      </c>
    </row>
    <row r="86" spans="1:9" x14ac:dyDescent="0.3">
      <c r="A86">
        <v>39</v>
      </c>
      <c r="B86" t="s">
        <v>803</v>
      </c>
      <c r="C86">
        <v>-78.5</v>
      </c>
      <c r="D86" t="s">
        <v>808</v>
      </c>
      <c r="E86">
        <v>-86</v>
      </c>
      <c r="F86">
        <v>51.222576510000003</v>
      </c>
      <c r="G86">
        <v>4.4365753300000002</v>
      </c>
      <c r="H86">
        <v>41</v>
      </c>
      <c r="I86">
        <v>2.617625642411487E-2</v>
      </c>
    </row>
    <row r="87" spans="1:9" x14ac:dyDescent="0.3">
      <c r="A87">
        <v>40</v>
      </c>
      <c r="B87" t="s">
        <v>803</v>
      </c>
      <c r="C87">
        <v>-78.5</v>
      </c>
      <c r="D87" t="s">
        <v>809</v>
      </c>
      <c r="E87">
        <v>-81</v>
      </c>
      <c r="F87">
        <v>51.223455309999999</v>
      </c>
      <c r="G87">
        <v>4.4367701799999999</v>
      </c>
      <c r="H87">
        <v>53</v>
      </c>
      <c r="I87">
        <v>7.2744399334759693E-2</v>
      </c>
    </row>
    <row r="88" spans="1:9" x14ac:dyDescent="0.3">
      <c r="A88">
        <v>41</v>
      </c>
      <c r="B88" t="s">
        <v>803</v>
      </c>
      <c r="C88">
        <v>-78.5</v>
      </c>
      <c r="D88" t="s">
        <v>810</v>
      </c>
      <c r="E88">
        <v>-80</v>
      </c>
    </row>
    <row r="89" spans="1:9" x14ac:dyDescent="0.3">
      <c r="A89">
        <v>42</v>
      </c>
      <c r="B89" t="s">
        <v>803</v>
      </c>
      <c r="C89">
        <v>-78.5</v>
      </c>
      <c r="D89" t="s">
        <v>811</v>
      </c>
      <c r="E89">
        <v>-66</v>
      </c>
    </row>
    <row r="90" spans="1:9" x14ac:dyDescent="0.3">
      <c r="A90">
        <v>43</v>
      </c>
      <c r="B90" t="s">
        <v>803</v>
      </c>
      <c r="C90">
        <v>-78.5</v>
      </c>
      <c r="D90" t="s">
        <v>812</v>
      </c>
      <c r="E90">
        <v>-83.5</v>
      </c>
    </row>
    <row r="91" spans="1:9" x14ac:dyDescent="0.3">
      <c r="A91">
        <v>44</v>
      </c>
      <c r="B91" t="s">
        <v>803</v>
      </c>
      <c r="C91">
        <v>-78.5</v>
      </c>
      <c r="D91" t="s">
        <v>813</v>
      </c>
      <c r="E91">
        <v>-82</v>
      </c>
    </row>
    <row r="92" spans="1:9" x14ac:dyDescent="0.3">
      <c r="A92">
        <v>45</v>
      </c>
      <c r="B92" t="s">
        <v>803</v>
      </c>
      <c r="C92">
        <v>-78.5</v>
      </c>
      <c r="D92" t="s">
        <v>814</v>
      </c>
      <c r="E92">
        <v>-75</v>
      </c>
    </row>
    <row r="93" spans="1:9" x14ac:dyDescent="0.3">
      <c r="A93">
        <v>46</v>
      </c>
      <c r="B93" t="s">
        <v>803</v>
      </c>
      <c r="C93">
        <v>-78.5</v>
      </c>
      <c r="D93" t="s">
        <v>815</v>
      </c>
      <c r="E93">
        <v>-78.5</v>
      </c>
    </row>
    <row r="94" spans="1:9" x14ac:dyDescent="0.3">
      <c r="A94">
        <v>47</v>
      </c>
      <c r="B94" t="s">
        <v>803</v>
      </c>
      <c r="C94">
        <v>-78.5</v>
      </c>
      <c r="D94" t="s">
        <v>816</v>
      </c>
      <c r="E94">
        <v>-85</v>
      </c>
      <c r="F94">
        <v>51.222477259999998</v>
      </c>
      <c r="G94">
        <v>4.4368862900000003</v>
      </c>
      <c r="H94">
        <v>37</v>
      </c>
      <c r="I94">
        <v>3.9277325862808569E-2</v>
      </c>
    </row>
    <row r="95" spans="1:9" x14ac:dyDescent="0.3">
      <c r="A95">
        <v>48</v>
      </c>
      <c r="B95" t="s">
        <v>803</v>
      </c>
      <c r="C95">
        <v>-78.5</v>
      </c>
      <c r="D95" t="s">
        <v>817</v>
      </c>
      <c r="E95">
        <v>-88.5</v>
      </c>
      <c r="F95">
        <v>51.223276820000002</v>
      </c>
      <c r="G95">
        <v>4.4368715400000003</v>
      </c>
      <c r="H95">
        <v>41</v>
      </c>
      <c r="I95">
        <v>5.4380600273792122E-2</v>
      </c>
    </row>
    <row r="96" spans="1:9" x14ac:dyDescent="0.3">
      <c r="A96">
        <v>49</v>
      </c>
      <c r="B96" t="s">
        <v>803</v>
      </c>
      <c r="C96">
        <v>-78.5</v>
      </c>
      <c r="D96" t="s">
        <v>818</v>
      </c>
      <c r="E96">
        <v>-84.5</v>
      </c>
      <c r="F96">
        <v>51.223155300000002</v>
      </c>
      <c r="G96">
        <v>4.4367700599999997</v>
      </c>
      <c r="H96">
        <v>41</v>
      </c>
      <c r="I96">
        <v>3.9655201389990347E-2</v>
      </c>
    </row>
    <row r="97" spans="1:9" x14ac:dyDescent="0.3">
      <c r="A97">
        <v>50</v>
      </c>
      <c r="B97" t="s">
        <v>803</v>
      </c>
      <c r="C97">
        <v>-78.5</v>
      </c>
      <c r="D97" t="s">
        <v>819</v>
      </c>
      <c r="E97">
        <v>-83.5</v>
      </c>
      <c r="F97">
        <v>51.222455689999997</v>
      </c>
      <c r="G97">
        <v>4.43670046</v>
      </c>
      <c r="H97">
        <v>35</v>
      </c>
      <c r="I97">
        <v>3.8780984593067641E-2</v>
      </c>
    </row>
    <row r="98" spans="1:9" x14ac:dyDescent="0.3">
      <c r="A98">
        <v>51</v>
      </c>
      <c r="B98" t="s">
        <v>803</v>
      </c>
      <c r="C98">
        <v>-78.5</v>
      </c>
      <c r="D98" t="s">
        <v>820</v>
      </c>
      <c r="E98">
        <v>-79.5</v>
      </c>
      <c r="F98">
        <v>51.22247291</v>
      </c>
      <c r="G98">
        <v>4.43659465</v>
      </c>
      <c r="H98">
        <v>35</v>
      </c>
      <c r="I98">
        <v>3.7207525161162568E-2</v>
      </c>
    </row>
    <row r="99" spans="1:9" x14ac:dyDescent="0.3">
      <c r="A99">
        <v>52</v>
      </c>
      <c r="B99" t="s">
        <v>803</v>
      </c>
      <c r="C99">
        <v>-78.5</v>
      </c>
      <c r="D99" t="s">
        <v>821</v>
      </c>
      <c r="E99">
        <v>-66</v>
      </c>
      <c r="F99">
        <v>51.222985110000003</v>
      </c>
      <c r="G99">
        <v>4.4368151400000002</v>
      </c>
      <c r="H99">
        <v>46</v>
      </c>
      <c r="I99">
        <v>2.247059476426817E-2</v>
      </c>
    </row>
    <row r="100" spans="1:9" x14ac:dyDescent="0.3">
      <c r="A100">
        <v>53</v>
      </c>
      <c r="B100" t="s">
        <v>803</v>
      </c>
      <c r="C100">
        <v>-78.5</v>
      </c>
      <c r="D100" t="s">
        <v>822</v>
      </c>
      <c r="E100">
        <v>-84.5</v>
      </c>
      <c r="F100">
        <v>51.222716159999997</v>
      </c>
      <c r="G100">
        <v>4.4367613199999996</v>
      </c>
      <c r="H100">
        <v>40</v>
      </c>
      <c r="I100">
        <v>1.1579880388529491E-2</v>
      </c>
    </row>
    <row r="101" spans="1:9" x14ac:dyDescent="0.3">
      <c r="A101">
        <v>54</v>
      </c>
      <c r="B101" t="s">
        <v>803</v>
      </c>
      <c r="C101">
        <v>-78.5</v>
      </c>
      <c r="D101" t="s">
        <v>823</v>
      </c>
      <c r="E101">
        <v>-84.5</v>
      </c>
      <c r="F101">
        <v>51.222717420000002</v>
      </c>
      <c r="G101">
        <v>4.4367586599999997</v>
      </c>
      <c r="H101">
        <v>35</v>
      </c>
      <c r="I101">
        <v>1.1362486285123159E-2</v>
      </c>
    </row>
    <row r="102" spans="1:9" x14ac:dyDescent="0.3">
      <c r="A102">
        <v>55</v>
      </c>
      <c r="B102" t="s">
        <v>803</v>
      </c>
      <c r="C102">
        <v>-78.5</v>
      </c>
      <c r="D102" t="s">
        <v>824</v>
      </c>
      <c r="E102">
        <v>-77.5</v>
      </c>
    </row>
    <row r="103" spans="1:9" x14ac:dyDescent="0.3">
      <c r="A103">
        <v>56</v>
      </c>
      <c r="B103" t="s">
        <v>803</v>
      </c>
      <c r="C103">
        <v>-78.5</v>
      </c>
      <c r="D103" t="s">
        <v>825</v>
      </c>
      <c r="E103">
        <v>-78.5</v>
      </c>
    </row>
    <row r="104" spans="1:9" x14ac:dyDescent="0.3">
      <c r="A104">
        <v>57</v>
      </c>
      <c r="B104" t="s">
        <v>803</v>
      </c>
      <c r="C104">
        <v>-78.5</v>
      </c>
      <c r="D104" t="s">
        <v>826</v>
      </c>
      <c r="E104">
        <v>-82.5</v>
      </c>
    </row>
    <row r="105" spans="1:9" x14ac:dyDescent="0.3">
      <c r="A105">
        <v>58</v>
      </c>
      <c r="B105" t="s">
        <v>803</v>
      </c>
      <c r="C105">
        <v>-78.5</v>
      </c>
      <c r="D105" t="s">
        <v>827</v>
      </c>
      <c r="E105">
        <v>-81</v>
      </c>
    </row>
    <row r="106" spans="1:9" x14ac:dyDescent="0.3">
      <c r="A106">
        <v>59</v>
      </c>
      <c r="B106" t="s">
        <v>803</v>
      </c>
      <c r="C106">
        <v>-78.5</v>
      </c>
      <c r="D106" t="s">
        <v>828</v>
      </c>
      <c r="E106">
        <v>-86</v>
      </c>
    </row>
    <row r="107" spans="1:9" x14ac:dyDescent="0.3">
      <c r="A107">
        <v>60</v>
      </c>
      <c r="B107" t="s">
        <v>803</v>
      </c>
      <c r="C107">
        <v>-78.5</v>
      </c>
      <c r="D107" t="s">
        <v>829</v>
      </c>
      <c r="E107">
        <v>-74.5</v>
      </c>
    </row>
    <row r="108" spans="1:9" x14ac:dyDescent="0.3">
      <c r="A108">
        <v>61</v>
      </c>
      <c r="B108" t="s">
        <v>803</v>
      </c>
      <c r="C108">
        <v>-78.5</v>
      </c>
      <c r="D108" t="s">
        <v>830</v>
      </c>
      <c r="E108">
        <v>-75</v>
      </c>
      <c r="F108">
        <v>51.222765350000003</v>
      </c>
      <c r="G108">
        <v>4.4367676600000001</v>
      </c>
      <c r="H108">
        <v>41</v>
      </c>
      <c r="I108">
        <v>7.9278026607443632E-3</v>
      </c>
    </row>
    <row r="109" spans="1:9" x14ac:dyDescent="0.3">
      <c r="A109">
        <v>62</v>
      </c>
      <c r="B109" t="s">
        <v>803</v>
      </c>
      <c r="C109">
        <v>-78.5</v>
      </c>
      <c r="D109" t="s">
        <v>831</v>
      </c>
      <c r="E109">
        <v>-82</v>
      </c>
      <c r="F109">
        <v>51.22289232</v>
      </c>
      <c r="G109">
        <v>4.4368577299999998</v>
      </c>
      <c r="H109">
        <v>40</v>
      </c>
      <c r="I109">
        <v>1.624020438614357E-2</v>
      </c>
    </row>
    <row r="110" spans="1:9" x14ac:dyDescent="0.3">
      <c r="A110">
        <v>63</v>
      </c>
      <c r="B110" t="s">
        <v>803</v>
      </c>
      <c r="C110">
        <v>-78.5</v>
      </c>
      <c r="D110" t="s">
        <v>832</v>
      </c>
      <c r="E110">
        <v>-72.5</v>
      </c>
      <c r="F110">
        <v>51.222801820000001</v>
      </c>
      <c r="G110">
        <v>4.4367298599999998</v>
      </c>
      <c r="H110">
        <v>39</v>
      </c>
      <c r="I110">
        <v>4.036694020365347E-3</v>
      </c>
    </row>
    <row r="111" spans="1:9" x14ac:dyDescent="0.3">
      <c r="A111">
        <v>64</v>
      </c>
      <c r="B111" t="s">
        <v>803</v>
      </c>
      <c r="C111">
        <v>-78.5</v>
      </c>
      <c r="D111" t="s">
        <v>833</v>
      </c>
      <c r="E111">
        <v>-77.5</v>
      </c>
      <c r="F111">
        <v>51.222753500000003</v>
      </c>
      <c r="G111">
        <v>4.4367410600000001</v>
      </c>
      <c r="H111">
        <v>40</v>
      </c>
      <c r="I111">
        <v>7.3933951230330244E-3</v>
      </c>
    </row>
    <row r="112" spans="1:9" x14ac:dyDescent="0.3">
      <c r="A112">
        <v>65</v>
      </c>
      <c r="B112" t="s">
        <v>803</v>
      </c>
      <c r="C112">
        <v>-78.5</v>
      </c>
      <c r="D112" t="s">
        <v>834</v>
      </c>
      <c r="E112">
        <v>-76</v>
      </c>
      <c r="F112">
        <v>51.222471589999998</v>
      </c>
      <c r="G112">
        <v>4.4366692800000003</v>
      </c>
      <c r="H112">
        <v>67</v>
      </c>
      <c r="I112">
        <v>3.6962790937554009E-2</v>
      </c>
    </row>
    <row r="113" spans="1:9" x14ac:dyDescent="0.3">
      <c r="A113">
        <v>66</v>
      </c>
      <c r="B113" t="s">
        <v>803</v>
      </c>
      <c r="C113">
        <v>-78.5</v>
      </c>
      <c r="D113" t="s">
        <v>835</v>
      </c>
      <c r="E113">
        <v>-85</v>
      </c>
    </row>
    <row r="114" spans="1:9" x14ac:dyDescent="0.3">
      <c r="A114">
        <v>67</v>
      </c>
      <c r="B114" t="s">
        <v>803</v>
      </c>
      <c r="C114">
        <v>-78.5</v>
      </c>
      <c r="D114" t="s">
        <v>836</v>
      </c>
      <c r="E114">
        <v>-72.5</v>
      </c>
      <c r="F114">
        <v>51.222841699999996</v>
      </c>
      <c r="G114">
        <v>4.4368627500000004</v>
      </c>
      <c r="H114">
        <v>41</v>
      </c>
      <c r="I114">
        <v>1.3929704128656999E-2</v>
      </c>
    </row>
    <row r="115" spans="1:9" x14ac:dyDescent="0.3">
      <c r="A115">
        <v>68</v>
      </c>
      <c r="B115" t="s">
        <v>804</v>
      </c>
      <c r="C115">
        <v>-66</v>
      </c>
      <c r="D115" t="s">
        <v>805</v>
      </c>
      <c r="E115">
        <v>-80</v>
      </c>
    </row>
    <row r="116" spans="1:9" x14ac:dyDescent="0.3">
      <c r="A116">
        <v>69</v>
      </c>
      <c r="B116" t="s">
        <v>804</v>
      </c>
      <c r="C116">
        <v>-66</v>
      </c>
      <c r="D116" t="s">
        <v>806</v>
      </c>
      <c r="E116">
        <v>-82.5</v>
      </c>
    </row>
    <row r="117" spans="1:9" x14ac:dyDescent="0.3">
      <c r="A117">
        <v>70</v>
      </c>
      <c r="B117" t="s">
        <v>804</v>
      </c>
      <c r="C117">
        <v>-66</v>
      </c>
      <c r="D117" t="s">
        <v>807</v>
      </c>
      <c r="E117">
        <v>-85</v>
      </c>
      <c r="F117">
        <v>51.223272549999997</v>
      </c>
      <c r="G117">
        <v>4.43672384</v>
      </c>
      <c r="H117">
        <v>39</v>
      </c>
      <c r="I117">
        <v>5.2225310984393092E-2</v>
      </c>
    </row>
    <row r="118" spans="1:9" x14ac:dyDescent="0.3">
      <c r="A118">
        <v>71</v>
      </c>
      <c r="B118" t="s">
        <v>804</v>
      </c>
      <c r="C118">
        <v>-66</v>
      </c>
      <c r="D118" t="s">
        <v>808</v>
      </c>
      <c r="E118">
        <v>-86</v>
      </c>
      <c r="F118">
        <v>51.222576510000003</v>
      </c>
      <c r="G118">
        <v>4.4365753300000002</v>
      </c>
      <c r="H118">
        <v>41</v>
      </c>
      <c r="I118">
        <v>2.617625642411487E-2</v>
      </c>
    </row>
    <row r="119" spans="1:9" x14ac:dyDescent="0.3">
      <c r="A119">
        <v>72</v>
      </c>
      <c r="B119" t="s">
        <v>804</v>
      </c>
      <c r="C119">
        <v>-66</v>
      </c>
      <c r="D119" t="s">
        <v>809</v>
      </c>
      <c r="E119">
        <v>-81</v>
      </c>
      <c r="F119">
        <v>51.223455309999999</v>
      </c>
      <c r="G119">
        <v>4.4367701799999999</v>
      </c>
      <c r="H119">
        <v>53</v>
      </c>
      <c r="I119">
        <v>7.2744399334759693E-2</v>
      </c>
    </row>
    <row r="120" spans="1:9" x14ac:dyDescent="0.3">
      <c r="A120">
        <v>73</v>
      </c>
      <c r="B120" t="s">
        <v>804</v>
      </c>
      <c r="C120">
        <v>-66</v>
      </c>
      <c r="D120" t="s">
        <v>810</v>
      </c>
      <c r="E120">
        <v>-80</v>
      </c>
    </row>
    <row r="121" spans="1:9" x14ac:dyDescent="0.3">
      <c r="A121">
        <v>74</v>
      </c>
      <c r="B121" t="s">
        <v>804</v>
      </c>
      <c r="C121">
        <v>-66</v>
      </c>
      <c r="D121" t="s">
        <v>811</v>
      </c>
      <c r="E121">
        <v>-66</v>
      </c>
    </row>
    <row r="122" spans="1:9" x14ac:dyDescent="0.3">
      <c r="A122">
        <v>75</v>
      </c>
      <c r="B122" t="s">
        <v>804</v>
      </c>
      <c r="C122">
        <v>-66</v>
      </c>
      <c r="D122" t="s">
        <v>812</v>
      </c>
      <c r="E122">
        <v>-83.5</v>
      </c>
    </row>
    <row r="123" spans="1:9" x14ac:dyDescent="0.3">
      <c r="A123">
        <v>76</v>
      </c>
      <c r="B123" t="s">
        <v>804</v>
      </c>
      <c r="C123">
        <v>-66</v>
      </c>
      <c r="D123" t="s">
        <v>813</v>
      </c>
      <c r="E123">
        <v>-82</v>
      </c>
    </row>
    <row r="124" spans="1:9" x14ac:dyDescent="0.3">
      <c r="A124">
        <v>77</v>
      </c>
      <c r="B124" t="s">
        <v>804</v>
      </c>
      <c r="C124">
        <v>-66</v>
      </c>
      <c r="D124" t="s">
        <v>814</v>
      </c>
      <c r="E124">
        <v>-75</v>
      </c>
    </row>
    <row r="125" spans="1:9" x14ac:dyDescent="0.3">
      <c r="A125">
        <v>78</v>
      </c>
      <c r="B125" t="s">
        <v>804</v>
      </c>
      <c r="C125">
        <v>-66</v>
      </c>
      <c r="D125" t="s">
        <v>815</v>
      </c>
      <c r="E125">
        <v>-78.5</v>
      </c>
    </row>
    <row r="126" spans="1:9" x14ac:dyDescent="0.3">
      <c r="A126">
        <v>79</v>
      </c>
      <c r="B126" t="s">
        <v>804</v>
      </c>
      <c r="C126">
        <v>-66</v>
      </c>
      <c r="D126" t="s">
        <v>816</v>
      </c>
      <c r="E126">
        <v>-85</v>
      </c>
      <c r="F126">
        <v>51.222477259999998</v>
      </c>
      <c r="G126">
        <v>4.4368862900000003</v>
      </c>
      <c r="H126">
        <v>37</v>
      </c>
      <c r="I126">
        <v>3.9277325862808569E-2</v>
      </c>
    </row>
    <row r="127" spans="1:9" x14ac:dyDescent="0.3">
      <c r="A127">
        <v>80</v>
      </c>
      <c r="B127" t="s">
        <v>804</v>
      </c>
      <c r="C127">
        <v>-66</v>
      </c>
      <c r="D127" t="s">
        <v>817</v>
      </c>
      <c r="E127">
        <v>-88.5</v>
      </c>
      <c r="F127">
        <v>51.223276820000002</v>
      </c>
      <c r="G127">
        <v>4.4368715400000003</v>
      </c>
      <c r="H127">
        <v>41</v>
      </c>
      <c r="I127">
        <v>5.4380600273792122E-2</v>
      </c>
    </row>
    <row r="128" spans="1:9" x14ac:dyDescent="0.3">
      <c r="A128">
        <v>81</v>
      </c>
      <c r="B128" t="s">
        <v>804</v>
      </c>
      <c r="C128">
        <v>-66</v>
      </c>
      <c r="D128" t="s">
        <v>818</v>
      </c>
      <c r="E128">
        <v>-84.5</v>
      </c>
      <c r="F128">
        <v>51.223155300000002</v>
      </c>
      <c r="G128">
        <v>4.4367700599999997</v>
      </c>
      <c r="H128">
        <v>41</v>
      </c>
      <c r="I128">
        <v>3.9655201389990347E-2</v>
      </c>
    </row>
    <row r="129" spans="1:9" x14ac:dyDescent="0.3">
      <c r="A129">
        <v>82</v>
      </c>
      <c r="B129" t="s">
        <v>804</v>
      </c>
      <c r="C129">
        <v>-66</v>
      </c>
      <c r="D129" t="s">
        <v>819</v>
      </c>
      <c r="E129">
        <v>-83.5</v>
      </c>
      <c r="F129">
        <v>51.222455689999997</v>
      </c>
      <c r="G129">
        <v>4.43670046</v>
      </c>
      <c r="H129">
        <v>35</v>
      </c>
      <c r="I129">
        <v>3.8780984593067641E-2</v>
      </c>
    </row>
    <row r="130" spans="1:9" x14ac:dyDescent="0.3">
      <c r="A130">
        <v>83</v>
      </c>
      <c r="B130" t="s">
        <v>804</v>
      </c>
      <c r="C130">
        <v>-66</v>
      </c>
      <c r="D130" t="s">
        <v>820</v>
      </c>
      <c r="E130">
        <v>-79.5</v>
      </c>
      <c r="F130">
        <v>51.22247291</v>
      </c>
      <c r="G130">
        <v>4.43659465</v>
      </c>
      <c r="H130">
        <v>35</v>
      </c>
      <c r="I130">
        <v>3.7207525161162568E-2</v>
      </c>
    </row>
    <row r="131" spans="1:9" x14ac:dyDescent="0.3">
      <c r="A131">
        <v>84</v>
      </c>
      <c r="B131" t="s">
        <v>804</v>
      </c>
      <c r="C131">
        <v>-66</v>
      </c>
      <c r="D131" t="s">
        <v>821</v>
      </c>
      <c r="E131">
        <v>-66</v>
      </c>
      <c r="F131">
        <v>51.222985110000003</v>
      </c>
      <c r="G131">
        <v>4.4368151400000002</v>
      </c>
      <c r="H131">
        <v>46</v>
      </c>
      <c r="I131">
        <v>2.247059476426817E-2</v>
      </c>
    </row>
    <row r="132" spans="1:9" x14ac:dyDescent="0.3">
      <c r="A132">
        <v>85</v>
      </c>
      <c r="B132" t="s">
        <v>804</v>
      </c>
      <c r="C132">
        <v>-66</v>
      </c>
      <c r="D132" t="s">
        <v>822</v>
      </c>
      <c r="E132">
        <v>-84.5</v>
      </c>
      <c r="F132">
        <v>51.222716159999997</v>
      </c>
      <c r="G132">
        <v>4.4367613199999996</v>
      </c>
      <c r="H132">
        <v>40</v>
      </c>
      <c r="I132">
        <v>1.1579880388529491E-2</v>
      </c>
    </row>
    <row r="133" spans="1:9" x14ac:dyDescent="0.3">
      <c r="A133">
        <v>86</v>
      </c>
      <c r="B133" t="s">
        <v>804</v>
      </c>
      <c r="C133">
        <v>-66</v>
      </c>
      <c r="D133" t="s">
        <v>823</v>
      </c>
      <c r="E133">
        <v>-84.5</v>
      </c>
      <c r="F133">
        <v>51.222717420000002</v>
      </c>
      <c r="G133">
        <v>4.4367586599999997</v>
      </c>
      <c r="H133">
        <v>35</v>
      </c>
      <c r="I133">
        <v>1.1362486285123159E-2</v>
      </c>
    </row>
    <row r="134" spans="1:9" x14ac:dyDescent="0.3">
      <c r="A134">
        <v>87</v>
      </c>
      <c r="B134" t="s">
        <v>804</v>
      </c>
      <c r="C134">
        <v>-66</v>
      </c>
      <c r="D134" t="s">
        <v>824</v>
      </c>
      <c r="E134">
        <v>-77.5</v>
      </c>
    </row>
    <row r="135" spans="1:9" x14ac:dyDescent="0.3">
      <c r="A135">
        <v>88</v>
      </c>
      <c r="B135" t="s">
        <v>804</v>
      </c>
      <c r="C135">
        <v>-66</v>
      </c>
      <c r="D135" t="s">
        <v>825</v>
      </c>
      <c r="E135">
        <v>-78.5</v>
      </c>
    </row>
    <row r="136" spans="1:9" x14ac:dyDescent="0.3">
      <c r="A136">
        <v>89</v>
      </c>
      <c r="B136" t="s">
        <v>804</v>
      </c>
      <c r="C136">
        <v>-66</v>
      </c>
      <c r="D136" t="s">
        <v>826</v>
      </c>
      <c r="E136">
        <v>-82.5</v>
      </c>
    </row>
    <row r="137" spans="1:9" x14ac:dyDescent="0.3">
      <c r="A137">
        <v>90</v>
      </c>
      <c r="B137" t="s">
        <v>804</v>
      </c>
      <c r="C137">
        <v>-66</v>
      </c>
      <c r="D137" t="s">
        <v>827</v>
      </c>
      <c r="E137">
        <v>-81</v>
      </c>
    </row>
    <row r="138" spans="1:9" x14ac:dyDescent="0.3">
      <c r="A138">
        <v>91</v>
      </c>
      <c r="B138" t="s">
        <v>804</v>
      </c>
      <c r="C138">
        <v>-66</v>
      </c>
      <c r="D138" t="s">
        <v>828</v>
      </c>
      <c r="E138">
        <v>-86</v>
      </c>
    </row>
    <row r="139" spans="1:9" x14ac:dyDescent="0.3">
      <c r="A139">
        <v>92</v>
      </c>
      <c r="B139" t="s">
        <v>804</v>
      </c>
      <c r="C139">
        <v>-66</v>
      </c>
      <c r="D139" t="s">
        <v>829</v>
      </c>
      <c r="E139">
        <v>-74.5</v>
      </c>
    </row>
    <row r="140" spans="1:9" x14ac:dyDescent="0.3">
      <c r="A140">
        <v>93</v>
      </c>
      <c r="B140" t="s">
        <v>804</v>
      </c>
      <c r="C140">
        <v>-66</v>
      </c>
      <c r="D140" t="s">
        <v>830</v>
      </c>
      <c r="E140">
        <v>-75</v>
      </c>
      <c r="F140">
        <v>51.222765350000003</v>
      </c>
      <c r="G140">
        <v>4.4367676600000001</v>
      </c>
      <c r="H140">
        <v>41</v>
      </c>
      <c r="I140">
        <v>7.9278026607443632E-3</v>
      </c>
    </row>
    <row r="141" spans="1:9" x14ac:dyDescent="0.3">
      <c r="A141">
        <v>94</v>
      </c>
      <c r="B141" t="s">
        <v>804</v>
      </c>
      <c r="C141">
        <v>-66</v>
      </c>
      <c r="D141" t="s">
        <v>831</v>
      </c>
      <c r="E141">
        <v>-82</v>
      </c>
      <c r="F141">
        <v>51.22289232</v>
      </c>
      <c r="G141">
        <v>4.4368577299999998</v>
      </c>
      <c r="H141">
        <v>40</v>
      </c>
      <c r="I141">
        <v>1.624020438614357E-2</v>
      </c>
    </row>
    <row r="142" spans="1:9" x14ac:dyDescent="0.3">
      <c r="A142">
        <v>95</v>
      </c>
      <c r="B142" t="s">
        <v>804</v>
      </c>
      <c r="C142">
        <v>-66</v>
      </c>
      <c r="D142" t="s">
        <v>832</v>
      </c>
      <c r="E142">
        <v>-72.5</v>
      </c>
      <c r="F142">
        <v>51.222801820000001</v>
      </c>
      <c r="G142">
        <v>4.4367298599999998</v>
      </c>
      <c r="H142">
        <v>39</v>
      </c>
      <c r="I142">
        <v>4.036694020365347E-3</v>
      </c>
    </row>
    <row r="143" spans="1:9" x14ac:dyDescent="0.3">
      <c r="A143">
        <v>96</v>
      </c>
      <c r="B143" t="s">
        <v>804</v>
      </c>
      <c r="C143">
        <v>-66</v>
      </c>
      <c r="D143" t="s">
        <v>833</v>
      </c>
      <c r="E143">
        <v>-77.5</v>
      </c>
      <c r="F143">
        <v>51.222753500000003</v>
      </c>
      <c r="G143">
        <v>4.4367410600000001</v>
      </c>
      <c r="H143">
        <v>40</v>
      </c>
      <c r="I143">
        <v>7.3933951230330244E-3</v>
      </c>
    </row>
    <row r="144" spans="1:9" x14ac:dyDescent="0.3">
      <c r="A144">
        <v>97</v>
      </c>
      <c r="B144" t="s">
        <v>804</v>
      </c>
      <c r="C144">
        <v>-66</v>
      </c>
      <c r="D144" t="s">
        <v>834</v>
      </c>
      <c r="E144">
        <v>-76</v>
      </c>
      <c r="F144">
        <v>51.222471589999998</v>
      </c>
      <c r="G144">
        <v>4.4366692800000003</v>
      </c>
      <c r="H144">
        <v>67</v>
      </c>
      <c r="I144">
        <v>3.6962790937554009E-2</v>
      </c>
    </row>
    <row r="145" spans="1:9" x14ac:dyDescent="0.3">
      <c r="A145">
        <v>98</v>
      </c>
      <c r="B145" t="s">
        <v>804</v>
      </c>
      <c r="C145">
        <v>-66</v>
      </c>
      <c r="D145" t="s">
        <v>835</v>
      </c>
      <c r="E145">
        <v>-85</v>
      </c>
    </row>
    <row r="146" spans="1:9" x14ac:dyDescent="0.3">
      <c r="A146">
        <v>99</v>
      </c>
      <c r="B146" t="s">
        <v>804</v>
      </c>
      <c r="C146">
        <v>-66</v>
      </c>
      <c r="D146" t="s">
        <v>836</v>
      </c>
      <c r="E146">
        <v>-72.5</v>
      </c>
      <c r="F146">
        <v>51.222841699999996</v>
      </c>
      <c r="G146">
        <v>4.4368627500000004</v>
      </c>
      <c r="H146">
        <v>41</v>
      </c>
      <c r="I146">
        <v>1.3929704128656999E-2</v>
      </c>
    </row>
    <row r="147" spans="1:9" x14ac:dyDescent="0.3">
      <c r="A147">
        <v>100</v>
      </c>
      <c r="B147" t="s">
        <v>805</v>
      </c>
      <c r="C147">
        <v>-80</v>
      </c>
      <c r="D147" t="s">
        <v>806</v>
      </c>
      <c r="E147">
        <v>-82.5</v>
      </c>
    </row>
    <row r="148" spans="1:9" x14ac:dyDescent="0.3">
      <c r="A148">
        <v>101</v>
      </c>
      <c r="B148" t="s">
        <v>805</v>
      </c>
      <c r="C148">
        <v>-80</v>
      </c>
      <c r="D148" t="s">
        <v>807</v>
      </c>
      <c r="E148">
        <v>-85</v>
      </c>
      <c r="F148">
        <v>51.223272549999997</v>
      </c>
      <c r="G148">
        <v>4.43672384</v>
      </c>
      <c r="H148">
        <v>39</v>
      </c>
      <c r="I148">
        <v>5.2225310984393092E-2</v>
      </c>
    </row>
    <row r="149" spans="1:9" x14ac:dyDescent="0.3">
      <c r="A149">
        <v>102</v>
      </c>
      <c r="B149" t="s">
        <v>805</v>
      </c>
      <c r="C149">
        <v>-80</v>
      </c>
      <c r="D149" t="s">
        <v>808</v>
      </c>
      <c r="E149">
        <v>-86</v>
      </c>
      <c r="F149">
        <v>51.222576510000003</v>
      </c>
      <c r="G149">
        <v>4.4365753300000002</v>
      </c>
      <c r="H149">
        <v>41</v>
      </c>
      <c r="I149">
        <v>2.617625642411487E-2</v>
      </c>
    </row>
    <row r="150" spans="1:9" x14ac:dyDescent="0.3">
      <c r="A150">
        <v>103</v>
      </c>
      <c r="B150" t="s">
        <v>805</v>
      </c>
      <c r="C150">
        <v>-80</v>
      </c>
      <c r="D150" t="s">
        <v>809</v>
      </c>
      <c r="E150">
        <v>-81</v>
      </c>
      <c r="F150">
        <v>51.223455309999999</v>
      </c>
      <c r="G150">
        <v>4.4367701799999999</v>
      </c>
      <c r="H150">
        <v>53</v>
      </c>
      <c r="I150">
        <v>7.2744399334759693E-2</v>
      </c>
    </row>
    <row r="151" spans="1:9" x14ac:dyDescent="0.3">
      <c r="A151">
        <v>104</v>
      </c>
      <c r="B151" t="s">
        <v>805</v>
      </c>
      <c r="C151">
        <v>-80</v>
      </c>
      <c r="D151" t="s">
        <v>810</v>
      </c>
      <c r="E151">
        <v>-80</v>
      </c>
    </row>
    <row r="152" spans="1:9" x14ac:dyDescent="0.3">
      <c r="A152">
        <v>105</v>
      </c>
      <c r="B152" t="s">
        <v>805</v>
      </c>
      <c r="C152">
        <v>-80</v>
      </c>
      <c r="D152" t="s">
        <v>811</v>
      </c>
      <c r="E152">
        <v>-66</v>
      </c>
    </row>
    <row r="153" spans="1:9" x14ac:dyDescent="0.3">
      <c r="A153">
        <v>106</v>
      </c>
      <c r="B153" t="s">
        <v>805</v>
      </c>
      <c r="C153">
        <v>-80</v>
      </c>
      <c r="D153" t="s">
        <v>812</v>
      </c>
      <c r="E153">
        <v>-83.5</v>
      </c>
    </row>
    <row r="154" spans="1:9" x14ac:dyDescent="0.3">
      <c r="A154">
        <v>107</v>
      </c>
      <c r="B154" t="s">
        <v>805</v>
      </c>
      <c r="C154">
        <v>-80</v>
      </c>
      <c r="D154" t="s">
        <v>813</v>
      </c>
      <c r="E154">
        <v>-82</v>
      </c>
    </row>
    <row r="155" spans="1:9" x14ac:dyDescent="0.3">
      <c r="A155">
        <v>108</v>
      </c>
      <c r="B155" t="s">
        <v>805</v>
      </c>
      <c r="C155">
        <v>-80</v>
      </c>
      <c r="D155" t="s">
        <v>814</v>
      </c>
      <c r="E155">
        <v>-75</v>
      </c>
    </row>
    <row r="156" spans="1:9" x14ac:dyDescent="0.3">
      <c r="A156">
        <v>109</v>
      </c>
      <c r="B156" t="s">
        <v>805</v>
      </c>
      <c r="C156">
        <v>-80</v>
      </c>
      <c r="D156" t="s">
        <v>815</v>
      </c>
      <c r="E156">
        <v>-78.5</v>
      </c>
    </row>
    <row r="157" spans="1:9" x14ac:dyDescent="0.3">
      <c r="A157">
        <v>110</v>
      </c>
      <c r="B157" t="s">
        <v>805</v>
      </c>
      <c r="C157">
        <v>-80</v>
      </c>
      <c r="D157" t="s">
        <v>816</v>
      </c>
      <c r="E157">
        <v>-85</v>
      </c>
      <c r="F157">
        <v>51.222477259999998</v>
      </c>
      <c r="G157">
        <v>4.4368862900000003</v>
      </c>
      <c r="H157">
        <v>37</v>
      </c>
      <c r="I157">
        <v>3.9277325862808569E-2</v>
      </c>
    </row>
    <row r="158" spans="1:9" x14ac:dyDescent="0.3">
      <c r="A158">
        <v>111</v>
      </c>
      <c r="B158" t="s">
        <v>805</v>
      </c>
      <c r="C158">
        <v>-80</v>
      </c>
      <c r="D158" t="s">
        <v>817</v>
      </c>
      <c r="E158">
        <v>-88.5</v>
      </c>
      <c r="F158">
        <v>51.223276820000002</v>
      </c>
      <c r="G158">
        <v>4.4368715400000003</v>
      </c>
      <c r="H158">
        <v>41</v>
      </c>
      <c r="I158">
        <v>5.4380600273792122E-2</v>
      </c>
    </row>
    <row r="159" spans="1:9" x14ac:dyDescent="0.3">
      <c r="A159">
        <v>112</v>
      </c>
      <c r="B159" t="s">
        <v>805</v>
      </c>
      <c r="C159">
        <v>-80</v>
      </c>
      <c r="D159" t="s">
        <v>818</v>
      </c>
      <c r="E159">
        <v>-84.5</v>
      </c>
      <c r="F159">
        <v>51.223155300000002</v>
      </c>
      <c r="G159">
        <v>4.4367700599999997</v>
      </c>
      <c r="H159">
        <v>41</v>
      </c>
      <c r="I159">
        <v>3.9655201389990347E-2</v>
      </c>
    </row>
    <row r="160" spans="1:9" x14ac:dyDescent="0.3">
      <c r="A160">
        <v>113</v>
      </c>
      <c r="B160" t="s">
        <v>805</v>
      </c>
      <c r="C160">
        <v>-80</v>
      </c>
      <c r="D160" t="s">
        <v>819</v>
      </c>
      <c r="E160">
        <v>-83.5</v>
      </c>
      <c r="F160">
        <v>51.222455689999997</v>
      </c>
      <c r="G160">
        <v>4.43670046</v>
      </c>
      <c r="H160">
        <v>35</v>
      </c>
      <c r="I160">
        <v>3.8780984593067641E-2</v>
      </c>
    </row>
    <row r="161" spans="1:9" x14ac:dyDescent="0.3">
      <c r="A161">
        <v>114</v>
      </c>
      <c r="B161" t="s">
        <v>805</v>
      </c>
      <c r="C161">
        <v>-80</v>
      </c>
      <c r="D161" t="s">
        <v>820</v>
      </c>
      <c r="E161">
        <v>-79.5</v>
      </c>
      <c r="F161">
        <v>51.22247291</v>
      </c>
      <c r="G161">
        <v>4.43659465</v>
      </c>
      <c r="H161">
        <v>35</v>
      </c>
      <c r="I161">
        <v>3.7207525161162568E-2</v>
      </c>
    </row>
    <row r="162" spans="1:9" x14ac:dyDescent="0.3">
      <c r="A162">
        <v>115</v>
      </c>
      <c r="B162" t="s">
        <v>805</v>
      </c>
      <c r="C162">
        <v>-80</v>
      </c>
      <c r="D162" t="s">
        <v>821</v>
      </c>
      <c r="E162">
        <v>-66</v>
      </c>
      <c r="F162">
        <v>51.222985110000003</v>
      </c>
      <c r="G162">
        <v>4.4368151400000002</v>
      </c>
      <c r="H162">
        <v>46</v>
      </c>
      <c r="I162">
        <v>2.247059476426817E-2</v>
      </c>
    </row>
    <row r="163" spans="1:9" x14ac:dyDescent="0.3">
      <c r="A163">
        <v>116</v>
      </c>
      <c r="B163" t="s">
        <v>805</v>
      </c>
      <c r="C163">
        <v>-80</v>
      </c>
      <c r="D163" t="s">
        <v>822</v>
      </c>
      <c r="E163">
        <v>-84.5</v>
      </c>
      <c r="F163">
        <v>51.222716159999997</v>
      </c>
      <c r="G163">
        <v>4.4367613199999996</v>
      </c>
      <c r="H163">
        <v>40</v>
      </c>
      <c r="I163">
        <v>1.1579880388529491E-2</v>
      </c>
    </row>
    <row r="164" spans="1:9" x14ac:dyDescent="0.3">
      <c r="A164">
        <v>117</v>
      </c>
      <c r="B164" t="s">
        <v>805</v>
      </c>
      <c r="C164">
        <v>-80</v>
      </c>
      <c r="D164" t="s">
        <v>823</v>
      </c>
      <c r="E164">
        <v>-84.5</v>
      </c>
      <c r="F164">
        <v>51.222717420000002</v>
      </c>
      <c r="G164">
        <v>4.4367586599999997</v>
      </c>
      <c r="H164">
        <v>35</v>
      </c>
      <c r="I164">
        <v>1.1362486285123159E-2</v>
      </c>
    </row>
    <row r="165" spans="1:9" x14ac:dyDescent="0.3">
      <c r="A165">
        <v>118</v>
      </c>
      <c r="B165" t="s">
        <v>805</v>
      </c>
      <c r="C165">
        <v>-80</v>
      </c>
      <c r="D165" t="s">
        <v>824</v>
      </c>
      <c r="E165">
        <v>-77.5</v>
      </c>
    </row>
    <row r="166" spans="1:9" x14ac:dyDescent="0.3">
      <c r="A166">
        <v>119</v>
      </c>
      <c r="B166" t="s">
        <v>805</v>
      </c>
      <c r="C166">
        <v>-80</v>
      </c>
      <c r="D166" t="s">
        <v>825</v>
      </c>
      <c r="E166">
        <v>-78.5</v>
      </c>
    </row>
    <row r="167" spans="1:9" x14ac:dyDescent="0.3">
      <c r="A167">
        <v>120</v>
      </c>
      <c r="B167" t="s">
        <v>805</v>
      </c>
      <c r="C167">
        <v>-80</v>
      </c>
      <c r="D167" t="s">
        <v>826</v>
      </c>
      <c r="E167">
        <v>-82.5</v>
      </c>
    </row>
    <row r="168" spans="1:9" x14ac:dyDescent="0.3">
      <c r="A168">
        <v>121</v>
      </c>
      <c r="B168" t="s">
        <v>805</v>
      </c>
      <c r="C168">
        <v>-80</v>
      </c>
      <c r="D168" t="s">
        <v>827</v>
      </c>
      <c r="E168">
        <v>-81</v>
      </c>
    </row>
    <row r="169" spans="1:9" x14ac:dyDescent="0.3">
      <c r="A169">
        <v>122</v>
      </c>
      <c r="B169" t="s">
        <v>805</v>
      </c>
      <c r="C169">
        <v>-80</v>
      </c>
      <c r="D169" t="s">
        <v>828</v>
      </c>
      <c r="E169">
        <v>-86</v>
      </c>
    </row>
    <row r="170" spans="1:9" x14ac:dyDescent="0.3">
      <c r="A170">
        <v>123</v>
      </c>
      <c r="B170" t="s">
        <v>805</v>
      </c>
      <c r="C170">
        <v>-80</v>
      </c>
      <c r="D170" t="s">
        <v>829</v>
      </c>
      <c r="E170">
        <v>-74.5</v>
      </c>
    </row>
    <row r="171" spans="1:9" x14ac:dyDescent="0.3">
      <c r="A171">
        <v>124</v>
      </c>
      <c r="B171" t="s">
        <v>805</v>
      </c>
      <c r="C171">
        <v>-80</v>
      </c>
      <c r="D171" t="s">
        <v>830</v>
      </c>
      <c r="E171">
        <v>-75</v>
      </c>
      <c r="F171">
        <v>51.222765350000003</v>
      </c>
      <c r="G171">
        <v>4.4367676600000001</v>
      </c>
      <c r="H171">
        <v>41</v>
      </c>
      <c r="I171">
        <v>7.9278026607443632E-3</v>
      </c>
    </row>
    <row r="172" spans="1:9" x14ac:dyDescent="0.3">
      <c r="A172">
        <v>125</v>
      </c>
      <c r="B172" t="s">
        <v>805</v>
      </c>
      <c r="C172">
        <v>-80</v>
      </c>
      <c r="D172" t="s">
        <v>831</v>
      </c>
      <c r="E172">
        <v>-82</v>
      </c>
      <c r="F172">
        <v>51.22289232</v>
      </c>
      <c r="G172">
        <v>4.4368577299999998</v>
      </c>
      <c r="H172">
        <v>40</v>
      </c>
      <c r="I172">
        <v>1.624020438614357E-2</v>
      </c>
    </row>
    <row r="173" spans="1:9" x14ac:dyDescent="0.3">
      <c r="A173">
        <v>126</v>
      </c>
      <c r="B173" t="s">
        <v>805</v>
      </c>
      <c r="C173">
        <v>-80</v>
      </c>
      <c r="D173" t="s">
        <v>832</v>
      </c>
      <c r="E173">
        <v>-72.5</v>
      </c>
      <c r="F173">
        <v>51.222801820000001</v>
      </c>
      <c r="G173">
        <v>4.4367298599999998</v>
      </c>
      <c r="H173">
        <v>39</v>
      </c>
      <c r="I173">
        <v>4.036694020365347E-3</v>
      </c>
    </row>
    <row r="174" spans="1:9" x14ac:dyDescent="0.3">
      <c r="A174">
        <v>127</v>
      </c>
      <c r="B174" t="s">
        <v>805</v>
      </c>
      <c r="C174">
        <v>-80</v>
      </c>
      <c r="D174" t="s">
        <v>833</v>
      </c>
      <c r="E174">
        <v>-77.5</v>
      </c>
      <c r="F174">
        <v>51.222753500000003</v>
      </c>
      <c r="G174">
        <v>4.4367410600000001</v>
      </c>
      <c r="H174">
        <v>40</v>
      </c>
      <c r="I174">
        <v>7.3933951230330244E-3</v>
      </c>
    </row>
    <row r="175" spans="1:9" x14ac:dyDescent="0.3">
      <c r="A175">
        <v>128</v>
      </c>
      <c r="B175" t="s">
        <v>805</v>
      </c>
      <c r="C175">
        <v>-80</v>
      </c>
      <c r="D175" t="s">
        <v>834</v>
      </c>
      <c r="E175">
        <v>-76</v>
      </c>
      <c r="F175">
        <v>51.222471589999998</v>
      </c>
      <c r="G175">
        <v>4.4366692800000003</v>
      </c>
      <c r="H175">
        <v>67</v>
      </c>
      <c r="I175">
        <v>3.6962790937554009E-2</v>
      </c>
    </row>
    <row r="176" spans="1:9" x14ac:dyDescent="0.3">
      <c r="A176">
        <v>129</v>
      </c>
      <c r="B176" t="s">
        <v>805</v>
      </c>
      <c r="C176">
        <v>-80</v>
      </c>
      <c r="D176" t="s">
        <v>835</v>
      </c>
      <c r="E176">
        <v>-85</v>
      </c>
    </row>
    <row r="177" spans="1:9" x14ac:dyDescent="0.3">
      <c r="A177">
        <v>130</v>
      </c>
      <c r="B177" t="s">
        <v>805</v>
      </c>
      <c r="C177">
        <v>-80</v>
      </c>
      <c r="D177" t="s">
        <v>836</v>
      </c>
      <c r="E177">
        <v>-72.5</v>
      </c>
      <c r="F177">
        <v>51.222841699999996</v>
      </c>
      <c r="G177">
        <v>4.4368627500000004</v>
      </c>
      <c r="H177">
        <v>41</v>
      </c>
      <c r="I177">
        <v>1.3929704128656999E-2</v>
      </c>
    </row>
    <row r="178" spans="1:9" x14ac:dyDescent="0.3">
      <c r="A178">
        <v>131</v>
      </c>
      <c r="B178" t="s">
        <v>806</v>
      </c>
      <c r="C178">
        <v>-82.5</v>
      </c>
      <c r="D178" t="s">
        <v>807</v>
      </c>
      <c r="E178">
        <v>-85</v>
      </c>
      <c r="F178">
        <v>51.223272549999997</v>
      </c>
      <c r="G178">
        <v>4.43672384</v>
      </c>
      <c r="H178">
        <v>39</v>
      </c>
      <c r="I178">
        <v>5.2225310984393092E-2</v>
      </c>
    </row>
    <row r="179" spans="1:9" x14ac:dyDescent="0.3">
      <c r="A179">
        <v>132</v>
      </c>
      <c r="B179" t="s">
        <v>806</v>
      </c>
      <c r="C179">
        <v>-82.5</v>
      </c>
      <c r="D179" t="s">
        <v>808</v>
      </c>
      <c r="E179">
        <v>-86</v>
      </c>
      <c r="F179">
        <v>51.222576510000003</v>
      </c>
      <c r="G179">
        <v>4.4365753300000002</v>
      </c>
      <c r="H179">
        <v>41</v>
      </c>
      <c r="I179">
        <v>2.617625642411487E-2</v>
      </c>
    </row>
    <row r="180" spans="1:9" x14ac:dyDescent="0.3">
      <c r="A180">
        <v>133</v>
      </c>
      <c r="B180" t="s">
        <v>806</v>
      </c>
      <c r="C180">
        <v>-82.5</v>
      </c>
      <c r="D180" t="s">
        <v>809</v>
      </c>
      <c r="E180">
        <v>-81</v>
      </c>
      <c r="F180">
        <v>51.223455309999999</v>
      </c>
      <c r="G180">
        <v>4.4367701799999999</v>
      </c>
      <c r="H180">
        <v>53</v>
      </c>
      <c r="I180">
        <v>7.2744399334759693E-2</v>
      </c>
    </row>
    <row r="181" spans="1:9" x14ac:dyDescent="0.3">
      <c r="A181">
        <v>134</v>
      </c>
      <c r="B181" t="s">
        <v>806</v>
      </c>
      <c r="C181">
        <v>-82.5</v>
      </c>
      <c r="D181" t="s">
        <v>810</v>
      </c>
      <c r="E181">
        <v>-80</v>
      </c>
    </row>
    <row r="182" spans="1:9" x14ac:dyDescent="0.3">
      <c r="A182">
        <v>135</v>
      </c>
      <c r="B182" t="s">
        <v>806</v>
      </c>
      <c r="C182">
        <v>-82.5</v>
      </c>
      <c r="D182" t="s">
        <v>811</v>
      </c>
      <c r="E182">
        <v>-66</v>
      </c>
    </row>
    <row r="183" spans="1:9" x14ac:dyDescent="0.3">
      <c r="A183">
        <v>136</v>
      </c>
      <c r="B183" t="s">
        <v>806</v>
      </c>
      <c r="C183">
        <v>-82.5</v>
      </c>
      <c r="D183" t="s">
        <v>812</v>
      </c>
      <c r="E183">
        <v>-83.5</v>
      </c>
    </row>
    <row r="184" spans="1:9" x14ac:dyDescent="0.3">
      <c r="A184">
        <v>137</v>
      </c>
      <c r="B184" t="s">
        <v>806</v>
      </c>
      <c r="C184">
        <v>-82.5</v>
      </c>
      <c r="D184" t="s">
        <v>813</v>
      </c>
      <c r="E184">
        <v>-82</v>
      </c>
    </row>
    <row r="185" spans="1:9" x14ac:dyDescent="0.3">
      <c r="A185">
        <v>138</v>
      </c>
      <c r="B185" t="s">
        <v>806</v>
      </c>
      <c r="C185">
        <v>-82.5</v>
      </c>
      <c r="D185" t="s">
        <v>814</v>
      </c>
      <c r="E185">
        <v>-75</v>
      </c>
    </row>
    <row r="186" spans="1:9" x14ac:dyDescent="0.3">
      <c r="A186">
        <v>139</v>
      </c>
      <c r="B186" t="s">
        <v>806</v>
      </c>
      <c r="C186">
        <v>-82.5</v>
      </c>
      <c r="D186" t="s">
        <v>815</v>
      </c>
      <c r="E186">
        <v>-78.5</v>
      </c>
    </row>
    <row r="187" spans="1:9" x14ac:dyDescent="0.3">
      <c r="A187">
        <v>140</v>
      </c>
      <c r="B187" t="s">
        <v>806</v>
      </c>
      <c r="C187">
        <v>-82.5</v>
      </c>
      <c r="D187" t="s">
        <v>816</v>
      </c>
      <c r="E187">
        <v>-85</v>
      </c>
      <c r="F187">
        <v>51.222477259999998</v>
      </c>
      <c r="G187">
        <v>4.4368862900000003</v>
      </c>
      <c r="H187">
        <v>37</v>
      </c>
      <c r="I187">
        <v>3.9277325862808569E-2</v>
      </c>
    </row>
    <row r="188" spans="1:9" x14ac:dyDescent="0.3">
      <c r="A188">
        <v>141</v>
      </c>
      <c r="B188" t="s">
        <v>806</v>
      </c>
      <c r="C188">
        <v>-82.5</v>
      </c>
      <c r="D188" t="s">
        <v>817</v>
      </c>
      <c r="E188">
        <v>-88.5</v>
      </c>
      <c r="F188">
        <v>51.223276820000002</v>
      </c>
      <c r="G188">
        <v>4.4368715400000003</v>
      </c>
      <c r="H188">
        <v>41</v>
      </c>
      <c r="I188">
        <v>5.4380600273792122E-2</v>
      </c>
    </row>
    <row r="189" spans="1:9" x14ac:dyDescent="0.3">
      <c r="A189">
        <v>142</v>
      </c>
      <c r="B189" t="s">
        <v>806</v>
      </c>
      <c r="C189">
        <v>-82.5</v>
      </c>
      <c r="D189" t="s">
        <v>818</v>
      </c>
      <c r="E189">
        <v>-84.5</v>
      </c>
      <c r="F189">
        <v>51.223155300000002</v>
      </c>
      <c r="G189">
        <v>4.4367700599999997</v>
      </c>
      <c r="H189">
        <v>41</v>
      </c>
      <c r="I189">
        <v>3.9655201389990347E-2</v>
      </c>
    </row>
    <row r="190" spans="1:9" x14ac:dyDescent="0.3">
      <c r="A190">
        <v>143</v>
      </c>
      <c r="B190" t="s">
        <v>806</v>
      </c>
      <c r="C190">
        <v>-82.5</v>
      </c>
      <c r="D190" t="s">
        <v>819</v>
      </c>
      <c r="E190">
        <v>-83.5</v>
      </c>
      <c r="F190">
        <v>51.222455689999997</v>
      </c>
      <c r="G190">
        <v>4.43670046</v>
      </c>
      <c r="H190">
        <v>35</v>
      </c>
      <c r="I190">
        <v>3.8780984593067641E-2</v>
      </c>
    </row>
    <row r="191" spans="1:9" x14ac:dyDescent="0.3">
      <c r="A191">
        <v>144</v>
      </c>
      <c r="B191" t="s">
        <v>806</v>
      </c>
      <c r="C191">
        <v>-82.5</v>
      </c>
      <c r="D191" t="s">
        <v>820</v>
      </c>
      <c r="E191">
        <v>-79.5</v>
      </c>
      <c r="F191">
        <v>51.22247291</v>
      </c>
      <c r="G191">
        <v>4.43659465</v>
      </c>
      <c r="H191">
        <v>35</v>
      </c>
      <c r="I191">
        <v>3.7207525161162568E-2</v>
      </c>
    </row>
    <row r="192" spans="1:9" x14ac:dyDescent="0.3">
      <c r="A192">
        <v>145</v>
      </c>
      <c r="B192" t="s">
        <v>806</v>
      </c>
      <c r="C192">
        <v>-82.5</v>
      </c>
      <c r="D192" t="s">
        <v>821</v>
      </c>
      <c r="E192">
        <v>-66</v>
      </c>
      <c r="F192">
        <v>51.222985110000003</v>
      </c>
      <c r="G192">
        <v>4.4368151400000002</v>
      </c>
      <c r="H192">
        <v>46</v>
      </c>
      <c r="I192">
        <v>2.247059476426817E-2</v>
      </c>
    </row>
    <row r="193" spans="1:9" x14ac:dyDescent="0.3">
      <c r="A193">
        <v>146</v>
      </c>
      <c r="B193" t="s">
        <v>806</v>
      </c>
      <c r="C193">
        <v>-82.5</v>
      </c>
      <c r="D193" t="s">
        <v>822</v>
      </c>
      <c r="E193">
        <v>-84.5</v>
      </c>
      <c r="F193">
        <v>51.222716159999997</v>
      </c>
      <c r="G193">
        <v>4.4367613199999996</v>
      </c>
      <c r="H193">
        <v>40</v>
      </c>
      <c r="I193">
        <v>1.1579880388529491E-2</v>
      </c>
    </row>
    <row r="194" spans="1:9" x14ac:dyDescent="0.3">
      <c r="A194">
        <v>147</v>
      </c>
      <c r="B194" t="s">
        <v>806</v>
      </c>
      <c r="C194">
        <v>-82.5</v>
      </c>
      <c r="D194" t="s">
        <v>823</v>
      </c>
      <c r="E194">
        <v>-84.5</v>
      </c>
      <c r="F194">
        <v>51.222717420000002</v>
      </c>
      <c r="G194">
        <v>4.4367586599999997</v>
      </c>
      <c r="H194">
        <v>35</v>
      </c>
      <c r="I194">
        <v>1.1362486285123159E-2</v>
      </c>
    </row>
    <row r="195" spans="1:9" x14ac:dyDescent="0.3">
      <c r="A195">
        <v>148</v>
      </c>
      <c r="B195" t="s">
        <v>806</v>
      </c>
      <c r="C195">
        <v>-82.5</v>
      </c>
      <c r="D195" t="s">
        <v>824</v>
      </c>
      <c r="E195">
        <v>-77.5</v>
      </c>
    </row>
    <row r="196" spans="1:9" x14ac:dyDescent="0.3">
      <c r="A196">
        <v>149</v>
      </c>
      <c r="B196" t="s">
        <v>806</v>
      </c>
      <c r="C196">
        <v>-82.5</v>
      </c>
      <c r="D196" t="s">
        <v>825</v>
      </c>
      <c r="E196">
        <v>-78.5</v>
      </c>
    </row>
    <row r="197" spans="1:9" x14ac:dyDescent="0.3">
      <c r="A197">
        <v>150</v>
      </c>
      <c r="B197" t="s">
        <v>806</v>
      </c>
      <c r="C197">
        <v>-82.5</v>
      </c>
      <c r="D197" t="s">
        <v>826</v>
      </c>
      <c r="E197">
        <v>-82.5</v>
      </c>
    </row>
    <row r="198" spans="1:9" x14ac:dyDescent="0.3">
      <c r="A198">
        <v>151</v>
      </c>
      <c r="B198" t="s">
        <v>806</v>
      </c>
      <c r="C198">
        <v>-82.5</v>
      </c>
      <c r="D198" t="s">
        <v>827</v>
      </c>
      <c r="E198">
        <v>-81</v>
      </c>
    </row>
    <row r="199" spans="1:9" x14ac:dyDescent="0.3">
      <c r="A199">
        <v>152</v>
      </c>
      <c r="B199" t="s">
        <v>806</v>
      </c>
      <c r="C199">
        <v>-82.5</v>
      </c>
      <c r="D199" t="s">
        <v>828</v>
      </c>
      <c r="E199">
        <v>-86</v>
      </c>
    </row>
    <row r="200" spans="1:9" x14ac:dyDescent="0.3">
      <c r="A200">
        <v>153</v>
      </c>
      <c r="B200" t="s">
        <v>806</v>
      </c>
      <c r="C200">
        <v>-82.5</v>
      </c>
      <c r="D200" t="s">
        <v>829</v>
      </c>
      <c r="E200">
        <v>-74.5</v>
      </c>
    </row>
    <row r="201" spans="1:9" x14ac:dyDescent="0.3">
      <c r="A201">
        <v>154</v>
      </c>
      <c r="B201" t="s">
        <v>806</v>
      </c>
      <c r="C201">
        <v>-82.5</v>
      </c>
      <c r="D201" t="s">
        <v>830</v>
      </c>
      <c r="E201">
        <v>-75</v>
      </c>
      <c r="F201">
        <v>51.222765350000003</v>
      </c>
      <c r="G201">
        <v>4.4367676600000001</v>
      </c>
      <c r="H201">
        <v>41</v>
      </c>
      <c r="I201">
        <v>7.9278026607443632E-3</v>
      </c>
    </row>
    <row r="202" spans="1:9" x14ac:dyDescent="0.3">
      <c r="A202">
        <v>155</v>
      </c>
      <c r="B202" t="s">
        <v>806</v>
      </c>
      <c r="C202">
        <v>-82.5</v>
      </c>
      <c r="D202" t="s">
        <v>831</v>
      </c>
      <c r="E202">
        <v>-82</v>
      </c>
      <c r="F202">
        <v>51.22289232</v>
      </c>
      <c r="G202">
        <v>4.4368577299999998</v>
      </c>
      <c r="H202">
        <v>40</v>
      </c>
      <c r="I202">
        <v>1.624020438614357E-2</v>
      </c>
    </row>
    <row r="203" spans="1:9" x14ac:dyDescent="0.3">
      <c r="A203">
        <v>156</v>
      </c>
      <c r="B203" t="s">
        <v>806</v>
      </c>
      <c r="C203">
        <v>-82.5</v>
      </c>
      <c r="D203" t="s">
        <v>832</v>
      </c>
      <c r="E203">
        <v>-72.5</v>
      </c>
      <c r="F203">
        <v>51.222801820000001</v>
      </c>
      <c r="G203">
        <v>4.4367298599999998</v>
      </c>
      <c r="H203">
        <v>39</v>
      </c>
      <c r="I203">
        <v>4.036694020365347E-3</v>
      </c>
    </row>
    <row r="204" spans="1:9" x14ac:dyDescent="0.3">
      <c r="A204">
        <v>157</v>
      </c>
      <c r="B204" t="s">
        <v>806</v>
      </c>
      <c r="C204">
        <v>-82.5</v>
      </c>
      <c r="D204" t="s">
        <v>833</v>
      </c>
      <c r="E204">
        <v>-77.5</v>
      </c>
      <c r="F204">
        <v>51.222753500000003</v>
      </c>
      <c r="G204">
        <v>4.4367410600000001</v>
      </c>
      <c r="H204">
        <v>40</v>
      </c>
      <c r="I204">
        <v>7.3933951230330244E-3</v>
      </c>
    </row>
    <row r="205" spans="1:9" x14ac:dyDescent="0.3">
      <c r="A205">
        <v>158</v>
      </c>
      <c r="B205" t="s">
        <v>806</v>
      </c>
      <c r="C205">
        <v>-82.5</v>
      </c>
      <c r="D205" t="s">
        <v>834</v>
      </c>
      <c r="E205">
        <v>-76</v>
      </c>
      <c r="F205">
        <v>51.222471589999998</v>
      </c>
      <c r="G205">
        <v>4.4366692800000003</v>
      </c>
      <c r="H205">
        <v>67</v>
      </c>
      <c r="I205">
        <v>3.6962790937554009E-2</v>
      </c>
    </row>
    <row r="206" spans="1:9" x14ac:dyDescent="0.3">
      <c r="A206">
        <v>159</v>
      </c>
      <c r="B206" t="s">
        <v>806</v>
      </c>
      <c r="C206">
        <v>-82.5</v>
      </c>
      <c r="D206" t="s">
        <v>835</v>
      </c>
      <c r="E206">
        <v>-85</v>
      </c>
    </row>
    <row r="207" spans="1:9" x14ac:dyDescent="0.3">
      <c r="A207">
        <v>160</v>
      </c>
      <c r="B207" t="s">
        <v>806</v>
      </c>
      <c r="C207">
        <v>-82.5</v>
      </c>
      <c r="D207" t="s">
        <v>836</v>
      </c>
      <c r="E207">
        <v>-72.5</v>
      </c>
      <c r="F207">
        <v>51.222841699999996</v>
      </c>
      <c r="G207">
        <v>4.4368627500000004</v>
      </c>
      <c r="H207">
        <v>41</v>
      </c>
      <c r="I207">
        <v>1.3929704128656999E-2</v>
      </c>
    </row>
    <row r="208" spans="1:9" x14ac:dyDescent="0.3">
      <c r="A208">
        <v>161</v>
      </c>
      <c r="B208" t="s">
        <v>807</v>
      </c>
      <c r="C208">
        <v>-85</v>
      </c>
      <c r="D208" t="s">
        <v>808</v>
      </c>
      <c r="E208">
        <v>-86</v>
      </c>
      <c r="F208">
        <v>51.22292453</v>
      </c>
      <c r="G208">
        <v>4.4366495800000001</v>
      </c>
      <c r="H208">
        <v>39</v>
      </c>
      <c r="I208">
        <v>1.349296447490324E-2</v>
      </c>
    </row>
    <row r="209" spans="1:9" x14ac:dyDescent="0.3">
      <c r="A209">
        <v>162</v>
      </c>
      <c r="B209" t="s">
        <v>807</v>
      </c>
      <c r="C209">
        <v>-85</v>
      </c>
      <c r="D209" t="s">
        <v>809</v>
      </c>
      <c r="E209">
        <v>-81</v>
      </c>
      <c r="F209">
        <v>51.223363929999998</v>
      </c>
      <c r="G209">
        <v>4.4367470100000004</v>
      </c>
      <c r="H209">
        <v>10</v>
      </c>
      <c r="I209">
        <v>6.2480125221045769E-2</v>
      </c>
    </row>
    <row r="210" spans="1:9" x14ac:dyDescent="0.3">
      <c r="A210">
        <v>163</v>
      </c>
      <c r="B210" t="s">
        <v>807</v>
      </c>
      <c r="C210">
        <v>-85</v>
      </c>
      <c r="D210" t="s">
        <v>810</v>
      </c>
      <c r="E210">
        <v>-80</v>
      </c>
      <c r="F210">
        <v>51.223272549999997</v>
      </c>
      <c r="G210">
        <v>4.43672384</v>
      </c>
      <c r="H210">
        <v>39</v>
      </c>
      <c r="I210">
        <v>5.2225310984393092E-2</v>
      </c>
    </row>
    <row r="211" spans="1:9" x14ac:dyDescent="0.3">
      <c r="A211">
        <v>164</v>
      </c>
      <c r="B211" t="s">
        <v>807</v>
      </c>
      <c r="C211">
        <v>-85</v>
      </c>
      <c r="D211" t="s">
        <v>811</v>
      </c>
      <c r="E211">
        <v>-66</v>
      </c>
      <c r="F211">
        <v>51.223272549999997</v>
      </c>
      <c r="G211">
        <v>4.43672384</v>
      </c>
      <c r="H211">
        <v>39</v>
      </c>
      <c r="I211">
        <v>5.2225310984393092E-2</v>
      </c>
    </row>
    <row r="212" spans="1:9" x14ac:dyDescent="0.3">
      <c r="A212">
        <v>165</v>
      </c>
      <c r="B212" t="s">
        <v>807</v>
      </c>
      <c r="C212">
        <v>-85</v>
      </c>
      <c r="D212" t="s">
        <v>812</v>
      </c>
      <c r="E212">
        <v>-83.5</v>
      </c>
      <c r="F212">
        <v>51.223272549999997</v>
      </c>
      <c r="G212">
        <v>4.43672384</v>
      </c>
      <c r="H212">
        <v>39</v>
      </c>
      <c r="I212">
        <v>5.2225310984393092E-2</v>
      </c>
    </row>
    <row r="213" spans="1:9" x14ac:dyDescent="0.3">
      <c r="A213">
        <v>166</v>
      </c>
      <c r="B213" t="s">
        <v>807</v>
      </c>
      <c r="C213">
        <v>-85</v>
      </c>
      <c r="D213" t="s">
        <v>813</v>
      </c>
      <c r="E213">
        <v>-82</v>
      </c>
      <c r="F213">
        <v>51.223272549999997</v>
      </c>
      <c r="G213">
        <v>4.43672384</v>
      </c>
      <c r="H213">
        <v>39</v>
      </c>
      <c r="I213">
        <v>5.2225310984393092E-2</v>
      </c>
    </row>
    <row r="214" spans="1:9" x14ac:dyDescent="0.3">
      <c r="A214">
        <v>167</v>
      </c>
      <c r="B214" t="s">
        <v>807</v>
      </c>
      <c r="C214">
        <v>-85</v>
      </c>
      <c r="D214" t="s">
        <v>814</v>
      </c>
      <c r="E214">
        <v>-75</v>
      </c>
      <c r="F214">
        <v>51.223272549999997</v>
      </c>
      <c r="G214">
        <v>4.43672384</v>
      </c>
      <c r="H214">
        <v>39</v>
      </c>
      <c r="I214">
        <v>5.2225310984393092E-2</v>
      </c>
    </row>
    <row r="215" spans="1:9" x14ac:dyDescent="0.3">
      <c r="A215">
        <v>168</v>
      </c>
      <c r="B215" t="s">
        <v>807</v>
      </c>
      <c r="C215">
        <v>-85</v>
      </c>
      <c r="D215" t="s">
        <v>815</v>
      </c>
      <c r="E215">
        <v>-78.5</v>
      </c>
      <c r="F215">
        <v>51.223272549999997</v>
      </c>
      <c r="G215">
        <v>4.43672384</v>
      </c>
      <c r="H215">
        <v>39</v>
      </c>
      <c r="I215">
        <v>5.2225310984393092E-2</v>
      </c>
    </row>
    <row r="216" spans="1:9" x14ac:dyDescent="0.3">
      <c r="A216">
        <v>169</v>
      </c>
      <c r="B216" t="s">
        <v>807</v>
      </c>
      <c r="C216">
        <v>-85</v>
      </c>
      <c r="D216" t="s">
        <v>816</v>
      </c>
      <c r="E216">
        <v>-85</v>
      </c>
      <c r="F216">
        <v>51.222874910000002</v>
      </c>
      <c r="G216">
        <v>4.4368050700000001</v>
      </c>
      <c r="H216">
        <v>45</v>
      </c>
      <c r="I216">
        <v>1.216755067873438E-2</v>
      </c>
    </row>
    <row r="217" spans="1:9" x14ac:dyDescent="0.3">
      <c r="A217">
        <v>170</v>
      </c>
      <c r="B217" t="s">
        <v>807</v>
      </c>
      <c r="C217">
        <v>-85</v>
      </c>
      <c r="D217" t="s">
        <v>817</v>
      </c>
      <c r="E217">
        <v>-88.5</v>
      </c>
      <c r="F217">
        <v>51.223274689999997</v>
      </c>
      <c r="G217">
        <v>4.4367976899999997</v>
      </c>
      <c r="H217">
        <v>10</v>
      </c>
      <c r="I217">
        <v>5.3065228133556512E-2</v>
      </c>
    </row>
    <row r="218" spans="1:9" x14ac:dyDescent="0.3">
      <c r="A218">
        <v>171</v>
      </c>
      <c r="B218" t="s">
        <v>807</v>
      </c>
      <c r="C218">
        <v>-85</v>
      </c>
      <c r="D218" t="s">
        <v>818</v>
      </c>
      <c r="E218">
        <v>-84.5</v>
      </c>
      <c r="F218">
        <v>51.22321393</v>
      </c>
      <c r="G218">
        <v>4.4367469499999999</v>
      </c>
      <c r="H218">
        <v>10</v>
      </c>
      <c r="I218">
        <v>4.5880004322928887E-2</v>
      </c>
    </row>
    <row r="219" spans="1:9" x14ac:dyDescent="0.3">
      <c r="A219">
        <v>172</v>
      </c>
      <c r="B219" t="s">
        <v>807</v>
      </c>
      <c r="C219">
        <v>-85</v>
      </c>
      <c r="D219" t="s">
        <v>819</v>
      </c>
      <c r="E219">
        <v>-83.5</v>
      </c>
      <c r="F219">
        <v>51.222864119999997</v>
      </c>
      <c r="G219">
        <v>4.43671215</v>
      </c>
      <c r="H219">
        <v>45</v>
      </c>
      <c r="I219">
        <v>7.2462238092241603E-3</v>
      </c>
    </row>
    <row r="220" spans="1:9" x14ac:dyDescent="0.3">
      <c r="A220">
        <v>173</v>
      </c>
      <c r="B220" t="s">
        <v>807</v>
      </c>
      <c r="C220">
        <v>-85</v>
      </c>
      <c r="D220" t="s">
        <v>820</v>
      </c>
      <c r="E220">
        <v>-79.5</v>
      </c>
      <c r="F220">
        <v>51.222872729999999</v>
      </c>
      <c r="G220">
        <v>4.43665924</v>
      </c>
      <c r="H220">
        <v>45</v>
      </c>
      <c r="I220">
        <v>7.693915160004736E-3</v>
      </c>
    </row>
    <row r="221" spans="1:9" x14ac:dyDescent="0.3">
      <c r="A221">
        <v>174</v>
      </c>
      <c r="B221" t="s">
        <v>807</v>
      </c>
      <c r="C221">
        <v>-85</v>
      </c>
      <c r="D221" t="s">
        <v>821</v>
      </c>
      <c r="E221">
        <v>-66</v>
      </c>
      <c r="F221">
        <v>51.22312883</v>
      </c>
      <c r="G221">
        <v>4.4367694899999996</v>
      </c>
      <c r="H221">
        <v>16</v>
      </c>
      <c r="I221">
        <v>3.6751984587235047E-2</v>
      </c>
    </row>
    <row r="222" spans="1:9" x14ac:dyDescent="0.3">
      <c r="A222">
        <v>175</v>
      </c>
      <c r="B222" t="s">
        <v>807</v>
      </c>
      <c r="C222">
        <v>-85</v>
      </c>
      <c r="D222" t="s">
        <v>822</v>
      </c>
      <c r="E222">
        <v>-84.5</v>
      </c>
      <c r="F222">
        <v>51.222994360000001</v>
      </c>
      <c r="G222">
        <v>4.4367425799999998</v>
      </c>
      <c r="H222">
        <v>31</v>
      </c>
      <c r="I222">
        <v>2.1730259127721412E-2</v>
      </c>
    </row>
    <row r="223" spans="1:9" x14ac:dyDescent="0.3">
      <c r="A223">
        <v>176</v>
      </c>
      <c r="B223" t="s">
        <v>807</v>
      </c>
      <c r="C223">
        <v>-85</v>
      </c>
      <c r="D223" t="s">
        <v>823</v>
      </c>
      <c r="E223">
        <v>-84.5</v>
      </c>
      <c r="F223">
        <v>51.222994989999997</v>
      </c>
      <c r="G223">
        <v>4.4367412499999999</v>
      </c>
      <c r="H223">
        <v>31</v>
      </c>
      <c r="I223">
        <v>2.1777804222932289E-2</v>
      </c>
    </row>
    <row r="224" spans="1:9" x14ac:dyDescent="0.3">
      <c r="A224">
        <v>177</v>
      </c>
      <c r="B224" t="s">
        <v>807</v>
      </c>
      <c r="C224">
        <v>-85</v>
      </c>
      <c r="D224" t="s">
        <v>824</v>
      </c>
      <c r="E224">
        <v>-77.5</v>
      </c>
      <c r="F224">
        <v>51.223272549999997</v>
      </c>
      <c r="G224">
        <v>4.43672384</v>
      </c>
      <c r="H224">
        <v>39</v>
      </c>
      <c r="I224">
        <v>5.2225310984393092E-2</v>
      </c>
    </row>
    <row r="225" spans="1:9" x14ac:dyDescent="0.3">
      <c r="A225">
        <v>178</v>
      </c>
      <c r="B225" t="s">
        <v>807</v>
      </c>
      <c r="C225">
        <v>-85</v>
      </c>
      <c r="D225" t="s">
        <v>825</v>
      </c>
      <c r="E225">
        <v>-78.5</v>
      </c>
      <c r="F225">
        <v>51.223272549999997</v>
      </c>
      <c r="G225">
        <v>4.43672384</v>
      </c>
      <c r="H225">
        <v>39</v>
      </c>
      <c r="I225">
        <v>5.2225310984393092E-2</v>
      </c>
    </row>
    <row r="226" spans="1:9" x14ac:dyDescent="0.3">
      <c r="A226">
        <v>179</v>
      </c>
      <c r="B226" t="s">
        <v>807</v>
      </c>
      <c r="C226">
        <v>-85</v>
      </c>
      <c r="D226" t="s">
        <v>826</v>
      </c>
      <c r="E226">
        <v>-82.5</v>
      </c>
      <c r="F226">
        <v>51.223272549999997</v>
      </c>
      <c r="G226">
        <v>4.43672384</v>
      </c>
      <c r="H226">
        <v>39</v>
      </c>
      <c r="I226">
        <v>5.2225310984393092E-2</v>
      </c>
    </row>
    <row r="227" spans="1:9" x14ac:dyDescent="0.3">
      <c r="A227">
        <v>180</v>
      </c>
      <c r="B227" t="s">
        <v>807</v>
      </c>
      <c r="C227">
        <v>-85</v>
      </c>
      <c r="D227" t="s">
        <v>827</v>
      </c>
      <c r="E227">
        <v>-81</v>
      </c>
      <c r="F227">
        <v>51.223272549999997</v>
      </c>
      <c r="G227">
        <v>4.43672384</v>
      </c>
      <c r="H227">
        <v>39</v>
      </c>
      <c r="I227">
        <v>5.2225310984393092E-2</v>
      </c>
    </row>
    <row r="228" spans="1:9" x14ac:dyDescent="0.3">
      <c r="A228">
        <v>181</v>
      </c>
      <c r="B228" t="s">
        <v>807</v>
      </c>
      <c r="C228">
        <v>-85</v>
      </c>
      <c r="D228" t="s">
        <v>828</v>
      </c>
      <c r="E228">
        <v>-86</v>
      </c>
      <c r="F228">
        <v>51.223272549999997</v>
      </c>
      <c r="G228">
        <v>4.43672384</v>
      </c>
      <c r="H228">
        <v>39</v>
      </c>
      <c r="I228">
        <v>5.2225310984393092E-2</v>
      </c>
    </row>
    <row r="229" spans="1:9" x14ac:dyDescent="0.3">
      <c r="A229">
        <v>182</v>
      </c>
      <c r="B229" t="s">
        <v>807</v>
      </c>
      <c r="C229">
        <v>-85</v>
      </c>
      <c r="D229" t="s">
        <v>829</v>
      </c>
      <c r="E229">
        <v>-74.5</v>
      </c>
      <c r="F229">
        <v>51.223272549999997</v>
      </c>
      <c r="G229">
        <v>4.43672384</v>
      </c>
      <c r="H229">
        <v>39</v>
      </c>
      <c r="I229">
        <v>5.2225310984393092E-2</v>
      </c>
    </row>
    <row r="230" spans="1:9" x14ac:dyDescent="0.3">
      <c r="A230">
        <v>183</v>
      </c>
      <c r="B230" t="s">
        <v>807</v>
      </c>
      <c r="C230">
        <v>-85</v>
      </c>
      <c r="D230" t="s">
        <v>830</v>
      </c>
      <c r="E230">
        <v>-75</v>
      </c>
      <c r="F230">
        <v>51.223018949999997</v>
      </c>
      <c r="G230">
        <v>4.43674575</v>
      </c>
      <c r="H230">
        <v>28</v>
      </c>
      <c r="I230">
        <v>2.4446939951804629E-2</v>
      </c>
    </row>
    <row r="231" spans="1:9" x14ac:dyDescent="0.3">
      <c r="A231">
        <v>184</v>
      </c>
      <c r="B231" t="s">
        <v>807</v>
      </c>
      <c r="C231">
        <v>-85</v>
      </c>
      <c r="D231" t="s">
        <v>831</v>
      </c>
      <c r="E231">
        <v>-82</v>
      </c>
      <c r="F231">
        <v>51.223082439999999</v>
      </c>
      <c r="G231">
        <v>4.4367907899999999</v>
      </c>
      <c r="H231">
        <v>22</v>
      </c>
      <c r="I231">
        <v>3.2047252785933421E-2</v>
      </c>
    </row>
    <row r="232" spans="1:9" x14ac:dyDescent="0.3">
      <c r="A232">
        <v>185</v>
      </c>
      <c r="B232" t="s">
        <v>807</v>
      </c>
      <c r="C232">
        <v>-85</v>
      </c>
      <c r="D232" t="s">
        <v>832</v>
      </c>
      <c r="E232">
        <v>-72.5</v>
      </c>
      <c r="F232">
        <v>51.223037189999999</v>
      </c>
      <c r="G232">
        <v>4.4367268500000003</v>
      </c>
      <c r="H232">
        <v>26</v>
      </c>
      <c r="I232">
        <v>2.620938816569069E-2</v>
      </c>
    </row>
    <row r="233" spans="1:9" x14ac:dyDescent="0.3">
      <c r="A233">
        <v>186</v>
      </c>
      <c r="B233" t="s">
        <v>807</v>
      </c>
      <c r="C233">
        <v>-85</v>
      </c>
      <c r="D233" t="s">
        <v>833</v>
      </c>
      <c r="E233">
        <v>-77.5</v>
      </c>
      <c r="F233">
        <v>51.223013029999997</v>
      </c>
      <c r="G233">
        <v>4.43673245</v>
      </c>
      <c r="H233">
        <v>29</v>
      </c>
      <c r="I233">
        <v>2.3621234375947101E-2</v>
      </c>
    </row>
    <row r="234" spans="1:9" x14ac:dyDescent="0.3">
      <c r="A234">
        <v>187</v>
      </c>
      <c r="B234" t="s">
        <v>807</v>
      </c>
      <c r="C234">
        <v>-85</v>
      </c>
      <c r="D234" t="s">
        <v>834</v>
      </c>
      <c r="E234">
        <v>-76</v>
      </c>
      <c r="F234">
        <v>51.222872070000001</v>
      </c>
      <c r="G234">
        <v>4.4366965599999997</v>
      </c>
      <c r="H234">
        <v>45</v>
      </c>
      <c r="I234">
        <v>7.7598791178682932E-3</v>
      </c>
    </row>
    <row r="235" spans="1:9" x14ac:dyDescent="0.3">
      <c r="A235">
        <v>188</v>
      </c>
      <c r="B235" t="s">
        <v>807</v>
      </c>
      <c r="C235">
        <v>-85</v>
      </c>
      <c r="D235" t="s">
        <v>835</v>
      </c>
      <c r="E235">
        <v>-85</v>
      </c>
      <c r="F235">
        <v>51.223272549999997</v>
      </c>
      <c r="G235">
        <v>4.43672384</v>
      </c>
      <c r="H235">
        <v>39</v>
      </c>
      <c r="I235">
        <v>5.2225310984393092E-2</v>
      </c>
    </row>
    <row r="236" spans="1:9" x14ac:dyDescent="0.3">
      <c r="A236">
        <v>189</v>
      </c>
      <c r="B236" t="s">
        <v>807</v>
      </c>
      <c r="C236">
        <v>-85</v>
      </c>
      <c r="D236" t="s">
        <v>836</v>
      </c>
      <c r="E236">
        <v>-72.5</v>
      </c>
      <c r="F236">
        <v>51.223057130000001</v>
      </c>
      <c r="G236">
        <v>4.4367932999999997</v>
      </c>
      <c r="H236">
        <v>24</v>
      </c>
      <c r="I236">
        <v>2.9387057660791641E-2</v>
      </c>
    </row>
    <row r="237" spans="1:9" x14ac:dyDescent="0.3">
      <c r="A237">
        <v>190</v>
      </c>
      <c r="B237" t="s">
        <v>808</v>
      </c>
      <c r="C237">
        <v>-86</v>
      </c>
      <c r="D237" t="s">
        <v>809</v>
      </c>
      <c r="E237">
        <v>-81</v>
      </c>
      <c r="F237">
        <v>51.223015910000001</v>
      </c>
      <c r="G237">
        <v>4.4366727499999996</v>
      </c>
      <c r="H237">
        <v>49</v>
      </c>
      <c r="I237">
        <v>2.3563374792941131E-2</v>
      </c>
    </row>
    <row r="238" spans="1:9" x14ac:dyDescent="0.3">
      <c r="A238">
        <v>191</v>
      </c>
      <c r="B238" t="s">
        <v>808</v>
      </c>
      <c r="C238">
        <v>-86</v>
      </c>
      <c r="D238" t="s">
        <v>810</v>
      </c>
      <c r="E238">
        <v>-80</v>
      </c>
      <c r="F238">
        <v>51.222576510000003</v>
      </c>
      <c r="G238">
        <v>4.4365753300000002</v>
      </c>
      <c r="H238">
        <v>41</v>
      </c>
      <c r="I238">
        <v>2.617625642411487E-2</v>
      </c>
    </row>
    <row r="239" spans="1:9" x14ac:dyDescent="0.3">
      <c r="A239">
        <v>192</v>
      </c>
      <c r="B239" t="s">
        <v>808</v>
      </c>
      <c r="C239">
        <v>-86</v>
      </c>
      <c r="D239" t="s">
        <v>811</v>
      </c>
      <c r="E239">
        <v>-66</v>
      </c>
      <c r="F239">
        <v>51.222576510000003</v>
      </c>
      <c r="G239">
        <v>4.4365753300000002</v>
      </c>
      <c r="H239">
        <v>41</v>
      </c>
      <c r="I239">
        <v>2.617625642411487E-2</v>
      </c>
    </row>
    <row r="240" spans="1:9" x14ac:dyDescent="0.3">
      <c r="A240">
        <v>193</v>
      </c>
      <c r="B240" t="s">
        <v>808</v>
      </c>
      <c r="C240">
        <v>-86</v>
      </c>
      <c r="D240" t="s">
        <v>812</v>
      </c>
      <c r="E240">
        <v>-83.5</v>
      </c>
      <c r="F240">
        <v>51.222576510000003</v>
      </c>
      <c r="G240">
        <v>4.4365753300000002</v>
      </c>
      <c r="H240">
        <v>41</v>
      </c>
      <c r="I240">
        <v>2.617625642411487E-2</v>
      </c>
    </row>
    <row r="241" spans="1:9" x14ac:dyDescent="0.3">
      <c r="A241">
        <v>194</v>
      </c>
      <c r="B241" t="s">
        <v>808</v>
      </c>
      <c r="C241">
        <v>-86</v>
      </c>
      <c r="D241" t="s">
        <v>813</v>
      </c>
      <c r="E241">
        <v>-82</v>
      </c>
      <c r="F241">
        <v>51.222576510000003</v>
      </c>
      <c r="G241">
        <v>4.4365753300000002</v>
      </c>
      <c r="H241">
        <v>41</v>
      </c>
      <c r="I241">
        <v>2.617625642411487E-2</v>
      </c>
    </row>
    <row r="242" spans="1:9" x14ac:dyDescent="0.3">
      <c r="A242">
        <v>195</v>
      </c>
      <c r="B242" t="s">
        <v>808</v>
      </c>
      <c r="C242">
        <v>-86</v>
      </c>
      <c r="D242" t="s">
        <v>814</v>
      </c>
      <c r="E242">
        <v>-75</v>
      </c>
      <c r="F242">
        <v>51.222576510000003</v>
      </c>
      <c r="G242">
        <v>4.4365753300000002</v>
      </c>
      <c r="H242">
        <v>41</v>
      </c>
      <c r="I242">
        <v>2.617625642411487E-2</v>
      </c>
    </row>
    <row r="243" spans="1:9" x14ac:dyDescent="0.3">
      <c r="A243">
        <v>196</v>
      </c>
      <c r="B243" t="s">
        <v>808</v>
      </c>
      <c r="C243">
        <v>-86</v>
      </c>
      <c r="D243" t="s">
        <v>815</v>
      </c>
      <c r="E243">
        <v>-78.5</v>
      </c>
      <c r="F243">
        <v>51.222576510000003</v>
      </c>
      <c r="G243">
        <v>4.4365753300000002</v>
      </c>
      <c r="H243">
        <v>41</v>
      </c>
      <c r="I243">
        <v>2.617625642411487E-2</v>
      </c>
    </row>
    <row r="244" spans="1:9" x14ac:dyDescent="0.3">
      <c r="A244">
        <v>197</v>
      </c>
      <c r="B244" t="s">
        <v>808</v>
      </c>
      <c r="C244">
        <v>-86</v>
      </c>
      <c r="D244" t="s">
        <v>816</v>
      </c>
      <c r="E244">
        <v>-85</v>
      </c>
      <c r="F244">
        <v>51.222526889999997</v>
      </c>
      <c r="G244">
        <v>4.4367308100000002</v>
      </c>
      <c r="H244">
        <v>12</v>
      </c>
      <c r="I244">
        <v>3.1084219148694369E-2</v>
      </c>
    </row>
    <row r="245" spans="1:9" x14ac:dyDescent="0.3">
      <c r="A245">
        <v>198</v>
      </c>
      <c r="B245" t="s">
        <v>808</v>
      </c>
      <c r="C245">
        <v>-86</v>
      </c>
      <c r="D245" t="s">
        <v>817</v>
      </c>
      <c r="E245">
        <v>-88.5</v>
      </c>
      <c r="F245">
        <v>51.22292667</v>
      </c>
      <c r="G245">
        <v>4.4367234299999998</v>
      </c>
      <c r="H245">
        <v>40</v>
      </c>
      <c r="I245">
        <v>1.410266812747228E-2</v>
      </c>
    </row>
    <row r="246" spans="1:9" x14ac:dyDescent="0.3">
      <c r="A246">
        <v>199</v>
      </c>
      <c r="B246" t="s">
        <v>808</v>
      </c>
      <c r="C246">
        <v>-86</v>
      </c>
      <c r="D246" t="s">
        <v>818</v>
      </c>
      <c r="E246">
        <v>-84.5</v>
      </c>
      <c r="F246">
        <v>51.222865910000003</v>
      </c>
      <c r="G246">
        <v>4.43667269</v>
      </c>
      <c r="H246">
        <v>33</v>
      </c>
      <c r="I246">
        <v>6.8842456129088337E-3</v>
      </c>
    </row>
    <row r="247" spans="1:9" x14ac:dyDescent="0.3">
      <c r="A247">
        <v>200</v>
      </c>
      <c r="B247" t="s">
        <v>808</v>
      </c>
      <c r="C247">
        <v>-86</v>
      </c>
      <c r="D247" t="s">
        <v>819</v>
      </c>
      <c r="E247">
        <v>-83.5</v>
      </c>
      <c r="F247">
        <v>51.2225161</v>
      </c>
      <c r="G247">
        <v>4.4366379</v>
      </c>
      <c r="H247">
        <v>10</v>
      </c>
      <c r="I247">
        <v>3.2100979230079041E-2</v>
      </c>
    </row>
    <row r="248" spans="1:9" x14ac:dyDescent="0.3">
      <c r="A248">
        <v>201</v>
      </c>
      <c r="B248" t="s">
        <v>808</v>
      </c>
      <c r="C248">
        <v>-86</v>
      </c>
      <c r="D248" t="s">
        <v>820</v>
      </c>
      <c r="E248">
        <v>-79.5</v>
      </c>
      <c r="F248">
        <v>51.222524710000002</v>
      </c>
      <c r="G248">
        <v>4.4365849900000001</v>
      </c>
      <c r="H248">
        <v>10</v>
      </c>
      <c r="I248">
        <v>3.1641257734562132E-2</v>
      </c>
    </row>
    <row r="249" spans="1:9" x14ac:dyDescent="0.3">
      <c r="A249">
        <v>202</v>
      </c>
      <c r="B249" t="s">
        <v>808</v>
      </c>
      <c r="C249">
        <v>-86</v>
      </c>
      <c r="D249" t="s">
        <v>821</v>
      </c>
      <c r="E249">
        <v>-66</v>
      </c>
      <c r="F249">
        <v>51.222780810000003</v>
      </c>
      <c r="G249">
        <v>4.4366952299999998</v>
      </c>
      <c r="H249">
        <v>24</v>
      </c>
      <c r="I249">
        <v>3.044069079899661E-3</v>
      </c>
    </row>
    <row r="250" spans="1:9" x14ac:dyDescent="0.3">
      <c r="A250">
        <v>203</v>
      </c>
      <c r="B250" t="s">
        <v>808</v>
      </c>
      <c r="C250">
        <v>-86</v>
      </c>
      <c r="D250" t="s">
        <v>822</v>
      </c>
      <c r="E250">
        <v>-84.5</v>
      </c>
      <c r="F250">
        <v>51.222646339999997</v>
      </c>
      <c r="G250">
        <v>4.4366683199999999</v>
      </c>
      <c r="H250">
        <v>10</v>
      </c>
      <c r="I250">
        <v>1.7532865244548369E-2</v>
      </c>
    </row>
    <row r="251" spans="1:9" x14ac:dyDescent="0.3">
      <c r="A251">
        <v>204</v>
      </c>
      <c r="B251" t="s">
        <v>808</v>
      </c>
      <c r="C251">
        <v>-86</v>
      </c>
      <c r="D251" t="s">
        <v>823</v>
      </c>
      <c r="E251">
        <v>-84.5</v>
      </c>
      <c r="F251">
        <v>51.22264697</v>
      </c>
      <c r="G251">
        <v>4.43666699</v>
      </c>
      <c r="H251">
        <v>10</v>
      </c>
      <c r="I251">
        <v>1.746442480443066E-2</v>
      </c>
    </row>
    <row r="252" spans="1:9" x14ac:dyDescent="0.3">
      <c r="A252">
        <v>205</v>
      </c>
      <c r="B252" t="s">
        <v>808</v>
      </c>
      <c r="C252">
        <v>-86</v>
      </c>
      <c r="D252" t="s">
        <v>824</v>
      </c>
      <c r="E252">
        <v>-77.5</v>
      </c>
      <c r="F252">
        <v>51.222576510000003</v>
      </c>
      <c r="G252">
        <v>4.4365753300000002</v>
      </c>
      <c r="H252">
        <v>41</v>
      </c>
      <c r="I252">
        <v>2.617625642411487E-2</v>
      </c>
    </row>
    <row r="253" spans="1:9" x14ac:dyDescent="0.3">
      <c r="A253">
        <v>206</v>
      </c>
      <c r="B253" t="s">
        <v>808</v>
      </c>
      <c r="C253">
        <v>-86</v>
      </c>
      <c r="D253" t="s">
        <v>825</v>
      </c>
      <c r="E253">
        <v>-78.5</v>
      </c>
      <c r="F253">
        <v>51.222576510000003</v>
      </c>
      <c r="G253">
        <v>4.4365753300000002</v>
      </c>
      <c r="H253">
        <v>41</v>
      </c>
      <c r="I253">
        <v>2.617625642411487E-2</v>
      </c>
    </row>
    <row r="254" spans="1:9" x14ac:dyDescent="0.3">
      <c r="A254">
        <v>207</v>
      </c>
      <c r="B254" t="s">
        <v>808</v>
      </c>
      <c r="C254">
        <v>-86</v>
      </c>
      <c r="D254" t="s">
        <v>826</v>
      </c>
      <c r="E254">
        <v>-82.5</v>
      </c>
      <c r="F254">
        <v>51.222576510000003</v>
      </c>
      <c r="G254">
        <v>4.4365753300000002</v>
      </c>
      <c r="H254">
        <v>41</v>
      </c>
      <c r="I254">
        <v>2.617625642411487E-2</v>
      </c>
    </row>
    <row r="255" spans="1:9" x14ac:dyDescent="0.3">
      <c r="A255">
        <v>208</v>
      </c>
      <c r="B255" t="s">
        <v>808</v>
      </c>
      <c r="C255">
        <v>-86</v>
      </c>
      <c r="D255" t="s">
        <v>827</v>
      </c>
      <c r="E255">
        <v>-81</v>
      </c>
      <c r="F255">
        <v>51.222576510000003</v>
      </c>
      <c r="G255">
        <v>4.4365753300000002</v>
      </c>
      <c r="H255">
        <v>41</v>
      </c>
      <c r="I255">
        <v>2.617625642411487E-2</v>
      </c>
    </row>
    <row r="256" spans="1:9" x14ac:dyDescent="0.3">
      <c r="A256">
        <v>209</v>
      </c>
      <c r="B256" t="s">
        <v>808</v>
      </c>
      <c r="C256">
        <v>-86</v>
      </c>
      <c r="D256" t="s">
        <v>828</v>
      </c>
      <c r="E256">
        <v>-86</v>
      </c>
      <c r="F256">
        <v>51.222576510000003</v>
      </c>
      <c r="G256">
        <v>4.4365753300000002</v>
      </c>
      <c r="H256">
        <v>41</v>
      </c>
      <c r="I256">
        <v>2.617625642411487E-2</v>
      </c>
    </row>
    <row r="257" spans="1:9" x14ac:dyDescent="0.3">
      <c r="A257">
        <v>210</v>
      </c>
      <c r="B257" t="s">
        <v>808</v>
      </c>
      <c r="C257">
        <v>-86</v>
      </c>
      <c r="D257" t="s">
        <v>829</v>
      </c>
      <c r="E257">
        <v>-74.5</v>
      </c>
      <c r="F257">
        <v>51.222576510000003</v>
      </c>
      <c r="G257">
        <v>4.4365753300000002</v>
      </c>
      <c r="H257">
        <v>41</v>
      </c>
      <c r="I257">
        <v>2.617625642411487E-2</v>
      </c>
    </row>
    <row r="258" spans="1:9" x14ac:dyDescent="0.3">
      <c r="A258">
        <v>211</v>
      </c>
      <c r="B258" t="s">
        <v>808</v>
      </c>
      <c r="C258">
        <v>-86</v>
      </c>
      <c r="D258" t="s">
        <v>830</v>
      </c>
      <c r="E258">
        <v>-75</v>
      </c>
      <c r="F258">
        <v>51.22267093</v>
      </c>
      <c r="G258">
        <v>4.4366714900000002</v>
      </c>
      <c r="H258">
        <v>12</v>
      </c>
      <c r="I258">
        <v>1.479675151348688E-2</v>
      </c>
    </row>
    <row r="259" spans="1:9" x14ac:dyDescent="0.3">
      <c r="A259">
        <v>212</v>
      </c>
      <c r="B259" t="s">
        <v>808</v>
      </c>
      <c r="C259">
        <v>-86</v>
      </c>
      <c r="D259" t="s">
        <v>831</v>
      </c>
      <c r="E259">
        <v>-82</v>
      </c>
      <c r="F259">
        <v>51.222734420000002</v>
      </c>
      <c r="G259">
        <v>4.43671653</v>
      </c>
      <c r="H259">
        <v>20</v>
      </c>
      <c r="I259">
        <v>8.3352934171435928E-3</v>
      </c>
    </row>
    <row r="260" spans="1:9" x14ac:dyDescent="0.3">
      <c r="A260">
        <v>213</v>
      </c>
      <c r="B260" t="s">
        <v>808</v>
      </c>
      <c r="C260">
        <v>-86</v>
      </c>
      <c r="D260" t="s">
        <v>832</v>
      </c>
      <c r="E260">
        <v>-72.5</v>
      </c>
      <c r="F260">
        <v>51.222689170000002</v>
      </c>
      <c r="G260">
        <v>4.4366525899999996</v>
      </c>
      <c r="H260">
        <v>14</v>
      </c>
      <c r="I260">
        <v>1.2839863751932841E-2</v>
      </c>
    </row>
    <row r="261" spans="1:9" x14ac:dyDescent="0.3">
      <c r="A261">
        <v>214</v>
      </c>
      <c r="B261" t="s">
        <v>808</v>
      </c>
      <c r="C261">
        <v>-86</v>
      </c>
      <c r="D261" t="s">
        <v>833</v>
      </c>
      <c r="E261">
        <v>-77.5</v>
      </c>
      <c r="F261">
        <v>51.22266501</v>
      </c>
      <c r="G261">
        <v>4.4366581900000002</v>
      </c>
      <c r="H261">
        <v>11</v>
      </c>
      <c r="I261">
        <v>1.548487769036682E-2</v>
      </c>
    </row>
    <row r="262" spans="1:9" x14ac:dyDescent="0.3">
      <c r="A262">
        <v>215</v>
      </c>
      <c r="B262" t="s">
        <v>808</v>
      </c>
      <c r="C262">
        <v>-86</v>
      </c>
      <c r="D262" t="s">
        <v>834</v>
      </c>
      <c r="E262">
        <v>-76</v>
      </c>
      <c r="F262">
        <v>51.222524049999997</v>
      </c>
      <c r="G262">
        <v>4.4366223099999997</v>
      </c>
      <c r="H262">
        <v>10</v>
      </c>
      <c r="I262">
        <v>3.1320769780031503E-2</v>
      </c>
    </row>
    <row r="263" spans="1:9" x14ac:dyDescent="0.3">
      <c r="A263">
        <v>216</v>
      </c>
      <c r="B263" t="s">
        <v>808</v>
      </c>
      <c r="C263">
        <v>-86</v>
      </c>
      <c r="D263" t="s">
        <v>835</v>
      </c>
      <c r="E263">
        <v>-85</v>
      </c>
      <c r="F263">
        <v>51.222576510000003</v>
      </c>
      <c r="G263">
        <v>4.4365753300000002</v>
      </c>
      <c r="H263">
        <v>41</v>
      </c>
      <c r="I263">
        <v>2.617625642411487E-2</v>
      </c>
    </row>
    <row r="264" spans="1:9" x14ac:dyDescent="0.3">
      <c r="A264">
        <v>217</v>
      </c>
      <c r="B264" t="s">
        <v>808</v>
      </c>
      <c r="C264">
        <v>-86</v>
      </c>
      <c r="D264" t="s">
        <v>836</v>
      </c>
      <c r="E264">
        <v>-72.5</v>
      </c>
      <c r="F264">
        <v>51.222709109999997</v>
      </c>
      <c r="G264">
        <v>4.4367190399999998</v>
      </c>
      <c r="H264">
        <v>18</v>
      </c>
      <c r="I264">
        <v>1.1048129812999311E-2</v>
      </c>
    </row>
    <row r="265" spans="1:9" x14ac:dyDescent="0.3">
      <c r="A265">
        <v>218</v>
      </c>
      <c r="B265" t="s">
        <v>809</v>
      </c>
      <c r="C265">
        <v>-81</v>
      </c>
      <c r="D265" t="s">
        <v>810</v>
      </c>
      <c r="E265">
        <v>-80</v>
      </c>
      <c r="F265">
        <v>51.223455309999999</v>
      </c>
      <c r="G265">
        <v>4.4367701799999999</v>
      </c>
      <c r="H265">
        <v>53</v>
      </c>
      <c r="I265">
        <v>7.2744399334759693E-2</v>
      </c>
    </row>
    <row r="266" spans="1:9" x14ac:dyDescent="0.3">
      <c r="A266">
        <v>219</v>
      </c>
      <c r="B266" t="s">
        <v>809</v>
      </c>
      <c r="C266">
        <v>-81</v>
      </c>
      <c r="D266" t="s">
        <v>811</v>
      </c>
      <c r="E266">
        <v>-66</v>
      </c>
      <c r="F266">
        <v>51.223455309999999</v>
      </c>
      <c r="G266">
        <v>4.4367701799999999</v>
      </c>
      <c r="H266">
        <v>53</v>
      </c>
      <c r="I266">
        <v>7.2744399334759693E-2</v>
      </c>
    </row>
    <row r="267" spans="1:9" x14ac:dyDescent="0.3">
      <c r="A267">
        <v>220</v>
      </c>
      <c r="B267" t="s">
        <v>809</v>
      </c>
      <c r="C267">
        <v>-81</v>
      </c>
      <c r="D267" t="s">
        <v>812</v>
      </c>
      <c r="E267">
        <v>-83.5</v>
      </c>
      <c r="F267">
        <v>51.223455309999999</v>
      </c>
      <c r="G267">
        <v>4.4367701799999999</v>
      </c>
      <c r="H267">
        <v>53</v>
      </c>
      <c r="I267">
        <v>7.2744399334759693E-2</v>
      </c>
    </row>
    <row r="268" spans="1:9" x14ac:dyDescent="0.3">
      <c r="A268">
        <v>221</v>
      </c>
      <c r="B268" t="s">
        <v>809</v>
      </c>
      <c r="C268">
        <v>-81</v>
      </c>
      <c r="D268" t="s">
        <v>813</v>
      </c>
      <c r="E268">
        <v>-82</v>
      </c>
      <c r="F268">
        <v>51.223455309999999</v>
      </c>
      <c r="G268">
        <v>4.4367701799999999</v>
      </c>
      <c r="H268">
        <v>53</v>
      </c>
      <c r="I268">
        <v>7.2744399334759693E-2</v>
      </c>
    </row>
    <row r="269" spans="1:9" x14ac:dyDescent="0.3">
      <c r="A269">
        <v>222</v>
      </c>
      <c r="B269" t="s">
        <v>809</v>
      </c>
      <c r="C269">
        <v>-81</v>
      </c>
      <c r="D269" t="s">
        <v>814</v>
      </c>
      <c r="E269">
        <v>-75</v>
      </c>
      <c r="F269">
        <v>51.223455309999999</v>
      </c>
      <c r="G269">
        <v>4.4367701799999999</v>
      </c>
      <c r="H269">
        <v>53</v>
      </c>
      <c r="I269">
        <v>7.2744399334759693E-2</v>
      </c>
    </row>
    <row r="270" spans="1:9" x14ac:dyDescent="0.3">
      <c r="A270">
        <v>223</v>
      </c>
      <c r="B270" t="s">
        <v>809</v>
      </c>
      <c r="C270">
        <v>-81</v>
      </c>
      <c r="D270" t="s">
        <v>815</v>
      </c>
      <c r="E270">
        <v>-78.5</v>
      </c>
      <c r="F270">
        <v>51.223455309999999</v>
      </c>
      <c r="G270">
        <v>4.4367701799999999</v>
      </c>
      <c r="H270">
        <v>53</v>
      </c>
      <c r="I270">
        <v>7.2744399334759693E-2</v>
      </c>
    </row>
    <row r="271" spans="1:9" x14ac:dyDescent="0.3">
      <c r="A271">
        <v>224</v>
      </c>
      <c r="B271" t="s">
        <v>809</v>
      </c>
      <c r="C271">
        <v>-81</v>
      </c>
      <c r="D271" t="s">
        <v>816</v>
      </c>
      <c r="E271">
        <v>-85</v>
      </c>
      <c r="F271">
        <v>51.222966290000002</v>
      </c>
      <c r="G271">
        <v>4.4368282399999996</v>
      </c>
      <c r="H271">
        <v>55</v>
      </c>
      <c r="I271">
        <v>2.107225878839861E-2</v>
      </c>
    </row>
    <row r="272" spans="1:9" x14ac:dyDescent="0.3">
      <c r="A272">
        <v>225</v>
      </c>
      <c r="B272" t="s">
        <v>809</v>
      </c>
      <c r="C272">
        <v>-81</v>
      </c>
      <c r="D272" t="s">
        <v>817</v>
      </c>
      <c r="E272">
        <v>-88.5</v>
      </c>
      <c r="F272">
        <v>51.223366069999997</v>
      </c>
      <c r="G272">
        <v>4.4368208600000001</v>
      </c>
      <c r="H272">
        <v>11</v>
      </c>
      <c r="I272">
        <v>6.3353247083693678E-2</v>
      </c>
    </row>
    <row r="273" spans="1:9" x14ac:dyDescent="0.3">
      <c r="A273">
        <v>226</v>
      </c>
      <c r="B273" t="s">
        <v>809</v>
      </c>
      <c r="C273">
        <v>-81</v>
      </c>
      <c r="D273" t="s">
        <v>818</v>
      </c>
      <c r="E273">
        <v>-84.5</v>
      </c>
      <c r="F273">
        <v>51.223305310000001</v>
      </c>
      <c r="G273">
        <v>4.4367701200000003</v>
      </c>
      <c r="H273">
        <v>17</v>
      </c>
      <c r="I273">
        <v>5.6160375013326852E-2</v>
      </c>
    </row>
    <row r="274" spans="1:9" x14ac:dyDescent="0.3">
      <c r="A274">
        <v>227</v>
      </c>
      <c r="B274" t="s">
        <v>809</v>
      </c>
      <c r="C274">
        <v>-81</v>
      </c>
      <c r="D274" t="s">
        <v>819</v>
      </c>
      <c r="E274">
        <v>-83.5</v>
      </c>
      <c r="F274">
        <v>51.222955499999998</v>
      </c>
      <c r="G274">
        <v>4.4367353200000004</v>
      </c>
      <c r="H274">
        <v>56</v>
      </c>
      <c r="I274">
        <v>1.7413606677141601E-2</v>
      </c>
    </row>
    <row r="275" spans="1:9" x14ac:dyDescent="0.3">
      <c r="A275">
        <v>228</v>
      </c>
      <c r="B275" t="s">
        <v>809</v>
      </c>
      <c r="C275">
        <v>-81</v>
      </c>
      <c r="D275" t="s">
        <v>820</v>
      </c>
      <c r="E275">
        <v>-79.5</v>
      </c>
      <c r="F275">
        <v>51.222964109999999</v>
      </c>
      <c r="G275">
        <v>4.4366824100000004</v>
      </c>
      <c r="H275">
        <v>55</v>
      </c>
      <c r="I275">
        <v>1.7818173797455331E-2</v>
      </c>
    </row>
    <row r="276" spans="1:9" x14ac:dyDescent="0.3">
      <c r="A276">
        <v>229</v>
      </c>
      <c r="B276" t="s">
        <v>809</v>
      </c>
      <c r="C276">
        <v>-81</v>
      </c>
      <c r="D276" t="s">
        <v>821</v>
      </c>
      <c r="E276">
        <v>-66</v>
      </c>
      <c r="F276">
        <v>51.223220210000001</v>
      </c>
      <c r="G276">
        <v>4.4367926600000001</v>
      </c>
      <c r="H276">
        <v>26</v>
      </c>
      <c r="I276">
        <v>4.703707366725076E-2</v>
      </c>
    </row>
    <row r="277" spans="1:9" x14ac:dyDescent="0.3">
      <c r="A277">
        <v>230</v>
      </c>
      <c r="B277" t="s">
        <v>809</v>
      </c>
      <c r="C277">
        <v>-81</v>
      </c>
      <c r="D277" t="s">
        <v>822</v>
      </c>
      <c r="E277">
        <v>-84.5</v>
      </c>
      <c r="F277">
        <v>51.223085740000002</v>
      </c>
      <c r="G277">
        <v>4.4367657500000002</v>
      </c>
      <c r="H277">
        <v>41</v>
      </c>
      <c r="I277">
        <v>3.2001131107638171E-2</v>
      </c>
    </row>
    <row r="278" spans="1:9" x14ac:dyDescent="0.3">
      <c r="A278">
        <v>231</v>
      </c>
      <c r="B278" t="s">
        <v>809</v>
      </c>
      <c r="C278">
        <v>-81</v>
      </c>
      <c r="D278" t="s">
        <v>823</v>
      </c>
      <c r="E278">
        <v>-84.5</v>
      </c>
      <c r="F278">
        <v>51.223086369999997</v>
      </c>
      <c r="G278">
        <v>4.4367644200000003</v>
      </c>
      <c r="H278">
        <v>41</v>
      </c>
      <c r="I278">
        <v>3.2050985902367338E-2</v>
      </c>
    </row>
    <row r="279" spans="1:9" x14ac:dyDescent="0.3">
      <c r="A279">
        <v>232</v>
      </c>
      <c r="B279" t="s">
        <v>809</v>
      </c>
      <c r="C279">
        <v>-81</v>
      </c>
      <c r="D279" t="s">
        <v>824</v>
      </c>
      <c r="E279">
        <v>-77.5</v>
      </c>
      <c r="F279">
        <v>51.223455309999999</v>
      </c>
      <c r="G279">
        <v>4.4367701799999999</v>
      </c>
      <c r="H279">
        <v>53</v>
      </c>
      <c r="I279">
        <v>7.2744399334759693E-2</v>
      </c>
    </row>
    <row r="280" spans="1:9" x14ac:dyDescent="0.3">
      <c r="A280">
        <v>233</v>
      </c>
      <c r="B280" t="s">
        <v>809</v>
      </c>
      <c r="C280">
        <v>-81</v>
      </c>
      <c r="D280" t="s">
        <v>825</v>
      </c>
      <c r="E280">
        <v>-78.5</v>
      </c>
      <c r="F280">
        <v>51.223455309999999</v>
      </c>
      <c r="G280">
        <v>4.4367701799999999</v>
      </c>
      <c r="H280">
        <v>53</v>
      </c>
      <c r="I280">
        <v>7.2744399334759693E-2</v>
      </c>
    </row>
    <row r="281" spans="1:9" x14ac:dyDescent="0.3">
      <c r="A281">
        <v>234</v>
      </c>
      <c r="B281" t="s">
        <v>809</v>
      </c>
      <c r="C281">
        <v>-81</v>
      </c>
      <c r="D281" t="s">
        <v>826</v>
      </c>
      <c r="E281">
        <v>-82.5</v>
      </c>
      <c r="F281">
        <v>51.223455309999999</v>
      </c>
      <c r="G281">
        <v>4.4367701799999999</v>
      </c>
      <c r="H281">
        <v>53</v>
      </c>
      <c r="I281">
        <v>7.2744399334759693E-2</v>
      </c>
    </row>
    <row r="282" spans="1:9" x14ac:dyDescent="0.3">
      <c r="A282">
        <v>235</v>
      </c>
      <c r="B282" t="s">
        <v>809</v>
      </c>
      <c r="C282">
        <v>-81</v>
      </c>
      <c r="D282" t="s">
        <v>827</v>
      </c>
      <c r="E282">
        <v>-81</v>
      </c>
      <c r="F282">
        <v>51.223455309999999</v>
      </c>
      <c r="G282">
        <v>4.4367701799999999</v>
      </c>
      <c r="H282">
        <v>53</v>
      </c>
      <c r="I282">
        <v>7.2744399334759693E-2</v>
      </c>
    </row>
    <row r="283" spans="1:9" x14ac:dyDescent="0.3">
      <c r="A283">
        <v>236</v>
      </c>
      <c r="B283" t="s">
        <v>809</v>
      </c>
      <c r="C283">
        <v>-81</v>
      </c>
      <c r="D283" t="s">
        <v>828</v>
      </c>
      <c r="E283">
        <v>-86</v>
      </c>
      <c r="F283">
        <v>51.223455309999999</v>
      </c>
      <c r="G283">
        <v>4.4367701799999999</v>
      </c>
      <c r="H283">
        <v>53</v>
      </c>
      <c r="I283">
        <v>7.2744399334759693E-2</v>
      </c>
    </row>
    <row r="284" spans="1:9" x14ac:dyDescent="0.3">
      <c r="A284">
        <v>237</v>
      </c>
      <c r="B284" t="s">
        <v>809</v>
      </c>
      <c r="C284">
        <v>-81</v>
      </c>
      <c r="D284" t="s">
        <v>829</v>
      </c>
      <c r="E284">
        <v>-74.5</v>
      </c>
      <c r="F284">
        <v>51.223455309999999</v>
      </c>
      <c r="G284">
        <v>4.4367701799999999</v>
      </c>
      <c r="H284">
        <v>53</v>
      </c>
      <c r="I284">
        <v>7.2744399334759693E-2</v>
      </c>
    </row>
    <row r="285" spans="1:9" x14ac:dyDescent="0.3">
      <c r="A285">
        <v>238</v>
      </c>
      <c r="B285" t="s">
        <v>809</v>
      </c>
      <c r="C285">
        <v>-81</v>
      </c>
      <c r="D285" t="s">
        <v>830</v>
      </c>
      <c r="E285">
        <v>-75</v>
      </c>
      <c r="F285">
        <v>51.223110329999997</v>
      </c>
      <c r="G285">
        <v>4.4367689199999996</v>
      </c>
      <c r="H285">
        <v>38</v>
      </c>
      <c r="I285">
        <v>3.4724624911496617E-2</v>
      </c>
    </row>
    <row r="286" spans="1:9" x14ac:dyDescent="0.3">
      <c r="A286">
        <v>239</v>
      </c>
      <c r="B286" t="s">
        <v>809</v>
      </c>
      <c r="C286">
        <v>-81</v>
      </c>
      <c r="D286" t="s">
        <v>831</v>
      </c>
      <c r="E286">
        <v>-82</v>
      </c>
      <c r="F286">
        <v>51.22317382</v>
      </c>
      <c r="G286">
        <v>4.4368139600000003</v>
      </c>
      <c r="H286">
        <v>31</v>
      </c>
      <c r="I286">
        <v>4.2293778528696577E-2</v>
      </c>
    </row>
    <row r="287" spans="1:9" x14ac:dyDescent="0.3">
      <c r="A287">
        <v>240</v>
      </c>
      <c r="B287" t="s">
        <v>809</v>
      </c>
      <c r="C287">
        <v>-81</v>
      </c>
      <c r="D287" t="s">
        <v>832</v>
      </c>
      <c r="E287">
        <v>-72.5</v>
      </c>
      <c r="F287">
        <v>51.22312857</v>
      </c>
      <c r="G287">
        <v>4.4367500199999999</v>
      </c>
      <c r="H287">
        <v>36</v>
      </c>
      <c r="I287">
        <v>3.6497234586794443E-2</v>
      </c>
    </row>
    <row r="288" spans="1:9" x14ac:dyDescent="0.3">
      <c r="A288">
        <v>241</v>
      </c>
      <c r="B288" t="s">
        <v>809</v>
      </c>
      <c r="C288">
        <v>-81</v>
      </c>
      <c r="D288" t="s">
        <v>833</v>
      </c>
      <c r="E288">
        <v>-77.5</v>
      </c>
      <c r="F288">
        <v>51.223104409999998</v>
      </c>
      <c r="G288">
        <v>4.4367556199999996</v>
      </c>
      <c r="H288">
        <v>39</v>
      </c>
      <c r="I288">
        <v>3.3907859986313127E-2</v>
      </c>
    </row>
    <row r="289" spans="1:9" x14ac:dyDescent="0.3">
      <c r="A289">
        <v>242</v>
      </c>
      <c r="B289" t="s">
        <v>809</v>
      </c>
      <c r="C289">
        <v>-81</v>
      </c>
      <c r="D289" t="s">
        <v>834</v>
      </c>
      <c r="E289">
        <v>-76</v>
      </c>
      <c r="F289">
        <v>51.222963450000002</v>
      </c>
      <c r="G289">
        <v>4.4367197300000001</v>
      </c>
      <c r="H289">
        <v>55</v>
      </c>
      <c r="I289">
        <v>1.8038919055631739E-2</v>
      </c>
    </row>
    <row r="290" spans="1:9" x14ac:dyDescent="0.3">
      <c r="A290">
        <v>243</v>
      </c>
      <c r="B290" t="s">
        <v>809</v>
      </c>
      <c r="C290">
        <v>-81</v>
      </c>
      <c r="D290" t="s">
        <v>835</v>
      </c>
      <c r="E290">
        <v>-85</v>
      </c>
      <c r="F290">
        <v>51.223455309999999</v>
      </c>
      <c r="G290">
        <v>4.4367701799999999</v>
      </c>
      <c r="H290">
        <v>53</v>
      </c>
      <c r="I290">
        <v>7.2744399334759693E-2</v>
      </c>
    </row>
    <row r="291" spans="1:9" x14ac:dyDescent="0.3">
      <c r="A291">
        <v>244</v>
      </c>
      <c r="B291" t="s">
        <v>809</v>
      </c>
      <c r="C291">
        <v>-81</v>
      </c>
      <c r="D291" t="s">
        <v>836</v>
      </c>
      <c r="E291">
        <v>-72.5</v>
      </c>
      <c r="F291">
        <v>51.223148510000001</v>
      </c>
      <c r="G291">
        <v>4.4368164700000001</v>
      </c>
      <c r="H291">
        <v>34</v>
      </c>
      <c r="I291">
        <v>3.9606912361677502E-2</v>
      </c>
    </row>
    <row r="292" spans="1:9" x14ac:dyDescent="0.3">
      <c r="A292">
        <v>245</v>
      </c>
      <c r="B292" t="s">
        <v>810</v>
      </c>
      <c r="C292">
        <v>-80</v>
      </c>
      <c r="D292" t="s">
        <v>811</v>
      </c>
      <c r="E292">
        <v>-66</v>
      </c>
    </row>
    <row r="293" spans="1:9" x14ac:dyDescent="0.3">
      <c r="A293">
        <v>246</v>
      </c>
      <c r="B293" t="s">
        <v>810</v>
      </c>
      <c r="C293">
        <v>-80</v>
      </c>
      <c r="D293" t="s">
        <v>812</v>
      </c>
      <c r="E293">
        <v>-83.5</v>
      </c>
    </row>
    <row r="294" spans="1:9" x14ac:dyDescent="0.3">
      <c r="A294">
        <v>247</v>
      </c>
      <c r="B294" t="s">
        <v>810</v>
      </c>
      <c r="C294">
        <v>-80</v>
      </c>
      <c r="D294" t="s">
        <v>813</v>
      </c>
      <c r="E294">
        <v>-82</v>
      </c>
    </row>
    <row r="295" spans="1:9" x14ac:dyDescent="0.3">
      <c r="A295">
        <v>248</v>
      </c>
      <c r="B295" t="s">
        <v>810</v>
      </c>
      <c r="C295">
        <v>-80</v>
      </c>
      <c r="D295" t="s">
        <v>814</v>
      </c>
      <c r="E295">
        <v>-75</v>
      </c>
    </row>
    <row r="296" spans="1:9" x14ac:dyDescent="0.3">
      <c r="A296">
        <v>249</v>
      </c>
      <c r="B296" t="s">
        <v>810</v>
      </c>
      <c r="C296">
        <v>-80</v>
      </c>
      <c r="D296" t="s">
        <v>815</v>
      </c>
      <c r="E296">
        <v>-78.5</v>
      </c>
    </row>
    <row r="297" spans="1:9" x14ac:dyDescent="0.3">
      <c r="A297">
        <v>250</v>
      </c>
      <c r="B297" t="s">
        <v>810</v>
      </c>
      <c r="C297">
        <v>-80</v>
      </c>
      <c r="D297" t="s">
        <v>816</v>
      </c>
      <c r="E297">
        <v>-85</v>
      </c>
      <c r="F297">
        <v>51.222477259999998</v>
      </c>
      <c r="G297">
        <v>4.4368862900000003</v>
      </c>
      <c r="H297">
        <v>37</v>
      </c>
      <c r="I297">
        <v>3.9277325862808569E-2</v>
      </c>
    </row>
    <row r="298" spans="1:9" x14ac:dyDescent="0.3">
      <c r="A298">
        <v>251</v>
      </c>
      <c r="B298" t="s">
        <v>810</v>
      </c>
      <c r="C298">
        <v>-80</v>
      </c>
      <c r="D298" t="s">
        <v>817</v>
      </c>
      <c r="E298">
        <v>-88.5</v>
      </c>
      <c r="F298">
        <v>51.223276820000002</v>
      </c>
      <c r="G298">
        <v>4.4368715400000003</v>
      </c>
      <c r="H298">
        <v>41</v>
      </c>
      <c r="I298">
        <v>5.4380600273792122E-2</v>
      </c>
    </row>
    <row r="299" spans="1:9" x14ac:dyDescent="0.3">
      <c r="A299">
        <v>252</v>
      </c>
      <c r="B299" t="s">
        <v>810</v>
      </c>
      <c r="C299">
        <v>-80</v>
      </c>
      <c r="D299" t="s">
        <v>818</v>
      </c>
      <c r="E299">
        <v>-84.5</v>
      </c>
      <c r="F299">
        <v>51.223155300000002</v>
      </c>
      <c r="G299">
        <v>4.4367700599999997</v>
      </c>
      <c r="H299">
        <v>41</v>
      </c>
      <c r="I299">
        <v>3.9655201389990347E-2</v>
      </c>
    </row>
    <row r="300" spans="1:9" x14ac:dyDescent="0.3">
      <c r="A300">
        <v>253</v>
      </c>
      <c r="B300" t="s">
        <v>810</v>
      </c>
      <c r="C300">
        <v>-80</v>
      </c>
      <c r="D300" t="s">
        <v>819</v>
      </c>
      <c r="E300">
        <v>-83.5</v>
      </c>
      <c r="F300">
        <v>51.222455689999997</v>
      </c>
      <c r="G300">
        <v>4.43670046</v>
      </c>
      <c r="H300">
        <v>35</v>
      </c>
      <c r="I300">
        <v>3.8780984593067641E-2</v>
      </c>
    </row>
    <row r="301" spans="1:9" x14ac:dyDescent="0.3">
      <c r="A301">
        <v>254</v>
      </c>
      <c r="B301" t="s">
        <v>810</v>
      </c>
      <c r="C301">
        <v>-80</v>
      </c>
      <c r="D301" t="s">
        <v>820</v>
      </c>
      <c r="E301">
        <v>-79.5</v>
      </c>
      <c r="F301">
        <v>51.22247291</v>
      </c>
      <c r="G301">
        <v>4.43659465</v>
      </c>
      <c r="H301">
        <v>35</v>
      </c>
      <c r="I301">
        <v>3.7207525161162568E-2</v>
      </c>
    </row>
    <row r="302" spans="1:9" x14ac:dyDescent="0.3">
      <c r="A302">
        <v>255</v>
      </c>
      <c r="B302" t="s">
        <v>810</v>
      </c>
      <c r="C302">
        <v>-80</v>
      </c>
      <c r="D302" t="s">
        <v>821</v>
      </c>
      <c r="E302">
        <v>-66</v>
      </c>
      <c r="F302">
        <v>51.222985110000003</v>
      </c>
      <c r="G302">
        <v>4.4368151400000002</v>
      </c>
      <c r="H302">
        <v>46</v>
      </c>
      <c r="I302">
        <v>2.247059476426817E-2</v>
      </c>
    </row>
    <row r="303" spans="1:9" x14ac:dyDescent="0.3">
      <c r="A303">
        <v>256</v>
      </c>
      <c r="B303" t="s">
        <v>810</v>
      </c>
      <c r="C303">
        <v>-80</v>
      </c>
      <c r="D303" t="s">
        <v>822</v>
      </c>
      <c r="E303">
        <v>-84.5</v>
      </c>
      <c r="F303">
        <v>51.222716159999997</v>
      </c>
      <c r="G303">
        <v>4.4367613199999996</v>
      </c>
      <c r="H303">
        <v>40</v>
      </c>
      <c r="I303">
        <v>1.1579880388529491E-2</v>
      </c>
    </row>
    <row r="304" spans="1:9" x14ac:dyDescent="0.3">
      <c r="A304">
        <v>257</v>
      </c>
      <c r="B304" t="s">
        <v>810</v>
      </c>
      <c r="C304">
        <v>-80</v>
      </c>
      <c r="D304" t="s">
        <v>823</v>
      </c>
      <c r="E304">
        <v>-84.5</v>
      </c>
      <c r="F304">
        <v>51.222717420000002</v>
      </c>
      <c r="G304">
        <v>4.4367586599999997</v>
      </c>
      <c r="H304">
        <v>35</v>
      </c>
      <c r="I304">
        <v>1.1362486285123159E-2</v>
      </c>
    </row>
    <row r="305" spans="1:9" x14ac:dyDescent="0.3">
      <c r="A305">
        <v>258</v>
      </c>
      <c r="B305" t="s">
        <v>810</v>
      </c>
      <c r="C305">
        <v>-80</v>
      </c>
      <c r="D305" t="s">
        <v>824</v>
      </c>
      <c r="E305">
        <v>-77.5</v>
      </c>
    </row>
    <row r="306" spans="1:9" x14ac:dyDescent="0.3">
      <c r="A306">
        <v>259</v>
      </c>
      <c r="B306" t="s">
        <v>810</v>
      </c>
      <c r="C306">
        <v>-80</v>
      </c>
      <c r="D306" t="s">
        <v>825</v>
      </c>
      <c r="E306">
        <v>-78.5</v>
      </c>
    </row>
    <row r="307" spans="1:9" x14ac:dyDescent="0.3">
      <c r="A307">
        <v>260</v>
      </c>
      <c r="B307" t="s">
        <v>810</v>
      </c>
      <c r="C307">
        <v>-80</v>
      </c>
      <c r="D307" t="s">
        <v>826</v>
      </c>
      <c r="E307">
        <v>-82.5</v>
      </c>
    </row>
    <row r="308" spans="1:9" x14ac:dyDescent="0.3">
      <c r="A308">
        <v>261</v>
      </c>
      <c r="B308" t="s">
        <v>810</v>
      </c>
      <c r="C308">
        <v>-80</v>
      </c>
      <c r="D308" t="s">
        <v>827</v>
      </c>
      <c r="E308">
        <v>-81</v>
      </c>
    </row>
    <row r="309" spans="1:9" x14ac:dyDescent="0.3">
      <c r="A309">
        <v>262</v>
      </c>
      <c r="B309" t="s">
        <v>810</v>
      </c>
      <c r="C309">
        <v>-80</v>
      </c>
      <c r="D309" t="s">
        <v>828</v>
      </c>
      <c r="E309">
        <v>-86</v>
      </c>
    </row>
    <row r="310" spans="1:9" x14ac:dyDescent="0.3">
      <c r="A310">
        <v>263</v>
      </c>
      <c r="B310" t="s">
        <v>810</v>
      </c>
      <c r="C310">
        <v>-80</v>
      </c>
      <c r="D310" t="s">
        <v>829</v>
      </c>
      <c r="E310">
        <v>-74.5</v>
      </c>
    </row>
    <row r="311" spans="1:9" x14ac:dyDescent="0.3">
      <c r="A311">
        <v>264</v>
      </c>
      <c r="B311" t="s">
        <v>810</v>
      </c>
      <c r="C311">
        <v>-80</v>
      </c>
      <c r="D311" t="s">
        <v>830</v>
      </c>
      <c r="E311">
        <v>-75</v>
      </c>
      <c r="F311">
        <v>51.222765350000003</v>
      </c>
      <c r="G311">
        <v>4.4367676600000001</v>
      </c>
      <c r="H311">
        <v>41</v>
      </c>
      <c r="I311">
        <v>7.9278026607443632E-3</v>
      </c>
    </row>
    <row r="312" spans="1:9" x14ac:dyDescent="0.3">
      <c r="A312">
        <v>265</v>
      </c>
      <c r="B312" t="s">
        <v>810</v>
      </c>
      <c r="C312">
        <v>-80</v>
      </c>
      <c r="D312" t="s">
        <v>831</v>
      </c>
      <c r="E312">
        <v>-82</v>
      </c>
      <c r="F312">
        <v>51.22289232</v>
      </c>
      <c r="G312">
        <v>4.4368577299999998</v>
      </c>
      <c r="H312">
        <v>40</v>
      </c>
      <c r="I312">
        <v>1.624020438614357E-2</v>
      </c>
    </row>
    <row r="313" spans="1:9" x14ac:dyDescent="0.3">
      <c r="A313">
        <v>266</v>
      </c>
      <c r="B313" t="s">
        <v>810</v>
      </c>
      <c r="C313">
        <v>-80</v>
      </c>
      <c r="D313" t="s">
        <v>832</v>
      </c>
      <c r="E313">
        <v>-72.5</v>
      </c>
      <c r="F313">
        <v>51.222801820000001</v>
      </c>
      <c r="G313">
        <v>4.4367298599999998</v>
      </c>
      <c r="H313">
        <v>39</v>
      </c>
      <c r="I313">
        <v>4.036694020365347E-3</v>
      </c>
    </row>
    <row r="314" spans="1:9" x14ac:dyDescent="0.3">
      <c r="A314">
        <v>267</v>
      </c>
      <c r="B314" t="s">
        <v>810</v>
      </c>
      <c r="C314">
        <v>-80</v>
      </c>
      <c r="D314" t="s">
        <v>833</v>
      </c>
      <c r="E314">
        <v>-77.5</v>
      </c>
      <c r="F314">
        <v>51.222753500000003</v>
      </c>
      <c r="G314">
        <v>4.4367410600000001</v>
      </c>
      <c r="H314">
        <v>40</v>
      </c>
      <c r="I314">
        <v>7.3933951230330244E-3</v>
      </c>
    </row>
    <row r="315" spans="1:9" x14ac:dyDescent="0.3">
      <c r="A315">
        <v>268</v>
      </c>
      <c r="B315" t="s">
        <v>810</v>
      </c>
      <c r="C315">
        <v>-80</v>
      </c>
      <c r="D315" t="s">
        <v>834</v>
      </c>
      <c r="E315">
        <v>-76</v>
      </c>
      <c r="F315">
        <v>51.222471589999998</v>
      </c>
      <c r="G315">
        <v>4.4366692800000003</v>
      </c>
      <c r="H315">
        <v>67</v>
      </c>
      <c r="I315">
        <v>3.6962790937554009E-2</v>
      </c>
    </row>
    <row r="316" spans="1:9" x14ac:dyDescent="0.3">
      <c r="A316">
        <v>269</v>
      </c>
      <c r="B316" t="s">
        <v>810</v>
      </c>
      <c r="C316">
        <v>-80</v>
      </c>
      <c r="D316" t="s">
        <v>835</v>
      </c>
      <c r="E316">
        <v>-85</v>
      </c>
    </row>
    <row r="317" spans="1:9" x14ac:dyDescent="0.3">
      <c r="A317">
        <v>270</v>
      </c>
      <c r="B317" t="s">
        <v>810</v>
      </c>
      <c r="C317">
        <v>-80</v>
      </c>
      <c r="D317" t="s">
        <v>836</v>
      </c>
      <c r="E317">
        <v>-72.5</v>
      </c>
      <c r="F317">
        <v>51.222841699999996</v>
      </c>
      <c r="G317">
        <v>4.4368627500000004</v>
      </c>
      <c r="H317">
        <v>41</v>
      </c>
      <c r="I317">
        <v>1.3929704128656999E-2</v>
      </c>
    </row>
    <row r="318" spans="1:9" x14ac:dyDescent="0.3">
      <c r="A318">
        <v>271</v>
      </c>
      <c r="B318" t="s">
        <v>811</v>
      </c>
      <c r="C318">
        <v>-66</v>
      </c>
      <c r="D318" t="s">
        <v>812</v>
      </c>
      <c r="E318">
        <v>-83.5</v>
      </c>
    </row>
    <row r="319" spans="1:9" x14ac:dyDescent="0.3">
      <c r="A319">
        <v>272</v>
      </c>
      <c r="B319" t="s">
        <v>811</v>
      </c>
      <c r="C319">
        <v>-66</v>
      </c>
      <c r="D319" t="s">
        <v>813</v>
      </c>
      <c r="E319">
        <v>-82</v>
      </c>
    </row>
    <row r="320" spans="1:9" x14ac:dyDescent="0.3">
      <c r="A320">
        <v>273</v>
      </c>
      <c r="B320" t="s">
        <v>811</v>
      </c>
      <c r="C320">
        <v>-66</v>
      </c>
      <c r="D320" t="s">
        <v>814</v>
      </c>
      <c r="E320">
        <v>-75</v>
      </c>
    </row>
    <row r="321" spans="1:9" x14ac:dyDescent="0.3">
      <c r="A321">
        <v>274</v>
      </c>
      <c r="B321" t="s">
        <v>811</v>
      </c>
      <c r="C321">
        <v>-66</v>
      </c>
      <c r="D321" t="s">
        <v>815</v>
      </c>
      <c r="E321">
        <v>-78.5</v>
      </c>
    </row>
    <row r="322" spans="1:9" x14ac:dyDescent="0.3">
      <c r="A322">
        <v>275</v>
      </c>
      <c r="B322" t="s">
        <v>811</v>
      </c>
      <c r="C322">
        <v>-66</v>
      </c>
      <c r="D322" t="s">
        <v>816</v>
      </c>
      <c r="E322">
        <v>-85</v>
      </c>
      <c r="F322">
        <v>51.222477259999998</v>
      </c>
      <c r="G322">
        <v>4.4368862900000003</v>
      </c>
      <c r="H322">
        <v>37</v>
      </c>
      <c r="I322">
        <v>3.9277325862808569E-2</v>
      </c>
    </row>
    <row r="323" spans="1:9" x14ac:dyDescent="0.3">
      <c r="A323">
        <v>276</v>
      </c>
      <c r="B323" t="s">
        <v>811</v>
      </c>
      <c r="C323">
        <v>-66</v>
      </c>
      <c r="D323" t="s">
        <v>817</v>
      </c>
      <c r="E323">
        <v>-88.5</v>
      </c>
      <c r="F323">
        <v>51.223276820000002</v>
      </c>
      <c r="G323">
        <v>4.4368715400000003</v>
      </c>
      <c r="H323">
        <v>41</v>
      </c>
      <c r="I323">
        <v>5.4380600273792122E-2</v>
      </c>
    </row>
    <row r="324" spans="1:9" x14ac:dyDescent="0.3">
      <c r="A324">
        <v>277</v>
      </c>
      <c r="B324" t="s">
        <v>811</v>
      </c>
      <c r="C324">
        <v>-66</v>
      </c>
      <c r="D324" t="s">
        <v>818</v>
      </c>
      <c r="E324">
        <v>-84.5</v>
      </c>
      <c r="F324">
        <v>51.223155300000002</v>
      </c>
      <c r="G324">
        <v>4.4367700599999997</v>
      </c>
      <c r="H324">
        <v>41</v>
      </c>
      <c r="I324">
        <v>3.9655201389990347E-2</v>
      </c>
    </row>
    <row r="325" spans="1:9" x14ac:dyDescent="0.3">
      <c r="A325">
        <v>278</v>
      </c>
      <c r="B325" t="s">
        <v>811</v>
      </c>
      <c r="C325">
        <v>-66</v>
      </c>
      <c r="D325" t="s">
        <v>819</v>
      </c>
      <c r="E325">
        <v>-83.5</v>
      </c>
      <c r="F325">
        <v>51.222455689999997</v>
      </c>
      <c r="G325">
        <v>4.43670046</v>
      </c>
      <c r="H325">
        <v>35</v>
      </c>
      <c r="I325">
        <v>3.8780984593067641E-2</v>
      </c>
    </row>
    <row r="326" spans="1:9" x14ac:dyDescent="0.3">
      <c r="A326">
        <v>279</v>
      </c>
      <c r="B326" t="s">
        <v>811</v>
      </c>
      <c r="C326">
        <v>-66</v>
      </c>
      <c r="D326" t="s">
        <v>820</v>
      </c>
      <c r="E326">
        <v>-79.5</v>
      </c>
      <c r="F326">
        <v>51.22247291</v>
      </c>
      <c r="G326">
        <v>4.43659465</v>
      </c>
      <c r="H326">
        <v>35</v>
      </c>
      <c r="I326">
        <v>3.7207525161162568E-2</v>
      </c>
    </row>
    <row r="327" spans="1:9" x14ac:dyDescent="0.3">
      <c r="A327">
        <v>280</v>
      </c>
      <c r="B327" t="s">
        <v>811</v>
      </c>
      <c r="C327">
        <v>-66</v>
      </c>
      <c r="D327" t="s">
        <v>821</v>
      </c>
      <c r="E327">
        <v>-66</v>
      </c>
      <c r="F327">
        <v>51.222985110000003</v>
      </c>
      <c r="G327">
        <v>4.4368151400000002</v>
      </c>
      <c r="H327">
        <v>46</v>
      </c>
      <c r="I327">
        <v>2.247059476426817E-2</v>
      </c>
    </row>
    <row r="328" spans="1:9" x14ac:dyDescent="0.3">
      <c r="A328">
        <v>281</v>
      </c>
      <c r="B328" t="s">
        <v>811</v>
      </c>
      <c r="C328">
        <v>-66</v>
      </c>
      <c r="D328" t="s">
        <v>822</v>
      </c>
      <c r="E328">
        <v>-84.5</v>
      </c>
      <c r="F328">
        <v>51.222716159999997</v>
      </c>
      <c r="G328">
        <v>4.4367613199999996</v>
      </c>
      <c r="H328">
        <v>40</v>
      </c>
      <c r="I328">
        <v>1.1579880388529491E-2</v>
      </c>
    </row>
    <row r="329" spans="1:9" x14ac:dyDescent="0.3">
      <c r="A329">
        <v>282</v>
      </c>
      <c r="B329" t="s">
        <v>811</v>
      </c>
      <c r="C329">
        <v>-66</v>
      </c>
      <c r="D329" t="s">
        <v>823</v>
      </c>
      <c r="E329">
        <v>-84.5</v>
      </c>
      <c r="F329">
        <v>51.222717420000002</v>
      </c>
      <c r="G329">
        <v>4.4367586599999997</v>
      </c>
      <c r="H329">
        <v>35</v>
      </c>
      <c r="I329">
        <v>1.1362486285123159E-2</v>
      </c>
    </row>
    <row r="330" spans="1:9" x14ac:dyDescent="0.3">
      <c r="A330">
        <v>283</v>
      </c>
      <c r="B330" t="s">
        <v>811</v>
      </c>
      <c r="C330">
        <v>-66</v>
      </c>
      <c r="D330" t="s">
        <v>824</v>
      </c>
      <c r="E330">
        <v>-77.5</v>
      </c>
    </row>
    <row r="331" spans="1:9" x14ac:dyDescent="0.3">
      <c r="A331">
        <v>284</v>
      </c>
      <c r="B331" t="s">
        <v>811</v>
      </c>
      <c r="C331">
        <v>-66</v>
      </c>
      <c r="D331" t="s">
        <v>825</v>
      </c>
      <c r="E331">
        <v>-78.5</v>
      </c>
    </row>
    <row r="332" spans="1:9" x14ac:dyDescent="0.3">
      <c r="A332">
        <v>285</v>
      </c>
      <c r="B332" t="s">
        <v>811</v>
      </c>
      <c r="C332">
        <v>-66</v>
      </c>
      <c r="D332" t="s">
        <v>826</v>
      </c>
      <c r="E332">
        <v>-82.5</v>
      </c>
    </row>
    <row r="333" spans="1:9" x14ac:dyDescent="0.3">
      <c r="A333">
        <v>286</v>
      </c>
      <c r="B333" t="s">
        <v>811</v>
      </c>
      <c r="C333">
        <v>-66</v>
      </c>
      <c r="D333" t="s">
        <v>827</v>
      </c>
      <c r="E333">
        <v>-81</v>
      </c>
    </row>
    <row r="334" spans="1:9" x14ac:dyDescent="0.3">
      <c r="A334">
        <v>287</v>
      </c>
      <c r="B334" t="s">
        <v>811</v>
      </c>
      <c r="C334">
        <v>-66</v>
      </c>
      <c r="D334" t="s">
        <v>828</v>
      </c>
      <c r="E334">
        <v>-86</v>
      </c>
    </row>
    <row r="335" spans="1:9" x14ac:dyDescent="0.3">
      <c r="A335">
        <v>288</v>
      </c>
      <c r="B335" t="s">
        <v>811</v>
      </c>
      <c r="C335">
        <v>-66</v>
      </c>
      <c r="D335" t="s">
        <v>829</v>
      </c>
      <c r="E335">
        <v>-74.5</v>
      </c>
    </row>
    <row r="336" spans="1:9" x14ac:dyDescent="0.3">
      <c r="A336">
        <v>289</v>
      </c>
      <c r="B336" t="s">
        <v>811</v>
      </c>
      <c r="C336">
        <v>-66</v>
      </c>
      <c r="D336" t="s">
        <v>830</v>
      </c>
      <c r="E336">
        <v>-75</v>
      </c>
      <c r="F336">
        <v>51.222765350000003</v>
      </c>
      <c r="G336">
        <v>4.4367676600000001</v>
      </c>
      <c r="H336">
        <v>41</v>
      </c>
      <c r="I336">
        <v>7.9278026607443632E-3</v>
      </c>
    </row>
    <row r="337" spans="1:9" x14ac:dyDescent="0.3">
      <c r="A337">
        <v>290</v>
      </c>
      <c r="B337" t="s">
        <v>811</v>
      </c>
      <c r="C337">
        <v>-66</v>
      </c>
      <c r="D337" t="s">
        <v>831</v>
      </c>
      <c r="E337">
        <v>-82</v>
      </c>
      <c r="F337">
        <v>51.22289232</v>
      </c>
      <c r="G337">
        <v>4.4368577299999998</v>
      </c>
      <c r="H337">
        <v>40</v>
      </c>
      <c r="I337">
        <v>1.624020438614357E-2</v>
      </c>
    </row>
    <row r="338" spans="1:9" x14ac:dyDescent="0.3">
      <c r="A338">
        <v>291</v>
      </c>
      <c r="B338" t="s">
        <v>811</v>
      </c>
      <c r="C338">
        <v>-66</v>
      </c>
      <c r="D338" t="s">
        <v>832</v>
      </c>
      <c r="E338">
        <v>-72.5</v>
      </c>
      <c r="F338">
        <v>51.222801820000001</v>
      </c>
      <c r="G338">
        <v>4.4367298599999998</v>
      </c>
      <c r="H338">
        <v>39</v>
      </c>
      <c r="I338">
        <v>4.036694020365347E-3</v>
      </c>
    </row>
    <row r="339" spans="1:9" x14ac:dyDescent="0.3">
      <c r="A339">
        <v>292</v>
      </c>
      <c r="B339" t="s">
        <v>811</v>
      </c>
      <c r="C339">
        <v>-66</v>
      </c>
      <c r="D339" t="s">
        <v>833</v>
      </c>
      <c r="E339">
        <v>-77.5</v>
      </c>
      <c r="F339">
        <v>51.222753500000003</v>
      </c>
      <c r="G339">
        <v>4.4367410600000001</v>
      </c>
      <c r="H339">
        <v>40</v>
      </c>
      <c r="I339">
        <v>7.3933951230330244E-3</v>
      </c>
    </row>
    <row r="340" spans="1:9" x14ac:dyDescent="0.3">
      <c r="A340">
        <v>293</v>
      </c>
      <c r="B340" t="s">
        <v>811</v>
      </c>
      <c r="C340">
        <v>-66</v>
      </c>
      <c r="D340" t="s">
        <v>834</v>
      </c>
      <c r="E340">
        <v>-76</v>
      </c>
      <c r="F340">
        <v>51.222471589999998</v>
      </c>
      <c r="G340">
        <v>4.4366692800000003</v>
      </c>
      <c r="H340">
        <v>67</v>
      </c>
      <c r="I340">
        <v>3.6962790937554009E-2</v>
      </c>
    </row>
    <row r="341" spans="1:9" x14ac:dyDescent="0.3">
      <c r="A341">
        <v>294</v>
      </c>
      <c r="B341" t="s">
        <v>811</v>
      </c>
      <c r="C341">
        <v>-66</v>
      </c>
      <c r="D341" t="s">
        <v>835</v>
      </c>
      <c r="E341">
        <v>-85</v>
      </c>
    </row>
    <row r="342" spans="1:9" x14ac:dyDescent="0.3">
      <c r="A342">
        <v>295</v>
      </c>
      <c r="B342" t="s">
        <v>811</v>
      </c>
      <c r="C342">
        <v>-66</v>
      </c>
      <c r="D342" t="s">
        <v>836</v>
      </c>
      <c r="E342">
        <v>-72.5</v>
      </c>
      <c r="F342">
        <v>51.222841699999996</v>
      </c>
      <c r="G342">
        <v>4.4368627500000004</v>
      </c>
      <c r="H342">
        <v>41</v>
      </c>
      <c r="I342">
        <v>1.3929704128656999E-2</v>
      </c>
    </row>
    <row r="343" spans="1:9" x14ac:dyDescent="0.3">
      <c r="A343">
        <v>296</v>
      </c>
      <c r="B343" t="s">
        <v>812</v>
      </c>
      <c r="C343">
        <v>-83.5</v>
      </c>
      <c r="D343" t="s">
        <v>813</v>
      </c>
      <c r="E343">
        <v>-82</v>
      </c>
    </row>
    <row r="344" spans="1:9" x14ac:dyDescent="0.3">
      <c r="A344">
        <v>297</v>
      </c>
      <c r="B344" t="s">
        <v>812</v>
      </c>
      <c r="C344">
        <v>-83.5</v>
      </c>
      <c r="D344" t="s">
        <v>814</v>
      </c>
      <c r="E344">
        <v>-75</v>
      </c>
    </row>
    <row r="345" spans="1:9" x14ac:dyDescent="0.3">
      <c r="A345">
        <v>298</v>
      </c>
      <c r="B345" t="s">
        <v>812</v>
      </c>
      <c r="C345">
        <v>-83.5</v>
      </c>
      <c r="D345" t="s">
        <v>815</v>
      </c>
      <c r="E345">
        <v>-78.5</v>
      </c>
    </row>
    <row r="346" spans="1:9" x14ac:dyDescent="0.3">
      <c r="A346">
        <v>299</v>
      </c>
      <c r="B346" t="s">
        <v>812</v>
      </c>
      <c r="C346">
        <v>-83.5</v>
      </c>
      <c r="D346" t="s">
        <v>816</v>
      </c>
      <c r="E346">
        <v>-85</v>
      </c>
      <c r="F346">
        <v>51.222477259999998</v>
      </c>
      <c r="G346">
        <v>4.4368862900000003</v>
      </c>
      <c r="H346">
        <v>37</v>
      </c>
      <c r="I346">
        <v>3.9277325862808569E-2</v>
      </c>
    </row>
    <row r="347" spans="1:9" x14ac:dyDescent="0.3">
      <c r="A347">
        <v>300</v>
      </c>
      <c r="B347" t="s">
        <v>812</v>
      </c>
      <c r="C347">
        <v>-83.5</v>
      </c>
      <c r="D347" t="s">
        <v>817</v>
      </c>
      <c r="E347">
        <v>-88.5</v>
      </c>
      <c r="F347">
        <v>51.223276820000002</v>
      </c>
      <c r="G347">
        <v>4.4368715400000003</v>
      </c>
      <c r="H347">
        <v>41</v>
      </c>
      <c r="I347">
        <v>5.4380600273792122E-2</v>
      </c>
    </row>
    <row r="348" spans="1:9" x14ac:dyDescent="0.3">
      <c r="A348">
        <v>301</v>
      </c>
      <c r="B348" t="s">
        <v>812</v>
      </c>
      <c r="C348">
        <v>-83.5</v>
      </c>
      <c r="D348" t="s">
        <v>818</v>
      </c>
      <c r="E348">
        <v>-84.5</v>
      </c>
      <c r="F348">
        <v>51.223155300000002</v>
      </c>
      <c r="G348">
        <v>4.4367700599999997</v>
      </c>
      <c r="H348">
        <v>41</v>
      </c>
      <c r="I348">
        <v>3.9655201389990347E-2</v>
      </c>
    </row>
    <row r="349" spans="1:9" x14ac:dyDescent="0.3">
      <c r="A349">
        <v>302</v>
      </c>
      <c r="B349" t="s">
        <v>812</v>
      </c>
      <c r="C349">
        <v>-83.5</v>
      </c>
      <c r="D349" t="s">
        <v>819</v>
      </c>
      <c r="E349">
        <v>-83.5</v>
      </c>
      <c r="F349">
        <v>51.222455689999997</v>
      </c>
      <c r="G349">
        <v>4.43670046</v>
      </c>
      <c r="H349">
        <v>35</v>
      </c>
      <c r="I349">
        <v>3.8780984593067641E-2</v>
      </c>
    </row>
    <row r="350" spans="1:9" x14ac:dyDescent="0.3">
      <c r="A350">
        <v>303</v>
      </c>
      <c r="B350" t="s">
        <v>812</v>
      </c>
      <c r="C350">
        <v>-83.5</v>
      </c>
      <c r="D350" t="s">
        <v>820</v>
      </c>
      <c r="E350">
        <v>-79.5</v>
      </c>
      <c r="F350">
        <v>51.22247291</v>
      </c>
      <c r="G350">
        <v>4.43659465</v>
      </c>
      <c r="H350">
        <v>35</v>
      </c>
      <c r="I350">
        <v>3.7207525161162568E-2</v>
      </c>
    </row>
    <row r="351" spans="1:9" x14ac:dyDescent="0.3">
      <c r="A351">
        <v>304</v>
      </c>
      <c r="B351" t="s">
        <v>812</v>
      </c>
      <c r="C351">
        <v>-83.5</v>
      </c>
      <c r="D351" t="s">
        <v>821</v>
      </c>
      <c r="E351">
        <v>-66</v>
      </c>
      <c r="F351">
        <v>51.222985110000003</v>
      </c>
      <c r="G351">
        <v>4.4368151400000002</v>
      </c>
      <c r="H351">
        <v>46</v>
      </c>
      <c r="I351">
        <v>2.247059476426817E-2</v>
      </c>
    </row>
    <row r="352" spans="1:9" x14ac:dyDescent="0.3">
      <c r="A352">
        <v>305</v>
      </c>
      <c r="B352" t="s">
        <v>812</v>
      </c>
      <c r="C352">
        <v>-83.5</v>
      </c>
      <c r="D352" t="s">
        <v>822</v>
      </c>
      <c r="E352">
        <v>-84.5</v>
      </c>
      <c r="F352">
        <v>51.222716159999997</v>
      </c>
      <c r="G352">
        <v>4.4367613199999996</v>
      </c>
      <c r="H352">
        <v>40</v>
      </c>
      <c r="I352">
        <v>1.1579880388529491E-2</v>
      </c>
    </row>
    <row r="353" spans="1:9" x14ac:dyDescent="0.3">
      <c r="A353">
        <v>306</v>
      </c>
      <c r="B353" t="s">
        <v>812</v>
      </c>
      <c r="C353">
        <v>-83.5</v>
      </c>
      <c r="D353" t="s">
        <v>823</v>
      </c>
      <c r="E353">
        <v>-84.5</v>
      </c>
      <c r="F353">
        <v>51.222717420000002</v>
      </c>
      <c r="G353">
        <v>4.4367586599999997</v>
      </c>
      <c r="H353">
        <v>35</v>
      </c>
      <c r="I353">
        <v>1.1362486285123159E-2</v>
      </c>
    </row>
    <row r="354" spans="1:9" x14ac:dyDescent="0.3">
      <c r="A354">
        <v>307</v>
      </c>
      <c r="B354" t="s">
        <v>812</v>
      </c>
      <c r="C354">
        <v>-83.5</v>
      </c>
      <c r="D354" t="s">
        <v>824</v>
      </c>
      <c r="E354">
        <v>-77.5</v>
      </c>
    </row>
    <row r="355" spans="1:9" x14ac:dyDescent="0.3">
      <c r="A355">
        <v>308</v>
      </c>
      <c r="B355" t="s">
        <v>812</v>
      </c>
      <c r="C355">
        <v>-83.5</v>
      </c>
      <c r="D355" t="s">
        <v>825</v>
      </c>
      <c r="E355">
        <v>-78.5</v>
      </c>
    </row>
    <row r="356" spans="1:9" x14ac:dyDescent="0.3">
      <c r="A356">
        <v>309</v>
      </c>
      <c r="B356" t="s">
        <v>812</v>
      </c>
      <c r="C356">
        <v>-83.5</v>
      </c>
      <c r="D356" t="s">
        <v>826</v>
      </c>
      <c r="E356">
        <v>-82.5</v>
      </c>
    </row>
    <row r="357" spans="1:9" x14ac:dyDescent="0.3">
      <c r="A357">
        <v>310</v>
      </c>
      <c r="B357" t="s">
        <v>812</v>
      </c>
      <c r="C357">
        <v>-83.5</v>
      </c>
      <c r="D357" t="s">
        <v>827</v>
      </c>
      <c r="E357">
        <v>-81</v>
      </c>
    </row>
    <row r="358" spans="1:9" x14ac:dyDescent="0.3">
      <c r="A358">
        <v>311</v>
      </c>
      <c r="B358" t="s">
        <v>812</v>
      </c>
      <c r="C358">
        <v>-83.5</v>
      </c>
      <c r="D358" t="s">
        <v>828</v>
      </c>
      <c r="E358">
        <v>-86</v>
      </c>
    </row>
    <row r="359" spans="1:9" x14ac:dyDescent="0.3">
      <c r="A359">
        <v>312</v>
      </c>
      <c r="B359" t="s">
        <v>812</v>
      </c>
      <c r="C359">
        <v>-83.5</v>
      </c>
      <c r="D359" t="s">
        <v>829</v>
      </c>
      <c r="E359">
        <v>-74.5</v>
      </c>
    </row>
    <row r="360" spans="1:9" x14ac:dyDescent="0.3">
      <c r="A360">
        <v>313</v>
      </c>
      <c r="B360" t="s">
        <v>812</v>
      </c>
      <c r="C360">
        <v>-83.5</v>
      </c>
      <c r="D360" t="s">
        <v>830</v>
      </c>
      <c r="E360">
        <v>-75</v>
      </c>
      <c r="F360">
        <v>51.222765350000003</v>
      </c>
      <c r="G360">
        <v>4.4367676600000001</v>
      </c>
      <c r="H360">
        <v>41</v>
      </c>
      <c r="I360">
        <v>7.9278026607443632E-3</v>
      </c>
    </row>
    <row r="361" spans="1:9" x14ac:dyDescent="0.3">
      <c r="A361">
        <v>314</v>
      </c>
      <c r="B361" t="s">
        <v>812</v>
      </c>
      <c r="C361">
        <v>-83.5</v>
      </c>
      <c r="D361" t="s">
        <v>831</v>
      </c>
      <c r="E361">
        <v>-82</v>
      </c>
      <c r="F361">
        <v>51.22289232</v>
      </c>
      <c r="G361">
        <v>4.4368577299999998</v>
      </c>
      <c r="H361">
        <v>40</v>
      </c>
      <c r="I361">
        <v>1.624020438614357E-2</v>
      </c>
    </row>
    <row r="362" spans="1:9" x14ac:dyDescent="0.3">
      <c r="A362">
        <v>315</v>
      </c>
      <c r="B362" t="s">
        <v>812</v>
      </c>
      <c r="C362">
        <v>-83.5</v>
      </c>
      <c r="D362" t="s">
        <v>832</v>
      </c>
      <c r="E362">
        <v>-72.5</v>
      </c>
      <c r="F362">
        <v>51.222801820000001</v>
      </c>
      <c r="G362">
        <v>4.4367298599999998</v>
      </c>
      <c r="H362">
        <v>39</v>
      </c>
      <c r="I362">
        <v>4.036694020365347E-3</v>
      </c>
    </row>
    <row r="363" spans="1:9" x14ac:dyDescent="0.3">
      <c r="A363">
        <v>316</v>
      </c>
      <c r="B363" t="s">
        <v>812</v>
      </c>
      <c r="C363">
        <v>-83.5</v>
      </c>
      <c r="D363" t="s">
        <v>833</v>
      </c>
      <c r="E363">
        <v>-77.5</v>
      </c>
      <c r="F363">
        <v>51.222753500000003</v>
      </c>
      <c r="G363">
        <v>4.4367410600000001</v>
      </c>
      <c r="H363">
        <v>40</v>
      </c>
      <c r="I363">
        <v>7.3933951230330244E-3</v>
      </c>
    </row>
    <row r="364" spans="1:9" x14ac:dyDescent="0.3">
      <c r="A364">
        <v>317</v>
      </c>
      <c r="B364" t="s">
        <v>812</v>
      </c>
      <c r="C364">
        <v>-83.5</v>
      </c>
      <c r="D364" t="s">
        <v>834</v>
      </c>
      <c r="E364">
        <v>-76</v>
      </c>
      <c r="F364">
        <v>51.222471589999998</v>
      </c>
      <c r="G364">
        <v>4.4366692800000003</v>
      </c>
      <c r="H364">
        <v>67</v>
      </c>
      <c r="I364">
        <v>3.6962790937554009E-2</v>
      </c>
    </row>
    <row r="365" spans="1:9" x14ac:dyDescent="0.3">
      <c r="A365">
        <v>318</v>
      </c>
      <c r="B365" t="s">
        <v>812</v>
      </c>
      <c r="C365">
        <v>-83.5</v>
      </c>
      <c r="D365" t="s">
        <v>835</v>
      </c>
      <c r="E365">
        <v>-85</v>
      </c>
    </row>
    <row r="366" spans="1:9" x14ac:dyDescent="0.3">
      <c r="A366">
        <v>319</v>
      </c>
      <c r="B366" t="s">
        <v>812</v>
      </c>
      <c r="C366">
        <v>-83.5</v>
      </c>
      <c r="D366" t="s">
        <v>836</v>
      </c>
      <c r="E366">
        <v>-72.5</v>
      </c>
      <c r="F366">
        <v>51.222841699999996</v>
      </c>
      <c r="G366">
        <v>4.4368627500000004</v>
      </c>
      <c r="H366">
        <v>41</v>
      </c>
      <c r="I366">
        <v>1.3929704128656999E-2</v>
      </c>
    </row>
    <row r="367" spans="1:9" x14ac:dyDescent="0.3">
      <c r="A367">
        <v>320</v>
      </c>
      <c r="B367" t="s">
        <v>813</v>
      </c>
      <c r="C367">
        <v>-82</v>
      </c>
      <c r="D367" t="s">
        <v>814</v>
      </c>
      <c r="E367">
        <v>-75</v>
      </c>
    </row>
    <row r="368" spans="1:9" x14ac:dyDescent="0.3">
      <c r="A368">
        <v>321</v>
      </c>
      <c r="B368" t="s">
        <v>813</v>
      </c>
      <c r="C368">
        <v>-82</v>
      </c>
      <c r="D368" t="s">
        <v>815</v>
      </c>
      <c r="E368">
        <v>-78.5</v>
      </c>
    </row>
    <row r="369" spans="1:9" x14ac:dyDescent="0.3">
      <c r="A369">
        <v>322</v>
      </c>
      <c r="B369" t="s">
        <v>813</v>
      </c>
      <c r="C369">
        <v>-82</v>
      </c>
      <c r="D369" t="s">
        <v>816</v>
      </c>
      <c r="E369">
        <v>-85</v>
      </c>
      <c r="F369">
        <v>51.222477259999998</v>
      </c>
      <c r="G369">
        <v>4.4368862900000003</v>
      </c>
      <c r="H369">
        <v>37</v>
      </c>
      <c r="I369">
        <v>3.9277325862808569E-2</v>
      </c>
    </row>
    <row r="370" spans="1:9" x14ac:dyDescent="0.3">
      <c r="A370">
        <v>323</v>
      </c>
      <c r="B370" t="s">
        <v>813</v>
      </c>
      <c r="C370">
        <v>-82</v>
      </c>
      <c r="D370" t="s">
        <v>817</v>
      </c>
      <c r="E370">
        <v>-88.5</v>
      </c>
      <c r="F370">
        <v>51.223276820000002</v>
      </c>
      <c r="G370">
        <v>4.4368715400000003</v>
      </c>
      <c r="H370">
        <v>41</v>
      </c>
      <c r="I370">
        <v>5.4380600273792122E-2</v>
      </c>
    </row>
    <row r="371" spans="1:9" x14ac:dyDescent="0.3">
      <c r="A371">
        <v>324</v>
      </c>
      <c r="B371" t="s">
        <v>813</v>
      </c>
      <c r="C371">
        <v>-82</v>
      </c>
      <c r="D371" t="s">
        <v>818</v>
      </c>
      <c r="E371">
        <v>-84.5</v>
      </c>
      <c r="F371">
        <v>51.223155300000002</v>
      </c>
      <c r="G371">
        <v>4.4367700599999997</v>
      </c>
      <c r="H371">
        <v>41</v>
      </c>
      <c r="I371">
        <v>3.9655201389990347E-2</v>
      </c>
    </row>
    <row r="372" spans="1:9" x14ac:dyDescent="0.3">
      <c r="A372">
        <v>325</v>
      </c>
      <c r="B372" t="s">
        <v>813</v>
      </c>
      <c r="C372">
        <v>-82</v>
      </c>
      <c r="D372" t="s">
        <v>819</v>
      </c>
      <c r="E372">
        <v>-83.5</v>
      </c>
      <c r="F372">
        <v>51.222455689999997</v>
      </c>
      <c r="G372">
        <v>4.43670046</v>
      </c>
      <c r="H372">
        <v>35</v>
      </c>
      <c r="I372">
        <v>3.8780984593067641E-2</v>
      </c>
    </row>
    <row r="373" spans="1:9" x14ac:dyDescent="0.3">
      <c r="A373">
        <v>326</v>
      </c>
      <c r="B373" t="s">
        <v>813</v>
      </c>
      <c r="C373">
        <v>-82</v>
      </c>
      <c r="D373" t="s">
        <v>820</v>
      </c>
      <c r="E373">
        <v>-79.5</v>
      </c>
      <c r="F373">
        <v>51.22247291</v>
      </c>
      <c r="G373">
        <v>4.43659465</v>
      </c>
      <c r="H373">
        <v>35</v>
      </c>
      <c r="I373">
        <v>3.7207525161162568E-2</v>
      </c>
    </row>
    <row r="374" spans="1:9" x14ac:dyDescent="0.3">
      <c r="A374">
        <v>327</v>
      </c>
      <c r="B374" t="s">
        <v>813</v>
      </c>
      <c r="C374">
        <v>-82</v>
      </c>
      <c r="D374" t="s">
        <v>821</v>
      </c>
      <c r="E374">
        <v>-66</v>
      </c>
      <c r="F374">
        <v>51.222985110000003</v>
      </c>
      <c r="G374">
        <v>4.4368151400000002</v>
      </c>
      <c r="H374">
        <v>46</v>
      </c>
      <c r="I374">
        <v>2.247059476426817E-2</v>
      </c>
    </row>
    <row r="375" spans="1:9" x14ac:dyDescent="0.3">
      <c r="A375">
        <v>328</v>
      </c>
      <c r="B375" t="s">
        <v>813</v>
      </c>
      <c r="C375">
        <v>-82</v>
      </c>
      <c r="D375" t="s">
        <v>822</v>
      </c>
      <c r="E375">
        <v>-84.5</v>
      </c>
      <c r="F375">
        <v>51.222716159999997</v>
      </c>
      <c r="G375">
        <v>4.4367613199999996</v>
      </c>
      <c r="H375">
        <v>40</v>
      </c>
      <c r="I375">
        <v>1.1579880388529491E-2</v>
      </c>
    </row>
    <row r="376" spans="1:9" x14ac:dyDescent="0.3">
      <c r="A376">
        <v>329</v>
      </c>
      <c r="B376" t="s">
        <v>813</v>
      </c>
      <c r="C376">
        <v>-82</v>
      </c>
      <c r="D376" t="s">
        <v>823</v>
      </c>
      <c r="E376">
        <v>-84.5</v>
      </c>
      <c r="F376">
        <v>51.222717420000002</v>
      </c>
      <c r="G376">
        <v>4.4367586599999997</v>
      </c>
      <c r="H376">
        <v>35</v>
      </c>
      <c r="I376">
        <v>1.1362486285123159E-2</v>
      </c>
    </row>
    <row r="377" spans="1:9" x14ac:dyDescent="0.3">
      <c r="A377">
        <v>330</v>
      </c>
      <c r="B377" t="s">
        <v>813</v>
      </c>
      <c r="C377">
        <v>-82</v>
      </c>
      <c r="D377" t="s">
        <v>824</v>
      </c>
      <c r="E377">
        <v>-77.5</v>
      </c>
    </row>
    <row r="378" spans="1:9" x14ac:dyDescent="0.3">
      <c r="A378">
        <v>331</v>
      </c>
      <c r="B378" t="s">
        <v>813</v>
      </c>
      <c r="C378">
        <v>-82</v>
      </c>
      <c r="D378" t="s">
        <v>825</v>
      </c>
      <c r="E378">
        <v>-78.5</v>
      </c>
    </row>
    <row r="379" spans="1:9" x14ac:dyDescent="0.3">
      <c r="A379">
        <v>332</v>
      </c>
      <c r="B379" t="s">
        <v>813</v>
      </c>
      <c r="C379">
        <v>-82</v>
      </c>
      <c r="D379" t="s">
        <v>826</v>
      </c>
      <c r="E379">
        <v>-82.5</v>
      </c>
    </row>
    <row r="380" spans="1:9" x14ac:dyDescent="0.3">
      <c r="A380">
        <v>333</v>
      </c>
      <c r="B380" t="s">
        <v>813</v>
      </c>
      <c r="C380">
        <v>-82</v>
      </c>
      <c r="D380" t="s">
        <v>827</v>
      </c>
      <c r="E380">
        <v>-81</v>
      </c>
    </row>
    <row r="381" spans="1:9" x14ac:dyDescent="0.3">
      <c r="A381">
        <v>334</v>
      </c>
      <c r="B381" t="s">
        <v>813</v>
      </c>
      <c r="C381">
        <v>-82</v>
      </c>
      <c r="D381" t="s">
        <v>828</v>
      </c>
      <c r="E381">
        <v>-86</v>
      </c>
    </row>
    <row r="382" spans="1:9" x14ac:dyDescent="0.3">
      <c r="A382">
        <v>335</v>
      </c>
      <c r="B382" t="s">
        <v>813</v>
      </c>
      <c r="C382">
        <v>-82</v>
      </c>
      <c r="D382" t="s">
        <v>829</v>
      </c>
      <c r="E382">
        <v>-74.5</v>
      </c>
    </row>
    <row r="383" spans="1:9" x14ac:dyDescent="0.3">
      <c r="A383">
        <v>336</v>
      </c>
      <c r="B383" t="s">
        <v>813</v>
      </c>
      <c r="C383">
        <v>-82</v>
      </c>
      <c r="D383" t="s">
        <v>830</v>
      </c>
      <c r="E383">
        <v>-75</v>
      </c>
      <c r="F383">
        <v>51.222765350000003</v>
      </c>
      <c r="G383">
        <v>4.4367676600000001</v>
      </c>
      <c r="H383">
        <v>41</v>
      </c>
      <c r="I383">
        <v>7.9278026607443632E-3</v>
      </c>
    </row>
    <row r="384" spans="1:9" x14ac:dyDescent="0.3">
      <c r="A384">
        <v>337</v>
      </c>
      <c r="B384" t="s">
        <v>813</v>
      </c>
      <c r="C384">
        <v>-82</v>
      </c>
      <c r="D384" t="s">
        <v>831</v>
      </c>
      <c r="E384">
        <v>-82</v>
      </c>
      <c r="F384">
        <v>51.22289232</v>
      </c>
      <c r="G384">
        <v>4.4368577299999998</v>
      </c>
      <c r="H384">
        <v>40</v>
      </c>
      <c r="I384">
        <v>1.624020438614357E-2</v>
      </c>
    </row>
    <row r="385" spans="1:9" x14ac:dyDescent="0.3">
      <c r="A385">
        <v>338</v>
      </c>
      <c r="B385" t="s">
        <v>813</v>
      </c>
      <c r="C385">
        <v>-82</v>
      </c>
      <c r="D385" t="s">
        <v>832</v>
      </c>
      <c r="E385">
        <v>-72.5</v>
      </c>
      <c r="F385">
        <v>51.222801820000001</v>
      </c>
      <c r="G385">
        <v>4.4367298599999998</v>
      </c>
      <c r="H385">
        <v>39</v>
      </c>
      <c r="I385">
        <v>4.036694020365347E-3</v>
      </c>
    </row>
    <row r="386" spans="1:9" x14ac:dyDescent="0.3">
      <c r="A386">
        <v>339</v>
      </c>
      <c r="B386" t="s">
        <v>813</v>
      </c>
      <c r="C386">
        <v>-82</v>
      </c>
      <c r="D386" t="s">
        <v>833</v>
      </c>
      <c r="E386">
        <v>-77.5</v>
      </c>
      <c r="F386">
        <v>51.222753500000003</v>
      </c>
      <c r="G386">
        <v>4.4367410600000001</v>
      </c>
      <c r="H386">
        <v>40</v>
      </c>
      <c r="I386">
        <v>7.3933951230330244E-3</v>
      </c>
    </row>
    <row r="387" spans="1:9" x14ac:dyDescent="0.3">
      <c r="A387">
        <v>340</v>
      </c>
      <c r="B387" t="s">
        <v>813</v>
      </c>
      <c r="C387">
        <v>-82</v>
      </c>
      <c r="D387" t="s">
        <v>834</v>
      </c>
      <c r="E387">
        <v>-76</v>
      </c>
      <c r="F387">
        <v>51.222471589999998</v>
      </c>
      <c r="G387">
        <v>4.4366692800000003</v>
      </c>
      <c r="H387">
        <v>67</v>
      </c>
      <c r="I387">
        <v>3.6962790937554009E-2</v>
      </c>
    </row>
    <row r="388" spans="1:9" x14ac:dyDescent="0.3">
      <c r="A388">
        <v>341</v>
      </c>
      <c r="B388" t="s">
        <v>813</v>
      </c>
      <c r="C388">
        <v>-82</v>
      </c>
      <c r="D388" t="s">
        <v>835</v>
      </c>
      <c r="E388">
        <v>-85</v>
      </c>
    </row>
    <row r="389" spans="1:9" x14ac:dyDescent="0.3">
      <c r="A389">
        <v>342</v>
      </c>
      <c r="B389" t="s">
        <v>813</v>
      </c>
      <c r="C389">
        <v>-82</v>
      </c>
      <c r="D389" t="s">
        <v>836</v>
      </c>
      <c r="E389">
        <v>-72.5</v>
      </c>
      <c r="F389">
        <v>51.222841699999996</v>
      </c>
      <c r="G389">
        <v>4.4368627500000004</v>
      </c>
      <c r="H389">
        <v>41</v>
      </c>
      <c r="I389">
        <v>1.3929704128656999E-2</v>
      </c>
    </row>
    <row r="390" spans="1:9" x14ac:dyDescent="0.3">
      <c r="A390">
        <v>343</v>
      </c>
      <c r="B390" t="s">
        <v>814</v>
      </c>
      <c r="C390">
        <v>-75</v>
      </c>
      <c r="D390" t="s">
        <v>815</v>
      </c>
      <c r="E390">
        <v>-78.5</v>
      </c>
    </row>
    <row r="391" spans="1:9" x14ac:dyDescent="0.3">
      <c r="A391">
        <v>344</v>
      </c>
      <c r="B391" t="s">
        <v>814</v>
      </c>
      <c r="C391">
        <v>-75</v>
      </c>
      <c r="D391" t="s">
        <v>816</v>
      </c>
      <c r="E391">
        <v>-85</v>
      </c>
      <c r="F391">
        <v>51.222477259999998</v>
      </c>
      <c r="G391">
        <v>4.4368862900000003</v>
      </c>
      <c r="H391">
        <v>37</v>
      </c>
      <c r="I391">
        <v>3.9277325862808569E-2</v>
      </c>
    </row>
    <row r="392" spans="1:9" x14ac:dyDescent="0.3">
      <c r="A392">
        <v>345</v>
      </c>
      <c r="B392" t="s">
        <v>814</v>
      </c>
      <c r="C392">
        <v>-75</v>
      </c>
      <c r="D392" t="s">
        <v>817</v>
      </c>
      <c r="E392">
        <v>-88.5</v>
      </c>
      <c r="F392">
        <v>51.223276820000002</v>
      </c>
      <c r="G392">
        <v>4.4368715400000003</v>
      </c>
      <c r="H392">
        <v>41</v>
      </c>
      <c r="I392">
        <v>5.4380600273792122E-2</v>
      </c>
    </row>
    <row r="393" spans="1:9" x14ac:dyDescent="0.3">
      <c r="A393">
        <v>346</v>
      </c>
      <c r="B393" t="s">
        <v>814</v>
      </c>
      <c r="C393">
        <v>-75</v>
      </c>
      <c r="D393" t="s">
        <v>818</v>
      </c>
      <c r="E393">
        <v>-84.5</v>
      </c>
      <c r="F393">
        <v>51.223155300000002</v>
      </c>
      <c r="G393">
        <v>4.4367700599999997</v>
      </c>
      <c r="H393">
        <v>41</v>
      </c>
      <c r="I393">
        <v>3.9655201389990347E-2</v>
      </c>
    </row>
    <row r="394" spans="1:9" x14ac:dyDescent="0.3">
      <c r="A394">
        <v>347</v>
      </c>
      <c r="B394" t="s">
        <v>814</v>
      </c>
      <c r="C394">
        <v>-75</v>
      </c>
      <c r="D394" t="s">
        <v>819</v>
      </c>
      <c r="E394">
        <v>-83.5</v>
      </c>
      <c r="F394">
        <v>51.222455689999997</v>
      </c>
      <c r="G394">
        <v>4.43670046</v>
      </c>
      <c r="H394">
        <v>35</v>
      </c>
      <c r="I394">
        <v>3.8780984593067641E-2</v>
      </c>
    </row>
    <row r="395" spans="1:9" x14ac:dyDescent="0.3">
      <c r="A395">
        <v>348</v>
      </c>
      <c r="B395" t="s">
        <v>814</v>
      </c>
      <c r="C395">
        <v>-75</v>
      </c>
      <c r="D395" t="s">
        <v>820</v>
      </c>
      <c r="E395">
        <v>-79.5</v>
      </c>
      <c r="F395">
        <v>51.22247291</v>
      </c>
      <c r="G395">
        <v>4.43659465</v>
      </c>
      <c r="H395">
        <v>35</v>
      </c>
      <c r="I395">
        <v>3.7207525161162568E-2</v>
      </c>
    </row>
    <row r="396" spans="1:9" x14ac:dyDescent="0.3">
      <c r="A396">
        <v>349</v>
      </c>
      <c r="B396" t="s">
        <v>814</v>
      </c>
      <c r="C396">
        <v>-75</v>
      </c>
      <c r="D396" t="s">
        <v>821</v>
      </c>
      <c r="E396">
        <v>-66</v>
      </c>
      <c r="F396">
        <v>51.222985110000003</v>
      </c>
      <c r="G396">
        <v>4.4368151400000002</v>
      </c>
      <c r="H396">
        <v>46</v>
      </c>
      <c r="I396">
        <v>2.247059476426817E-2</v>
      </c>
    </row>
    <row r="397" spans="1:9" x14ac:dyDescent="0.3">
      <c r="A397">
        <v>350</v>
      </c>
      <c r="B397" t="s">
        <v>814</v>
      </c>
      <c r="C397">
        <v>-75</v>
      </c>
      <c r="D397" t="s">
        <v>822</v>
      </c>
      <c r="E397">
        <v>-84.5</v>
      </c>
      <c r="F397">
        <v>51.222716159999997</v>
      </c>
      <c r="G397">
        <v>4.4367613199999996</v>
      </c>
      <c r="H397">
        <v>40</v>
      </c>
      <c r="I397">
        <v>1.1579880388529491E-2</v>
      </c>
    </row>
    <row r="398" spans="1:9" x14ac:dyDescent="0.3">
      <c r="A398">
        <v>351</v>
      </c>
      <c r="B398" t="s">
        <v>814</v>
      </c>
      <c r="C398">
        <v>-75</v>
      </c>
      <c r="D398" t="s">
        <v>823</v>
      </c>
      <c r="E398">
        <v>-84.5</v>
      </c>
      <c r="F398">
        <v>51.222717420000002</v>
      </c>
      <c r="G398">
        <v>4.4367586599999997</v>
      </c>
      <c r="H398">
        <v>35</v>
      </c>
      <c r="I398">
        <v>1.1362486285123159E-2</v>
      </c>
    </row>
    <row r="399" spans="1:9" x14ac:dyDescent="0.3">
      <c r="A399">
        <v>352</v>
      </c>
      <c r="B399" t="s">
        <v>814</v>
      </c>
      <c r="C399">
        <v>-75</v>
      </c>
      <c r="D399" t="s">
        <v>824</v>
      </c>
      <c r="E399">
        <v>-77.5</v>
      </c>
    </row>
    <row r="400" spans="1:9" x14ac:dyDescent="0.3">
      <c r="A400">
        <v>353</v>
      </c>
      <c r="B400" t="s">
        <v>814</v>
      </c>
      <c r="C400">
        <v>-75</v>
      </c>
      <c r="D400" t="s">
        <v>825</v>
      </c>
      <c r="E400">
        <v>-78.5</v>
      </c>
    </row>
    <row r="401" spans="1:9" x14ac:dyDescent="0.3">
      <c r="A401">
        <v>354</v>
      </c>
      <c r="B401" t="s">
        <v>814</v>
      </c>
      <c r="C401">
        <v>-75</v>
      </c>
      <c r="D401" t="s">
        <v>826</v>
      </c>
      <c r="E401">
        <v>-82.5</v>
      </c>
    </row>
    <row r="402" spans="1:9" x14ac:dyDescent="0.3">
      <c r="A402">
        <v>355</v>
      </c>
      <c r="B402" t="s">
        <v>814</v>
      </c>
      <c r="C402">
        <v>-75</v>
      </c>
      <c r="D402" t="s">
        <v>827</v>
      </c>
      <c r="E402">
        <v>-81</v>
      </c>
    </row>
    <row r="403" spans="1:9" x14ac:dyDescent="0.3">
      <c r="A403">
        <v>356</v>
      </c>
      <c r="B403" t="s">
        <v>814</v>
      </c>
      <c r="C403">
        <v>-75</v>
      </c>
      <c r="D403" t="s">
        <v>828</v>
      </c>
      <c r="E403">
        <v>-86</v>
      </c>
    </row>
    <row r="404" spans="1:9" x14ac:dyDescent="0.3">
      <c r="A404">
        <v>357</v>
      </c>
      <c r="B404" t="s">
        <v>814</v>
      </c>
      <c r="C404">
        <v>-75</v>
      </c>
      <c r="D404" t="s">
        <v>829</v>
      </c>
      <c r="E404">
        <v>-74.5</v>
      </c>
    </row>
    <row r="405" spans="1:9" x14ac:dyDescent="0.3">
      <c r="A405">
        <v>358</v>
      </c>
      <c r="B405" t="s">
        <v>814</v>
      </c>
      <c r="C405">
        <v>-75</v>
      </c>
      <c r="D405" t="s">
        <v>830</v>
      </c>
      <c r="E405">
        <v>-75</v>
      </c>
      <c r="F405">
        <v>51.222765350000003</v>
      </c>
      <c r="G405">
        <v>4.4367676600000001</v>
      </c>
      <c r="H405">
        <v>41</v>
      </c>
      <c r="I405">
        <v>7.9278026607443632E-3</v>
      </c>
    </row>
    <row r="406" spans="1:9" x14ac:dyDescent="0.3">
      <c r="A406">
        <v>359</v>
      </c>
      <c r="B406" t="s">
        <v>814</v>
      </c>
      <c r="C406">
        <v>-75</v>
      </c>
      <c r="D406" t="s">
        <v>831</v>
      </c>
      <c r="E406">
        <v>-82</v>
      </c>
      <c r="F406">
        <v>51.22289232</v>
      </c>
      <c r="G406">
        <v>4.4368577299999998</v>
      </c>
      <c r="H406">
        <v>40</v>
      </c>
      <c r="I406">
        <v>1.624020438614357E-2</v>
      </c>
    </row>
    <row r="407" spans="1:9" x14ac:dyDescent="0.3">
      <c r="A407">
        <v>360</v>
      </c>
      <c r="B407" t="s">
        <v>814</v>
      </c>
      <c r="C407">
        <v>-75</v>
      </c>
      <c r="D407" t="s">
        <v>832</v>
      </c>
      <c r="E407">
        <v>-72.5</v>
      </c>
      <c r="F407">
        <v>51.222801820000001</v>
      </c>
      <c r="G407">
        <v>4.4367298599999998</v>
      </c>
      <c r="H407">
        <v>39</v>
      </c>
      <c r="I407">
        <v>4.036694020365347E-3</v>
      </c>
    </row>
    <row r="408" spans="1:9" x14ac:dyDescent="0.3">
      <c r="A408">
        <v>361</v>
      </c>
      <c r="B408" t="s">
        <v>814</v>
      </c>
      <c r="C408">
        <v>-75</v>
      </c>
      <c r="D408" t="s">
        <v>833</v>
      </c>
      <c r="E408">
        <v>-77.5</v>
      </c>
      <c r="F408">
        <v>51.222753500000003</v>
      </c>
      <c r="G408">
        <v>4.4367410600000001</v>
      </c>
      <c r="H408">
        <v>40</v>
      </c>
      <c r="I408">
        <v>7.3933951230330244E-3</v>
      </c>
    </row>
    <row r="409" spans="1:9" x14ac:dyDescent="0.3">
      <c r="A409">
        <v>362</v>
      </c>
      <c r="B409" t="s">
        <v>814</v>
      </c>
      <c r="C409">
        <v>-75</v>
      </c>
      <c r="D409" t="s">
        <v>834</v>
      </c>
      <c r="E409">
        <v>-76</v>
      </c>
      <c r="F409">
        <v>51.222471589999998</v>
      </c>
      <c r="G409">
        <v>4.4366692800000003</v>
      </c>
      <c r="H409">
        <v>67</v>
      </c>
      <c r="I409">
        <v>3.6962790937554009E-2</v>
      </c>
    </row>
    <row r="410" spans="1:9" x14ac:dyDescent="0.3">
      <c r="A410">
        <v>363</v>
      </c>
      <c r="B410" t="s">
        <v>814</v>
      </c>
      <c r="C410">
        <v>-75</v>
      </c>
      <c r="D410" t="s">
        <v>835</v>
      </c>
      <c r="E410">
        <v>-85</v>
      </c>
    </row>
    <row r="411" spans="1:9" x14ac:dyDescent="0.3">
      <c r="A411">
        <v>364</v>
      </c>
      <c r="B411" t="s">
        <v>814</v>
      </c>
      <c r="C411">
        <v>-75</v>
      </c>
      <c r="D411" t="s">
        <v>836</v>
      </c>
      <c r="E411">
        <v>-72.5</v>
      </c>
      <c r="F411">
        <v>51.222841699999996</v>
      </c>
      <c r="G411">
        <v>4.4368627500000004</v>
      </c>
      <c r="H411">
        <v>41</v>
      </c>
      <c r="I411">
        <v>1.3929704128656999E-2</v>
      </c>
    </row>
    <row r="412" spans="1:9" x14ac:dyDescent="0.3">
      <c r="A412">
        <v>365</v>
      </c>
      <c r="B412" t="s">
        <v>815</v>
      </c>
      <c r="C412">
        <v>-78.5</v>
      </c>
      <c r="D412" t="s">
        <v>816</v>
      </c>
      <c r="E412">
        <v>-85</v>
      </c>
      <c r="F412">
        <v>51.222477259999998</v>
      </c>
      <c r="G412">
        <v>4.4368862900000003</v>
      </c>
      <c r="H412">
        <v>37</v>
      </c>
      <c r="I412">
        <v>3.9277325862808569E-2</v>
      </c>
    </row>
    <row r="413" spans="1:9" x14ac:dyDescent="0.3">
      <c r="A413">
        <v>366</v>
      </c>
      <c r="B413" t="s">
        <v>815</v>
      </c>
      <c r="C413">
        <v>-78.5</v>
      </c>
      <c r="D413" t="s">
        <v>817</v>
      </c>
      <c r="E413">
        <v>-88.5</v>
      </c>
      <c r="F413">
        <v>51.223276820000002</v>
      </c>
      <c r="G413">
        <v>4.4368715400000003</v>
      </c>
      <c r="H413">
        <v>41</v>
      </c>
      <c r="I413">
        <v>5.4380600273792122E-2</v>
      </c>
    </row>
    <row r="414" spans="1:9" x14ac:dyDescent="0.3">
      <c r="A414">
        <v>367</v>
      </c>
      <c r="B414" t="s">
        <v>815</v>
      </c>
      <c r="C414">
        <v>-78.5</v>
      </c>
      <c r="D414" t="s">
        <v>818</v>
      </c>
      <c r="E414">
        <v>-84.5</v>
      </c>
      <c r="F414">
        <v>51.223155300000002</v>
      </c>
      <c r="G414">
        <v>4.4367700599999997</v>
      </c>
      <c r="H414">
        <v>41</v>
      </c>
      <c r="I414">
        <v>3.9655201389990347E-2</v>
      </c>
    </row>
    <row r="415" spans="1:9" x14ac:dyDescent="0.3">
      <c r="A415">
        <v>368</v>
      </c>
      <c r="B415" t="s">
        <v>815</v>
      </c>
      <c r="C415">
        <v>-78.5</v>
      </c>
      <c r="D415" t="s">
        <v>819</v>
      </c>
      <c r="E415">
        <v>-83.5</v>
      </c>
      <c r="F415">
        <v>51.222455689999997</v>
      </c>
      <c r="G415">
        <v>4.43670046</v>
      </c>
      <c r="H415">
        <v>35</v>
      </c>
      <c r="I415">
        <v>3.8780984593067641E-2</v>
      </c>
    </row>
    <row r="416" spans="1:9" x14ac:dyDescent="0.3">
      <c r="A416">
        <v>369</v>
      </c>
      <c r="B416" t="s">
        <v>815</v>
      </c>
      <c r="C416">
        <v>-78.5</v>
      </c>
      <c r="D416" t="s">
        <v>820</v>
      </c>
      <c r="E416">
        <v>-79.5</v>
      </c>
      <c r="F416">
        <v>51.22247291</v>
      </c>
      <c r="G416">
        <v>4.43659465</v>
      </c>
      <c r="H416">
        <v>35</v>
      </c>
      <c r="I416">
        <v>3.7207525161162568E-2</v>
      </c>
    </row>
    <row r="417" spans="1:9" x14ac:dyDescent="0.3">
      <c r="A417">
        <v>370</v>
      </c>
      <c r="B417" t="s">
        <v>815</v>
      </c>
      <c r="C417">
        <v>-78.5</v>
      </c>
      <c r="D417" t="s">
        <v>821</v>
      </c>
      <c r="E417">
        <v>-66</v>
      </c>
      <c r="F417">
        <v>51.222985110000003</v>
      </c>
      <c r="G417">
        <v>4.4368151400000002</v>
      </c>
      <c r="H417">
        <v>46</v>
      </c>
      <c r="I417">
        <v>2.247059476426817E-2</v>
      </c>
    </row>
    <row r="418" spans="1:9" x14ac:dyDescent="0.3">
      <c r="A418">
        <v>371</v>
      </c>
      <c r="B418" t="s">
        <v>815</v>
      </c>
      <c r="C418">
        <v>-78.5</v>
      </c>
      <c r="D418" t="s">
        <v>822</v>
      </c>
      <c r="E418">
        <v>-84.5</v>
      </c>
      <c r="F418">
        <v>51.222716159999997</v>
      </c>
      <c r="G418">
        <v>4.4367613199999996</v>
      </c>
      <c r="H418">
        <v>40</v>
      </c>
      <c r="I418">
        <v>1.1579880388529491E-2</v>
      </c>
    </row>
    <row r="419" spans="1:9" x14ac:dyDescent="0.3">
      <c r="A419">
        <v>372</v>
      </c>
      <c r="B419" t="s">
        <v>815</v>
      </c>
      <c r="C419">
        <v>-78.5</v>
      </c>
      <c r="D419" t="s">
        <v>823</v>
      </c>
      <c r="E419">
        <v>-84.5</v>
      </c>
      <c r="F419">
        <v>51.222717420000002</v>
      </c>
      <c r="G419">
        <v>4.4367586599999997</v>
      </c>
      <c r="H419">
        <v>35</v>
      </c>
      <c r="I419">
        <v>1.1362486285123159E-2</v>
      </c>
    </row>
    <row r="420" spans="1:9" x14ac:dyDescent="0.3">
      <c r="A420">
        <v>373</v>
      </c>
      <c r="B420" t="s">
        <v>815</v>
      </c>
      <c r="C420">
        <v>-78.5</v>
      </c>
      <c r="D420" t="s">
        <v>824</v>
      </c>
      <c r="E420">
        <v>-77.5</v>
      </c>
    </row>
    <row r="421" spans="1:9" x14ac:dyDescent="0.3">
      <c r="A421">
        <v>374</v>
      </c>
      <c r="B421" t="s">
        <v>815</v>
      </c>
      <c r="C421">
        <v>-78.5</v>
      </c>
      <c r="D421" t="s">
        <v>825</v>
      </c>
      <c r="E421">
        <v>-78.5</v>
      </c>
    </row>
    <row r="422" spans="1:9" x14ac:dyDescent="0.3">
      <c r="A422">
        <v>375</v>
      </c>
      <c r="B422" t="s">
        <v>815</v>
      </c>
      <c r="C422">
        <v>-78.5</v>
      </c>
      <c r="D422" t="s">
        <v>826</v>
      </c>
      <c r="E422">
        <v>-82.5</v>
      </c>
    </row>
    <row r="423" spans="1:9" x14ac:dyDescent="0.3">
      <c r="A423">
        <v>376</v>
      </c>
      <c r="B423" t="s">
        <v>815</v>
      </c>
      <c r="C423">
        <v>-78.5</v>
      </c>
      <c r="D423" t="s">
        <v>827</v>
      </c>
      <c r="E423">
        <v>-81</v>
      </c>
    </row>
    <row r="424" spans="1:9" x14ac:dyDescent="0.3">
      <c r="A424">
        <v>377</v>
      </c>
      <c r="B424" t="s">
        <v>815</v>
      </c>
      <c r="C424">
        <v>-78.5</v>
      </c>
      <c r="D424" t="s">
        <v>828</v>
      </c>
      <c r="E424">
        <v>-86</v>
      </c>
    </row>
    <row r="425" spans="1:9" x14ac:dyDescent="0.3">
      <c r="A425">
        <v>378</v>
      </c>
      <c r="B425" t="s">
        <v>815</v>
      </c>
      <c r="C425">
        <v>-78.5</v>
      </c>
      <c r="D425" t="s">
        <v>829</v>
      </c>
      <c r="E425">
        <v>-74.5</v>
      </c>
    </row>
    <row r="426" spans="1:9" x14ac:dyDescent="0.3">
      <c r="A426">
        <v>379</v>
      </c>
      <c r="B426" t="s">
        <v>815</v>
      </c>
      <c r="C426">
        <v>-78.5</v>
      </c>
      <c r="D426" t="s">
        <v>830</v>
      </c>
      <c r="E426">
        <v>-75</v>
      </c>
      <c r="F426">
        <v>51.222765350000003</v>
      </c>
      <c r="G426">
        <v>4.4367676600000001</v>
      </c>
      <c r="H426">
        <v>41</v>
      </c>
      <c r="I426">
        <v>7.9278026607443632E-3</v>
      </c>
    </row>
    <row r="427" spans="1:9" x14ac:dyDescent="0.3">
      <c r="A427">
        <v>380</v>
      </c>
      <c r="B427" t="s">
        <v>815</v>
      </c>
      <c r="C427">
        <v>-78.5</v>
      </c>
      <c r="D427" t="s">
        <v>831</v>
      </c>
      <c r="E427">
        <v>-82</v>
      </c>
      <c r="F427">
        <v>51.22289232</v>
      </c>
      <c r="G427">
        <v>4.4368577299999998</v>
      </c>
      <c r="H427">
        <v>40</v>
      </c>
      <c r="I427">
        <v>1.624020438614357E-2</v>
      </c>
    </row>
    <row r="428" spans="1:9" x14ac:dyDescent="0.3">
      <c r="A428">
        <v>381</v>
      </c>
      <c r="B428" t="s">
        <v>815</v>
      </c>
      <c r="C428">
        <v>-78.5</v>
      </c>
      <c r="D428" t="s">
        <v>832</v>
      </c>
      <c r="E428">
        <v>-72.5</v>
      </c>
      <c r="F428">
        <v>51.222801820000001</v>
      </c>
      <c r="G428">
        <v>4.4367298599999998</v>
      </c>
      <c r="H428">
        <v>39</v>
      </c>
      <c r="I428">
        <v>4.036694020365347E-3</v>
      </c>
    </row>
    <row r="429" spans="1:9" x14ac:dyDescent="0.3">
      <c r="A429">
        <v>382</v>
      </c>
      <c r="B429" t="s">
        <v>815</v>
      </c>
      <c r="C429">
        <v>-78.5</v>
      </c>
      <c r="D429" t="s">
        <v>833</v>
      </c>
      <c r="E429">
        <v>-77.5</v>
      </c>
      <c r="F429">
        <v>51.222753500000003</v>
      </c>
      <c r="G429">
        <v>4.4367410600000001</v>
      </c>
      <c r="H429">
        <v>40</v>
      </c>
      <c r="I429">
        <v>7.3933951230330244E-3</v>
      </c>
    </row>
    <row r="430" spans="1:9" x14ac:dyDescent="0.3">
      <c r="A430">
        <v>383</v>
      </c>
      <c r="B430" t="s">
        <v>815</v>
      </c>
      <c r="C430">
        <v>-78.5</v>
      </c>
      <c r="D430" t="s">
        <v>834</v>
      </c>
      <c r="E430">
        <v>-76</v>
      </c>
      <c r="F430">
        <v>51.222471589999998</v>
      </c>
      <c r="G430">
        <v>4.4366692800000003</v>
      </c>
      <c r="H430">
        <v>67</v>
      </c>
      <c r="I430">
        <v>3.6962790937554009E-2</v>
      </c>
    </row>
    <row r="431" spans="1:9" x14ac:dyDescent="0.3">
      <c r="A431">
        <v>384</v>
      </c>
      <c r="B431" t="s">
        <v>815</v>
      </c>
      <c r="C431">
        <v>-78.5</v>
      </c>
      <c r="D431" t="s">
        <v>835</v>
      </c>
      <c r="E431">
        <v>-85</v>
      </c>
    </row>
    <row r="432" spans="1:9" x14ac:dyDescent="0.3">
      <c r="A432">
        <v>385</v>
      </c>
      <c r="B432" t="s">
        <v>815</v>
      </c>
      <c r="C432">
        <v>-78.5</v>
      </c>
      <c r="D432" t="s">
        <v>836</v>
      </c>
      <c r="E432">
        <v>-72.5</v>
      </c>
      <c r="F432">
        <v>51.222841699999996</v>
      </c>
      <c r="G432">
        <v>4.4368627500000004</v>
      </c>
      <c r="H432">
        <v>41</v>
      </c>
      <c r="I432">
        <v>1.3929704128656999E-2</v>
      </c>
    </row>
    <row r="433" spans="1:9" x14ac:dyDescent="0.3">
      <c r="A433">
        <v>386</v>
      </c>
      <c r="B433" t="s">
        <v>816</v>
      </c>
      <c r="C433">
        <v>-85</v>
      </c>
      <c r="D433" t="s">
        <v>817</v>
      </c>
      <c r="E433">
        <v>-88.5</v>
      </c>
      <c r="F433">
        <v>51.22287704</v>
      </c>
      <c r="G433">
        <v>4.4368789199999998</v>
      </c>
      <c r="H433">
        <v>44</v>
      </c>
      <c r="I433">
        <v>1.6541184214467489E-2</v>
      </c>
    </row>
    <row r="434" spans="1:9" x14ac:dyDescent="0.3">
      <c r="A434">
        <v>387</v>
      </c>
      <c r="B434" t="s">
        <v>816</v>
      </c>
      <c r="C434">
        <v>-85</v>
      </c>
      <c r="D434" t="s">
        <v>818</v>
      </c>
      <c r="E434">
        <v>-84.5</v>
      </c>
      <c r="F434">
        <v>51.222816280000004</v>
      </c>
      <c r="G434">
        <v>4.43682818</v>
      </c>
      <c r="H434">
        <v>38</v>
      </c>
      <c r="I434">
        <v>1.096185644242777E-2</v>
      </c>
    </row>
    <row r="435" spans="1:9" x14ac:dyDescent="0.3">
      <c r="A435">
        <v>388</v>
      </c>
      <c r="B435" t="s">
        <v>816</v>
      </c>
      <c r="C435">
        <v>-85</v>
      </c>
      <c r="D435" t="s">
        <v>819</v>
      </c>
      <c r="E435">
        <v>-83.5</v>
      </c>
      <c r="F435">
        <v>51.222466480000001</v>
      </c>
      <c r="G435">
        <v>4.4367933700000002</v>
      </c>
      <c r="H435">
        <v>10</v>
      </c>
      <c r="I435">
        <v>3.8470521180615003E-2</v>
      </c>
    </row>
    <row r="436" spans="1:9" x14ac:dyDescent="0.3">
      <c r="A436">
        <v>389</v>
      </c>
      <c r="B436" t="s">
        <v>816</v>
      </c>
      <c r="C436">
        <v>-85</v>
      </c>
      <c r="D436" t="s">
        <v>820</v>
      </c>
      <c r="E436">
        <v>-79.5</v>
      </c>
      <c r="F436">
        <v>51.222475090000003</v>
      </c>
      <c r="G436">
        <v>4.4367404700000002</v>
      </c>
      <c r="H436">
        <v>10</v>
      </c>
      <c r="I436">
        <v>3.6882653976702387E-2</v>
      </c>
    </row>
    <row r="437" spans="1:9" x14ac:dyDescent="0.3">
      <c r="A437">
        <v>390</v>
      </c>
      <c r="B437" t="s">
        <v>816</v>
      </c>
      <c r="C437">
        <v>-85</v>
      </c>
      <c r="D437" t="s">
        <v>821</v>
      </c>
      <c r="E437">
        <v>-66</v>
      </c>
      <c r="F437">
        <v>51.222731189999998</v>
      </c>
      <c r="G437">
        <v>4.4368507199999998</v>
      </c>
      <c r="H437">
        <v>28</v>
      </c>
      <c r="I437">
        <v>1.4847711185126551E-2</v>
      </c>
    </row>
    <row r="438" spans="1:9" x14ac:dyDescent="0.3">
      <c r="A438">
        <v>391</v>
      </c>
      <c r="B438" t="s">
        <v>816</v>
      </c>
      <c r="C438">
        <v>-85</v>
      </c>
      <c r="D438" t="s">
        <v>822</v>
      </c>
      <c r="E438">
        <v>-84.5</v>
      </c>
      <c r="F438">
        <v>51.222596709999998</v>
      </c>
      <c r="G438">
        <v>4.4368238099999999</v>
      </c>
      <c r="H438">
        <v>14</v>
      </c>
      <c r="I438">
        <v>2.53585241932212E-2</v>
      </c>
    </row>
    <row r="439" spans="1:9" x14ac:dyDescent="0.3">
      <c r="A439">
        <v>392</v>
      </c>
      <c r="B439" t="s">
        <v>816</v>
      </c>
      <c r="C439">
        <v>-85</v>
      </c>
      <c r="D439" t="s">
        <v>823</v>
      </c>
      <c r="E439">
        <v>-84.5</v>
      </c>
      <c r="F439">
        <v>51.22259734</v>
      </c>
      <c r="G439">
        <v>4.43682248</v>
      </c>
      <c r="H439">
        <v>14</v>
      </c>
      <c r="I439">
        <v>2.5256294626665569E-2</v>
      </c>
    </row>
    <row r="440" spans="1:9" x14ac:dyDescent="0.3">
      <c r="A440">
        <v>393</v>
      </c>
      <c r="B440" t="s">
        <v>816</v>
      </c>
      <c r="C440">
        <v>-85</v>
      </c>
      <c r="D440" t="s">
        <v>824</v>
      </c>
      <c r="E440">
        <v>-77.5</v>
      </c>
      <c r="F440">
        <v>51.222477259999998</v>
      </c>
      <c r="G440">
        <v>4.4368862900000003</v>
      </c>
      <c r="H440">
        <v>37</v>
      </c>
      <c r="I440">
        <v>3.9277325862808569E-2</v>
      </c>
    </row>
    <row r="441" spans="1:9" x14ac:dyDescent="0.3">
      <c r="A441">
        <v>394</v>
      </c>
      <c r="B441" t="s">
        <v>816</v>
      </c>
      <c r="C441">
        <v>-85</v>
      </c>
      <c r="D441" t="s">
        <v>825</v>
      </c>
      <c r="E441">
        <v>-78.5</v>
      </c>
      <c r="F441">
        <v>51.222477259999998</v>
      </c>
      <c r="G441">
        <v>4.4368862900000003</v>
      </c>
      <c r="H441">
        <v>37</v>
      </c>
      <c r="I441">
        <v>3.9277325862808569E-2</v>
      </c>
    </row>
    <row r="442" spans="1:9" x14ac:dyDescent="0.3">
      <c r="A442">
        <v>395</v>
      </c>
      <c r="B442" t="s">
        <v>816</v>
      </c>
      <c r="C442">
        <v>-85</v>
      </c>
      <c r="D442" t="s">
        <v>826</v>
      </c>
      <c r="E442">
        <v>-82.5</v>
      </c>
      <c r="F442">
        <v>51.222477259999998</v>
      </c>
      <c r="G442">
        <v>4.4368862900000003</v>
      </c>
      <c r="H442">
        <v>37</v>
      </c>
      <c r="I442">
        <v>3.9277325862808569E-2</v>
      </c>
    </row>
    <row r="443" spans="1:9" x14ac:dyDescent="0.3">
      <c r="A443">
        <v>396</v>
      </c>
      <c r="B443" t="s">
        <v>816</v>
      </c>
      <c r="C443">
        <v>-85</v>
      </c>
      <c r="D443" t="s">
        <v>827</v>
      </c>
      <c r="E443">
        <v>-81</v>
      </c>
      <c r="F443">
        <v>51.222477259999998</v>
      </c>
      <c r="G443">
        <v>4.4368862900000003</v>
      </c>
      <c r="H443">
        <v>37</v>
      </c>
      <c r="I443">
        <v>3.9277325862808569E-2</v>
      </c>
    </row>
    <row r="444" spans="1:9" x14ac:dyDescent="0.3">
      <c r="A444">
        <v>397</v>
      </c>
      <c r="B444" t="s">
        <v>816</v>
      </c>
      <c r="C444">
        <v>-85</v>
      </c>
      <c r="D444" t="s">
        <v>828</v>
      </c>
      <c r="E444">
        <v>-86</v>
      </c>
      <c r="F444">
        <v>51.222477259999998</v>
      </c>
      <c r="G444">
        <v>4.4368862900000003</v>
      </c>
      <c r="H444">
        <v>37</v>
      </c>
      <c r="I444">
        <v>3.9277325862808569E-2</v>
      </c>
    </row>
    <row r="445" spans="1:9" x14ac:dyDescent="0.3">
      <c r="A445">
        <v>398</v>
      </c>
      <c r="B445" t="s">
        <v>816</v>
      </c>
      <c r="C445">
        <v>-85</v>
      </c>
      <c r="D445" t="s">
        <v>829</v>
      </c>
      <c r="E445">
        <v>-74.5</v>
      </c>
      <c r="F445">
        <v>51.222477259999998</v>
      </c>
      <c r="G445">
        <v>4.4368862900000003</v>
      </c>
      <c r="H445">
        <v>37</v>
      </c>
      <c r="I445">
        <v>3.9277325862808569E-2</v>
      </c>
    </row>
    <row r="446" spans="1:9" x14ac:dyDescent="0.3">
      <c r="A446">
        <v>399</v>
      </c>
      <c r="B446" t="s">
        <v>816</v>
      </c>
      <c r="C446">
        <v>-85</v>
      </c>
      <c r="D446" t="s">
        <v>830</v>
      </c>
      <c r="E446">
        <v>-75</v>
      </c>
      <c r="F446">
        <v>51.222621310000001</v>
      </c>
      <c r="G446">
        <v>4.4368269800000002</v>
      </c>
      <c r="H446">
        <v>17</v>
      </c>
      <c r="I446">
        <v>2.3003350959893469E-2</v>
      </c>
    </row>
    <row r="447" spans="1:9" x14ac:dyDescent="0.3">
      <c r="A447">
        <v>400</v>
      </c>
      <c r="B447" t="s">
        <v>816</v>
      </c>
      <c r="C447">
        <v>-85</v>
      </c>
      <c r="D447" t="s">
        <v>831</v>
      </c>
      <c r="E447">
        <v>-82</v>
      </c>
      <c r="F447">
        <v>51.222684790000002</v>
      </c>
      <c r="G447">
        <v>4.4368720100000001</v>
      </c>
      <c r="H447">
        <v>23</v>
      </c>
      <c r="I447">
        <v>1.9228165388605192E-2</v>
      </c>
    </row>
    <row r="448" spans="1:9" x14ac:dyDescent="0.3">
      <c r="A448">
        <v>401</v>
      </c>
      <c r="B448" t="s">
        <v>816</v>
      </c>
      <c r="C448">
        <v>-85</v>
      </c>
      <c r="D448" t="s">
        <v>832</v>
      </c>
      <c r="E448">
        <v>-72.5</v>
      </c>
      <c r="F448">
        <v>51.222639540000003</v>
      </c>
      <c r="G448">
        <v>4.4368080799999996</v>
      </c>
      <c r="H448">
        <v>19</v>
      </c>
      <c r="I448">
        <v>2.0596768609913919E-2</v>
      </c>
    </row>
    <row r="449" spans="1:9" x14ac:dyDescent="0.3">
      <c r="A449">
        <v>402</v>
      </c>
      <c r="B449" t="s">
        <v>816</v>
      </c>
      <c r="C449">
        <v>-85</v>
      </c>
      <c r="D449" t="s">
        <v>833</v>
      </c>
      <c r="E449">
        <v>-77.5</v>
      </c>
      <c r="F449">
        <v>51.222615380000001</v>
      </c>
      <c r="G449">
        <v>4.4368136800000002</v>
      </c>
      <c r="H449">
        <v>16</v>
      </c>
      <c r="I449">
        <v>2.3178509961324111E-2</v>
      </c>
    </row>
    <row r="450" spans="1:9" x14ac:dyDescent="0.3">
      <c r="A450">
        <v>403</v>
      </c>
      <c r="B450" t="s">
        <v>816</v>
      </c>
      <c r="C450">
        <v>-85</v>
      </c>
      <c r="D450" t="s">
        <v>834</v>
      </c>
      <c r="E450">
        <v>-76</v>
      </c>
      <c r="F450">
        <v>51.222474429999998</v>
      </c>
      <c r="G450">
        <v>4.4367777799999999</v>
      </c>
      <c r="H450">
        <v>10</v>
      </c>
      <c r="I450">
        <v>3.7379591702843488E-2</v>
      </c>
    </row>
    <row r="451" spans="1:9" x14ac:dyDescent="0.3">
      <c r="A451">
        <v>404</v>
      </c>
      <c r="B451" t="s">
        <v>816</v>
      </c>
      <c r="C451">
        <v>-85</v>
      </c>
      <c r="D451" t="s">
        <v>835</v>
      </c>
      <c r="E451">
        <v>-85</v>
      </c>
      <c r="F451">
        <v>51.222477259999998</v>
      </c>
      <c r="G451">
        <v>4.4368862900000003</v>
      </c>
      <c r="H451">
        <v>37</v>
      </c>
      <c r="I451">
        <v>3.9277325862808569E-2</v>
      </c>
    </row>
    <row r="452" spans="1:9" x14ac:dyDescent="0.3">
      <c r="A452">
        <v>405</v>
      </c>
      <c r="B452" t="s">
        <v>816</v>
      </c>
      <c r="C452">
        <v>-85</v>
      </c>
      <c r="D452" t="s">
        <v>836</v>
      </c>
      <c r="E452">
        <v>-72.5</v>
      </c>
      <c r="F452">
        <v>51.222659479999997</v>
      </c>
      <c r="G452">
        <v>4.4368745199999999</v>
      </c>
      <c r="H452">
        <v>20</v>
      </c>
      <c r="I452">
        <v>2.1381167992722439E-2</v>
      </c>
    </row>
    <row r="453" spans="1:9" x14ac:dyDescent="0.3">
      <c r="A453">
        <v>406</v>
      </c>
      <c r="B453" t="s">
        <v>817</v>
      </c>
      <c r="C453">
        <v>-88.5</v>
      </c>
      <c r="D453" t="s">
        <v>818</v>
      </c>
      <c r="E453">
        <v>-84.5</v>
      </c>
      <c r="F453">
        <v>51.223216059999999</v>
      </c>
      <c r="G453">
        <v>4.4368207999999996</v>
      </c>
      <c r="H453">
        <v>10</v>
      </c>
      <c r="I453">
        <v>4.6976165888679658E-2</v>
      </c>
    </row>
    <row r="454" spans="1:9" x14ac:dyDescent="0.3">
      <c r="A454">
        <v>407</v>
      </c>
      <c r="B454" t="s">
        <v>817</v>
      </c>
      <c r="C454">
        <v>-88.5</v>
      </c>
      <c r="D454" t="s">
        <v>819</v>
      </c>
      <c r="E454">
        <v>-83.5</v>
      </c>
      <c r="F454">
        <v>51.222866260000004</v>
      </c>
      <c r="G454">
        <v>4.4367859999999997</v>
      </c>
      <c r="H454">
        <v>46</v>
      </c>
      <c r="I454">
        <v>1.0533569517179601E-2</v>
      </c>
    </row>
    <row r="455" spans="1:9" x14ac:dyDescent="0.3">
      <c r="A455">
        <v>408</v>
      </c>
      <c r="B455" t="s">
        <v>817</v>
      </c>
      <c r="C455">
        <v>-88.5</v>
      </c>
      <c r="D455" t="s">
        <v>820</v>
      </c>
      <c r="E455">
        <v>-79.5</v>
      </c>
      <c r="F455">
        <v>51.222874869999998</v>
      </c>
      <c r="G455">
        <v>4.4367330899999997</v>
      </c>
      <c r="H455">
        <v>46</v>
      </c>
      <c r="I455">
        <v>8.9554403610829243E-3</v>
      </c>
    </row>
    <row r="456" spans="1:9" x14ac:dyDescent="0.3">
      <c r="A456">
        <v>409</v>
      </c>
      <c r="B456" t="s">
        <v>817</v>
      </c>
      <c r="C456">
        <v>-88.5</v>
      </c>
      <c r="D456" t="s">
        <v>821</v>
      </c>
      <c r="E456">
        <v>-66</v>
      </c>
      <c r="F456">
        <v>51.22313097</v>
      </c>
      <c r="G456">
        <v>4.4368433400000002</v>
      </c>
      <c r="H456">
        <v>16</v>
      </c>
      <c r="I456">
        <v>3.8265363767476523E-2</v>
      </c>
    </row>
    <row r="457" spans="1:9" x14ac:dyDescent="0.3">
      <c r="A457">
        <v>410</v>
      </c>
      <c r="B457" t="s">
        <v>817</v>
      </c>
      <c r="C457">
        <v>-88.5</v>
      </c>
      <c r="D457" t="s">
        <v>822</v>
      </c>
      <c r="E457">
        <v>-84.5</v>
      </c>
      <c r="F457">
        <v>51.22299649</v>
      </c>
      <c r="G457">
        <v>4.4368164300000004</v>
      </c>
      <c r="H457">
        <v>31</v>
      </c>
      <c r="I457">
        <v>2.3649406439599611E-2</v>
      </c>
    </row>
    <row r="458" spans="1:9" x14ac:dyDescent="0.3">
      <c r="A458">
        <v>411</v>
      </c>
      <c r="B458" t="s">
        <v>817</v>
      </c>
      <c r="C458">
        <v>-88.5</v>
      </c>
      <c r="D458" t="s">
        <v>823</v>
      </c>
      <c r="E458">
        <v>-84.5</v>
      </c>
      <c r="F458">
        <v>51.222997120000002</v>
      </c>
      <c r="G458">
        <v>4.4368150999999996</v>
      </c>
      <c r="H458">
        <v>31</v>
      </c>
      <c r="I458">
        <v>2.3673687973171199E-2</v>
      </c>
    </row>
    <row r="459" spans="1:9" x14ac:dyDescent="0.3">
      <c r="A459">
        <v>412</v>
      </c>
      <c r="B459" t="s">
        <v>817</v>
      </c>
      <c r="C459">
        <v>-88.5</v>
      </c>
      <c r="D459" t="s">
        <v>824</v>
      </c>
      <c r="E459">
        <v>-77.5</v>
      </c>
      <c r="F459">
        <v>51.223276820000002</v>
      </c>
      <c r="G459">
        <v>4.4368715400000003</v>
      </c>
      <c r="H459">
        <v>41</v>
      </c>
      <c r="I459">
        <v>5.4380600273792122E-2</v>
      </c>
    </row>
    <row r="460" spans="1:9" x14ac:dyDescent="0.3">
      <c r="A460">
        <v>413</v>
      </c>
      <c r="B460" t="s">
        <v>817</v>
      </c>
      <c r="C460">
        <v>-88.5</v>
      </c>
      <c r="D460" t="s">
        <v>825</v>
      </c>
      <c r="E460">
        <v>-78.5</v>
      </c>
      <c r="F460">
        <v>51.223276820000002</v>
      </c>
      <c r="G460">
        <v>4.4368715400000003</v>
      </c>
      <c r="H460">
        <v>41</v>
      </c>
      <c r="I460">
        <v>5.4380600273792122E-2</v>
      </c>
    </row>
    <row r="461" spans="1:9" x14ac:dyDescent="0.3">
      <c r="A461">
        <v>414</v>
      </c>
      <c r="B461" t="s">
        <v>817</v>
      </c>
      <c r="C461">
        <v>-88.5</v>
      </c>
      <c r="D461" t="s">
        <v>826</v>
      </c>
      <c r="E461">
        <v>-82.5</v>
      </c>
      <c r="F461">
        <v>51.223276820000002</v>
      </c>
      <c r="G461">
        <v>4.4368715400000003</v>
      </c>
      <c r="H461">
        <v>41</v>
      </c>
      <c r="I461">
        <v>5.4380600273792122E-2</v>
      </c>
    </row>
    <row r="462" spans="1:9" x14ac:dyDescent="0.3">
      <c r="A462">
        <v>415</v>
      </c>
      <c r="B462" t="s">
        <v>817</v>
      </c>
      <c r="C462">
        <v>-88.5</v>
      </c>
      <c r="D462" t="s">
        <v>827</v>
      </c>
      <c r="E462">
        <v>-81</v>
      </c>
      <c r="F462">
        <v>51.223276820000002</v>
      </c>
      <c r="G462">
        <v>4.4368715400000003</v>
      </c>
      <c r="H462">
        <v>41</v>
      </c>
      <c r="I462">
        <v>5.4380600273792122E-2</v>
      </c>
    </row>
    <row r="463" spans="1:9" x14ac:dyDescent="0.3">
      <c r="A463">
        <v>416</v>
      </c>
      <c r="B463" t="s">
        <v>817</v>
      </c>
      <c r="C463">
        <v>-88.5</v>
      </c>
      <c r="D463" t="s">
        <v>828</v>
      </c>
      <c r="E463">
        <v>-86</v>
      </c>
      <c r="F463">
        <v>51.223276820000002</v>
      </c>
      <c r="G463">
        <v>4.4368715400000003</v>
      </c>
      <c r="H463">
        <v>41</v>
      </c>
      <c r="I463">
        <v>5.4380600273792122E-2</v>
      </c>
    </row>
    <row r="464" spans="1:9" x14ac:dyDescent="0.3">
      <c r="A464">
        <v>417</v>
      </c>
      <c r="B464" t="s">
        <v>817</v>
      </c>
      <c r="C464">
        <v>-88.5</v>
      </c>
      <c r="D464" t="s">
        <v>829</v>
      </c>
      <c r="E464">
        <v>-74.5</v>
      </c>
      <c r="F464">
        <v>51.223276820000002</v>
      </c>
      <c r="G464">
        <v>4.4368715400000003</v>
      </c>
      <c r="H464">
        <v>41</v>
      </c>
      <c r="I464">
        <v>5.4380600273792122E-2</v>
      </c>
    </row>
    <row r="465" spans="1:9" x14ac:dyDescent="0.3">
      <c r="A465">
        <v>418</v>
      </c>
      <c r="B465" t="s">
        <v>817</v>
      </c>
      <c r="C465">
        <v>-88.5</v>
      </c>
      <c r="D465" t="s">
        <v>830</v>
      </c>
      <c r="E465">
        <v>-75</v>
      </c>
      <c r="F465">
        <v>51.223021090000003</v>
      </c>
      <c r="G465">
        <v>4.4368195999999998</v>
      </c>
      <c r="H465">
        <v>29</v>
      </c>
      <c r="I465">
        <v>2.6236667103744549E-2</v>
      </c>
    </row>
    <row r="466" spans="1:9" x14ac:dyDescent="0.3">
      <c r="A466">
        <v>419</v>
      </c>
      <c r="B466" t="s">
        <v>817</v>
      </c>
      <c r="C466">
        <v>-88.5</v>
      </c>
      <c r="D466" t="s">
        <v>831</v>
      </c>
      <c r="E466">
        <v>-82</v>
      </c>
      <c r="F466">
        <v>51.223084569999997</v>
      </c>
      <c r="G466">
        <v>4.4368646299999996</v>
      </c>
      <c r="H466">
        <v>21</v>
      </c>
      <c r="I466">
        <v>3.395983961786999E-2</v>
      </c>
    </row>
    <row r="467" spans="1:9" x14ac:dyDescent="0.3">
      <c r="A467">
        <v>420</v>
      </c>
      <c r="B467" t="s">
        <v>817</v>
      </c>
      <c r="C467">
        <v>-88.5</v>
      </c>
      <c r="D467" t="s">
        <v>832</v>
      </c>
      <c r="E467">
        <v>-72.5</v>
      </c>
      <c r="F467">
        <v>51.223039319999998</v>
      </c>
      <c r="G467">
        <v>4.4368007</v>
      </c>
      <c r="H467">
        <v>27</v>
      </c>
      <c r="I467">
        <v>2.7658823599183299E-2</v>
      </c>
    </row>
    <row r="468" spans="1:9" x14ac:dyDescent="0.3">
      <c r="A468">
        <v>421</v>
      </c>
      <c r="B468" t="s">
        <v>817</v>
      </c>
      <c r="C468">
        <v>-88.5</v>
      </c>
      <c r="D468" t="s">
        <v>833</v>
      </c>
      <c r="E468">
        <v>-77.5</v>
      </c>
      <c r="F468">
        <v>51.223015160000003</v>
      </c>
      <c r="G468">
        <v>4.4368062999999998</v>
      </c>
      <c r="H468">
        <v>29</v>
      </c>
      <c r="I468">
        <v>2.5274098500162882E-2</v>
      </c>
    </row>
    <row r="469" spans="1:9" x14ac:dyDescent="0.3">
      <c r="A469">
        <v>422</v>
      </c>
      <c r="B469" t="s">
        <v>817</v>
      </c>
      <c r="C469">
        <v>-88.5</v>
      </c>
      <c r="D469" t="s">
        <v>834</v>
      </c>
      <c r="E469">
        <v>-76</v>
      </c>
      <c r="F469">
        <v>51.222874210000001</v>
      </c>
      <c r="G469">
        <v>4.4367704100000003</v>
      </c>
      <c r="H469">
        <v>45</v>
      </c>
      <c r="I469">
        <v>1.038832790001205E-2</v>
      </c>
    </row>
    <row r="470" spans="1:9" x14ac:dyDescent="0.3">
      <c r="A470">
        <v>423</v>
      </c>
      <c r="B470" t="s">
        <v>817</v>
      </c>
      <c r="C470">
        <v>-88.5</v>
      </c>
      <c r="D470" t="s">
        <v>835</v>
      </c>
      <c r="E470">
        <v>-85</v>
      </c>
      <c r="F470">
        <v>51.223276820000002</v>
      </c>
      <c r="G470">
        <v>4.4368715400000003</v>
      </c>
      <c r="H470">
        <v>41</v>
      </c>
      <c r="I470">
        <v>5.4380600273792122E-2</v>
      </c>
    </row>
    <row r="471" spans="1:9" x14ac:dyDescent="0.3">
      <c r="A471">
        <v>424</v>
      </c>
      <c r="B471" t="s">
        <v>817</v>
      </c>
      <c r="C471">
        <v>-88.5</v>
      </c>
      <c r="D471" t="s">
        <v>836</v>
      </c>
      <c r="E471">
        <v>-72.5</v>
      </c>
      <c r="F471">
        <v>51.223059259999999</v>
      </c>
      <c r="G471">
        <v>4.4368671400000004</v>
      </c>
      <c r="H471">
        <v>24</v>
      </c>
      <c r="I471">
        <v>3.1469161002470672E-2</v>
      </c>
    </row>
    <row r="472" spans="1:9" x14ac:dyDescent="0.3">
      <c r="A472">
        <v>425</v>
      </c>
      <c r="B472" t="s">
        <v>818</v>
      </c>
      <c r="C472">
        <v>-84.5</v>
      </c>
      <c r="D472" t="s">
        <v>819</v>
      </c>
      <c r="E472">
        <v>-83.5</v>
      </c>
      <c r="F472">
        <v>51.2228055</v>
      </c>
      <c r="G472">
        <v>4.4367352599999998</v>
      </c>
      <c r="H472">
        <v>39</v>
      </c>
      <c r="I472">
        <v>4.4086249142120063E-3</v>
      </c>
    </row>
    <row r="473" spans="1:9" x14ac:dyDescent="0.3">
      <c r="A473">
        <v>426</v>
      </c>
      <c r="B473" t="s">
        <v>818</v>
      </c>
      <c r="C473">
        <v>-84.5</v>
      </c>
      <c r="D473" t="s">
        <v>820</v>
      </c>
      <c r="E473">
        <v>-79.5</v>
      </c>
      <c r="F473">
        <v>51.222814110000002</v>
      </c>
      <c r="G473">
        <v>4.4366823499999999</v>
      </c>
      <c r="H473">
        <v>38</v>
      </c>
      <c r="I473">
        <v>1.3354052908993029E-3</v>
      </c>
    </row>
    <row r="474" spans="1:9" x14ac:dyDescent="0.3">
      <c r="A474">
        <v>427</v>
      </c>
      <c r="B474" t="s">
        <v>818</v>
      </c>
      <c r="C474">
        <v>-84.5</v>
      </c>
      <c r="D474" t="s">
        <v>821</v>
      </c>
      <c r="E474">
        <v>-66</v>
      </c>
      <c r="F474">
        <v>51.223070210000003</v>
      </c>
      <c r="G474">
        <v>4.4367926000000004</v>
      </c>
      <c r="H474">
        <v>10</v>
      </c>
      <c r="I474">
        <v>3.0769600027797529E-2</v>
      </c>
    </row>
    <row r="475" spans="1:9" x14ac:dyDescent="0.3">
      <c r="A475">
        <v>428</v>
      </c>
      <c r="B475" t="s">
        <v>818</v>
      </c>
      <c r="C475">
        <v>-84.5</v>
      </c>
      <c r="D475" t="s">
        <v>822</v>
      </c>
      <c r="E475">
        <v>-84.5</v>
      </c>
      <c r="F475">
        <v>51.222935730000003</v>
      </c>
      <c r="G475">
        <v>4.4367656899999997</v>
      </c>
      <c r="H475">
        <v>24</v>
      </c>
      <c r="I475">
        <v>1.6035151105022679E-2</v>
      </c>
    </row>
    <row r="476" spans="1:9" x14ac:dyDescent="0.3">
      <c r="A476">
        <v>429</v>
      </c>
      <c r="B476" t="s">
        <v>818</v>
      </c>
      <c r="C476">
        <v>-84.5</v>
      </c>
      <c r="D476" t="s">
        <v>823</v>
      </c>
      <c r="E476">
        <v>-84.5</v>
      </c>
      <c r="F476">
        <v>51.222936359999999</v>
      </c>
      <c r="G476">
        <v>4.4367643599999997</v>
      </c>
      <c r="H476">
        <v>24</v>
      </c>
      <c r="I476">
        <v>1.6061853427665841E-2</v>
      </c>
    </row>
    <row r="477" spans="1:9" x14ac:dyDescent="0.3">
      <c r="A477">
        <v>430</v>
      </c>
      <c r="B477" t="s">
        <v>818</v>
      </c>
      <c r="C477">
        <v>-84.5</v>
      </c>
      <c r="D477" t="s">
        <v>824</v>
      </c>
      <c r="E477">
        <v>-77.5</v>
      </c>
      <c r="F477">
        <v>51.223155300000002</v>
      </c>
      <c r="G477">
        <v>4.4367700599999997</v>
      </c>
      <c r="H477">
        <v>41</v>
      </c>
      <c r="I477">
        <v>3.9655201389990347E-2</v>
      </c>
    </row>
    <row r="478" spans="1:9" x14ac:dyDescent="0.3">
      <c r="A478">
        <v>431</v>
      </c>
      <c r="B478" t="s">
        <v>818</v>
      </c>
      <c r="C478">
        <v>-84.5</v>
      </c>
      <c r="D478" t="s">
        <v>825</v>
      </c>
      <c r="E478">
        <v>-78.5</v>
      </c>
      <c r="F478">
        <v>51.223155300000002</v>
      </c>
      <c r="G478">
        <v>4.4367700599999997</v>
      </c>
      <c r="H478">
        <v>41</v>
      </c>
      <c r="I478">
        <v>3.9655201389990347E-2</v>
      </c>
    </row>
    <row r="479" spans="1:9" x14ac:dyDescent="0.3">
      <c r="A479">
        <v>432</v>
      </c>
      <c r="B479" t="s">
        <v>818</v>
      </c>
      <c r="C479">
        <v>-84.5</v>
      </c>
      <c r="D479" t="s">
        <v>826</v>
      </c>
      <c r="E479">
        <v>-82.5</v>
      </c>
      <c r="F479">
        <v>51.223155300000002</v>
      </c>
      <c r="G479">
        <v>4.4367700599999997</v>
      </c>
      <c r="H479">
        <v>41</v>
      </c>
      <c r="I479">
        <v>3.9655201389990347E-2</v>
      </c>
    </row>
    <row r="480" spans="1:9" x14ac:dyDescent="0.3">
      <c r="A480">
        <v>433</v>
      </c>
      <c r="B480" t="s">
        <v>818</v>
      </c>
      <c r="C480">
        <v>-84.5</v>
      </c>
      <c r="D480" t="s">
        <v>827</v>
      </c>
      <c r="E480">
        <v>-81</v>
      </c>
      <c r="F480">
        <v>51.223155300000002</v>
      </c>
      <c r="G480">
        <v>4.4367700599999997</v>
      </c>
      <c r="H480">
        <v>41</v>
      </c>
      <c r="I480">
        <v>3.9655201389990347E-2</v>
      </c>
    </row>
    <row r="481" spans="1:9" x14ac:dyDescent="0.3">
      <c r="A481">
        <v>434</v>
      </c>
      <c r="B481" t="s">
        <v>818</v>
      </c>
      <c r="C481">
        <v>-84.5</v>
      </c>
      <c r="D481" t="s">
        <v>828</v>
      </c>
      <c r="E481">
        <v>-86</v>
      </c>
      <c r="F481">
        <v>51.223155300000002</v>
      </c>
      <c r="G481">
        <v>4.4367700599999997</v>
      </c>
      <c r="H481">
        <v>41</v>
      </c>
      <c r="I481">
        <v>3.9655201389990347E-2</v>
      </c>
    </row>
    <row r="482" spans="1:9" x14ac:dyDescent="0.3">
      <c r="A482">
        <v>435</v>
      </c>
      <c r="B482" t="s">
        <v>818</v>
      </c>
      <c r="C482">
        <v>-84.5</v>
      </c>
      <c r="D482" t="s">
        <v>829</v>
      </c>
      <c r="E482">
        <v>-74.5</v>
      </c>
      <c r="F482">
        <v>51.223155300000002</v>
      </c>
      <c r="G482">
        <v>4.4367700599999997</v>
      </c>
      <c r="H482">
        <v>41</v>
      </c>
      <c r="I482">
        <v>3.9655201389990347E-2</v>
      </c>
    </row>
    <row r="483" spans="1:9" x14ac:dyDescent="0.3">
      <c r="A483">
        <v>436</v>
      </c>
      <c r="B483" t="s">
        <v>818</v>
      </c>
      <c r="C483">
        <v>-84.5</v>
      </c>
      <c r="D483" t="s">
        <v>830</v>
      </c>
      <c r="E483">
        <v>-75</v>
      </c>
      <c r="F483">
        <v>51.222960329999999</v>
      </c>
      <c r="G483">
        <v>4.4367688599999999</v>
      </c>
      <c r="H483">
        <v>22</v>
      </c>
      <c r="I483">
        <v>1.8645977247487511E-2</v>
      </c>
    </row>
    <row r="484" spans="1:9" x14ac:dyDescent="0.3">
      <c r="A484">
        <v>437</v>
      </c>
      <c r="B484" t="s">
        <v>818</v>
      </c>
      <c r="C484">
        <v>-84.5</v>
      </c>
      <c r="D484" t="s">
        <v>831</v>
      </c>
      <c r="E484">
        <v>-82</v>
      </c>
      <c r="F484">
        <v>51.223023810000001</v>
      </c>
      <c r="G484">
        <v>4.4368138999999998</v>
      </c>
      <c r="H484">
        <v>15</v>
      </c>
      <c r="I484">
        <v>2.6363860681844611E-2</v>
      </c>
    </row>
    <row r="485" spans="1:9" x14ac:dyDescent="0.3">
      <c r="A485">
        <v>438</v>
      </c>
      <c r="B485" t="s">
        <v>818</v>
      </c>
      <c r="C485">
        <v>-84.5</v>
      </c>
      <c r="D485" t="s">
        <v>832</v>
      </c>
      <c r="E485">
        <v>-72.5</v>
      </c>
      <c r="F485">
        <v>51.222978560000001</v>
      </c>
      <c r="G485">
        <v>4.4367499600000002</v>
      </c>
      <c r="H485">
        <v>20</v>
      </c>
      <c r="I485">
        <v>2.0155180244010348E-2</v>
      </c>
    </row>
    <row r="486" spans="1:9" x14ac:dyDescent="0.3">
      <c r="A486">
        <v>439</v>
      </c>
      <c r="B486" t="s">
        <v>818</v>
      </c>
      <c r="C486">
        <v>-84.5</v>
      </c>
      <c r="D486" t="s">
        <v>833</v>
      </c>
      <c r="E486">
        <v>-77.5</v>
      </c>
      <c r="F486">
        <v>51.222954399999999</v>
      </c>
      <c r="G486">
        <v>4.4367555599999999</v>
      </c>
      <c r="H486">
        <v>22</v>
      </c>
      <c r="I486">
        <v>1.770721288009516E-2</v>
      </c>
    </row>
    <row r="487" spans="1:9" x14ac:dyDescent="0.3">
      <c r="A487">
        <v>440</v>
      </c>
      <c r="B487" t="s">
        <v>818</v>
      </c>
      <c r="C487">
        <v>-84.5</v>
      </c>
      <c r="D487" t="s">
        <v>834</v>
      </c>
      <c r="E487">
        <v>-76</v>
      </c>
      <c r="F487">
        <v>51.222813449999997</v>
      </c>
      <c r="G487">
        <v>4.4367196699999996</v>
      </c>
      <c r="H487">
        <v>38</v>
      </c>
      <c r="I487">
        <v>3.482102680460542E-3</v>
      </c>
    </row>
    <row r="488" spans="1:9" x14ac:dyDescent="0.3">
      <c r="A488">
        <v>441</v>
      </c>
      <c r="B488" t="s">
        <v>818</v>
      </c>
      <c r="C488">
        <v>-84.5</v>
      </c>
      <c r="D488" t="s">
        <v>835</v>
      </c>
      <c r="E488">
        <v>-85</v>
      </c>
      <c r="F488">
        <v>51.223155300000002</v>
      </c>
      <c r="G488">
        <v>4.4367700599999997</v>
      </c>
      <c r="H488">
        <v>41</v>
      </c>
      <c r="I488">
        <v>3.9655201389990347E-2</v>
      </c>
    </row>
    <row r="489" spans="1:9" x14ac:dyDescent="0.3">
      <c r="A489">
        <v>442</v>
      </c>
      <c r="B489" t="s">
        <v>818</v>
      </c>
      <c r="C489">
        <v>-84.5</v>
      </c>
      <c r="D489" t="s">
        <v>836</v>
      </c>
      <c r="E489">
        <v>-72.5</v>
      </c>
      <c r="F489">
        <v>51.222998500000003</v>
      </c>
      <c r="G489">
        <v>4.4368164099999996</v>
      </c>
      <c r="H489">
        <v>18</v>
      </c>
      <c r="I489">
        <v>2.385128891340076E-2</v>
      </c>
    </row>
    <row r="490" spans="1:9" x14ac:dyDescent="0.3">
      <c r="A490">
        <v>443</v>
      </c>
      <c r="B490" t="s">
        <v>819</v>
      </c>
      <c r="C490">
        <v>-83.5</v>
      </c>
      <c r="D490" t="s">
        <v>820</v>
      </c>
      <c r="E490">
        <v>-79.5</v>
      </c>
      <c r="F490">
        <v>51.222464299999999</v>
      </c>
      <c r="G490">
        <v>4.4366475599999999</v>
      </c>
      <c r="H490">
        <v>10</v>
      </c>
      <c r="I490">
        <v>3.7811243215238412E-2</v>
      </c>
    </row>
    <row r="491" spans="1:9" x14ac:dyDescent="0.3">
      <c r="A491">
        <v>444</v>
      </c>
      <c r="B491" t="s">
        <v>819</v>
      </c>
      <c r="C491">
        <v>-83.5</v>
      </c>
      <c r="D491" t="s">
        <v>821</v>
      </c>
      <c r="E491">
        <v>-66</v>
      </c>
      <c r="F491">
        <v>51.2227204</v>
      </c>
      <c r="G491">
        <v>4.4367577999999996</v>
      </c>
      <c r="H491">
        <v>30</v>
      </c>
      <c r="I491">
        <v>1.105062867018953E-2</v>
      </c>
    </row>
    <row r="492" spans="1:9" x14ac:dyDescent="0.3">
      <c r="A492">
        <v>445</v>
      </c>
      <c r="B492" t="s">
        <v>819</v>
      </c>
      <c r="C492">
        <v>-83.5</v>
      </c>
      <c r="D492" t="s">
        <v>822</v>
      </c>
      <c r="E492">
        <v>-84.5</v>
      </c>
      <c r="F492">
        <v>51.222585930000001</v>
      </c>
      <c r="G492">
        <v>4.4367308899999998</v>
      </c>
      <c r="H492">
        <v>15</v>
      </c>
      <c r="I492">
        <v>2.459264910079333E-2</v>
      </c>
    </row>
    <row r="493" spans="1:9" x14ac:dyDescent="0.3">
      <c r="A493">
        <v>446</v>
      </c>
      <c r="B493" t="s">
        <v>819</v>
      </c>
      <c r="C493">
        <v>-83.5</v>
      </c>
      <c r="D493" t="s">
        <v>823</v>
      </c>
      <c r="E493">
        <v>-84.5</v>
      </c>
      <c r="F493">
        <v>51.222586560000003</v>
      </c>
      <c r="G493">
        <v>4.4367295599999999</v>
      </c>
      <c r="H493">
        <v>15</v>
      </c>
      <c r="I493">
        <v>2.4508260657348301E-2</v>
      </c>
    </row>
    <row r="494" spans="1:9" x14ac:dyDescent="0.3">
      <c r="A494">
        <v>447</v>
      </c>
      <c r="B494" t="s">
        <v>819</v>
      </c>
      <c r="C494">
        <v>-83.5</v>
      </c>
      <c r="D494" t="s">
        <v>824</v>
      </c>
      <c r="E494">
        <v>-77.5</v>
      </c>
      <c r="F494">
        <v>51.222455689999997</v>
      </c>
      <c r="G494">
        <v>4.43670046</v>
      </c>
      <c r="H494">
        <v>35</v>
      </c>
      <c r="I494">
        <v>3.8780984593067641E-2</v>
      </c>
    </row>
    <row r="495" spans="1:9" x14ac:dyDescent="0.3">
      <c r="A495">
        <v>448</v>
      </c>
      <c r="B495" t="s">
        <v>819</v>
      </c>
      <c r="C495">
        <v>-83.5</v>
      </c>
      <c r="D495" t="s">
        <v>825</v>
      </c>
      <c r="E495">
        <v>-78.5</v>
      </c>
      <c r="F495">
        <v>51.222455689999997</v>
      </c>
      <c r="G495">
        <v>4.43670046</v>
      </c>
      <c r="H495">
        <v>35</v>
      </c>
      <c r="I495">
        <v>3.8780984593067641E-2</v>
      </c>
    </row>
    <row r="496" spans="1:9" x14ac:dyDescent="0.3">
      <c r="A496">
        <v>449</v>
      </c>
      <c r="B496" t="s">
        <v>819</v>
      </c>
      <c r="C496">
        <v>-83.5</v>
      </c>
      <c r="D496" t="s">
        <v>826</v>
      </c>
      <c r="E496">
        <v>-82.5</v>
      </c>
      <c r="F496">
        <v>51.222455689999997</v>
      </c>
      <c r="G496">
        <v>4.43670046</v>
      </c>
      <c r="H496">
        <v>35</v>
      </c>
      <c r="I496">
        <v>3.8780984593067641E-2</v>
      </c>
    </row>
    <row r="497" spans="1:9" x14ac:dyDescent="0.3">
      <c r="A497">
        <v>450</v>
      </c>
      <c r="B497" t="s">
        <v>819</v>
      </c>
      <c r="C497">
        <v>-83.5</v>
      </c>
      <c r="D497" t="s">
        <v>827</v>
      </c>
      <c r="E497">
        <v>-81</v>
      </c>
      <c r="F497">
        <v>51.222455689999997</v>
      </c>
      <c r="G497">
        <v>4.43670046</v>
      </c>
      <c r="H497">
        <v>35</v>
      </c>
      <c r="I497">
        <v>3.8780984593067641E-2</v>
      </c>
    </row>
    <row r="498" spans="1:9" x14ac:dyDescent="0.3">
      <c r="A498">
        <v>451</v>
      </c>
      <c r="B498" t="s">
        <v>819</v>
      </c>
      <c r="C498">
        <v>-83.5</v>
      </c>
      <c r="D498" t="s">
        <v>828</v>
      </c>
      <c r="E498">
        <v>-86</v>
      </c>
      <c r="F498">
        <v>51.222455689999997</v>
      </c>
      <c r="G498">
        <v>4.43670046</v>
      </c>
      <c r="H498">
        <v>35</v>
      </c>
      <c r="I498">
        <v>3.8780984593067641E-2</v>
      </c>
    </row>
    <row r="499" spans="1:9" x14ac:dyDescent="0.3">
      <c r="A499">
        <v>452</v>
      </c>
      <c r="B499" t="s">
        <v>819</v>
      </c>
      <c r="C499">
        <v>-83.5</v>
      </c>
      <c r="D499" t="s">
        <v>829</v>
      </c>
      <c r="E499">
        <v>-74.5</v>
      </c>
      <c r="F499">
        <v>51.222455689999997</v>
      </c>
      <c r="G499">
        <v>4.43670046</v>
      </c>
      <c r="H499">
        <v>35</v>
      </c>
      <c r="I499">
        <v>3.8780984593067641E-2</v>
      </c>
    </row>
    <row r="500" spans="1:9" x14ac:dyDescent="0.3">
      <c r="A500">
        <v>453</v>
      </c>
      <c r="B500" t="s">
        <v>819</v>
      </c>
      <c r="C500">
        <v>-83.5</v>
      </c>
      <c r="D500" t="s">
        <v>830</v>
      </c>
      <c r="E500">
        <v>-75</v>
      </c>
      <c r="F500">
        <v>51.222610520000003</v>
      </c>
      <c r="G500">
        <v>4.43673406</v>
      </c>
      <c r="H500">
        <v>17</v>
      </c>
      <c r="I500">
        <v>2.194381126021051E-2</v>
      </c>
    </row>
    <row r="501" spans="1:9" x14ac:dyDescent="0.3">
      <c r="A501">
        <v>454</v>
      </c>
      <c r="B501" t="s">
        <v>819</v>
      </c>
      <c r="C501">
        <v>-83.5</v>
      </c>
      <c r="D501" t="s">
        <v>831</v>
      </c>
      <c r="E501">
        <v>-82</v>
      </c>
      <c r="F501">
        <v>51.222674009999999</v>
      </c>
      <c r="G501">
        <v>4.4367790899999999</v>
      </c>
      <c r="H501">
        <v>25</v>
      </c>
      <c r="I501">
        <v>1.6264806996449291E-2</v>
      </c>
    </row>
    <row r="502" spans="1:9" x14ac:dyDescent="0.3">
      <c r="A502">
        <v>455</v>
      </c>
      <c r="B502" t="s">
        <v>819</v>
      </c>
      <c r="C502">
        <v>-83.5</v>
      </c>
      <c r="D502" t="s">
        <v>832</v>
      </c>
      <c r="E502">
        <v>-72.5</v>
      </c>
      <c r="F502">
        <v>51.222628759999999</v>
      </c>
      <c r="G502">
        <v>4.4367151600000003</v>
      </c>
      <c r="H502">
        <v>19</v>
      </c>
      <c r="I502">
        <v>1.971625154251393E-2</v>
      </c>
    </row>
    <row r="503" spans="1:9" x14ac:dyDescent="0.3">
      <c r="A503">
        <v>456</v>
      </c>
      <c r="B503" t="s">
        <v>819</v>
      </c>
      <c r="C503">
        <v>-83.5</v>
      </c>
      <c r="D503" t="s">
        <v>833</v>
      </c>
      <c r="E503">
        <v>-77.5</v>
      </c>
      <c r="F503">
        <v>51.222604599999997</v>
      </c>
      <c r="G503">
        <v>4.43672076</v>
      </c>
      <c r="H503">
        <v>17</v>
      </c>
      <c r="I503">
        <v>2.2430786225408859E-2</v>
      </c>
    </row>
    <row r="504" spans="1:9" x14ac:dyDescent="0.3">
      <c r="A504">
        <v>457</v>
      </c>
      <c r="B504" t="s">
        <v>819</v>
      </c>
      <c r="C504">
        <v>-83.5</v>
      </c>
      <c r="D504" t="s">
        <v>834</v>
      </c>
      <c r="E504">
        <v>-76</v>
      </c>
      <c r="F504">
        <v>51.222463640000001</v>
      </c>
      <c r="G504">
        <v>4.4366848699999997</v>
      </c>
      <c r="H504">
        <v>10</v>
      </c>
      <c r="I504">
        <v>3.7856916610141768E-2</v>
      </c>
    </row>
    <row r="505" spans="1:9" x14ac:dyDescent="0.3">
      <c r="A505">
        <v>458</v>
      </c>
      <c r="B505" t="s">
        <v>819</v>
      </c>
      <c r="C505">
        <v>-83.5</v>
      </c>
      <c r="D505" t="s">
        <v>835</v>
      </c>
      <c r="E505">
        <v>-85</v>
      </c>
      <c r="F505">
        <v>51.222455689999997</v>
      </c>
      <c r="G505">
        <v>4.43670046</v>
      </c>
      <c r="H505">
        <v>35</v>
      </c>
      <c r="I505">
        <v>3.8780984593067641E-2</v>
      </c>
    </row>
    <row r="506" spans="1:9" x14ac:dyDescent="0.3">
      <c r="A506">
        <v>459</v>
      </c>
      <c r="B506" t="s">
        <v>819</v>
      </c>
      <c r="C506">
        <v>-83.5</v>
      </c>
      <c r="D506" t="s">
        <v>836</v>
      </c>
      <c r="E506">
        <v>-72.5</v>
      </c>
      <c r="F506">
        <v>51.222648700000001</v>
      </c>
      <c r="G506">
        <v>4.4367815999999998</v>
      </c>
      <c r="H506">
        <v>22</v>
      </c>
      <c r="I506">
        <v>1.888016488579726E-2</v>
      </c>
    </row>
    <row r="507" spans="1:9" x14ac:dyDescent="0.3">
      <c r="A507">
        <v>460</v>
      </c>
      <c r="B507" t="s">
        <v>820</v>
      </c>
      <c r="C507">
        <v>-79.5</v>
      </c>
      <c r="D507" t="s">
        <v>821</v>
      </c>
      <c r="E507">
        <v>-66</v>
      </c>
      <c r="F507">
        <v>51.222729010000002</v>
      </c>
      <c r="G507">
        <v>4.4367048899999997</v>
      </c>
      <c r="H507">
        <v>29</v>
      </c>
      <c r="I507">
        <v>8.6473708505640321E-3</v>
      </c>
    </row>
    <row r="508" spans="1:9" x14ac:dyDescent="0.3">
      <c r="A508">
        <v>461</v>
      </c>
      <c r="B508" t="s">
        <v>820</v>
      </c>
      <c r="C508">
        <v>-79.5</v>
      </c>
      <c r="D508" t="s">
        <v>822</v>
      </c>
      <c r="E508">
        <v>-84.5</v>
      </c>
      <c r="F508">
        <v>51.222594540000003</v>
      </c>
      <c r="G508">
        <v>4.4366779799999998</v>
      </c>
      <c r="H508">
        <v>15</v>
      </c>
      <c r="I508">
        <v>2.3294612217361069E-2</v>
      </c>
    </row>
    <row r="509" spans="1:9" x14ac:dyDescent="0.3">
      <c r="A509">
        <v>462</v>
      </c>
      <c r="B509" t="s">
        <v>820</v>
      </c>
      <c r="C509">
        <v>-79.5</v>
      </c>
      <c r="D509" t="s">
        <v>823</v>
      </c>
      <c r="E509">
        <v>-84.5</v>
      </c>
      <c r="F509">
        <v>51.222595169999998</v>
      </c>
      <c r="G509">
        <v>4.4366766499999999</v>
      </c>
      <c r="H509">
        <v>15</v>
      </c>
      <c r="I509">
        <v>2.3223094430895059E-2</v>
      </c>
    </row>
    <row r="510" spans="1:9" x14ac:dyDescent="0.3">
      <c r="A510">
        <v>463</v>
      </c>
      <c r="B510" t="s">
        <v>820</v>
      </c>
      <c r="C510">
        <v>-79.5</v>
      </c>
      <c r="D510" t="s">
        <v>824</v>
      </c>
      <c r="E510">
        <v>-77.5</v>
      </c>
      <c r="F510">
        <v>51.22247291</v>
      </c>
      <c r="G510">
        <v>4.43659465</v>
      </c>
      <c r="H510">
        <v>35</v>
      </c>
      <c r="I510">
        <v>3.7207525161162568E-2</v>
      </c>
    </row>
    <row r="511" spans="1:9" x14ac:dyDescent="0.3">
      <c r="A511">
        <v>464</v>
      </c>
      <c r="B511" t="s">
        <v>820</v>
      </c>
      <c r="C511">
        <v>-79.5</v>
      </c>
      <c r="D511" t="s">
        <v>825</v>
      </c>
      <c r="E511">
        <v>-78.5</v>
      </c>
      <c r="F511">
        <v>51.22247291</v>
      </c>
      <c r="G511">
        <v>4.43659465</v>
      </c>
      <c r="H511">
        <v>35</v>
      </c>
      <c r="I511">
        <v>3.7207525161162568E-2</v>
      </c>
    </row>
    <row r="512" spans="1:9" x14ac:dyDescent="0.3">
      <c r="A512">
        <v>465</v>
      </c>
      <c r="B512" t="s">
        <v>820</v>
      </c>
      <c r="C512">
        <v>-79.5</v>
      </c>
      <c r="D512" t="s">
        <v>826</v>
      </c>
      <c r="E512">
        <v>-82.5</v>
      </c>
      <c r="F512">
        <v>51.22247291</v>
      </c>
      <c r="G512">
        <v>4.43659465</v>
      </c>
      <c r="H512">
        <v>35</v>
      </c>
      <c r="I512">
        <v>3.7207525161162568E-2</v>
      </c>
    </row>
    <row r="513" spans="1:9" x14ac:dyDescent="0.3">
      <c r="A513">
        <v>466</v>
      </c>
      <c r="B513" t="s">
        <v>820</v>
      </c>
      <c r="C513">
        <v>-79.5</v>
      </c>
      <c r="D513" t="s">
        <v>827</v>
      </c>
      <c r="E513">
        <v>-81</v>
      </c>
      <c r="F513">
        <v>51.22247291</v>
      </c>
      <c r="G513">
        <v>4.43659465</v>
      </c>
      <c r="H513">
        <v>35</v>
      </c>
      <c r="I513">
        <v>3.7207525161162568E-2</v>
      </c>
    </row>
    <row r="514" spans="1:9" x14ac:dyDescent="0.3">
      <c r="A514">
        <v>467</v>
      </c>
      <c r="B514" t="s">
        <v>820</v>
      </c>
      <c r="C514">
        <v>-79.5</v>
      </c>
      <c r="D514" t="s">
        <v>828</v>
      </c>
      <c r="E514">
        <v>-86</v>
      </c>
      <c r="F514">
        <v>51.22247291</v>
      </c>
      <c r="G514">
        <v>4.43659465</v>
      </c>
      <c r="H514">
        <v>35</v>
      </c>
      <c r="I514">
        <v>3.7207525161162568E-2</v>
      </c>
    </row>
    <row r="515" spans="1:9" x14ac:dyDescent="0.3">
      <c r="A515">
        <v>468</v>
      </c>
      <c r="B515" t="s">
        <v>820</v>
      </c>
      <c r="C515">
        <v>-79.5</v>
      </c>
      <c r="D515" t="s">
        <v>829</v>
      </c>
      <c r="E515">
        <v>-74.5</v>
      </c>
      <c r="F515">
        <v>51.22247291</v>
      </c>
      <c r="G515">
        <v>4.43659465</v>
      </c>
      <c r="H515">
        <v>35</v>
      </c>
      <c r="I515">
        <v>3.7207525161162568E-2</v>
      </c>
    </row>
    <row r="516" spans="1:9" x14ac:dyDescent="0.3">
      <c r="A516">
        <v>469</v>
      </c>
      <c r="B516" t="s">
        <v>820</v>
      </c>
      <c r="C516">
        <v>-79.5</v>
      </c>
      <c r="D516" t="s">
        <v>830</v>
      </c>
      <c r="E516">
        <v>-75</v>
      </c>
      <c r="F516">
        <v>51.222619129999998</v>
      </c>
      <c r="G516">
        <v>4.4366811500000001</v>
      </c>
      <c r="H516">
        <v>17</v>
      </c>
      <c r="I516">
        <v>2.056647988285672E-2</v>
      </c>
    </row>
    <row r="517" spans="1:9" x14ac:dyDescent="0.3">
      <c r="A517">
        <v>470</v>
      </c>
      <c r="B517" t="s">
        <v>820</v>
      </c>
      <c r="C517">
        <v>-79.5</v>
      </c>
      <c r="D517" t="s">
        <v>831</v>
      </c>
      <c r="E517">
        <v>-82</v>
      </c>
      <c r="F517">
        <v>51.22268262</v>
      </c>
      <c r="G517">
        <v>4.4367261899999999</v>
      </c>
      <c r="H517">
        <v>25</v>
      </c>
      <c r="I517">
        <v>1.4014510673185579E-2</v>
      </c>
    </row>
    <row r="518" spans="1:9" x14ac:dyDescent="0.3">
      <c r="A518">
        <v>471</v>
      </c>
      <c r="B518" t="s">
        <v>820</v>
      </c>
      <c r="C518">
        <v>-79.5</v>
      </c>
      <c r="D518" t="s">
        <v>832</v>
      </c>
      <c r="E518">
        <v>-72.5</v>
      </c>
      <c r="F518">
        <v>51.222637370000001</v>
      </c>
      <c r="G518">
        <v>4.4366622500000004</v>
      </c>
      <c r="H518">
        <v>19</v>
      </c>
      <c r="I518">
        <v>1.854084783024125E-2</v>
      </c>
    </row>
    <row r="519" spans="1:9" x14ac:dyDescent="0.3">
      <c r="A519">
        <v>472</v>
      </c>
      <c r="B519" t="s">
        <v>820</v>
      </c>
      <c r="C519">
        <v>-79.5</v>
      </c>
      <c r="D519" t="s">
        <v>833</v>
      </c>
      <c r="E519">
        <v>-77.5</v>
      </c>
      <c r="F519">
        <v>51.222613209999999</v>
      </c>
      <c r="G519">
        <v>4.4366678500000001</v>
      </c>
      <c r="H519">
        <v>16</v>
      </c>
      <c r="I519">
        <v>2.1216848543623771E-2</v>
      </c>
    </row>
    <row r="520" spans="1:9" x14ac:dyDescent="0.3">
      <c r="A520">
        <v>473</v>
      </c>
      <c r="B520" t="s">
        <v>820</v>
      </c>
      <c r="C520">
        <v>-79.5</v>
      </c>
      <c r="D520" t="s">
        <v>834</v>
      </c>
      <c r="E520">
        <v>-76</v>
      </c>
      <c r="F520">
        <v>51.222472250000003</v>
      </c>
      <c r="G520">
        <v>4.4366319699999996</v>
      </c>
      <c r="H520">
        <v>10</v>
      </c>
      <c r="I520">
        <v>3.6994102332410683E-2</v>
      </c>
    </row>
    <row r="521" spans="1:9" x14ac:dyDescent="0.3">
      <c r="A521">
        <v>474</v>
      </c>
      <c r="B521" t="s">
        <v>820</v>
      </c>
      <c r="C521">
        <v>-79.5</v>
      </c>
      <c r="D521" t="s">
        <v>835</v>
      </c>
      <c r="E521">
        <v>-85</v>
      </c>
      <c r="F521">
        <v>51.22247291</v>
      </c>
      <c r="G521">
        <v>4.43659465</v>
      </c>
      <c r="H521">
        <v>35</v>
      </c>
      <c r="I521">
        <v>3.7207525161162568E-2</v>
      </c>
    </row>
    <row r="522" spans="1:9" x14ac:dyDescent="0.3">
      <c r="A522">
        <v>475</v>
      </c>
      <c r="B522" t="s">
        <v>820</v>
      </c>
      <c r="C522">
        <v>-79.5</v>
      </c>
      <c r="D522" t="s">
        <v>836</v>
      </c>
      <c r="E522">
        <v>-72.5</v>
      </c>
      <c r="F522">
        <v>51.222657310000002</v>
      </c>
      <c r="G522">
        <v>4.4367286999999997</v>
      </c>
      <c r="H522">
        <v>23</v>
      </c>
      <c r="I522">
        <v>1.6782324420235441E-2</v>
      </c>
    </row>
    <row r="523" spans="1:9" x14ac:dyDescent="0.3">
      <c r="A523">
        <v>476</v>
      </c>
      <c r="B523" t="s">
        <v>821</v>
      </c>
      <c r="C523">
        <v>-66</v>
      </c>
      <c r="D523" t="s">
        <v>822</v>
      </c>
      <c r="E523">
        <v>-84.5</v>
      </c>
      <c r="F523">
        <v>51.222850639999997</v>
      </c>
      <c r="G523">
        <v>4.4367882300000003</v>
      </c>
      <c r="H523">
        <v>15</v>
      </c>
      <c r="I523">
        <v>9.6132278871888903E-3</v>
      </c>
    </row>
    <row r="524" spans="1:9" x14ac:dyDescent="0.3">
      <c r="A524">
        <v>477</v>
      </c>
      <c r="B524" t="s">
        <v>821</v>
      </c>
      <c r="C524">
        <v>-66</v>
      </c>
      <c r="D524" t="s">
        <v>823</v>
      </c>
      <c r="E524">
        <v>-84.5</v>
      </c>
      <c r="F524">
        <v>51.22285127</v>
      </c>
      <c r="G524">
        <v>4.4367869000000004</v>
      </c>
      <c r="H524">
        <v>15</v>
      </c>
      <c r="I524">
        <v>9.5736521219440887E-3</v>
      </c>
    </row>
    <row r="525" spans="1:9" x14ac:dyDescent="0.3">
      <c r="A525">
        <v>478</v>
      </c>
      <c r="B525" t="s">
        <v>821</v>
      </c>
      <c r="C525">
        <v>-66</v>
      </c>
      <c r="D525" t="s">
        <v>824</v>
      </c>
      <c r="E525">
        <v>-77.5</v>
      </c>
      <c r="F525">
        <v>51.222985110000003</v>
      </c>
      <c r="G525">
        <v>4.4368151400000002</v>
      </c>
      <c r="H525">
        <v>46</v>
      </c>
      <c r="I525">
        <v>2.247059476426817E-2</v>
      </c>
    </row>
    <row r="526" spans="1:9" x14ac:dyDescent="0.3">
      <c r="A526">
        <v>479</v>
      </c>
      <c r="B526" t="s">
        <v>821</v>
      </c>
      <c r="C526">
        <v>-66</v>
      </c>
      <c r="D526" t="s">
        <v>825</v>
      </c>
      <c r="E526">
        <v>-78.5</v>
      </c>
      <c r="F526">
        <v>51.222985110000003</v>
      </c>
      <c r="G526">
        <v>4.4368151400000002</v>
      </c>
      <c r="H526">
        <v>46</v>
      </c>
      <c r="I526">
        <v>2.247059476426817E-2</v>
      </c>
    </row>
    <row r="527" spans="1:9" x14ac:dyDescent="0.3">
      <c r="A527">
        <v>480</v>
      </c>
      <c r="B527" t="s">
        <v>821</v>
      </c>
      <c r="C527">
        <v>-66</v>
      </c>
      <c r="D527" t="s">
        <v>826</v>
      </c>
      <c r="E527">
        <v>-82.5</v>
      </c>
      <c r="F527">
        <v>51.222985110000003</v>
      </c>
      <c r="G527">
        <v>4.4368151400000002</v>
      </c>
      <c r="H527">
        <v>46</v>
      </c>
      <c r="I527">
        <v>2.247059476426817E-2</v>
      </c>
    </row>
    <row r="528" spans="1:9" x14ac:dyDescent="0.3">
      <c r="A528">
        <v>481</v>
      </c>
      <c r="B528" t="s">
        <v>821</v>
      </c>
      <c r="C528">
        <v>-66</v>
      </c>
      <c r="D528" t="s">
        <v>827</v>
      </c>
      <c r="E528">
        <v>-81</v>
      </c>
      <c r="F528">
        <v>51.222985110000003</v>
      </c>
      <c r="G528">
        <v>4.4368151400000002</v>
      </c>
      <c r="H528">
        <v>46</v>
      </c>
      <c r="I528">
        <v>2.247059476426817E-2</v>
      </c>
    </row>
    <row r="529" spans="1:9" x14ac:dyDescent="0.3">
      <c r="A529">
        <v>482</v>
      </c>
      <c r="B529" t="s">
        <v>821</v>
      </c>
      <c r="C529">
        <v>-66</v>
      </c>
      <c r="D529" t="s">
        <v>828</v>
      </c>
      <c r="E529">
        <v>-86</v>
      </c>
      <c r="F529">
        <v>51.222985110000003</v>
      </c>
      <c r="G529">
        <v>4.4368151400000002</v>
      </c>
      <c r="H529">
        <v>46</v>
      </c>
      <c r="I529">
        <v>2.247059476426817E-2</v>
      </c>
    </row>
    <row r="530" spans="1:9" x14ac:dyDescent="0.3">
      <c r="A530">
        <v>483</v>
      </c>
      <c r="B530" t="s">
        <v>821</v>
      </c>
      <c r="C530">
        <v>-66</v>
      </c>
      <c r="D530" t="s">
        <v>829</v>
      </c>
      <c r="E530">
        <v>-74.5</v>
      </c>
      <c r="F530">
        <v>51.222985110000003</v>
      </c>
      <c r="G530">
        <v>4.4368151400000002</v>
      </c>
      <c r="H530">
        <v>46</v>
      </c>
      <c r="I530">
        <v>2.247059476426817E-2</v>
      </c>
    </row>
    <row r="531" spans="1:9" x14ac:dyDescent="0.3">
      <c r="A531">
        <v>484</v>
      </c>
      <c r="B531" t="s">
        <v>821</v>
      </c>
      <c r="C531">
        <v>-66</v>
      </c>
      <c r="D531" t="s">
        <v>830</v>
      </c>
      <c r="E531">
        <v>-75</v>
      </c>
      <c r="F531">
        <v>51.22287523</v>
      </c>
      <c r="G531">
        <v>4.4367913999999997</v>
      </c>
      <c r="H531">
        <v>12</v>
      </c>
      <c r="I531">
        <v>1.148362660523544E-2</v>
      </c>
    </row>
    <row r="532" spans="1:9" x14ac:dyDescent="0.3">
      <c r="A532">
        <v>485</v>
      </c>
      <c r="B532" t="s">
        <v>821</v>
      </c>
      <c r="C532">
        <v>-66</v>
      </c>
      <c r="D532" t="s">
        <v>831</v>
      </c>
      <c r="E532">
        <v>-82</v>
      </c>
      <c r="F532">
        <v>51.222938720000002</v>
      </c>
      <c r="G532">
        <v>4.4368364400000004</v>
      </c>
      <c r="H532">
        <v>10</v>
      </c>
      <c r="I532">
        <v>1.8855957222066021E-2</v>
      </c>
    </row>
    <row r="533" spans="1:9" x14ac:dyDescent="0.3">
      <c r="A533">
        <v>486</v>
      </c>
      <c r="B533" t="s">
        <v>821</v>
      </c>
      <c r="C533">
        <v>-66</v>
      </c>
      <c r="D533" t="s">
        <v>832</v>
      </c>
      <c r="E533">
        <v>-72.5</v>
      </c>
      <c r="F533">
        <v>51.222893470000002</v>
      </c>
      <c r="G533">
        <v>4.4367725</v>
      </c>
      <c r="H533">
        <v>11</v>
      </c>
      <c r="I533">
        <v>1.2163846832588331E-2</v>
      </c>
    </row>
    <row r="534" spans="1:9" x14ac:dyDescent="0.3">
      <c r="A534">
        <v>487</v>
      </c>
      <c r="B534" t="s">
        <v>821</v>
      </c>
      <c r="C534">
        <v>-66</v>
      </c>
      <c r="D534" t="s">
        <v>833</v>
      </c>
      <c r="E534">
        <v>-77.5</v>
      </c>
      <c r="F534">
        <v>51.22286931</v>
      </c>
      <c r="G534">
        <v>4.4367780999999997</v>
      </c>
      <c r="H534">
        <v>13</v>
      </c>
      <c r="I534">
        <v>1.036021634646859E-2</v>
      </c>
    </row>
    <row r="535" spans="1:9" x14ac:dyDescent="0.3">
      <c r="A535">
        <v>488</v>
      </c>
      <c r="B535" t="s">
        <v>821</v>
      </c>
      <c r="C535">
        <v>-66</v>
      </c>
      <c r="D535" t="s">
        <v>834</v>
      </c>
      <c r="E535">
        <v>-76</v>
      </c>
      <c r="F535">
        <v>51.222728349999997</v>
      </c>
      <c r="G535">
        <v>4.4367422100000002</v>
      </c>
      <c r="H535">
        <v>29</v>
      </c>
      <c r="I535">
        <v>9.7296951212264005E-3</v>
      </c>
    </row>
    <row r="536" spans="1:9" x14ac:dyDescent="0.3">
      <c r="A536">
        <v>489</v>
      </c>
      <c r="B536" t="s">
        <v>821</v>
      </c>
      <c r="C536">
        <v>-66</v>
      </c>
      <c r="D536" t="s">
        <v>835</v>
      </c>
      <c r="E536">
        <v>-85</v>
      </c>
      <c r="F536">
        <v>51.222985110000003</v>
      </c>
      <c r="G536">
        <v>4.4368151400000002</v>
      </c>
      <c r="H536">
        <v>46</v>
      </c>
      <c r="I536">
        <v>2.247059476426817E-2</v>
      </c>
    </row>
    <row r="537" spans="1:9" x14ac:dyDescent="0.3">
      <c r="A537">
        <v>490</v>
      </c>
      <c r="B537" t="s">
        <v>821</v>
      </c>
      <c r="C537">
        <v>-66</v>
      </c>
      <c r="D537" t="s">
        <v>836</v>
      </c>
      <c r="E537">
        <v>-72.5</v>
      </c>
      <c r="F537">
        <v>51.222913409999997</v>
      </c>
      <c r="G537">
        <v>4.4368389500000003</v>
      </c>
      <c r="H537">
        <v>10</v>
      </c>
      <c r="I537">
        <v>1.682804188633957E-2</v>
      </c>
    </row>
    <row r="538" spans="1:9" x14ac:dyDescent="0.3">
      <c r="A538">
        <v>491</v>
      </c>
      <c r="B538" t="s">
        <v>822</v>
      </c>
      <c r="C538">
        <v>-84.5</v>
      </c>
      <c r="D538" t="s">
        <v>823</v>
      </c>
      <c r="E538">
        <v>-84.5</v>
      </c>
      <c r="F538">
        <v>51.22271679</v>
      </c>
      <c r="G538">
        <v>4.4367599899999997</v>
      </c>
      <c r="H538">
        <v>10</v>
      </c>
      <c r="I538">
        <v>1.147111049160858E-2</v>
      </c>
    </row>
    <row r="539" spans="1:9" x14ac:dyDescent="0.3">
      <c r="A539">
        <v>492</v>
      </c>
      <c r="B539" t="s">
        <v>822</v>
      </c>
      <c r="C539">
        <v>-84.5</v>
      </c>
      <c r="D539" t="s">
        <v>824</v>
      </c>
      <c r="E539">
        <v>-77.5</v>
      </c>
      <c r="F539">
        <v>51.222716159999997</v>
      </c>
      <c r="G539">
        <v>4.4367613199999996</v>
      </c>
      <c r="H539">
        <v>40</v>
      </c>
      <c r="I539">
        <v>1.1579880388529491E-2</v>
      </c>
    </row>
    <row r="540" spans="1:9" x14ac:dyDescent="0.3">
      <c r="A540">
        <v>493</v>
      </c>
      <c r="B540" t="s">
        <v>822</v>
      </c>
      <c r="C540">
        <v>-84.5</v>
      </c>
      <c r="D540" t="s">
        <v>825</v>
      </c>
      <c r="E540">
        <v>-78.5</v>
      </c>
      <c r="F540">
        <v>51.222716159999997</v>
      </c>
      <c r="G540">
        <v>4.4367613199999996</v>
      </c>
      <c r="H540">
        <v>40</v>
      </c>
      <c r="I540">
        <v>1.1579880388529491E-2</v>
      </c>
    </row>
    <row r="541" spans="1:9" x14ac:dyDescent="0.3">
      <c r="A541">
        <v>494</v>
      </c>
      <c r="B541" t="s">
        <v>822</v>
      </c>
      <c r="C541">
        <v>-84.5</v>
      </c>
      <c r="D541" t="s">
        <v>826</v>
      </c>
      <c r="E541">
        <v>-82.5</v>
      </c>
      <c r="F541">
        <v>51.222716159999997</v>
      </c>
      <c r="G541">
        <v>4.4367613199999996</v>
      </c>
      <c r="H541">
        <v>40</v>
      </c>
      <c r="I541">
        <v>1.1579880388529491E-2</v>
      </c>
    </row>
    <row r="542" spans="1:9" x14ac:dyDescent="0.3">
      <c r="A542">
        <v>495</v>
      </c>
      <c r="B542" t="s">
        <v>822</v>
      </c>
      <c r="C542">
        <v>-84.5</v>
      </c>
      <c r="D542" t="s">
        <v>827</v>
      </c>
      <c r="E542">
        <v>-81</v>
      </c>
      <c r="F542">
        <v>51.222716159999997</v>
      </c>
      <c r="G542">
        <v>4.4367613199999996</v>
      </c>
      <c r="H542">
        <v>40</v>
      </c>
      <c r="I542">
        <v>1.1579880388529491E-2</v>
      </c>
    </row>
    <row r="543" spans="1:9" x14ac:dyDescent="0.3">
      <c r="A543">
        <v>496</v>
      </c>
      <c r="B543" t="s">
        <v>822</v>
      </c>
      <c r="C543">
        <v>-84.5</v>
      </c>
      <c r="D543" t="s">
        <v>828</v>
      </c>
      <c r="E543">
        <v>-86</v>
      </c>
      <c r="F543">
        <v>51.222716159999997</v>
      </c>
      <c r="G543">
        <v>4.4367613199999996</v>
      </c>
      <c r="H543">
        <v>40</v>
      </c>
      <c r="I543">
        <v>1.1579880388529491E-2</v>
      </c>
    </row>
    <row r="544" spans="1:9" x14ac:dyDescent="0.3">
      <c r="A544">
        <v>497</v>
      </c>
      <c r="B544" t="s">
        <v>822</v>
      </c>
      <c r="C544">
        <v>-84.5</v>
      </c>
      <c r="D544" t="s">
        <v>829</v>
      </c>
      <c r="E544">
        <v>-74.5</v>
      </c>
      <c r="F544">
        <v>51.222716159999997</v>
      </c>
      <c r="G544">
        <v>4.4367613199999996</v>
      </c>
      <c r="H544">
        <v>40</v>
      </c>
      <c r="I544">
        <v>1.1579880388529491E-2</v>
      </c>
    </row>
    <row r="545" spans="1:9" x14ac:dyDescent="0.3">
      <c r="A545">
        <v>498</v>
      </c>
      <c r="B545" t="s">
        <v>822</v>
      </c>
      <c r="C545">
        <v>-84.5</v>
      </c>
      <c r="D545" t="s">
        <v>830</v>
      </c>
      <c r="E545">
        <v>-75</v>
      </c>
      <c r="F545">
        <v>51.222740760000001</v>
      </c>
      <c r="G545">
        <v>4.4367644899999998</v>
      </c>
      <c r="H545">
        <v>10</v>
      </c>
      <c r="I545">
        <v>9.5360339462343697E-3</v>
      </c>
    </row>
    <row r="546" spans="1:9" x14ac:dyDescent="0.3">
      <c r="A546">
        <v>499</v>
      </c>
      <c r="B546" t="s">
        <v>822</v>
      </c>
      <c r="C546">
        <v>-84.5</v>
      </c>
      <c r="D546" t="s">
        <v>831</v>
      </c>
      <c r="E546">
        <v>-82</v>
      </c>
      <c r="F546">
        <v>51.222804240000002</v>
      </c>
      <c r="G546">
        <v>4.4368095199999997</v>
      </c>
      <c r="H546">
        <v>10</v>
      </c>
      <c r="I546">
        <v>9.5770219366012738E-3</v>
      </c>
    </row>
    <row r="547" spans="1:9" x14ac:dyDescent="0.3">
      <c r="A547">
        <v>500</v>
      </c>
      <c r="B547" t="s">
        <v>822</v>
      </c>
      <c r="C547">
        <v>-84.5</v>
      </c>
      <c r="D547" t="s">
        <v>832</v>
      </c>
      <c r="E547">
        <v>-72.5</v>
      </c>
      <c r="F547">
        <v>51.222758990000003</v>
      </c>
      <c r="G547">
        <v>4.4367455900000001</v>
      </c>
      <c r="H547">
        <v>10</v>
      </c>
      <c r="I547">
        <v>7.1633123225749431E-3</v>
      </c>
    </row>
    <row r="548" spans="1:9" x14ac:dyDescent="0.3">
      <c r="A548">
        <v>501</v>
      </c>
      <c r="B548" t="s">
        <v>822</v>
      </c>
      <c r="C548">
        <v>-84.5</v>
      </c>
      <c r="D548" t="s">
        <v>833</v>
      </c>
      <c r="E548">
        <v>-77.5</v>
      </c>
      <c r="F548">
        <v>51.22273483</v>
      </c>
      <c r="G548">
        <v>4.4367511899999998</v>
      </c>
      <c r="H548">
        <v>10</v>
      </c>
      <c r="I548">
        <v>9.4641676028274328E-3</v>
      </c>
    </row>
    <row r="549" spans="1:9" x14ac:dyDescent="0.3">
      <c r="A549">
        <v>502</v>
      </c>
      <c r="B549" t="s">
        <v>822</v>
      </c>
      <c r="C549">
        <v>-84.5</v>
      </c>
      <c r="D549" t="s">
        <v>834</v>
      </c>
      <c r="E549">
        <v>-76</v>
      </c>
      <c r="F549">
        <v>51.222593879999998</v>
      </c>
      <c r="G549">
        <v>4.4367153000000004</v>
      </c>
      <c r="H549">
        <v>14</v>
      </c>
      <c r="I549">
        <v>2.3558064681015661E-2</v>
      </c>
    </row>
    <row r="550" spans="1:9" x14ac:dyDescent="0.3">
      <c r="A550">
        <v>503</v>
      </c>
      <c r="B550" t="s">
        <v>822</v>
      </c>
      <c r="C550">
        <v>-84.5</v>
      </c>
      <c r="D550" t="s">
        <v>835</v>
      </c>
      <c r="E550">
        <v>-85</v>
      </c>
      <c r="F550">
        <v>51.222716159999997</v>
      </c>
      <c r="G550">
        <v>4.4367613199999996</v>
      </c>
      <c r="H550">
        <v>40</v>
      </c>
      <c r="I550">
        <v>1.1579880388529491E-2</v>
      </c>
    </row>
    <row r="551" spans="1:9" x14ac:dyDescent="0.3">
      <c r="A551">
        <v>504</v>
      </c>
      <c r="B551" t="s">
        <v>822</v>
      </c>
      <c r="C551">
        <v>-84.5</v>
      </c>
      <c r="D551" t="s">
        <v>836</v>
      </c>
      <c r="E551">
        <v>-72.5</v>
      </c>
      <c r="F551">
        <v>51.222778929999997</v>
      </c>
      <c r="G551">
        <v>4.4368120299999996</v>
      </c>
      <c r="H551">
        <v>10</v>
      </c>
      <c r="I551">
        <v>1.0142403620733849E-2</v>
      </c>
    </row>
    <row r="552" spans="1:9" x14ac:dyDescent="0.3">
      <c r="A552">
        <v>505</v>
      </c>
      <c r="B552" t="s">
        <v>823</v>
      </c>
      <c r="C552">
        <v>-84.5</v>
      </c>
      <c r="D552" t="s">
        <v>824</v>
      </c>
      <c r="E552">
        <v>-77.5</v>
      </c>
      <c r="F552">
        <v>51.222717420000002</v>
      </c>
      <c r="G552">
        <v>4.4367586599999997</v>
      </c>
      <c r="H552">
        <v>35</v>
      </c>
      <c r="I552">
        <v>1.1362486285123159E-2</v>
      </c>
    </row>
    <row r="553" spans="1:9" x14ac:dyDescent="0.3">
      <c r="A553">
        <v>506</v>
      </c>
      <c r="B553" t="s">
        <v>823</v>
      </c>
      <c r="C553">
        <v>-84.5</v>
      </c>
      <c r="D553" t="s">
        <v>825</v>
      </c>
      <c r="E553">
        <v>-78.5</v>
      </c>
      <c r="F553">
        <v>51.222717420000002</v>
      </c>
      <c r="G553">
        <v>4.4367586599999997</v>
      </c>
      <c r="H553">
        <v>35</v>
      </c>
      <c r="I553">
        <v>1.1362486285123159E-2</v>
      </c>
    </row>
    <row r="554" spans="1:9" x14ac:dyDescent="0.3">
      <c r="A554">
        <v>507</v>
      </c>
      <c r="B554" t="s">
        <v>823</v>
      </c>
      <c r="C554">
        <v>-84.5</v>
      </c>
      <c r="D554" t="s">
        <v>826</v>
      </c>
      <c r="E554">
        <v>-82.5</v>
      </c>
      <c r="F554">
        <v>51.222717420000002</v>
      </c>
      <c r="G554">
        <v>4.4367586599999997</v>
      </c>
      <c r="H554">
        <v>35</v>
      </c>
      <c r="I554">
        <v>1.1362486285123159E-2</v>
      </c>
    </row>
    <row r="555" spans="1:9" x14ac:dyDescent="0.3">
      <c r="A555">
        <v>508</v>
      </c>
      <c r="B555" t="s">
        <v>823</v>
      </c>
      <c r="C555">
        <v>-84.5</v>
      </c>
      <c r="D555" t="s">
        <v>827</v>
      </c>
      <c r="E555">
        <v>-81</v>
      </c>
      <c r="F555">
        <v>51.222717420000002</v>
      </c>
      <c r="G555">
        <v>4.4367586599999997</v>
      </c>
      <c r="H555">
        <v>35</v>
      </c>
      <c r="I555">
        <v>1.1362486285123159E-2</v>
      </c>
    </row>
    <row r="556" spans="1:9" x14ac:dyDescent="0.3">
      <c r="A556">
        <v>509</v>
      </c>
      <c r="B556" t="s">
        <v>823</v>
      </c>
      <c r="C556">
        <v>-84.5</v>
      </c>
      <c r="D556" t="s">
        <v>828</v>
      </c>
      <c r="E556">
        <v>-86</v>
      </c>
      <c r="F556">
        <v>51.222717420000002</v>
      </c>
      <c r="G556">
        <v>4.4367586599999997</v>
      </c>
      <c r="H556">
        <v>35</v>
      </c>
      <c r="I556">
        <v>1.1362486285123159E-2</v>
      </c>
    </row>
    <row r="557" spans="1:9" x14ac:dyDescent="0.3">
      <c r="A557">
        <v>510</v>
      </c>
      <c r="B557" t="s">
        <v>823</v>
      </c>
      <c r="C557">
        <v>-84.5</v>
      </c>
      <c r="D557" t="s">
        <v>829</v>
      </c>
      <c r="E557">
        <v>-74.5</v>
      </c>
      <c r="F557">
        <v>51.222717420000002</v>
      </c>
      <c r="G557">
        <v>4.4367586599999997</v>
      </c>
      <c r="H557">
        <v>35</v>
      </c>
      <c r="I557">
        <v>1.1362486285123159E-2</v>
      </c>
    </row>
    <row r="558" spans="1:9" x14ac:dyDescent="0.3">
      <c r="A558">
        <v>511</v>
      </c>
      <c r="B558" t="s">
        <v>823</v>
      </c>
      <c r="C558">
        <v>-84.5</v>
      </c>
      <c r="D558" t="s">
        <v>830</v>
      </c>
      <c r="E558">
        <v>-75</v>
      </c>
      <c r="F558">
        <v>51.222741390000003</v>
      </c>
      <c r="G558">
        <v>4.4367631599999999</v>
      </c>
      <c r="H558">
        <v>10</v>
      </c>
      <c r="I558">
        <v>9.421838439036212E-3</v>
      </c>
    </row>
    <row r="559" spans="1:9" x14ac:dyDescent="0.3">
      <c r="A559">
        <v>512</v>
      </c>
      <c r="B559" t="s">
        <v>823</v>
      </c>
      <c r="C559">
        <v>-84.5</v>
      </c>
      <c r="D559" t="s">
        <v>831</v>
      </c>
      <c r="E559">
        <v>-82</v>
      </c>
      <c r="F559">
        <v>51.222804869999997</v>
      </c>
      <c r="G559">
        <v>4.4368081899999998</v>
      </c>
      <c r="H559">
        <v>10</v>
      </c>
      <c r="I559">
        <v>9.4848559547839051E-3</v>
      </c>
    </row>
    <row r="560" spans="1:9" x14ac:dyDescent="0.3">
      <c r="A560">
        <v>513</v>
      </c>
      <c r="B560" t="s">
        <v>823</v>
      </c>
      <c r="C560">
        <v>-84.5</v>
      </c>
      <c r="D560" t="s">
        <v>832</v>
      </c>
      <c r="E560">
        <v>-72.5</v>
      </c>
      <c r="F560">
        <v>51.222759619999998</v>
      </c>
      <c r="G560">
        <v>4.4367442600000002</v>
      </c>
      <c r="H560">
        <v>10</v>
      </c>
      <c r="I560">
        <v>7.0481179234429111E-3</v>
      </c>
    </row>
    <row r="561" spans="1:9" x14ac:dyDescent="0.3">
      <c r="A561">
        <v>514</v>
      </c>
      <c r="B561" t="s">
        <v>823</v>
      </c>
      <c r="C561">
        <v>-84.5</v>
      </c>
      <c r="D561" t="s">
        <v>833</v>
      </c>
      <c r="E561">
        <v>-77.5</v>
      </c>
      <c r="F561">
        <v>51.222735460000003</v>
      </c>
      <c r="G561">
        <v>4.4367498599999999</v>
      </c>
      <c r="H561">
        <v>10</v>
      </c>
      <c r="I561">
        <v>9.3533287219719433E-3</v>
      </c>
    </row>
    <row r="562" spans="1:9" x14ac:dyDescent="0.3">
      <c r="A562">
        <v>515</v>
      </c>
      <c r="B562" t="s">
        <v>823</v>
      </c>
      <c r="C562">
        <v>-84.5</v>
      </c>
      <c r="D562" t="s">
        <v>834</v>
      </c>
      <c r="E562">
        <v>-76</v>
      </c>
      <c r="F562">
        <v>51.22259451</v>
      </c>
      <c r="G562">
        <v>4.4367139699999996</v>
      </c>
      <c r="H562">
        <v>14</v>
      </c>
      <c r="I562">
        <v>2.3476878750590669E-2</v>
      </c>
    </row>
    <row r="563" spans="1:9" x14ac:dyDescent="0.3">
      <c r="A563">
        <v>516</v>
      </c>
      <c r="B563" t="s">
        <v>823</v>
      </c>
      <c r="C563">
        <v>-84.5</v>
      </c>
      <c r="D563" t="s">
        <v>835</v>
      </c>
      <c r="E563">
        <v>-85</v>
      </c>
      <c r="F563">
        <v>51.222717420000002</v>
      </c>
      <c r="G563">
        <v>4.4367586599999997</v>
      </c>
      <c r="H563">
        <v>35</v>
      </c>
      <c r="I563">
        <v>1.1362486285123159E-2</v>
      </c>
    </row>
    <row r="564" spans="1:9" x14ac:dyDescent="0.3">
      <c r="A564">
        <v>517</v>
      </c>
      <c r="B564" t="s">
        <v>823</v>
      </c>
      <c r="C564">
        <v>-84.5</v>
      </c>
      <c r="D564" t="s">
        <v>836</v>
      </c>
      <c r="E564">
        <v>-72.5</v>
      </c>
      <c r="F564">
        <v>51.222779559999999</v>
      </c>
      <c r="G564">
        <v>4.4368106999999997</v>
      </c>
      <c r="H564">
        <v>10</v>
      </c>
      <c r="I564">
        <v>1.0034181971292839E-2</v>
      </c>
    </row>
    <row r="565" spans="1:9" x14ac:dyDescent="0.3">
      <c r="A565">
        <v>518</v>
      </c>
      <c r="B565" t="s">
        <v>824</v>
      </c>
      <c r="C565">
        <v>-77.5</v>
      </c>
      <c r="D565" t="s">
        <v>825</v>
      </c>
      <c r="E565">
        <v>-78.5</v>
      </c>
    </row>
    <row r="566" spans="1:9" x14ac:dyDescent="0.3">
      <c r="A566">
        <v>519</v>
      </c>
      <c r="B566" t="s">
        <v>824</v>
      </c>
      <c r="C566">
        <v>-77.5</v>
      </c>
      <c r="D566" t="s">
        <v>826</v>
      </c>
      <c r="E566">
        <v>-82.5</v>
      </c>
    </row>
    <row r="567" spans="1:9" x14ac:dyDescent="0.3">
      <c r="A567">
        <v>520</v>
      </c>
      <c r="B567" t="s">
        <v>824</v>
      </c>
      <c r="C567">
        <v>-77.5</v>
      </c>
      <c r="D567" t="s">
        <v>827</v>
      </c>
      <c r="E567">
        <v>-81</v>
      </c>
    </row>
    <row r="568" spans="1:9" x14ac:dyDescent="0.3">
      <c r="A568">
        <v>521</v>
      </c>
      <c r="B568" t="s">
        <v>824</v>
      </c>
      <c r="C568">
        <v>-77.5</v>
      </c>
      <c r="D568" t="s">
        <v>828</v>
      </c>
      <c r="E568">
        <v>-86</v>
      </c>
    </row>
    <row r="569" spans="1:9" x14ac:dyDescent="0.3">
      <c r="A569">
        <v>522</v>
      </c>
      <c r="B569" t="s">
        <v>824</v>
      </c>
      <c r="C569">
        <v>-77.5</v>
      </c>
      <c r="D569" t="s">
        <v>829</v>
      </c>
      <c r="E569">
        <v>-74.5</v>
      </c>
    </row>
    <row r="570" spans="1:9" x14ac:dyDescent="0.3">
      <c r="A570">
        <v>523</v>
      </c>
      <c r="B570" t="s">
        <v>824</v>
      </c>
      <c r="C570">
        <v>-77.5</v>
      </c>
      <c r="D570" t="s">
        <v>830</v>
      </c>
      <c r="E570">
        <v>-75</v>
      </c>
      <c r="F570">
        <v>51.222765350000003</v>
      </c>
      <c r="G570">
        <v>4.4367676600000001</v>
      </c>
      <c r="H570">
        <v>41</v>
      </c>
      <c r="I570">
        <v>7.9278026607443632E-3</v>
      </c>
    </row>
    <row r="571" spans="1:9" x14ac:dyDescent="0.3">
      <c r="A571">
        <v>524</v>
      </c>
      <c r="B571" t="s">
        <v>824</v>
      </c>
      <c r="C571">
        <v>-77.5</v>
      </c>
      <c r="D571" t="s">
        <v>831</v>
      </c>
      <c r="E571">
        <v>-82</v>
      </c>
      <c r="F571">
        <v>51.22289232</v>
      </c>
      <c r="G571">
        <v>4.4368577299999998</v>
      </c>
      <c r="H571">
        <v>40</v>
      </c>
      <c r="I571">
        <v>1.624020438614357E-2</v>
      </c>
    </row>
    <row r="572" spans="1:9" x14ac:dyDescent="0.3">
      <c r="A572">
        <v>525</v>
      </c>
      <c r="B572" t="s">
        <v>824</v>
      </c>
      <c r="C572">
        <v>-77.5</v>
      </c>
      <c r="D572" t="s">
        <v>832</v>
      </c>
      <c r="E572">
        <v>-72.5</v>
      </c>
      <c r="F572">
        <v>51.222801820000001</v>
      </c>
      <c r="G572">
        <v>4.4367298599999998</v>
      </c>
      <c r="H572">
        <v>39</v>
      </c>
      <c r="I572">
        <v>4.036694020365347E-3</v>
      </c>
    </row>
    <row r="573" spans="1:9" x14ac:dyDescent="0.3">
      <c r="A573">
        <v>526</v>
      </c>
      <c r="B573" t="s">
        <v>824</v>
      </c>
      <c r="C573">
        <v>-77.5</v>
      </c>
      <c r="D573" t="s">
        <v>833</v>
      </c>
      <c r="E573">
        <v>-77.5</v>
      </c>
      <c r="F573">
        <v>51.222753500000003</v>
      </c>
      <c r="G573">
        <v>4.4367410600000001</v>
      </c>
      <c r="H573">
        <v>40</v>
      </c>
      <c r="I573">
        <v>7.3933951230330244E-3</v>
      </c>
    </row>
    <row r="574" spans="1:9" x14ac:dyDescent="0.3">
      <c r="A574">
        <v>527</v>
      </c>
      <c r="B574" t="s">
        <v>824</v>
      </c>
      <c r="C574">
        <v>-77.5</v>
      </c>
      <c r="D574" t="s">
        <v>834</v>
      </c>
      <c r="E574">
        <v>-76</v>
      </c>
      <c r="F574">
        <v>51.222471589999998</v>
      </c>
      <c r="G574">
        <v>4.4366692800000003</v>
      </c>
      <c r="H574">
        <v>67</v>
      </c>
      <c r="I574">
        <v>3.6962790937554009E-2</v>
      </c>
    </row>
    <row r="575" spans="1:9" x14ac:dyDescent="0.3">
      <c r="A575">
        <v>528</v>
      </c>
      <c r="B575" t="s">
        <v>824</v>
      </c>
      <c r="C575">
        <v>-77.5</v>
      </c>
      <c r="D575" t="s">
        <v>835</v>
      </c>
      <c r="E575">
        <v>-85</v>
      </c>
    </row>
    <row r="576" spans="1:9" x14ac:dyDescent="0.3">
      <c r="A576">
        <v>529</v>
      </c>
      <c r="B576" t="s">
        <v>824</v>
      </c>
      <c r="C576">
        <v>-77.5</v>
      </c>
      <c r="D576" t="s">
        <v>836</v>
      </c>
      <c r="E576">
        <v>-72.5</v>
      </c>
      <c r="F576">
        <v>51.222841699999996</v>
      </c>
      <c r="G576">
        <v>4.4368627500000004</v>
      </c>
      <c r="H576">
        <v>41</v>
      </c>
      <c r="I576">
        <v>1.3929704128656999E-2</v>
      </c>
    </row>
    <row r="577" spans="1:9" x14ac:dyDescent="0.3">
      <c r="A577">
        <v>530</v>
      </c>
      <c r="B577" t="s">
        <v>825</v>
      </c>
      <c r="C577">
        <v>-78.5</v>
      </c>
      <c r="D577" t="s">
        <v>826</v>
      </c>
      <c r="E577">
        <v>-82.5</v>
      </c>
    </row>
    <row r="578" spans="1:9" x14ac:dyDescent="0.3">
      <c r="A578">
        <v>531</v>
      </c>
      <c r="B578" t="s">
        <v>825</v>
      </c>
      <c r="C578">
        <v>-78.5</v>
      </c>
      <c r="D578" t="s">
        <v>827</v>
      </c>
      <c r="E578">
        <v>-81</v>
      </c>
    </row>
    <row r="579" spans="1:9" x14ac:dyDescent="0.3">
      <c r="A579">
        <v>532</v>
      </c>
      <c r="B579" t="s">
        <v>825</v>
      </c>
      <c r="C579">
        <v>-78.5</v>
      </c>
      <c r="D579" t="s">
        <v>828</v>
      </c>
      <c r="E579">
        <v>-86</v>
      </c>
    </row>
    <row r="580" spans="1:9" x14ac:dyDescent="0.3">
      <c r="A580">
        <v>533</v>
      </c>
      <c r="B580" t="s">
        <v>825</v>
      </c>
      <c r="C580">
        <v>-78.5</v>
      </c>
      <c r="D580" t="s">
        <v>829</v>
      </c>
      <c r="E580">
        <v>-74.5</v>
      </c>
    </row>
    <row r="581" spans="1:9" x14ac:dyDescent="0.3">
      <c r="A581">
        <v>534</v>
      </c>
      <c r="B581" t="s">
        <v>825</v>
      </c>
      <c r="C581">
        <v>-78.5</v>
      </c>
      <c r="D581" t="s">
        <v>830</v>
      </c>
      <c r="E581">
        <v>-75</v>
      </c>
      <c r="F581">
        <v>51.222765350000003</v>
      </c>
      <c r="G581">
        <v>4.4367676600000001</v>
      </c>
      <c r="H581">
        <v>41</v>
      </c>
      <c r="I581">
        <v>7.9278026607443632E-3</v>
      </c>
    </row>
    <row r="582" spans="1:9" x14ac:dyDescent="0.3">
      <c r="A582">
        <v>535</v>
      </c>
      <c r="B582" t="s">
        <v>825</v>
      </c>
      <c r="C582">
        <v>-78.5</v>
      </c>
      <c r="D582" t="s">
        <v>831</v>
      </c>
      <c r="E582">
        <v>-82</v>
      </c>
      <c r="F582">
        <v>51.22289232</v>
      </c>
      <c r="G582">
        <v>4.4368577299999998</v>
      </c>
      <c r="H582">
        <v>40</v>
      </c>
      <c r="I582">
        <v>1.624020438614357E-2</v>
      </c>
    </row>
    <row r="583" spans="1:9" x14ac:dyDescent="0.3">
      <c r="A583">
        <v>536</v>
      </c>
      <c r="B583" t="s">
        <v>825</v>
      </c>
      <c r="C583">
        <v>-78.5</v>
      </c>
      <c r="D583" t="s">
        <v>832</v>
      </c>
      <c r="E583">
        <v>-72.5</v>
      </c>
      <c r="F583">
        <v>51.222801820000001</v>
      </c>
      <c r="G583">
        <v>4.4367298599999998</v>
      </c>
      <c r="H583">
        <v>39</v>
      </c>
      <c r="I583">
        <v>4.036694020365347E-3</v>
      </c>
    </row>
    <row r="584" spans="1:9" x14ac:dyDescent="0.3">
      <c r="A584">
        <v>537</v>
      </c>
      <c r="B584" t="s">
        <v>825</v>
      </c>
      <c r="C584">
        <v>-78.5</v>
      </c>
      <c r="D584" t="s">
        <v>833</v>
      </c>
      <c r="E584">
        <v>-77.5</v>
      </c>
      <c r="F584">
        <v>51.222753500000003</v>
      </c>
      <c r="G584">
        <v>4.4367410600000001</v>
      </c>
      <c r="H584">
        <v>40</v>
      </c>
      <c r="I584">
        <v>7.3933951230330244E-3</v>
      </c>
    </row>
    <row r="585" spans="1:9" x14ac:dyDescent="0.3">
      <c r="A585">
        <v>538</v>
      </c>
      <c r="B585" t="s">
        <v>825</v>
      </c>
      <c r="C585">
        <v>-78.5</v>
      </c>
      <c r="D585" t="s">
        <v>834</v>
      </c>
      <c r="E585">
        <v>-76</v>
      </c>
      <c r="F585">
        <v>51.222471589999998</v>
      </c>
      <c r="G585">
        <v>4.4366692800000003</v>
      </c>
      <c r="H585">
        <v>67</v>
      </c>
      <c r="I585">
        <v>3.6962790937554009E-2</v>
      </c>
    </row>
    <row r="586" spans="1:9" x14ac:dyDescent="0.3">
      <c r="A586">
        <v>539</v>
      </c>
      <c r="B586" t="s">
        <v>825</v>
      </c>
      <c r="C586">
        <v>-78.5</v>
      </c>
      <c r="D586" t="s">
        <v>835</v>
      </c>
      <c r="E586">
        <v>-85</v>
      </c>
    </row>
    <row r="587" spans="1:9" x14ac:dyDescent="0.3">
      <c r="A587">
        <v>540</v>
      </c>
      <c r="B587" t="s">
        <v>825</v>
      </c>
      <c r="C587">
        <v>-78.5</v>
      </c>
      <c r="D587" t="s">
        <v>836</v>
      </c>
      <c r="E587">
        <v>-72.5</v>
      </c>
      <c r="F587">
        <v>51.222841699999996</v>
      </c>
      <c r="G587">
        <v>4.4368627500000004</v>
      </c>
      <c r="H587">
        <v>41</v>
      </c>
      <c r="I587">
        <v>1.3929704128656999E-2</v>
      </c>
    </row>
    <row r="588" spans="1:9" x14ac:dyDescent="0.3">
      <c r="A588">
        <v>541</v>
      </c>
      <c r="B588" t="s">
        <v>826</v>
      </c>
      <c r="C588">
        <v>-82.5</v>
      </c>
      <c r="D588" t="s">
        <v>827</v>
      </c>
      <c r="E588">
        <v>-81</v>
      </c>
    </row>
    <row r="589" spans="1:9" x14ac:dyDescent="0.3">
      <c r="A589">
        <v>542</v>
      </c>
      <c r="B589" t="s">
        <v>826</v>
      </c>
      <c r="C589">
        <v>-82.5</v>
      </c>
      <c r="D589" t="s">
        <v>828</v>
      </c>
      <c r="E589">
        <v>-86</v>
      </c>
    </row>
    <row r="590" spans="1:9" x14ac:dyDescent="0.3">
      <c r="A590">
        <v>543</v>
      </c>
      <c r="B590" t="s">
        <v>826</v>
      </c>
      <c r="C590">
        <v>-82.5</v>
      </c>
      <c r="D590" t="s">
        <v>829</v>
      </c>
      <c r="E590">
        <v>-74.5</v>
      </c>
    </row>
    <row r="591" spans="1:9" x14ac:dyDescent="0.3">
      <c r="A591">
        <v>544</v>
      </c>
      <c r="B591" t="s">
        <v>826</v>
      </c>
      <c r="C591">
        <v>-82.5</v>
      </c>
      <c r="D591" t="s">
        <v>830</v>
      </c>
      <c r="E591">
        <v>-75</v>
      </c>
      <c r="F591">
        <v>51.222765350000003</v>
      </c>
      <c r="G591">
        <v>4.4367676600000001</v>
      </c>
      <c r="H591">
        <v>41</v>
      </c>
      <c r="I591">
        <v>7.9278026607443632E-3</v>
      </c>
    </row>
    <row r="592" spans="1:9" x14ac:dyDescent="0.3">
      <c r="A592">
        <v>545</v>
      </c>
      <c r="B592" t="s">
        <v>826</v>
      </c>
      <c r="C592">
        <v>-82.5</v>
      </c>
      <c r="D592" t="s">
        <v>831</v>
      </c>
      <c r="E592">
        <v>-82</v>
      </c>
      <c r="F592">
        <v>51.22289232</v>
      </c>
      <c r="G592">
        <v>4.4368577299999998</v>
      </c>
      <c r="H592">
        <v>40</v>
      </c>
      <c r="I592">
        <v>1.624020438614357E-2</v>
      </c>
    </row>
    <row r="593" spans="1:9" x14ac:dyDescent="0.3">
      <c r="A593">
        <v>546</v>
      </c>
      <c r="B593" t="s">
        <v>826</v>
      </c>
      <c r="C593">
        <v>-82.5</v>
      </c>
      <c r="D593" t="s">
        <v>832</v>
      </c>
      <c r="E593">
        <v>-72.5</v>
      </c>
      <c r="F593">
        <v>51.222801820000001</v>
      </c>
      <c r="G593">
        <v>4.4367298599999998</v>
      </c>
      <c r="H593">
        <v>39</v>
      </c>
      <c r="I593">
        <v>4.036694020365347E-3</v>
      </c>
    </row>
    <row r="594" spans="1:9" x14ac:dyDescent="0.3">
      <c r="A594">
        <v>547</v>
      </c>
      <c r="B594" t="s">
        <v>826</v>
      </c>
      <c r="C594">
        <v>-82.5</v>
      </c>
      <c r="D594" t="s">
        <v>833</v>
      </c>
      <c r="E594">
        <v>-77.5</v>
      </c>
      <c r="F594">
        <v>51.222753500000003</v>
      </c>
      <c r="G594">
        <v>4.4367410600000001</v>
      </c>
      <c r="H594">
        <v>40</v>
      </c>
      <c r="I594">
        <v>7.3933951230330244E-3</v>
      </c>
    </row>
    <row r="595" spans="1:9" x14ac:dyDescent="0.3">
      <c r="A595">
        <v>548</v>
      </c>
      <c r="B595" t="s">
        <v>826</v>
      </c>
      <c r="C595">
        <v>-82.5</v>
      </c>
      <c r="D595" t="s">
        <v>834</v>
      </c>
      <c r="E595">
        <v>-76</v>
      </c>
      <c r="F595">
        <v>51.222471589999998</v>
      </c>
      <c r="G595">
        <v>4.4366692800000003</v>
      </c>
      <c r="H595">
        <v>67</v>
      </c>
      <c r="I595">
        <v>3.6962790937554009E-2</v>
      </c>
    </row>
    <row r="596" spans="1:9" x14ac:dyDescent="0.3">
      <c r="A596">
        <v>549</v>
      </c>
      <c r="B596" t="s">
        <v>826</v>
      </c>
      <c r="C596">
        <v>-82.5</v>
      </c>
      <c r="D596" t="s">
        <v>835</v>
      </c>
      <c r="E596">
        <v>-85</v>
      </c>
    </row>
    <row r="597" spans="1:9" x14ac:dyDescent="0.3">
      <c r="A597">
        <v>550</v>
      </c>
      <c r="B597" t="s">
        <v>826</v>
      </c>
      <c r="C597">
        <v>-82.5</v>
      </c>
      <c r="D597" t="s">
        <v>836</v>
      </c>
      <c r="E597">
        <v>-72.5</v>
      </c>
      <c r="F597">
        <v>51.222841699999996</v>
      </c>
      <c r="G597">
        <v>4.4368627500000004</v>
      </c>
      <c r="H597">
        <v>41</v>
      </c>
      <c r="I597">
        <v>1.3929704128656999E-2</v>
      </c>
    </row>
    <row r="598" spans="1:9" x14ac:dyDescent="0.3">
      <c r="A598">
        <v>551</v>
      </c>
      <c r="B598" t="s">
        <v>827</v>
      </c>
      <c r="C598">
        <v>-81</v>
      </c>
      <c r="D598" t="s">
        <v>828</v>
      </c>
      <c r="E598">
        <v>-86</v>
      </c>
    </row>
    <row r="599" spans="1:9" x14ac:dyDescent="0.3">
      <c r="A599">
        <v>552</v>
      </c>
      <c r="B599" t="s">
        <v>827</v>
      </c>
      <c r="C599">
        <v>-81</v>
      </c>
      <c r="D599" t="s">
        <v>829</v>
      </c>
      <c r="E599">
        <v>-74.5</v>
      </c>
    </row>
    <row r="600" spans="1:9" x14ac:dyDescent="0.3">
      <c r="A600">
        <v>553</v>
      </c>
      <c r="B600" t="s">
        <v>827</v>
      </c>
      <c r="C600">
        <v>-81</v>
      </c>
      <c r="D600" t="s">
        <v>830</v>
      </c>
      <c r="E600">
        <v>-75</v>
      </c>
      <c r="F600">
        <v>51.222765350000003</v>
      </c>
      <c r="G600">
        <v>4.4367676600000001</v>
      </c>
      <c r="H600">
        <v>41</v>
      </c>
      <c r="I600">
        <v>7.9278026607443632E-3</v>
      </c>
    </row>
    <row r="601" spans="1:9" x14ac:dyDescent="0.3">
      <c r="A601">
        <v>554</v>
      </c>
      <c r="B601" t="s">
        <v>827</v>
      </c>
      <c r="C601">
        <v>-81</v>
      </c>
      <c r="D601" t="s">
        <v>831</v>
      </c>
      <c r="E601">
        <v>-82</v>
      </c>
      <c r="F601">
        <v>51.22289232</v>
      </c>
      <c r="G601">
        <v>4.4368577299999998</v>
      </c>
      <c r="H601">
        <v>40</v>
      </c>
      <c r="I601">
        <v>1.624020438614357E-2</v>
      </c>
    </row>
    <row r="602" spans="1:9" x14ac:dyDescent="0.3">
      <c r="A602">
        <v>555</v>
      </c>
      <c r="B602" t="s">
        <v>827</v>
      </c>
      <c r="C602">
        <v>-81</v>
      </c>
      <c r="D602" t="s">
        <v>832</v>
      </c>
      <c r="E602">
        <v>-72.5</v>
      </c>
      <c r="F602">
        <v>51.222801820000001</v>
      </c>
      <c r="G602">
        <v>4.4367298599999998</v>
      </c>
      <c r="H602">
        <v>39</v>
      </c>
      <c r="I602">
        <v>4.036694020365347E-3</v>
      </c>
    </row>
    <row r="603" spans="1:9" x14ac:dyDescent="0.3">
      <c r="A603">
        <v>556</v>
      </c>
      <c r="B603" t="s">
        <v>827</v>
      </c>
      <c r="C603">
        <v>-81</v>
      </c>
      <c r="D603" t="s">
        <v>833</v>
      </c>
      <c r="E603">
        <v>-77.5</v>
      </c>
      <c r="F603">
        <v>51.222753500000003</v>
      </c>
      <c r="G603">
        <v>4.4367410600000001</v>
      </c>
      <c r="H603">
        <v>40</v>
      </c>
      <c r="I603">
        <v>7.3933951230330244E-3</v>
      </c>
    </row>
    <row r="604" spans="1:9" x14ac:dyDescent="0.3">
      <c r="A604">
        <v>557</v>
      </c>
      <c r="B604" t="s">
        <v>827</v>
      </c>
      <c r="C604">
        <v>-81</v>
      </c>
      <c r="D604" t="s">
        <v>834</v>
      </c>
      <c r="E604">
        <v>-76</v>
      </c>
      <c r="F604">
        <v>51.222471589999998</v>
      </c>
      <c r="G604">
        <v>4.4366692800000003</v>
      </c>
      <c r="H604">
        <v>67</v>
      </c>
      <c r="I604">
        <v>3.6962790937554009E-2</v>
      </c>
    </row>
    <row r="605" spans="1:9" x14ac:dyDescent="0.3">
      <c r="A605">
        <v>558</v>
      </c>
      <c r="B605" t="s">
        <v>827</v>
      </c>
      <c r="C605">
        <v>-81</v>
      </c>
      <c r="D605" t="s">
        <v>835</v>
      </c>
      <c r="E605">
        <v>-85</v>
      </c>
    </row>
    <row r="606" spans="1:9" x14ac:dyDescent="0.3">
      <c r="A606">
        <v>559</v>
      </c>
      <c r="B606" t="s">
        <v>827</v>
      </c>
      <c r="C606">
        <v>-81</v>
      </c>
      <c r="D606" t="s">
        <v>836</v>
      </c>
      <c r="E606">
        <v>-72.5</v>
      </c>
      <c r="F606">
        <v>51.222841699999996</v>
      </c>
      <c r="G606">
        <v>4.4368627500000004</v>
      </c>
      <c r="H606">
        <v>41</v>
      </c>
      <c r="I606">
        <v>1.3929704128656999E-2</v>
      </c>
    </row>
    <row r="607" spans="1:9" x14ac:dyDescent="0.3">
      <c r="A607">
        <v>560</v>
      </c>
      <c r="B607" t="s">
        <v>828</v>
      </c>
      <c r="C607">
        <v>-86</v>
      </c>
      <c r="D607" t="s">
        <v>829</v>
      </c>
      <c r="E607">
        <v>-74.5</v>
      </c>
    </row>
    <row r="608" spans="1:9" x14ac:dyDescent="0.3">
      <c r="A608">
        <v>561</v>
      </c>
      <c r="B608" t="s">
        <v>828</v>
      </c>
      <c r="C608">
        <v>-86</v>
      </c>
      <c r="D608" t="s">
        <v>830</v>
      </c>
      <c r="E608">
        <v>-75</v>
      </c>
      <c r="F608">
        <v>51.222765350000003</v>
      </c>
      <c r="G608">
        <v>4.4367676600000001</v>
      </c>
      <c r="H608">
        <v>41</v>
      </c>
      <c r="I608">
        <v>7.9278026607443632E-3</v>
      </c>
    </row>
    <row r="609" spans="1:9" x14ac:dyDescent="0.3">
      <c r="A609">
        <v>562</v>
      </c>
      <c r="B609" t="s">
        <v>828</v>
      </c>
      <c r="C609">
        <v>-86</v>
      </c>
      <c r="D609" t="s">
        <v>831</v>
      </c>
      <c r="E609">
        <v>-82</v>
      </c>
      <c r="F609">
        <v>51.22289232</v>
      </c>
      <c r="G609">
        <v>4.4368577299999998</v>
      </c>
      <c r="H609">
        <v>40</v>
      </c>
      <c r="I609">
        <v>1.624020438614357E-2</v>
      </c>
    </row>
    <row r="610" spans="1:9" x14ac:dyDescent="0.3">
      <c r="A610">
        <v>563</v>
      </c>
      <c r="B610" t="s">
        <v>828</v>
      </c>
      <c r="C610">
        <v>-86</v>
      </c>
      <c r="D610" t="s">
        <v>832</v>
      </c>
      <c r="E610">
        <v>-72.5</v>
      </c>
      <c r="F610">
        <v>51.222801820000001</v>
      </c>
      <c r="G610">
        <v>4.4367298599999998</v>
      </c>
      <c r="H610">
        <v>39</v>
      </c>
      <c r="I610">
        <v>4.036694020365347E-3</v>
      </c>
    </row>
    <row r="611" spans="1:9" x14ac:dyDescent="0.3">
      <c r="A611">
        <v>564</v>
      </c>
      <c r="B611" t="s">
        <v>828</v>
      </c>
      <c r="C611">
        <v>-86</v>
      </c>
      <c r="D611" t="s">
        <v>833</v>
      </c>
      <c r="E611">
        <v>-77.5</v>
      </c>
      <c r="F611">
        <v>51.222753500000003</v>
      </c>
      <c r="G611">
        <v>4.4367410600000001</v>
      </c>
      <c r="H611">
        <v>40</v>
      </c>
      <c r="I611">
        <v>7.3933951230330244E-3</v>
      </c>
    </row>
    <row r="612" spans="1:9" x14ac:dyDescent="0.3">
      <c r="A612">
        <v>565</v>
      </c>
      <c r="B612" t="s">
        <v>828</v>
      </c>
      <c r="C612">
        <v>-86</v>
      </c>
      <c r="D612" t="s">
        <v>834</v>
      </c>
      <c r="E612">
        <v>-76</v>
      </c>
      <c r="F612">
        <v>51.222471589999998</v>
      </c>
      <c r="G612">
        <v>4.4366692800000003</v>
      </c>
      <c r="H612">
        <v>67</v>
      </c>
      <c r="I612">
        <v>3.6962790937554009E-2</v>
      </c>
    </row>
    <row r="613" spans="1:9" x14ac:dyDescent="0.3">
      <c r="A613">
        <v>566</v>
      </c>
      <c r="B613" t="s">
        <v>828</v>
      </c>
      <c r="C613">
        <v>-86</v>
      </c>
      <c r="D613" t="s">
        <v>835</v>
      </c>
      <c r="E613">
        <v>-85</v>
      </c>
    </row>
    <row r="614" spans="1:9" x14ac:dyDescent="0.3">
      <c r="A614">
        <v>567</v>
      </c>
      <c r="B614" t="s">
        <v>828</v>
      </c>
      <c r="C614">
        <v>-86</v>
      </c>
      <c r="D614" t="s">
        <v>836</v>
      </c>
      <c r="E614">
        <v>-72.5</v>
      </c>
      <c r="F614">
        <v>51.222841699999996</v>
      </c>
      <c r="G614">
        <v>4.4368627500000004</v>
      </c>
      <c r="H614">
        <v>41</v>
      </c>
      <c r="I614">
        <v>1.3929704128656999E-2</v>
      </c>
    </row>
    <row r="615" spans="1:9" x14ac:dyDescent="0.3">
      <c r="A615">
        <v>568</v>
      </c>
      <c r="B615" t="s">
        <v>829</v>
      </c>
      <c r="C615">
        <v>-74.5</v>
      </c>
      <c r="D615" t="s">
        <v>830</v>
      </c>
      <c r="E615">
        <v>-75</v>
      </c>
      <c r="F615">
        <v>51.222765350000003</v>
      </c>
      <c r="G615">
        <v>4.4367676600000001</v>
      </c>
      <c r="H615">
        <v>41</v>
      </c>
      <c r="I615">
        <v>7.9278026607443632E-3</v>
      </c>
    </row>
    <row r="616" spans="1:9" x14ac:dyDescent="0.3">
      <c r="A616">
        <v>569</v>
      </c>
      <c r="B616" t="s">
        <v>829</v>
      </c>
      <c r="C616">
        <v>-74.5</v>
      </c>
      <c r="D616" t="s">
        <v>831</v>
      </c>
      <c r="E616">
        <v>-82</v>
      </c>
      <c r="F616">
        <v>51.22289232</v>
      </c>
      <c r="G616">
        <v>4.4368577299999998</v>
      </c>
      <c r="H616">
        <v>40</v>
      </c>
      <c r="I616">
        <v>1.624020438614357E-2</v>
      </c>
    </row>
    <row r="617" spans="1:9" x14ac:dyDescent="0.3">
      <c r="A617">
        <v>570</v>
      </c>
      <c r="B617" t="s">
        <v>829</v>
      </c>
      <c r="C617">
        <v>-74.5</v>
      </c>
      <c r="D617" t="s">
        <v>832</v>
      </c>
      <c r="E617">
        <v>-72.5</v>
      </c>
      <c r="F617">
        <v>51.222801820000001</v>
      </c>
      <c r="G617">
        <v>4.4367298599999998</v>
      </c>
      <c r="H617">
        <v>39</v>
      </c>
      <c r="I617">
        <v>4.036694020365347E-3</v>
      </c>
    </row>
    <row r="618" spans="1:9" x14ac:dyDescent="0.3">
      <c r="A618">
        <v>571</v>
      </c>
      <c r="B618" t="s">
        <v>829</v>
      </c>
      <c r="C618">
        <v>-74.5</v>
      </c>
      <c r="D618" t="s">
        <v>833</v>
      </c>
      <c r="E618">
        <v>-77.5</v>
      </c>
      <c r="F618">
        <v>51.222753500000003</v>
      </c>
      <c r="G618">
        <v>4.4367410600000001</v>
      </c>
      <c r="H618">
        <v>40</v>
      </c>
      <c r="I618">
        <v>7.3933951230330244E-3</v>
      </c>
    </row>
    <row r="619" spans="1:9" x14ac:dyDescent="0.3">
      <c r="A619">
        <v>572</v>
      </c>
      <c r="B619" t="s">
        <v>829</v>
      </c>
      <c r="C619">
        <v>-74.5</v>
      </c>
      <c r="D619" t="s">
        <v>834</v>
      </c>
      <c r="E619">
        <v>-76</v>
      </c>
      <c r="F619">
        <v>51.222471589999998</v>
      </c>
      <c r="G619">
        <v>4.4366692800000003</v>
      </c>
      <c r="H619">
        <v>67</v>
      </c>
      <c r="I619">
        <v>3.6962790937554009E-2</v>
      </c>
    </row>
    <row r="620" spans="1:9" x14ac:dyDescent="0.3">
      <c r="A620">
        <v>573</v>
      </c>
      <c r="B620" t="s">
        <v>829</v>
      </c>
      <c r="C620">
        <v>-74.5</v>
      </c>
      <c r="D620" t="s">
        <v>835</v>
      </c>
      <c r="E620">
        <v>-85</v>
      </c>
    </row>
    <row r="621" spans="1:9" x14ac:dyDescent="0.3">
      <c r="A621">
        <v>574</v>
      </c>
      <c r="B621" t="s">
        <v>829</v>
      </c>
      <c r="C621">
        <v>-74.5</v>
      </c>
      <c r="D621" t="s">
        <v>836</v>
      </c>
      <c r="E621">
        <v>-72.5</v>
      </c>
      <c r="F621">
        <v>51.222841699999996</v>
      </c>
      <c r="G621">
        <v>4.4368627500000004</v>
      </c>
      <c r="H621">
        <v>41</v>
      </c>
      <c r="I621">
        <v>1.3929704128656999E-2</v>
      </c>
    </row>
    <row r="622" spans="1:9" x14ac:dyDescent="0.3">
      <c r="A622">
        <v>575</v>
      </c>
      <c r="B622" t="s">
        <v>830</v>
      </c>
      <c r="C622">
        <v>-75</v>
      </c>
      <c r="D622" t="s">
        <v>831</v>
      </c>
      <c r="E622">
        <v>-82</v>
      </c>
      <c r="F622">
        <v>51.222828839999998</v>
      </c>
      <c r="G622">
        <v>4.43681269</v>
      </c>
      <c r="H622">
        <v>10</v>
      </c>
      <c r="I622">
        <v>1.0179629946602349E-2</v>
      </c>
    </row>
    <row r="623" spans="1:9" x14ac:dyDescent="0.3">
      <c r="A623">
        <v>576</v>
      </c>
      <c r="B623" t="s">
        <v>830</v>
      </c>
      <c r="C623">
        <v>-75</v>
      </c>
      <c r="D623" t="s">
        <v>832</v>
      </c>
      <c r="E623">
        <v>-72.5</v>
      </c>
      <c r="F623">
        <v>51.222783589999999</v>
      </c>
      <c r="G623">
        <v>4.4367487600000004</v>
      </c>
      <c r="H623">
        <v>10</v>
      </c>
      <c r="I623">
        <v>5.8074279620375334E-3</v>
      </c>
    </row>
    <row r="624" spans="1:9" x14ac:dyDescent="0.3">
      <c r="A624">
        <v>577</v>
      </c>
      <c r="B624" t="s">
        <v>830</v>
      </c>
      <c r="C624">
        <v>-75</v>
      </c>
      <c r="D624" t="s">
        <v>833</v>
      </c>
      <c r="E624">
        <v>-77.5</v>
      </c>
      <c r="F624">
        <v>51.222759430000004</v>
      </c>
      <c r="G624">
        <v>4.4367543600000001</v>
      </c>
      <c r="H624">
        <v>10</v>
      </c>
      <c r="I624">
        <v>7.5801530757460154E-3</v>
      </c>
    </row>
    <row r="625" spans="1:9" x14ac:dyDescent="0.3">
      <c r="A625">
        <v>578</v>
      </c>
      <c r="B625" t="s">
        <v>830</v>
      </c>
      <c r="C625">
        <v>-75</v>
      </c>
      <c r="D625" t="s">
        <v>834</v>
      </c>
      <c r="E625">
        <v>-76</v>
      </c>
      <c r="F625">
        <v>51.22261847</v>
      </c>
      <c r="G625">
        <v>4.4367184699999997</v>
      </c>
      <c r="H625">
        <v>17</v>
      </c>
      <c r="I625">
        <v>2.0882282628629231E-2</v>
      </c>
    </row>
    <row r="626" spans="1:9" x14ac:dyDescent="0.3">
      <c r="A626">
        <v>579</v>
      </c>
      <c r="B626" t="s">
        <v>830</v>
      </c>
      <c r="C626">
        <v>-75</v>
      </c>
      <c r="D626" t="s">
        <v>835</v>
      </c>
      <c r="E626">
        <v>-85</v>
      </c>
      <c r="F626">
        <v>51.222765350000003</v>
      </c>
      <c r="G626">
        <v>4.4367676600000001</v>
      </c>
      <c r="H626">
        <v>41</v>
      </c>
      <c r="I626">
        <v>7.9278026607443632E-3</v>
      </c>
    </row>
    <row r="627" spans="1:9" x14ac:dyDescent="0.3">
      <c r="A627">
        <v>580</v>
      </c>
      <c r="B627" t="s">
        <v>830</v>
      </c>
      <c r="C627">
        <v>-75</v>
      </c>
      <c r="D627" t="s">
        <v>836</v>
      </c>
      <c r="E627">
        <v>-72.5</v>
      </c>
      <c r="F627">
        <v>51.22280353</v>
      </c>
      <c r="G627">
        <v>4.4368151999999998</v>
      </c>
      <c r="H627">
        <v>10</v>
      </c>
      <c r="I627">
        <v>9.9726807683935843E-3</v>
      </c>
    </row>
    <row r="628" spans="1:9" x14ac:dyDescent="0.3">
      <c r="A628">
        <v>581</v>
      </c>
      <c r="B628" t="s">
        <v>831</v>
      </c>
      <c r="C628">
        <v>-82</v>
      </c>
      <c r="D628" t="s">
        <v>832</v>
      </c>
      <c r="E628">
        <v>-72.5</v>
      </c>
      <c r="F628">
        <v>51.22284707</v>
      </c>
      <c r="G628">
        <v>4.4367937900000003</v>
      </c>
      <c r="H628">
        <v>10</v>
      </c>
      <c r="I628">
        <v>9.7402520330930453E-3</v>
      </c>
    </row>
    <row r="629" spans="1:9" x14ac:dyDescent="0.3">
      <c r="A629">
        <v>582</v>
      </c>
      <c r="B629" t="s">
        <v>831</v>
      </c>
      <c r="C629">
        <v>-82</v>
      </c>
      <c r="D629" t="s">
        <v>833</v>
      </c>
      <c r="E629">
        <v>-77.5</v>
      </c>
      <c r="F629">
        <v>51.222822909999998</v>
      </c>
      <c r="G629">
        <v>4.43679939</v>
      </c>
      <c r="H629">
        <v>10</v>
      </c>
      <c r="I629">
        <v>9.1173050157974788E-3</v>
      </c>
    </row>
    <row r="630" spans="1:9" x14ac:dyDescent="0.3">
      <c r="A630">
        <v>583</v>
      </c>
      <c r="B630" t="s">
        <v>831</v>
      </c>
      <c r="C630">
        <v>-82</v>
      </c>
      <c r="D630" t="s">
        <v>834</v>
      </c>
      <c r="E630">
        <v>-76</v>
      </c>
      <c r="F630">
        <v>51.222681960000003</v>
      </c>
      <c r="G630">
        <v>4.4367634999999996</v>
      </c>
      <c r="H630">
        <v>24</v>
      </c>
      <c r="I630">
        <v>1.4991836017772131E-2</v>
      </c>
    </row>
    <row r="631" spans="1:9" x14ac:dyDescent="0.3">
      <c r="A631">
        <v>584</v>
      </c>
      <c r="B631" t="s">
        <v>831</v>
      </c>
      <c r="C631">
        <v>-82</v>
      </c>
      <c r="D631" t="s">
        <v>835</v>
      </c>
      <c r="E631">
        <v>-85</v>
      </c>
      <c r="F631">
        <v>51.22289232</v>
      </c>
      <c r="G631">
        <v>4.4368577299999998</v>
      </c>
      <c r="H631">
        <v>40</v>
      </c>
      <c r="I631">
        <v>1.624020438614357E-2</v>
      </c>
    </row>
    <row r="632" spans="1:9" x14ac:dyDescent="0.3">
      <c r="A632">
        <v>585</v>
      </c>
      <c r="B632" t="s">
        <v>831</v>
      </c>
      <c r="C632">
        <v>-82</v>
      </c>
      <c r="D632" t="s">
        <v>836</v>
      </c>
      <c r="E632">
        <v>-72.5</v>
      </c>
      <c r="F632">
        <v>51.222867010000002</v>
      </c>
      <c r="G632">
        <v>4.4368602399999997</v>
      </c>
      <c r="H632">
        <v>10</v>
      </c>
      <c r="I632">
        <v>1.486402910056619E-2</v>
      </c>
    </row>
    <row r="633" spans="1:9" x14ac:dyDescent="0.3">
      <c r="A633">
        <v>586</v>
      </c>
      <c r="B633" t="s">
        <v>832</v>
      </c>
      <c r="C633">
        <v>-72.5</v>
      </c>
      <c r="D633" t="s">
        <v>833</v>
      </c>
      <c r="E633">
        <v>-77.5</v>
      </c>
      <c r="F633">
        <v>51.222777659999998</v>
      </c>
      <c r="G633">
        <v>4.4367354600000004</v>
      </c>
      <c r="H633">
        <v>10</v>
      </c>
      <c r="I633">
        <v>5.3018284305888924E-3</v>
      </c>
    </row>
    <row r="634" spans="1:9" x14ac:dyDescent="0.3">
      <c r="A634">
        <v>587</v>
      </c>
      <c r="B634" t="s">
        <v>832</v>
      </c>
      <c r="C634">
        <v>-72.5</v>
      </c>
      <c r="D634" t="s">
        <v>834</v>
      </c>
      <c r="E634">
        <v>-76</v>
      </c>
      <c r="F634">
        <v>51.222636710000003</v>
      </c>
      <c r="G634">
        <v>4.43669957</v>
      </c>
      <c r="H634">
        <v>18</v>
      </c>
      <c r="I634">
        <v>1.8700623620521349E-2</v>
      </c>
    </row>
    <row r="635" spans="1:9" x14ac:dyDescent="0.3">
      <c r="A635">
        <v>588</v>
      </c>
      <c r="B635" t="s">
        <v>832</v>
      </c>
      <c r="C635">
        <v>-72.5</v>
      </c>
      <c r="D635" t="s">
        <v>835</v>
      </c>
      <c r="E635">
        <v>-85</v>
      </c>
      <c r="F635">
        <v>51.222801820000001</v>
      </c>
      <c r="G635">
        <v>4.4367298599999998</v>
      </c>
      <c r="H635">
        <v>39</v>
      </c>
      <c r="I635">
        <v>4.036694020365347E-3</v>
      </c>
    </row>
    <row r="636" spans="1:9" x14ac:dyDescent="0.3">
      <c r="A636">
        <v>589</v>
      </c>
      <c r="B636" t="s">
        <v>832</v>
      </c>
      <c r="C636">
        <v>-72.5</v>
      </c>
      <c r="D636" t="s">
        <v>836</v>
      </c>
      <c r="E636">
        <v>-72.5</v>
      </c>
      <c r="F636">
        <v>51.222821760000002</v>
      </c>
      <c r="G636">
        <v>4.4367963000000001</v>
      </c>
      <c r="H636">
        <v>10</v>
      </c>
      <c r="I636">
        <v>8.8787403740005887E-3</v>
      </c>
    </row>
    <row r="637" spans="1:9" x14ac:dyDescent="0.3">
      <c r="A637">
        <v>590</v>
      </c>
      <c r="B637" t="s">
        <v>833</v>
      </c>
      <c r="C637">
        <v>-77.5</v>
      </c>
      <c r="D637" t="s">
        <v>834</v>
      </c>
      <c r="E637">
        <v>-76</v>
      </c>
      <c r="F637">
        <v>51.222612550000001</v>
      </c>
      <c r="G637">
        <v>4.4367051699999998</v>
      </c>
      <c r="H637">
        <v>16</v>
      </c>
      <c r="I637">
        <v>2.1413229995194918E-2</v>
      </c>
    </row>
    <row r="638" spans="1:9" x14ac:dyDescent="0.3">
      <c r="A638">
        <v>591</v>
      </c>
      <c r="B638" t="s">
        <v>833</v>
      </c>
      <c r="C638">
        <v>-77.5</v>
      </c>
      <c r="D638" t="s">
        <v>835</v>
      </c>
      <c r="E638">
        <v>-85</v>
      </c>
      <c r="F638">
        <v>51.222753500000003</v>
      </c>
      <c r="G638">
        <v>4.4367410600000001</v>
      </c>
      <c r="H638">
        <v>40</v>
      </c>
      <c r="I638">
        <v>7.3933951230330244E-3</v>
      </c>
    </row>
    <row r="639" spans="1:9" x14ac:dyDescent="0.3">
      <c r="A639">
        <v>592</v>
      </c>
      <c r="B639" t="s">
        <v>833</v>
      </c>
      <c r="C639">
        <v>-77.5</v>
      </c>
      <c r="D639" t="s">
        <v>836</v>
      </c>
      <c r="E639">
        <v>-72.5</v>
      </c>
      <c r="F639">
        <v>51.2227976</v>
      </c>
      <c r="G639">
        <v>4.4368018999999999</v>
      </c>
      <c r="H639">
        <v>10</v>
      </c>
      <c r="I639">
        <v>9.0742719426007649E-3</v>
      </c>
    </row>
    <row r="640" spans="1:9" x14ac:dyDescent="0.3">
      <c r="A640">
        <v>593</v>
      </c>
      <c r="B640" t="s">
        <v>834</v>
      </c>
      <c r="C640">
        <v>-76</v>
      </c>
      <c r="D640" t="s">
        <v>835</v>
      </c>
      <c r="E640">
        <v>-85</v>
      </c>
      <c r="F640">
        <v>51.222471589999998</v>
      </c>
      <c r="G640">
        <v>4.4366692800000003</v>
      </c>
      <c r="H640">
        <v>67</v>
      </c>
      <c r="I640">
        <v>3.6962790937554009E-2</v>
      </c>
    </row>
    <row r="641" spans="1:9" x14ac:dyDescent="0.3">
      <c r="A641">
        <v>594</v>
      </c>
      <c r="B641" t="s">
        <v>834</v>
      </c>
      <c r="C641">
        <v>-76</v>
      </c>
      <c r="D641" t="s">
        <v>836</v>
      </c>
      <c r="E641">
        <v>-72.5</v>
      </c>
      <c r="F641">
        <v>51.222656649999998</v>
      </c>
      <c r="G641">
        <v>4.4367660100000004</v>
      </c>
      <c r="H641">
        <v>22</v>
      </c>
      <c r="I641">
        <v>1.7644163434500239E-2</v>
      </c>
    </row>
    <row r="642" spans="1:9" x14ac:dyDescent="0.3">
      <c r="A642">
        <v>595</v>
      </c>
      <c r="B642" t="s">
        <v>835</v>
      </c>
      <c r="C642">
        <v>-85</v>
      </c>
      <c r="D642" t="s">
        <v>836</v>
      </c>
      <c r="E642">
        <v>-72.5</v>
      </c>
      <c r="F642">
        <v>51.222841699999996</v>
      </c>
      <c r="G642">
        <v>4.4368627500000004</v>
      </c>
      <c r="H642">
        <v>41</v>
      </c>
      <c r="I642">
        <v>1.3929704128656999E-2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15" workbookViewId="0">
      <selection activeCell="D24" sqref="D2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923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9" ht="15" customHeight="1" x14ac:dyDescent="0.3">
      <c r="A17" t="s">
        <v>851</v>
      </c>
      <c r="B17">
        <v>65</v>
      </c>
    </row>
    <row r="18" spans="1:9" ht="15" customHeight="1" x14ac:dyDescent="0.3"/>
    <row r="19" spans="1:9" x14ac:dyDescent="0.3">
      <c r="A19" s="12" t="s">
        <v>871</v>
      </c>
      <c r="B19" s="1"/>
      <c r="C19" s="13"/>
      <c r="D19" s="13">
        <v>14</v>
      </c>
    </row>
    <row r="20" spans="1:9" x14ac:dyDescent="0.3">
      <c r="A20" s="12" t="s">
        <v>872</v>
      </c>
      <c r="B20" s="1"/>
      <c r="C20" s="13"/>
      <c r="D20" s="13">
        <v>91</v>
      </c>
    </row>
    <row r="21" spans="1:9" x14ac:dyDescent="0.3">
      <c r="A21" s="16" t="s">
        <v>873</v>
      </c>
      <c r="B21" s="15"/>
      <c r="C21" s="17"/>
      <c r="D21" s="13">
        <v>30.698412698412699</v>
      </c>
    </row>
    <row r="22" spans="1:9" x14ac:dyDescent="0.3">
      <c r="A22" s="14" t="s">
        <v>874</v>
      </c>
      <c r="B22" s="1"/>
      <c r="C22" s="13"/>
      <c r="D22" s="13">
        <v>1.3142008187728709E-2</v>
      </c>
    </row>
    <row r="23" spans="1:9" x14ac:dyDescent="0.3">
      <c r="A23" s="14" t="s">
        <v>887</v>
      </c>
      <c r="B23" s="1"/>
      <c r="C23" s="13"/>
      <c r="D23" s="13">
        <f>MEDIAN(Tabel76115[Distance error (km)])</f>
        <v>1.563338138862146E-2</v>
      </c>
    </row>
    <row r="24" spans="1:9" x14ac:dyDescent="0.3">
      <c r="A24" s="12" t="s">
        <v>875</v>
      </c>
      <c r="B24" s="11"/>
      <c r="C24" s="11"/>
      <c r="D24" s="11">
        <v>30.76923076923077</v>
      </c>
    </row>
    <row r="26" spans="1:9" x14ac:dyDescent="0.3">
      <c r="A26" s="7" t="s">
        <v>876</v>
      </c>
      <c r="B26" s="3" t="s">
        <v>877</v>
      </c>
      <c r="C26" s="3" t="s">
        <v>878</v>
      </c>
      <c r="D26" s="3" t="s">
        <v>879</v>
      </c>
      <c r="E26" s="3" t="s">
        <v>880</v>
      </c>
      <c r="F26" s="3" t="s">
        <v>881</v>
      </c>
      <c r="G26" s="3" t="s">
        <v>882</v>
      </c>
      <c r="H26" s="3" t="s">
        <v>883</v>
      </c>
      <c r="I26" s="3" t="s">
        <v>884</v>
      </c>
    </row>
    <row r="27" spans="1:9" x14ac:dyDescent="0.3">
      <c r="A27">
        <v>1</v>
      </c>
      <c r="B27" t="s">
        <v>837</v>
      </c>
      <c r="C27">
        <v>-67</v>
      </c>
      <c r="D27" t="s">
        <v>839</v>
      </c>
      <c r="E27">
        <v>-80</v>
      </c>
    </row>
    <row r="28" spans="1:9" x14ac:dyDescent="0.3">
      <c r="A28">
        <v>2</v>
      </c>
      <c r="B28" t="s">
        <v>837</v>
      </c>
      <c r="C28">
        <v>-67</v>
      </c>
      <c r="D28" t="s">
        <v>840</v>
      </c>
      <c r="E28">
        <v>-71</v>
      </c>
    </row>
    <row r="29" spans="1:9" x14ac:dyDescent="0.3">
      <c r="A29">
        <v>3</v>
      </c>
      <c r="B29" t="s">
        <v>837</v>
      </c>
      <c r="C29">
        <v>-67</v>
      </c>
      <c r="D29" t="s">
        <v>841</v>
      </c>
      <c r="E29">
        <v>-80</v>
      </c>
    </row>
    <row r="30" spans="1:9" x14ac:dyDescent="0.3">
      <c r="A30">
        <v>4</v>
      </c>
      <c r="B30" t="s">
        <v>837</v>
      </c>
      <c r="C30">
        <v>-67</v>
      </c>
      <c r="D30" t="s">
        <v>842</v>
      </c>
      <c r="E30">
        <v>-62.5</v>
      </c>
    </row>
    <row r="31" spans="1:9" x14ac:dyDescent="0.3">
      <c r="A31">
        <v>5</v>
      </c>
      <c r="B31" t="s">
        <v>837</v>
      </c>
      <c r="C31">
        <v>-67</v>
      </c>
      <c r="D31" t="s">
        <v>843</v>
      </c>
      <c r="E31">
        <v>-78.5</v>
      </c>
    </row>
    <row r="32" spans="1:9" x14ac:dyDescent="0.3">
      <c r="A32">
        <v>6</v>
      </c>
      <c r="B32" t="s">
        <v>837</v>
      </c>
      <c r="C32">
        <v>-67</v>
      </c>
      <c r="D32" t="s">
        <v>844</v>
      </c>
      <c r="E32">
        <v>-72.5</v>
      </c>
    </row>
    <row r="33" spans="1:9" x14ac:dyDescent="0.3">
      <c r="A33">
        <v>7</v>
      </c>
      <c r="B33" t="s">
        <v>837</v>
      </c>
      <c r="C33">
        <v>-67</v>
      </c>
      <c r="D33" t="s">
        <v>845</v>
      </c>
      <c r="E33">
        <v>-75</v>
      </c>
    </row>
    <row r="34" spans="1:9" x14ac:dyDescent="0.3">
      <c r="A34">
        <v>8</v>
      </c>
      <c r="B34" t="s">
        <v>837</v>
      </c>
      <c r="C34">
        <v>-67</v>
      </c>
      <c r="D34" t="s">
        <v>846</v>
      </c>
      <c r="E34">
        <v>-67</v>
      </c>
      <c r="F34">
        <v>51.21995819</v>
      </c>
      <c r="G34">
        <v>4.4416180799999996</v>
      </c>
      <c r="H34">
        <v>40</v>
      </c>
      <c r="I34">
        <v>1.0004459201841851E-2</v>
      </c>
    </row>
    <row r="35" spans="1:9" x14ac:dyDescent="0.3">
      <c r="A35">
        <v>9</v>
      </c>
      <c r="B35" t="s">
        <v>837</v>
      </c>
      <c r="C35">
        <v>-67</v>
      </c>
      <c r="D35" t="s">
        <v>847</v>
      </c>
      <c r="E35">
        <v>-67.5</v>
      </c>
      <c r="F35">
        <v>51.220032400000001</v>
      </c>
      <c r="G35">
        <v>4.4416901600000003</v>
      </c>
      <c r="H35">
        <v>33</v>
      </c>
      <c r="I35">
        <v>1.563338138862146E-2</v>
      </c>
    </row>
    <row r="36" spans="1:9" x14ac:dyDescent="0.3">
      <c r="A36">
        <v>10</v>
      </c>
      <c r="B36" t="s">
        <v>837</v>
      </c>
      <c r="C36">
        <v>-67</v>
      </c>
      <c r="D36" t="s">
        <v>848</v>
      </c>
      <c r="E36">
        <v>-67.5</v>
      </c>
      <c r="F36">
        <v>51.219839229999998</v>
      </c>
      <c r="G36">
        <v>4.4415854599999998</v>
      </c>
      <c r="H36">
        <v>37</v>
      </c>
      <c r="I36">
        <v>1.759299874193123E-2</v>
      </c>
    </row>
    <row r="37" spans="1:9" x14ac:dyDescent="0.3">
      <c r="A37">
        <v>11</v>
      </c>
      <c r="B37" t="s">
        <v>837</v>
      </c>
      <c r="C37">
        <v>-67</v>
      </c>
      <c r="D37" t="s">
        <v>849</v>
      </c>
      <c r="E37">
        <v>-75</v>
      </c>
      <c r="F37">
        <v>51.219921530000001</v>
      </c>
      <c r="G37">
        <v>4.4414820300000004</v>
      </c>
      <c r="H37">
        <v>40</v>
      </c>
      <c r="I37">
        <v>6.836614139824883E-3</v>
      </c>
    </row>
    <row r="38" spans="1:9" x14ac:dyDescent="0.3">
      <c r="A38">
        <v>12</v>
      </c>
      <c r="B38" t="s">
        <v>837</v>
      </c>
      <c r="C38">
        <v>-67</v>
      </c>
      <c r="D38" t="s">
        <v>850</v>
      </c>
      <c r="E38">
        <v>-72</v>
      </c>
      <c r="F38">
        <v>51.219841330000001</v>
      </c>
      <c r="G38">
        <v>4.4414797999999998</v>
      </c>
      <c r="H38">
        <v>37</v>
      </c>
      <c r="I38">
        <v>1.575299141498273E-2</v>
      </c>
    </row>
    <row r="39" spans="1:9" x14ac:dyDescent="0.3">
      <c r="A39">
        <v>13</v>
      </c>
      <c r="B39" t="s">
        <v>837</v>
      </c>
      <c r="C39">
        <v>-67</v>
      </c>
      <c r="D39" t="s">
        <v>851</v>
      </c>
      <c r="E39">
        <v>-67.5</v>
      </c>
      <c r="F39">
        <v>51.219838680000002</v>
      </c>
      <c r="G39">
        <v>4.4414196099999996</v>
      </c>
      <c r="H39">
        <v>35</v>
      </c>
      <c r="I39">
        <v>1.6589648080492361E-2</v>
      </c>
    </row>
    <row r="40" spans="1:9" x14ac:dyDescent="0.3">
      <c r="A40">
        <v>14</v>
      </c>
      <c r="B40" t="s">
        <v>839</v>
      </c>
      <c r="C40">
        <v>-80</v>
      </c>
      <c r="D40" t="s">
        <v>840</v>
      </c>
      <c r="E40">
        <v>-71</v>
      </c>
    </row>
    <row r="41" spans="1:9" x14ac:dyDescent="0.3">
      <c r="A41">
        <v>15</v>
      </c>
      <c r="B41" t="s">
        <v>839</v>
      </c>
      <c r="C41">
        <v>-80</v>
      </c>
      <c r="D41" t="s">
        <v>841</v>
      </c>
      <c r="E41">
        <v>-80</v>
      </c>
    </row>
    <row r="42" spans="1:9" x14ac:dyDescent="0.3">
      <c r="A42">
        <v>16</v>
      </c>
      <c r="B42" t="s">
        <v>839</v>
      </c>
      <c r="C42">
        <v>-80</v>
      </c>
      <c r="D42" t="s">
        <v>842</v>
      </c>
      <c r="E42">
        <v>-62.5</v>
      </c>
    </row>
    <row r="43" spans="1:9" x14ac:dyDescent="0.3">
      <c r="A43">
        <v>17</v>
      </c>
      <c r="B43" t="s">
        <v>839</v>
      </c>
      <c r="C43">
        <v>-80</v>
      </c>
      <c r="D43" t="s">
        <v>843</v>
      </c>
      <c r="E43">
        <v>-78.5</v>
      </c>
    </row>
    <row r="44" spans="1:9" x14ac:dyDescent="0.3">
      <c r="A44">
        <v>18</v>
      </c>
      <c r="B44" t="s">
        <v>839</v>
      </c>
      <c r="C44">
        <v>-80</v>
      </c>
      <c r="D44" t="s">
        <v>844</v>
      </c>
      <c r="E44">
        <v>-72.5</v>
      </c>
    </row>
    <row r="45" spans="1:9" x14ac:dyDescent="0.3">
      <c r="A45">
        <v>19</v>
      </c>
      <c r="B45" t="s">
        <v>839</v>
      </c>
      <c r="C45">
        <v>-80</v>
      </c>
      <c r="D45" t="s">
        <v>845</v>
      </c>
      <c r="E45">
        <v>-75</v>
      </c>
    </row>
    <row r="46" spans="1:9" x14ac:dyDescent="0.3">
      <c r="A46">
        <v>20</v>
      </c>
      <c r="B46" t="s">
        <v>839</v>
      </c>
      <c r="C46">
        <v>-80</v>
      </c>
      <c r="D46" t="s">
        <v>846</v>
      </c>
      <c r="E46">
        <v>-67</v>
      </c>
      <c r="F46">
        <v>51.21995819</v>
      </c>
      <c r="G46">
        <v>4.4416180799999996</v>
      </c>
      <c r="H46">
        <v>40</v>
      </c>
      <c r="I46">
        <v>1.0004459201841851E-2</v>
      </c>
    </row>
    <row r="47" spans="1:9" x14ac:dyDescent="0.3">
      <c r="A47">
        <v>21</v>
      </c>
      <c r="B47" t="s">
        <v>839</v>
      </c>
      <c r="C47">
        <v>-80</v>
      </c>
      <c r="D47" t="s">
        <v>847</v>
      </c>
      <c r="E47">
        <v>-67.5</v>
      </c>
      <c r="F47">
        <v>51.220032400000001</v>
      </c>
      <c r="G47">
        <v>4.4416901600000003</v>
      </c>
      <c r="H47">
        <v>33</v>
      </c>
      <c r="I47">
        <v>1.563338138862146E-2</v>
      </c>
    </row>
    <row r="48" spans="1:9" x14ac:dyDescent="0.3">
      <c r="A48">
        <v>22</v>
      </c>
      <c r="B48" t="s">
        <v>839</v>
      </c>
      <c r="C48">
        <v>-80</v>
      </c>
      <c r="D48" t="s">
        <v>848</v>
      </c>
      <c r="E48">
        <v>-67.5</v>
      </c>
      <c r="F48">
        <v>51.219841870000003</v>
      </c>
      <c r="G48">
        <v>4.4415884600000002</v>
      </c>
      <c r="H48">
        <v>37</v>
      </c>
      <c r="I48">
        <v>1.7416278907067411E-2</v>
      </c>
    </row>
    <row r="49" spans="1:9" x14ac:dyDescent="0.3">
      <c r="A49">
        <v>23</v>
      </c>
      <c r="B49" t="s">
        <v>839</v>
      </c>
      <c r="C49">
        <v>-80</v>
      </c>
      <c r="D49" t="s">
        <v>849</v>
      </c>
      <c r="E49">
        <v>-75</v>
      </c>
      <c r="F49">
        <v>51.219921530000001</v>
      </c>
      <c r="G49">
        <v>4.4414820300000004</v>
      </c>
      <c r="H49">
        <v>40</v>
      </c>
      <c r="I49">
        <v>6.836614139824883E-3</v>
      </c>
    </row>
    <row r="50" spans="1:9" x14ac:dyDescent="0.3">
      <c r="A50">
        <v>24</v>
      </c>
      <c r="B50" t="s">
        <v>839</v>
      </c>
      <c r="C50">
        <v>-80</v>
      </c>
      <c r="D50" t="s">
        <v>850</v>
      </c>
      <c r="E50">
        <v>-72</v>
      </c>
      <c r="F50">
        <v>51.219841330000001</v>
      </c>
      <c r="G50">
        <v>4.4414797999999998</v>
      </c>
      <c r="H50">
        <v>37</v>
      </c>
      <c r="I50">
        <v>1.575299141498273E-2</v>
      </c>
    </row>
    <row r="51" spans="1:9" x14ac:dyDescent="0.3">
      <c r="A51">
        <v>25</v>
      </c>
      <c r="B51" t="s">
        <v>839</v>
      </c>
      <c r="C51">
        <v>-80</v>
      </c>
      <c r="D51" t="s">
        <v>851</v>
      </c>
      <c r="E51">
        <v>-67.5</v>
      </c>
      <c r="F51">
        <v>51.219840269999999</v>
      </c>
      <c r="G51">
        <v>4.44142277</v>
      </c>
      <c r="H51">
        <v>35</v>
      </c>
      <c r="I51">
        <v>1.636369239283585E-2</v>
      </c>
    </row>
    <row r="52" spans="1:9" x14ac:dyDescent="0.3">
      <c r="A52">
        <v>26</v>
      </c>
      <c r="B52" t="s">
        <v>840</v>
      </c>
      <c r="C52">
        <v>-71</v>
      </c>
      <c r="D52" t="s">
        <v>841</v>
      </c>
      <c r="E52">
        <v>-80</v>
      </c>
    </row>
    <row r="53" spans="1:9" x14ac:dyDescent="0.3">
      <c r="A53">
        <v>27</v>
      </c>
      <c r="B53" t="s">
        <v>840</v>
      </c>
      <c r="C53">
        <v>-71</v>
      </c>
      <c r="D53" t="s">
        <v>842</v>
      </c>
      <c r="E53">
        <v>-62.5</v>
      </c>
    </row>
    <row r="54" spans="1:9" x14ac:dyDescent="0.3">
      <c r="A54">
        <v>28</v>
      </c>
      <c r="B54" t="s">
        <v>840</v>
      </c>
      <c r="C54">
        <v>-71</v>
      </c>
      <c r="D54" t="s">
        <v>843</v>
      </c>
      <c r="E54">
        <v>-78.5</v>
      </c>
    </row>
    <row r="55" spans="1:9" x14ac:dyDescent="0.3">
      <c r="A55">
        <v>29</v>
      </c>
      <c r="B55" t="s">
        <v>840</v>
      </c>
      <c r="C55">
        <v>-71</v>
      </c>
      <c r="D55" t="s">
        <v>844</v>
      </c>
      <c r="E55">
        <v>-72.5</v>
      </c>
    </row>
    <row r="56" spans="1:9" x14ac:dyDescent="0.3">
      <c r="A56">
        <v>30</v>
      </c>
      <c r="B56" t="s">
        <v>840</v>
      </c>
      <c r="C56">
        <v>-71</v>
      </c>
      <c r="D56" t="s">
        <v>845</v>
      </c>
      <c r="E56">
        <v>-75</v>
      </c>
    </row>
    <row r="57" spans="1:9" x14ac:dyDescent="0.3">
      <c r="A57">
        <v>31</v>
      </c>
      <c r="B57" t="s">
        <v>840</v>
      </c>
      <c r="C57">
        <v>-71</v>
      </c>
      <c r="D57" t="s">
        <v>846</v>
      </c>
      <c r="E57">
        <v>-67</v>
      </c>
      <c r="F57">
        <v>51.21995819</v>
      </c>
      <c r="G57">
        <v>4.4416180799999996</v>
      </c>
      <c r="H57">
        <v>40</v>
      </c>
      <c r="I57">
        <v>1.0004459201841851E-2</v>
      </c>
    </row>
    <row r="58" spans="1:9" x14ac:dyDescent="0.3">
      <c r="A58">
        <v>32</v>
      </c>
      <c r="B58" t="s">
        <v>840</v>
      </c>
      <c r="C58">
        <v>-71</v>
      </c>
      <c r="D58" t="s">
        <v>847</v>
      </c>
      <c r="E58">
        <v>-67.5</v>
      </c>
      <c r="F58">
        <v>51.220032400000001</v>
      </c>
      <c r="G58">
        <v>4.4416901600000003</v>
      </c>
      <c r="H58">
        <v>33</v>
      </c>
      <c r="I58">
        <v>1.563338138862146E-2</v>
      </c>
    </row>
    <row r="59" spans="1:9" x14ac:dyDescent="0.3">
      <c r="A59">
        <v>33</v>
      </c>
      <c r="B59" t="s">
        <v>840</v>
      </c>
      <c r="C59">
        <v>-71</v>
      </c>
      <c r="D59" t="s">
        <v>848</v>
      </c>
      <c r="E59">
        <v>-67.5</v>
      </c>
      <c r="F59">
        <v>51.219841870000003</v>
      </c>
      <c r="G59">
        <v>4.4415884600000002</v>
      </c>
      <c r="H59">
        <v>37</v>
      </c>
      <c r="I59">
        <v>1.7416278907067411E-2</v>
      </c>
    </row>
    <row r="60" spans="1:9" x14ac:dyDescent="0.3">
      <c r="A60">
        <v>34</v>
      </c>
      <c r="B60" t="s">
        <v>840</v>
      </c>
      <c r="C60">
        <v>-71</v>
      </c>
      <c r="D60" t="s">
        <v>849</v>
      </c>
      <c r="E60">
        <v>-75</v>
      </c>
      <c r="F60">
        <v>51.219921530000001</v>
      </c>
      <c r="G60">
        <v>4.4414820300000004</v>
      </c>
      <c r="H60">
        <v>40</v>
      </c>
      <c r="I60">
        <v>6.836614139824883E-3</v>
      </c>
    </row>
    <row r="61" spans="1:9" x14ac:dyDescent="0.3">
      <c r="A61">
        <v>35</v>
      </c>
      <c r="B61" t="s">
        <v>840</v>
      </c>
      <c r="C61">
        <v>-71</v>
      </c>
      <c r="D61" t="s">
        <v>850</v>
      </c>
      <c r="E61">
        <v>-72</v>
      </c>
      <c r="F61">
        <v>51.219841330000001</v>
      </c>
      <c r="G61">
        <v>4.4414797999999998</v>
      </c>
      <c r="H61">
        <v>37</v>
      </c>
      <c r="I61">
        <v>1.575299141498273E-2</v>
      </c>
    </row>
    <row r="62" spans="1:9" x14ac:dyDescent="0.3">
      <c r="A62">
        <v>36</v>
      </c>
      <c r="B62" t="s">
        <v>840</v>
      </c>
      <c r="C62">
        <v>-71</v>
      </c>
      <c r="D62" t="s">
        <v>851</v>
      </c>
      <c r="E62">
        <v>-67.5</v>
      </c>
      <c r="F62">
        <v>51.219840269999999</v>
      </c>
      <c r="G62">
        <v>4.44142277</v>
      </c>
      <c r="H62">
        <v>35</v>
      </c>
      <c r="I62">
        <v>1.636369239283585E-2</v>
      </c>
    </row>
    <row r="63" spans="1:9" x14ac:dyDescent="0.3">
      <c r="A63">
        <v>37</v>
      </c>
      <c r="B63" t="s">
        <v>841</v>
      </c>
      <c r="C63">
        <v>-80</v>
      </c>
      <c r="D63" t="s">
        <v>842</v>
      </c>
      <c r="E63">
        <v>-62.5</v>
      </c>
    </row>
    <row r="64" spans="1:9" x14ac:dyDescent="0.3">
      <c r="A64">
        <v>38</v>
      </c>
      <c r="B64" t="s">
        <v>841</v>
      </c>
      <c r="C64">
        <v>-80</v>
      </c>
      <c r="D64" t="s">
        <v>843</v>
      </c>
      <c r="E64">
        <v>-78.5</v>
      </c>
    </row>
    <row r="65" spans="1:9" x14ac:dyDescent="0.3">
      <c r="A65">
        <v>39</v>
      </c>
      <c r="B65" t="s">
        <v>841</v>
      </c>
      <c r="C65">
        <v>-80</v>
      </c>
      <c r="D65" t="s">
        <v>844</v>
      </c>
      <c r="E65">
        <v>-72.5</v>
      </c>
    </row>
    <row r="66" spans="1:9" x14ac:dyDescent="0.3">
      <c r="A66">
        <v>40</v>
      </c>
      <c r="B66" t="s">
        <v>841</v>
      </c>
      <c r="C66">
        <v>-80</v>
      </c>
      <c r="D66" t="s">
        <v>845</v>
      </c>
      <c r="E66">
        <v>-75</v>
      </c>
    </row>
    <row r="67" spans="1:9" x14ac:dyDescent="0.3">
      <c r="A67">
        <v>41</v>
      </c>
      <c r="B67" t="s">
        <v>841</v>
      </c>
      <c r="C67">
        <v>-80</v>
      </c>
      <c r="D67" t="s">
        <v>846</v>
      </c>
      <c r="E67">
        <v>-67</v>
      </c>
      <c r="F67">
        <v>51.21995819</v>
      </c>
      <c r="G67">
        <v>4.4416180799999996</v>
      </c>
      <c r="H67">
        <v>40</v>
      </c>
      <c r="I67">
        <v>1.0004459201841851E-2</v>
      </c>
    </row>
    <row r="68" spans="1:9" x14ac:dyDescent="0.3">
      <c r="A68">
        <v>42</v>
      </c>
      <c r="B68" t="s">
        <v>841</v>
      </c>
      <c r="C68">
        <v>-80</v>
      </c>
      <c r="D68" t="s">
        <v>847</v>
      </c>
      <c r="E68">
        <v>-67.5</v>
      </c>
      <c r="F68">
        <v>51.220032400000001</v>
      </c>
      <c r="G68">
        <v>4.4416901600000003</v>
      </c>
      <c r="H68">
        <v>33</v>
      </c>
      <c r="I68">
        <v>1.563338138862146E-2</v>
      </c>
    </row>
    <row r="69" spans="1:9" x14ac:dyDescent="0.3">
      <c r="A69">
        <v>43</v>
      </c>
      <c r="B69" t="s">
        <v>841</v>
      </c>
      <c r="C69">
        <v>-80</v>
      </c>
      <c r="D69" t="s">
        <v>848</v>
      </c>
      <c r="E69">
        <v>-67.5</v>
      </c>
      <c r="F69">
        <v>51.219839229999998</v>
      </c>
      <c r="G69">
        <v>4.4415854599999998</v>
      </c>
      <c r="H69">
        <v>37</v>
      </c>
      <c r="I69">
        <v>1.759299874193123E-2</v>
      </c>
    </row>
    <row r="70" spans="1:9" x14ac:dyDescent="0.3">
      <c r="A70">
        <v>44</v>
      </c>
      <c r="B70" t="s">
        <v>841</v>
      </c>
      <c r="C70">
        <v>-80</v>
      </c>
      <c r="D70" t="s">
        <v>849</v>
      </c>
      <c r="E70">
        <v>-75</v>
      </c>
      <c r="F70">
        <v>51.219921530000001</v>
      </c>
      <c r="G70">
        <v>4.4414820300000004</v>
      </c>
      <c r="H70">
        <v>40</v>
      </c>
      <c r="I70">
        <v>6.836614139824883E-3</v>
      </c>
    </row>
    <row r="71" spans="1:9" x14ac:dyDescent="0.3">
      <c r="A71">
        <v>45</v>
      </c>
      <c r="B71" t="s">
        <v>841</v>
      </c>
      <c r="C71">
        <v>-80</v>
      </c>
      <c r="D71" t="s">
        <v>850</v>
      </c>
      <c r="E71">
        <v>-72</v>
      </c>
      <c r="F71">
        <v>51.219841330000001</v>
      </c>
      <c r="G71">
        <v>4.4414797999999998</v>
      </c>
      <c r="H71">
        <v>37</v>
      </c>
      <c r="I71">
        <v>1.575299141498273E-2</v>
      </c>
    </row>
    <row r="72" spans="1:9" x14ac:dyDescent="0.3">
      <c r="A72">
        <v>46</v>
      </c>
      <c r="B72" t="s">
        <v>841</v>
      </c>
      <c r="C72">
        <v>-80</v>
      </c>
      <c r="D72" t="s">
        <v>851</v>
      </c>
      <c r="E72">
        <v>-67.5</v>
      </c>
      <c r="F72">
        <v>51.219838680000002</v>
      </c>
      <c r="G72">
        <v>4.4414196099999996</v>
      </c>
      <c r="H72">
        <v>35</v>
      </c>
      <c r="I72">
        <v>1.6589648080492361E-2</v>
      </c>
    </row>
    <row r="73" spans="1:9" x14ac:dyDescent="0.3">
      <c r="A73">
        <v>47</v>
      </c>
      <c r="B73" t="s">
        <v>842</v>
      </c>
      <c r="C73">
        <v>-62.5</v>
      </c>
      <c r="D73" t="s">
        <v>843</v>
      </c>
      <c r="E73">
        <v>-78.5</v>
      </c>
    </row>
    <row r="74" spans="1:9" x14ac:dyDescent="0.3">
      <c r="A74">
        <v>48</v>
      </c>
      <c r="B74" t="s">
        <v>842</v>
      </c>
      <c r="C74">
        <v>-62.5</v>
      </c>
      <c r="D74" t="s">
        <v>844</v>
      </c>
      <c r="E74">
        <v>-72.5</v>
      </c>
    </row>
    <row r="75" spans="1:9" x14ac:dyDescent="0.3">
      <c r="A75">
        <v>49</v>
      </c>
      <c r="B75" t="s">
        <v>842</v>
      </c>
      <c r="C75">
        <v>-62.5</v>
      </c>
      <c r="D75" t="s">
        <v>845</v>
      </c>
      <c r="E75">
        <v>-75</v>
      </c>
    </row>
    <row r="76" spans="1:9" x14ac:dyDescent="0.3">
      <c r="A76">
        <v>50</v>
      </c>
      <c r="B76" t="s">
        <v>842</v>
      </c>
      <c r="C76">
        <v>-62.5</v>
      </c>
      <c r="D76" t="s">
        <v>846</v>
      </c>
      <c r="E76">
        <v>-67</v>
      </c>
      <c r="F76">
        <v>51.21995819</v>
      </c>
      <c r="G76">
        <v>4.4416180799999996</v>
      </c>
      <c r="H76">
        <v>40</v>
      </c>
      <c r="I76">
        <v>1.0004459201841851E-2</v>
      </c>
    </row>
    <row r="77" spans="1:9" x14ac:dyDescent="0.3">
      <c r="A77">
        <v>51</v>
      </c>
      <c r="B77" t="s">
        <v>842</v>
      </c>
      <c r="C77">
        <v>-62.5</v>
      </c>
      <c r="D77" t="s">
        <v>847</v>
      </c>
      <c r="E77">
        <v>-67.5</v>
      </c>
      <c r="F77">
        <v>51.220032400000001</v>
      </c>
      <c r="G77">
        <v>4.4416901600000003</v>
      </c>
      <c r="H77">
        <v>33</v>
      </c>
      <c r="I77">
        <v>1.563338138862146E-2</v>
      </c>
    </row>
    <row r="78" spans="1:9" x14ac:dyDescent="0.3">
      <c r="A78">
        <v>52</v>
      </c>
      <c r="B78" t="s">
        <v>842</v>
      </c>
      <c r="C78">
        <v>-62.5</v>
      </c>
      <c r="D78" t="s">
        <v>848</v>
      </c>
      <c r="E78">
        <v>-67.5</v>
      </c>
      <c r="F78">
        <v>51.219839229999998</v>
      </c>
      <c r="G78">
        <v>4.4415854599999998</v>
      </c>
      <c r="H78">
        <v>37</v>
      </c>
      <c r="I78">
        <v>1.759299874193123E-2</v>
      </c>
    </row>
    <row r="79" spans="1:9" x14ac:dyDescent="0.3">
      <c r="A79">
        <v>53</v>
      </c>
      <c r="B79" t="s">
        <v>842</v>
      </c>
      <c r="C79">
        <v>-62.5</v>
      </c>
      <c r="D79" t="s">
        <v>849</v>
      </c>
      <c r="E79">
        <v>-75</v>
      </c>
      <c r="F79">
        <v>51.219921530000001</v>
      </c>
      <c r="G79">
        <v>4.4414820300000004</v>
      </c>
      <c r="H79">
        <v>40</v>
      </c>
      <c r="I79">
        <v>6.836614139824883E-3</v>
      </c>
    </row>
    <row r="80" spans="1:9" x14ac:dyDescent="0.3">
      <c r="A80">
        <v>54</v>
      </c>
      <c r="B80" t="s">
        <v>842</v>
      </c>
      <c r="C80">
        <v>-62.5</v>
      </c>
      <c r="D80" t="s">
        <v>850</v>
      </c>
      <c r="E80">
        <v>-72</v>
      </c>
      <c r="F80">
        <v>51.219841330000001</v>
      </c>
      <c r="G80">
        <v>4.4414797999999998</v>
      </c>
      <c r="H80">
        <v>37</v>
      </c>
      <c r="I80">
        <v>1.575299141498273E-2</v>
      </c>
    </row>
    <row r="81" spans="1:9" x14ac:dyDescent="0.3">
      <c r="A81">
        <v>55</v>
      </c>
      <c r="B81" t="s">
        <v>842</v>
      </c>
      <c r="C81">
        <v>-62.5</v>
      </c>
      <c r="D81" t="s">
        <v>851</v>
      </c>
      <c r="E81">
        <v>-67.5</v>
      </c>
      <c r="F81">
        <v>51.219838680000002</v>
      </c>
      <c r="G81">
        <v>4.4414196099999996</v>
      </c>
      <c r="H81">
        <v>35</v>
      </c>
      <c r="I81">
        <v>1.6589648080492361E-2</v>
      </c>
    </row>
    <row r="82" spans="1:9" x14ac:dyDescent="0.3">
      <c r="A82">
        <v>56</v>
      </c>
      <c r="B82" t="s">
        <v>843</v>
      </c>
      <c r="C82">
        <v>-78.5</v>
      </c>
      <c r="D82" t="s">
        <v>844</v>
      </c>
      <c r="E82">
        <v>-72.5</v>
      </c>
    </row>
    <row r="83" spans="1:9" x14ac:dyDescent="0.3">
      <c r="A83">
        <v>57</v>
      </c>
      <c r="B83" t="s">
        <v>843</v>
      </c>
      <c r="C83">
        <v>-78.5</v>
      </c>
      <c r="D83" t="s">
        <v>845</v>
      </c>
      <c r="E83">
        <v>-75</v>
      </c>
    </row>
    <row r="84" spans="1:9" x14ac:dyDescent="0.3">
      <c r="A84">
        <v>58</v>
      </c>
      <c r="B84" t="s">
        <v>843</v>
      </c>
      <c r="C84">
        <v>-78.5</v>
      </c>
      <c r="D84" t="s">
        <v>846</v>
      </c>
      <c r="E84">
        <v>-67</v>
      </c>
      <c r="F84">
        <v>51.21995819</v>
      </c>
      <c r="G84">
        <v>4.4416180799999996</v>
      </c>
      <c r="H84">
        <v>40</v>
      </c>
      <c r="I84">
        <v>1.0004459201841851E-2</v>
      </c>
    </row>
    <row r="85" spans="1:9" x14ac:dyDescent="0.3">
      <c r="A85">
        <v>59</v>
      </c>
      <c r="B85" t="s">
        <v>843</v>
      </c>
      <c r="C85">
        <v>-78.5</v>
      </c>
      <c r="D85" t="s">
        <v>847</v>
      </c>
      <c r="E85">
        <v>-67.5</v>
      </c>
      <c r="F85">
        <v>51.220032400000001</v>
      </c>
      <c r="G85">
        <v>4.4416901600000003</v>
      </c>
      <c r="H85">
        <v>33</v>
      </c>
      <c r="I85">
        <v>1.563338138862146E-2</v>
      </c>
    </row>
    <row r="86" spans="1:9" x14ac:dyDescent="0.3">
      <c r="A86">
        <v>60</v>
      </c>
      <c r="B86" t="s">
        <v>843</v>
      </c>
      <c r="C86">
        <v>-78.5</v>
      </c>
      <c r="D86" t="s">
        <v>848</v>
      </c>
      <c r="E86">
        <v>-67.5</v>
      </c>
      <c r="F86">
        <v>51.219839229999998</v>
      </c>
      <c r="G86">
        <v>4.4415854599999998</v>
      </c>
      <c r="H86">
        <v>37</v>
      </c>
      <c r="I86">
        <v>1.759299874193123E-2</v>
      </c>
    </row>
    <row r="87" spans="1:9" x14ac:dyDescent="0.3">
      <c r="A87">
        <v>61</v>
      </c>
      <c r="B87" t="s">
        <v>843</v>
      </c>
      <c r="C87">
        <v>-78.5</v>
      </c>
      <c r="D87" t="s">
        <v>849</v>
      </c>
      <c r="E87">
        <v>-75</v>
      </c>
      <c r="F87">
        <v>51.219921530000001</v>
      </c>
      <c r="G87">
        <v>4.4414820300000004</v>
      </c>
      <c r="H87">
        <v>40</v>
      </c>
      <c r="I87">
        <v>6.836614139824883E-3</v>
      </c>
    </row>
    <row r="88" spans="1:9" x14ac:dyDescent="0.3">
      <c r="A88">
        <v>62</v>
      </c>
      <c r="B88" t="s">
        <v>843</v>
      </c>
      <c r="C88">
        <v>-78.5</v>
      </c>
      <c r="D88" t="s">
        <v>850</v>
      </c>
      <c r="E88">
        <v>-72</v>
      </c>
      <c r="F88">
        <v>51.219841330000001</v>
      </c>
      <c r="G88">
        <v>4.4414797999999998</v>
      </c>
      <c r="H88">
        <v>37</v>
      </c>
      <c r="I88">
        <v>1.575299141498273E-2</v>
      </c>
    </row>
    <row r="89" spans="1:9" x14ac:dyDescent="0.3">
      <c r="A89">
        <v>63</v>
      </c>
      <c r="B89" t="s">
        <v>843</v>
      </c>
      <c r="C89">
        <v>-78.5</v>
      </c>
      <c r="D89" t="s">
        <v>851</v>
      </c>
      <c r="E89">
        <v>-67.5</v>
      </c>
      <c r="F89">
        <v>51.219840269999999</v>
      </c>
      <c r="G89">
        <v>4.44142277</v>
      </c>
      <c r="H89">
        <v>35</v>
      </c>
      <c r="I89">
        <v>1.636369239283585E-2</v>
      </c>
    </row>
    <row r="90" spans="1:9" x14ac:dyDescent="0.3">
      <c r="A90">
        <v>64</v>
      </c>
      <c r="B90" t="s">
        <v>844</v>
      </c>
      <c r="C90">
        <v>-72.5</v>
      </c>
      <c r="D90" t="s">
        <v>845</v>
      </c>
      <c r="E90">
        <v>-75</v>
      </c>
    </row>
    <row r="91" spans="1:9" x14ac:dyDescent="0.3">
      <c r="A91">
        <v>65</v>
      </c>
      <c r="B91" t="s">
        <v>844</v>
      </c>
      <c r="C91">
        <v>-72.5</v>
      </c>
      <c r="D91" t="s">
        <v>846</v>
      </c>
      <c r="E91">
        <v>-67</v>
      </c>
      <c r="F91">
        <v>51.21995819</v>
      </c>
      <c r="G91">
        <v>4.4416180799999996</v>
      </c>
      <c r="H91">
        <v>40</v>
      </c>
      <c r="I91">
        <v>1.0004459201841851E-2</v>
      </c>
    </row>
    <row r="92" spans="1:9" x14ac:dyDescent="0.3">
      <c r="A92">
        <v>66</v>
      </c>
      <c r="B92" t="s">
        <v>844</v>
      </c>
      <c r="C92">
        <v>-72.5</v>
      </c>
      <c r="D92" t="s">
        <v>847</v>
      </c>
      <c r="E92">
        <v>-67.5</v>
      </c>
      <c r="F92">
        <v>51.220032400000001</v>
      </c>
      <c r="G92">
        <v>4.4416901600000003</v>
      </c>
      <c r="H92">
        <v>33</v>
      </c>
      <c r="I92">
        <v>1.563338138862146E-2</v>
      </c>
    </row>
    <row r="93" spans="1:9" x14ac:dyDescent="0.3">
      <c r="A93">
        <v>67</v>
      </c>
      <c r="B93" t="s">
        <v>844</v>
      </c>
      <c r="C93">
        <v>-72.5</v>
      </c>
      <c r="D93" t="s">
        <v>848</v>
      </c>
      <c r="E93">
        <v>-67.5</v>
      </c>
      <c r="F93">
        <v>51.219841870000003</v>
      </c>
      <c r="G93">
        <v>4.4415884600000002</v>
      </c>
      <c r="H93">
        <v>37</v>
      </c>
      <c r="I93">
        <v>1.7416278907067411E-2</v>
      </c>
    </row>
    <row r="94" spans="1:9" x14ac:dyDescent="0.3">
      <c r="A94">
        <v>68</v>
      </c>
      <c r="B94" t="s">
        <v>844</v>
      </c>
      <c r="C94">
        <v>-72.5</v>
      </c>
      <c r="D94" t="s">
        <v>849</v>
      </c>
      <c r="E94">
        <v>-75</v>
      </c>
      <c r="F94">
        <v>51.219921530000001</v>
      </c>
      <c r="G94">
        <v>4.4414820300000004</v>
      </c>
      <c r="H94">
        <v>40</v>
      </c>
      <c r="I94">
        <v>6.836614139824883E-3</v>
      </c>
    </row>
    <row r="95" spans="1:9" x14ac:dyDescent="0.3">
      <c r="A95">
        <v>69</v>
      </c>
      <c r="B95" t="s">
        <v>844</v>
      </c>
      <c r="C95">
        <v>-72.5</v>
      </c>
      <c r="D95" t="s">
        <v>850</v>
      </c>
      <c r="E95">
        <v>-72</v>
      </c>
      <c r="F95">
        <v>51.219841330000001</v>
      </c>
      <c r="G95">
        <v>4.4414797999999998</v>
      </c>
      <c r="H95">
        <v>37</v>
      </c>
      <c r="I95">
        <v>1.575299141498273E-2</v>
      </c>
    </row>
    <row r="96" spans="1:9" x14ac:dyDescent="0.3">
      <c r="A96">
        <v>70</v>
      </c>
      <c r="B96" t="s">
        <v>844</v>
      </c>
      <c r="C96">
        <v>-72.5</v>
      </c>
      <c r="D96" t="s">
        <v>851</v>
      </c>
      <c r="E96">
        <v>-67.5</v>
      </c>
      <c r="F96">
        <v>51.219840269999999</v>
      </c>
      <c r="G96">
        <v>4.44142277</v>
      </c>
      <c r="H96">
        <v>35</v>
      </c>
      <c r="I96">
        <v>1.636369239283585E-2</v>
      </c>
    </row>
    <row r="97" spans="1:9" x14ac:dyDescent="0.3">
      <c r="A97">
        <v>71</v>
      </c>
      <c r="B97" t="s">
        <v>845</v>
      </c>
      <c r="C97">
        <v>-75</v>
      </c>
      <c r="D97" t="s">
        <v>846</v>
      </c>
      <c r="E97">
        <v>-67</v>
      </c>
      <c r="F97">
        <v>51.21995819</v>
      </c>
      <c r="G97">
        <v>4.4416180799999996</v>
      </c>
      <c r="H97">
        <v>40</v>
      </c>
      <c r="I97">
        <v>1.0004459201841851E-2</v>
      </c>
    </row>
    <row r="98" spans="1:9" x14ac:dyDescent="0.3">
      <c r="A98">
        <v>72</v>
      </c>
      <c r="B98" t="s">
        <v>845</v>
      </c>
      <c r="C98">
        <v>-75</v>
      </c>
      <c r="D98" t="s">
        <v>847</v>
      </c>
      <c r="E98">
        <v>-67.5</v>
      </c>
      <c r="F98">
        <v>51.220032400000001</v>
      </c>
      <c r="G98">
        <v>4.4416901600000003</v>
      </c>
      <c r="H98">
        <v>33</v>
      </c>
      <c r="I98">
        <v>1.563338138862146E-2</v>
      </c>
    </row>
    <row r="99" spans="1:9" x14ac:dyDescent="0.3">
      <c r="A99">
        <v>73</v>
      </c>
      <c r="B99" t="s">
        <v>845</v>
      </c>
      <c r="C99">
        <v>-75</v>
      </c>
      <c r="D99" t="s">
        <v>848</v>
      </c>
      <c r="E99">
        <v>-67.5</v>
      </c>
      <c r="F99">
        <v>51.219841870000003</v>
      </c>
      <c r="G99">
        <v>4.4415884600000002</v>
      </c>
      <c r="H99">
        <v>37</v>
      </c>
      <c r="I99">
        <v>1.7416278907067411E-2</v>
      </c>
    </row>
    <row r="100" spans="1:9" x14ac:dyDescent="0.3">
      <c r="A100">
        <v>74</v>
      </c>
      <c r="B100" t="s">
        <v>845</v>
      </c>
      <c r="C100">
        <v>-75</v>
      </c>
      <c r="D100" t="s">
        <v>849</v>
      </c>
      <c r="E100">
        <v>-75</v>
      </c>
      <c r="F100">
        <v>51.219921530000001</v>
      </c>
      <c r="G100">
        <v>4.4414820300000004</v>
      </c>
      <c r="H100">
        <v>40</v>
      </c>
      <c r="I100">
        <v>6.836614139824883E-3</v>
      </c>
    </row>
    <row r="101" spans="1:9" x14ac:dyDescent="0.3">
      <c r="A101">
        <v>75</v>
      </c>
      <c r="B101" t="s">
        <v>845</v>
      </c>
      <c r="C101">
        <v>-75</v>
      </c>
      <c r="D101" t="s">
        <v>850</v>
      </c>
      <c r="E101">
        <v>-72</v>
      </c>
      <c r="F101">
        <v>51.219841330000001</v>
      </c>
      <c r="G101">
        <v>4.4414797999999998</v>
      </c>
      <c r="H101">
        <v>37</v>
      </c>
      <c r="I101">
        <v>1.575299141498273E-2</v>
      </c>
    </row>
    <row r="102" spans="1:9" x14ac:dyDescent="0.3">
      <c r="A102">
        <v>76</v>
      </c>
      <c r="B102" t="s">
        <v>845</v>
      </c>
      <c r="C102">
        <v>-75</v>
      </c>
      <c r="D102" t="s">
        <v>851</v>
      </c>
      <c r="E102">
        <v>-67.5</v>
      </c>
      <c r="F102">
        <v>51.219840269999999</v>
      </c>
      <c r="G102">
        <v>4.44142277</v>
      </c>
      <c r="H102">
        <v>35</v>
      </c>
      <c r="I102">
        <v>1.636369239283585E-2</v>
      </c>
    </row>
    <row r="103" spans="1:9" x14ac:dyDescent="0.3">
      <c r="A103">
        <v>77</v>
      </c>
      <c r="B103" t="s">
        <v>846</v>
      </c>
      <c r="C103">
        <v>-67</v>
      </c>
      <c r="D103" t="s">
        <v>847</v>
      </c>
      <c r="E103">
        <v>-67.5</v>
      </c>
      <c r="F103">
        <v>51.219995300000001</v>
      </c>
      <c r="G103">
        <v>4.4416541199999999</v>
      </c>
      <c r="H103">
        <v>10</v>
      </c>
      <c r="I103">
        <v>1.220345904156144E-2</v>
      </c>
    </row>
    <row r="104" spans="1:9" x14ac:dyDescent="0.3">
      <c r="A104">
        <v>78</v>
      </c>
      <c r="B104" t="s">
        <v>846</v>
      </c>
      <c r="C104">
        <v>-67</v>
      </c>
      <c r="D104" t="s">
        <v>848</v>
      </c>
      <c r="E104">
        <v>-67.5</v>
      </c>
      <c r="F104">
        <v>51.219900029999998</v>
      </c>
      <c r="G104">
        <v>4.4416032699999999</v>
      </c>
      <c r="H104">
        <v>10</v>
      </c>
      <c r="I104">
        <v>1.260241221242862E-2</v>
      </c>
    </row>
    <row r="105" spans="1:9" x14ac:dyDescent="0.3">
      <c r="A105">
        <v>79</v>
      </c>
      <c r="B105" t="s">
        <v>846</v>
      </c>
      <c r="C105">
        <v>-67</v>
      </c>
      <c r="D105" t="s">
        <v>849</v>
      </c>
      <c r="E105">
        <v>-75</v>
      </c>
      <c r="F105">
        <v>51.219939859999997</v>
      </c>
      <c r="G105">
        <v>4.44155005</v>
      </c>
      <c r="H105">
        <v>10</v>
      </c>
      <c r="I105">
        <v>6.8419114842596211E-3</v>
      </c>
    </row>
    <row r="106" spans="1:9" x14ac:dyDescent="0.3">
      <c r="A106">
        <v>80</v>
      </c>
      <c r="B106" t="s">
        <v>846</v>
      </c>
      <c r="C106">
        <v>-67</v>
      </c>
      <c r="D106" t="s">
        <v>850</v>
      </c>
      <c r="E106">
        <v>-72</v>
      </c>
      <c r="F106">
        <v>51.219899759999997</v>
      </c>
      <c r="G106">
        <v>4.4415489399999997</v>
      </c>
      <c r="H106">
        <v>10</v>
      </c>
      <c r="I106">
        <v>1.042706976256806E-2</v>
      </c>
    </row>
    <row r="107" spans="1:9" x14ac:dyDescent="0.3">
      <c r="A107">
        <v>81</v>
      </c>
      <c r="B107" t="s">
        <v>846</v>
      </c>
      <c r="C107">
        <v>-67</v>
      </c>
      <c r="D107" t="s">
        <v>851</v>
      </c>
      <c r="E107">
        <v>-67.5</v>
      </c>
      <c r="F107">
        <v>51.219899230000003</v>
      </c>
      <c r="G107">
        <v>4.4415204199999998</v>
      </c>
      <c r="H107">
        <v>10</v>
      </c>
      <c r="I107">
        <v>9.7308782803695714E-3</v>
      </c>
    </row>
    <row r="108" spans="1:9" x14ac:dyDescent="0.3">
      <c r="A108">
        <v>82</v>
      </c>
      <c r="B108" t="s">
        <v>847</v>
      </c>
      <c r="C108">
        <v>-67.5</v>
      </c>
      <c r="D108" t="s">
        <v>848</v>
      </c>
      <c r="E108">
        <v>-67.5</v>
      </c>
      <c r="F108">
        <v>51.219937139999999</v>
      </c>
      <c r="G108">
        <v>4.4416393100000002</v>
      </c>
      <c r="H108">
        <v>11</v>
      </c>
      <c r="I108">
        <v>1.2210897359312941E-2</v>
      </c>
    </row>
    <row r="109" spans="1:9" x14ac:dyDescent="0.3">
      <c r="A109">
        <v>83</v>
      </c>
      <c r="B109" t="s">
        <v>847</v>
      </c>
      <c r="C109">
        <v>-67.5</v>
      </c>
      <c r="D109" t="s">
        <v>849</v>
      </c>
      <c r="E109">
        <v>-75</v>
      </c>
      <c r="F109">
        <v>51.219976969999998</v>
      </c>
      <c r="G109">
        <v>4.4415860900000004</v>
      </c>
      <c r="H109">
        <v>10</v>
      </c>
      <c r="I109">
        <v>7.4189930471563401E-3</v>
      </c>
    </row>
    <row r="110" spans="1:9" x14ac:dyDescent="0.3">
      <c r="A110">
        <v>84</v>
      </c>
      <c r="B110" t="s">
        <v>847</v>
      </c>
      <c r="C110">
        <v>-67.5</v>
      </c>
      <c r="D110" t="s">
        <v>850</v>
      </c>
      <c r="E110">
        <v>-72</v>
      </c>
      <c r="F110">
        <v>51.219936869999998</v>
      </c>
      <c r="G110">
        <v>4.44158498</v>
      </c>
      <c r="H110">
        <v>13</v>
      </c>
      <c r="I110">
        <v>8.9312095125095928E-3</v>
      </c>
    </row>
    <row r="111" spans="1:9" x14ac:dyDescent="0.3">
      <c r="A111">
        <v>85</v>
      </c>
      <c r="B111" t="s">
        <v>847</v>
      </c>
      <c r="C111">
        <v>-67.5</v>
      </c>
      <c r="D111" t="s">
        <v>851</v>
      </c>
      <c r="E111">
        <v>-67.5</v>
      </c>
      <c r="F111">
        <v>51.219936339999997</v>
      </c>
      <c r="G111">
        <v>4.4415564600000002</v>
      </c>
      <c r="H111">
        <v>14</v>
      </c>
      <c r="I111">
        <v>7.434731779244144E-3</v>
      </c>
    </row>
    <row r="112" spans="1:9" x14ac:dyDescent="0.3">
      <c r="A112">
        <v>86</v>
      </c>
      <c r="B112" t="s">
        <v>848</v>
      </c>
      <c r="C112">
        <v>-67.5</v>
      </c>
      <c r="D112" t="s">
        <v>849</v>
      </c>
      <c r="E112">
        <v>-75</v>
      </c>
      <c r="F112">
        <v>51.219881700000002</v>
      </c>
      <c r="G112">
        <v>4.4415352500000003</v>
      </c>
      <c r="H112">
        <v>10</v>
      </c>
      <c r="I112">
        <v>1.190314950492948E-2</v>
      </c>
    </row>
    <row r="113" spans="1:9" x14ac:dyDescent="0.3">
      <c r="A113">
        <v>87</v>
      </c>
      <c r="B113" t="s">
        <v>848</v>
      </c>
      <c r="C113">
        <v>-67.5</v>
      </c>
      <c r="D113" t="s">
        <v>850</v>
      </c>
      <c r="E113">
        <v>-72</v>
      </c>
      <c r="F113">
        <v>51.219841600000002</v>
      </c>
      <c r="G113">
        <v>4.44153413</v>
      </c>
      <c r="H113">
        <v>10</v>
      </c>
      <c r="I113">
        <v>1.6168599069836271E-2</v>
      </c>
    </row>
    <row r="114" spans="1:9" x14ac:dyDescent="0.3">
      <c r="A114">
        <v>88</v>
      </c>
      <c r="B114" t="s">
        <v>848</v>
      </c>
      <c r="C114">
        <v>-67.5</v>
      </c>
      <c r="D114" t="s">
        <v>851</v>
      </c>
      <c r="E114">
        <v>-67.5</v>
      </c>
      <c r="F114">
        <v>51.219841070000001</v>
      </c>
      <c r="G114">
        <v>4.4415056100000001</v>
      </c>
      <c r="H114">
        <v>10</v>
      </c>
      <c r="I114">
        <v>1.5882364513441639E-2</v>
      </c>
    </row>
    <row r="115" spans="1:9" x14ac:dyDescent="0.3">
      <c r="A115">
        <v>89</v>
      </c>
      <c r="B115" t="s">
        <v>849</v>
      </c>
      <c r="C115">
        <v>-75</v>
      </c>
      <c r="D115" t="s">
        <v>850</v>
      </c>
      <c r="E115">
        <v>-72</v>
      </c>
      <c r="F115">
        <v>51.219881430000001</v>
      </c>
      <c r="G115">
        <v>4.4414809100000001</v>
      </c>
      <c r="H115">
        <v>10</v>
      </c>
      <c r="I115">
        <v>1.129424651810357E-2</v>
      </c>
    </row>
    <row r="116" spans="1:9" x14ac:dyDescent="0.3">
      <c r="A116">
        <v>90</v>
      </c>
      <c r="B116" t="s">
        <v>849</v>
      </c>
      <c r="C116">
        <v>-75</v>
      </c>
      <c r="D116" t="s">
        <v>851</v>
      </c>
      <c r="E116">
        <v>-67.5</v>
      </c>
      <c r="F116">
        <v>51.2198809</v>
      </c>
      <c r="G116">
        <v>4.4414524000000002</v>
      </c>
      <c r="H116">
        <v>10</v>
      </c>
      <c r="I116">
        <v>1.151457844009004E-2</v>
      </c>
    </row>
    <row r="117" spans="1:9" x14ac:dyDescent="0.3">
      <c r="A117">
        <v>91</v>
      </c>
      <c r="B117" t="s">
        <v>850</v>
      </c>
      <c r="C117">
        <v>-72</v>
      </c>
      <c r="D117" t="s">
        <v>851</v>
      </c>
      <c r="E117">
        <v>-67.5</v>
      </c>
      <c r="F117">
        <v>51.2198408</v>
      </c>
      <c r="G117">
        <v>4.4414512799999999</v>
      </c>
      <c r="H117">
        <v>10</v>
      </c>
      <c r="I117">
        <v>1.5937929337279409E-2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22" workbookViewId="0">
      <selection activeCell="H26" sqref="H26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924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9" ht="15" customHeight="1" x14ac:dyDescent="0.3">
      <c r="A17" t="s">
        <v>866</v>
      </c>
      <c r="B17">
        <v>35</v>
      </c>
    </row>
    <row r="18" spans="1:9" ht="15" customHeight="1" x14ac:dyDescent="0.3">
      <c r="A18" t="s">
        <v>867</v>
      </c>
      <c r="B18">
        <v>78</v>
      </c>
    </row>
    <row r="19" spans="1:9" ht="15" customHeight="1" x14ac:dyDescent="0.3"/>
    <row r="20" spans="1:9" x14ac:dyDescent="0.3">
      <c r="A20" s="12" t="s">
        <v>871</v>
      </c>
      <c r="B20" s="1"/>
      <c r="C20" s="13"/>
      <c r="D20" s="13">
        <v>15</v>
      </c>
    </row>
    <row r="21" spans="1:9" x14ac:dyDescent="0.3">
      <c r="A21" s="12" t="s">
        <v>872</v>
      </c>
      <c r="B21" s="1"/>
      <c r="C21" s="13"/>
      <c r="D21" s="13">
        <v>105</v>
      </c>
    </row>
    <row r="22" spans="1:9" x14ac:dyDescent="0.3">
      <c r="A22" s="16" t="s">
        <v>873</v>
      </c>
      <c r="B22" s="15"/>
      <c r="C22" s="17"/>
      <c r="D22" s="13">
        <v>34.077922077922082</v>
      </c>
    </row>
    <row r="23" spans="1:9" x14ac:dyDescent="0.3">
      <c r="A23" s="14" t="s">
        <v>874</v>
      </c>
      <c r="B23" s="1"/>
      <c r="C23" s="13"/>
      <c r="D23" s="13">
        <v>0.14525513124737119</v>
      </c>
    </row>
    <row r="24" spans="1:9" x14ac:dyDescent="0.3">
      <c r="A24" s="14" t="s">
        <v>887</v>
      </c>
      <c r="B24" s="1"/>
      <c r="C24" s="13"/>
      <c r="D24" s="13">
        <f>MEDIAN(Tabel76116[Distance error (km)])</f>
        <v>9.9956408058352684E-3</v>
      </c>
    </row>
    <row r="25" spans="1:9" x14ac:dyDescent="0.3">
      <c r="A25" s="12" t="s">
        <v>875</v>
      </c>
      <c r="B25" s="11"/>
      <c r="C25" s="11"/>
      <c r="D25" s="11">
        <v>26.666666666666671</v>
      </c>
    </row>
    <row r="27" spans="1:9" x14ac:dyDescent="0.3">
      <c r="A27" s="7" t="s">
        <v>876</v>
      </c>
      <c r="B27" s="3" t="s">
        <v>877</v>
      </c>
      <c r="C27" s="3" t="s">
        <v>878</v>
      </c>
      <c r="D27" s="3" t="s">
        <v>879</v>
      </c>
      <c r="E27" s="3" t="s">
        <v>880</v>
      </c>
      <c r="F27" s="3" t="s">
        <v>881</v>
      </c>
      <c r="G27" s="3" t="s">
        <v>882</v>
      </c>
      <c r="H27" s="3" t="s">
        <v>883</v>
      </c>
      <c r="I27" s="3" t="s">
        <v>884</v>
      </c>
    </row>
    <row r="28" spans="1:9" x14ac:dyDescent="0.3">
      <c r="A28">
        <v>13</v>
      </c>
      <c r="B28" t="s">
        <v>852</v>
      </c>
      <c r="C28">
        <v>-85</v>
      </c>
      <c r="D28" t="s">
        <v>866</v>
      </c>
      <c r="E28">
        <v>-82.5</v>
      </c>
      <c r="F28" s="10">
        <v>51.216614010000001</v>
      </c>
      <c r="G28" s="10">
        <v>4.4172524800000001</v>
      </c>
      <c r="H28">
        <v>41</v>
      </c>
      <c r="I28">
        <v>1.6375155370001371</v>
      </c>
    </row>
    <row r="29" spans="1:9" x14ac:dyDescent="0.3">
      <c r="A29">
        <v>38</v>
      </c>
      <c r="B29" t="s">
        <v>855</v>
      </c>
      <c r="C29">
        <v>-77</v>
      </c>
      <c r="D29" t="s">
        <v>866</v>
      </c>
      <c r="E29">
        <v>-82.5</v>
      </c>
      <c r="F29" s="10">
        <v>51.216614010000001</v>
      </c>
      <c r="G29" s="10">
        <v>4.4172524800000001</v>
      </c>
      <c r="H29" s="18">
        <v>41</v>
      </c>
      <c r="I29" s="18">
        <v>1.6375155370001371</v>
      </c>
    </row>
    <row r="30" spans="1:9" x14ac:dyDescent="0.3">
      <c r="A30">
        <v>49</v>
      </c>
      <c r="B30" t="s">
        <v>856</v>
      </c>
      <c r="C30">
        <v>-58.5</v>
      </c>
      <c r="D30" t="s">
        <v>866</v>
      </c>
      <c r="E30">
        <v>-82.5</v>
      </c>
      <c r="F30" s="10">
        <v>51.216614010000001</v>
      </c>
      <c r="G30" s="10">
        <v>4.4172524800000001</v>
      </c>
      <c r="H30" s="18">
        <v>41</v>
      </c>
      <c r="I30" s="18">
        <v>1.6375155370001371</v>
      </c>
    </row>
    <row r="31" spans="1:9" x14ac:dyDescent="0.3">
      <c r="A31">
        <v>59</v>
      </c>
      <c r="B31" t="s">
        <v>857</v>
      </c>
      <c r="C31">
        <v>-67</v>
      </c>
      <c r="D31" t="s">
        <v>866</v>
      </c>
      <c r="E31">
        <v>-82.5</v>
      </c>
      <c r="F31" s="10">
        <v>51.216614010000001</v>
      </c>
      <c r="G31" s="10">
        <v>4.4172524800000001</v>
      </c>
      <c r="H31" s="18">
        <v>41</v>
      </c>
      <c r="I31" s="18">
        <v>1.6375155370001371</v>
      </c>
    </row>
    <row r="32" spans="1:9" x14ac:dyDescent="0.3">
      <c r="A32">
        <v>83</v>
      </c>
      <c r="B32" t="s">
        <v>860</v>
      </c>
      <c r="C32">
        <v>-84.5</v>
      </c>
      <c r="D32" t="s">
        <v>866</v>
      </c>
      <c r="E32">
        <v>-82.5</v>
      </c>
      <c r="F32" s="10">
        <v>51.216614010000001</v>
      </c>
      <c r="G32" s="10">
        <v>4.4172524800000001</v>
      </c>
      <c r="H32">
        <v>41</v>
      </c>
      <c r="I32">
        <v>1.6375155370001371</v>
      </c>
    </row>
    <row r="33" spans="1:9" x14ac:dyDescent="0.3">
      <c r="A33">
        <v>89</v>
      </c>
      <c r="B33" t="s">
        <v>861</v>
      </c>
      <c r="C33">
        <v>-77</v>
      </c>
      <c r="D33" t="s">
        <v>866</v>
      </c>
      <c r="E33">
        <v>-82.5</v>
      </c>
      <c r="F33" s="10">
        <v>51.216614010000001</v>
      </c>
      <c r="G33" s="10">
        <v>4.4172524800000001</v>
      </c>
      <c r="H33">
        <v>41</v>
      </c>
      <c r="I33">
        <v>1.6375155370001371</v>
      </c>
    </row>
    <row r="34" spans="1:9" x14ac:dyDescent="0.3">
      <c r="A34">
        <v>94</v>
      </c>
      <c r="B34" t="s">
        <v>862</v>
      </c>
      <c r="C34">
        <v>-58.5</v>
      </c>
      <c r="D34" t="s">
        <v>866</v>
      </c>
      <c r="E34">
        <v>-82.5</v>
      </c>
      <c r="F34" s="18">
        <v>51.214230430000001</v>
      </c>
      <c r="G34" s="18">
        <v>4.4408773899999998</v>
      </c>
      <c r="H34" s="18">
        <v>40</v>
      </c>
      <c r="I34" s="18">
        <v>6.1931924384844503E-2</v>
      </c>
    </row>
    <row r="35" spans="1:9" x14ac:dyDescent="0.3">
      <c r="A35">
        <v>105</v>
      </c>
      <c r="B35" t="s">
        <v>866</v>
      </c>
      <c r="C35">
        <v>-82.5</v>
      </c>
      <c r="D35" t="s">
        <v>867</v>
      </c>
      <c r="E35">
        <v>-61</v>
      </c>
      <c r="F35" s="18">
        <v>51.214230430000001</v>
      </c>
      <c r="G35" s="18">
        <v>4.4408773899999998</v>
      </c>
      <c r="H35" s="18">
        <v>40</v>
      </c>
      <c r="I35" s="18">
        <v>6.1931924384844503E-2</v>
      </c>
    </row>
    <row r="36" spans="1:9" x14ac:dyDescent="0.3">
      <c r="A36">
        <v>5</v>
      </c>
      <c r="B36" t="s">
        <v>852</v>
      </c>
      <c r="C36">
        <v>-85</v>
      </c>
      <c r="D36" t="s">
        <v>858</v>
      </c>
      <c r="E36">
        <v>-75</v>
      </c>
      <c r="F36" s="18">
        <v>51.213877519999997</v>
      </c>
      <c r="G36" s="18">
        <v>4.4411106399999998</v>
      </c>
      <c r="H36" s="18">
        <v>40</v>
      </c>
      <c r="I36" s="18">
        <v>5.5387023532759691E-2</v>
      </c>
    </row>
    <row r="37" spans="1:9" x14ac:dyDescent="0.3">
      <c r="A37">
        <v>30</v>
      </c>
      <c r="B37" t="s">
        <v>855</v>
      </c>
      <c r="C37">
        <v>-77</v>
      </c>
      <c r="D37" t="s">
        <v>858</v>
      </c>
      <c r="E37">
        <v>-75</v>
      </c>
      <c r="F37">
        <v>51.213877519999997</v>
      </c>
      <c r="G37">
        <v>4.4411106399999998</v>
      </c>
      <c r="H37">
        <v>40</v>
      </c>
      <c r="I37">
        <v>5.5387023532759691E-2</v>
      </c>
    </row>
    <row r="38" spans="1:9" x14ac:dyDescent="0.3">
      <c r="A38">
        <v>41</v>
      </c>
      <c r="B38" t="s">
        <v>856</v>
      </c>
      <c r="C38">
        <v>-58.5</v>
      </c>
      <c r="D38" t="s">
        <v>858</v>
      </c>
      <c r="E38">
        <v>-75</v>
      </c>
      <c r="F38">
        <v>51.213877519999997</v>
      </c>
      <c r="G38">
        <v>4.4411106399999998</v>
      </c>
      <c r="H38">
        <v>40</v>
      </c>
      <c r="I38">
        <v>5.5387023532759691E-2</v>
      </c>
    </row>
    <row r="39" spans="1:9" x14ac:dyDescent="0.3">
      <c r="A39">
        <v>51</v>
      </c>
      <c r="B39" t="s">
        <v>857</v>
      </c>
      <c r="C39">
        <v>-67</v>
      </c>
      <c r="D39" t="s">
        <v>858</v>
      </c>
      <c r="E39">
        <v>-75</v>
      </c>
      <c r="F39">
        <v>51.213877519999997</v>
      </c>
      <c r="G39">
        <v>4.4411106399999998</v>
      </c>
      <c r="H39">
        <v>40</v>
      </c>
      <c r="I39">
        <v>5.5387023532759691E-2</v>
      </c>
    </row>
    <row r="40" spans="1:9" x14ac:dyDescent="0.3">
      <c r="A40">
        <v>62</v>
      </c>
      <c r="B40" t="s">
        <v>858</v>
      </c>
      <c r="C40">
        <v>-75</v>
      </c>
      <c r="D40" t="s">
        <v>860</v>
      </c>
      <c r="E40">
        <v>-84.5</v>
      </c>
      <c r="F40" s="18">
        <v>51.213877519999997</v>
      </c>
      <c r="G40" s="18">
        <v>4.4411106399999998</v>
      </c>
      <c r="H40">
        <v>40</v>
      </c>
      <c r="I40">
        <v>5.5387023532759691E-2</v>
      </c>
    </row>
    <row r="41" spans="1:9" x14ac:dyDescent="0.3">
      <c r="A41">
        <v>63</v>
      </c>
      <c r="B41" t="s">
        <v>858</v>
      </c>
      <c r="C41">
        <v>-75</v>
      </c>
      <c r="D41" t="s">
        <v>861</v>
      </c>
      <c r="E41">
        <v>-77</v>
      </c>
      <c r="F41" s="18">
        <v>51.213877519999997</v>
      </c>
      <c r="G41" s="18">
        <v>4.4411106399999998</v>
      </c>
      <c r="H41" s="18">
        <v>40</v>
      </c>
      <c r="I41" s="18">
        <v>5.5387023532759691E-2</v>
      </c>
    </row>
    <row r="42" spans="1:9" x14ac:dyDescent="0.3">
      <c r="A42">
        <v>64</v>
      </c>
      <c r="B42" t="s">
        <v>858</v>
      </c>
      <c r="C42">
        <v>-75</v>
      </c>
      <c r="D42" t="s">
        <v>862</v>
      </c>
      <c r="E42">
        <v>-58.5</v>
      </c>
      <c r="F42">
        <v>51.213877519999997</v>
      </c>
      <c r="G42">
        <v>4.4411106399999998</v>
      </c>
      <c r="H42">
        <v>40</v>
      </c>
      <c r="I42">
        <v>5.5387023532759691E-2</v>
      </c>
    </row>
    <row r="43" spans="1:9" x14ac:dyDescent="0.3">
      <c r="A43">
        <v>68</v>
      </c>
      <c r="B43" t="s">
        <v>858</v>
      </c>
      <c r="C43">
        <v>-75</v>
      </c>
      <c r="D43" t="s">
        <v>866</v>
      </c>
      <c r="E43">
        <v>-82.5</v>
      </c>
      <c r="F43">
        <v>51.213877519999997</v>
      </c>
      <c r="G43">
        <v>4.4411106399999998</v>
      </c>
      <c r="H43">
        <v>40</v>
      </c>
      <c r="I43">
        <v>5.5387023532759691E-2</v>
      </c>
    </row>
    <row r="44" spans="1:9" x14ac:dyDescent="0.3">
      <c r="A44">
        <v>69</v>
      </c>
      <c r="B44" t="s">
        <v>858</v>
      </c>
      <c r="C44">
        <v>-75</v>
      </c>
      <c r="D44" t="s">
        <v>867</v>
      </c>
      <c r="E44">
        <v>-61</v>
      </c>
      <c r="F44">
        <v>51.213877519999997</v>
      </c>
      <c r="G44">
        <v>4.4411106399999998</v>
      </c>
      <c r="H44">
        <v>40</v>
      </c>
      <c r="I44">
        <v>5.5387023532759691E-2</v>
      </c>
    </row>
    <row r="45" spans="1:9" x14ac:dyDescent="0.3">
      <c r="A45">
        <v>101</v>
      </c>
      <c r="B45" t="s">
        <v>864</v>
      </c>
      <c r="C45">
        <v>-68.5</v>
      </c>
      <c r="D45" t="s">
        <v>866</v>
      </c>
      <c r="E45">
        <v>-82.5</v>
      </c>
      <c r="F45">
        <v>51.214061110000003</v>
      </c>
      <c r="G45">
        <v>4.4407101899999999</v>
      </c>
      <c r="H45">
        <v>22</v>
      </c>
      <c r="I45">
        <v>4.0014745060649809E-2</v>
      </c>
    </row>
    <row r="46" spans="1:9" x14ac:dyDescent="0.3">
      <c r="A46">
        <v>98</v>
      </c>
      <c r="B46" t="s">
        <v>863</v>
      </c>
      <c r="C46">
        <v>-79.5</v>
      </c>
      <c r="D46" t="s">
        <v>866</v>
      </c>
      <c r="E46">
        <v>-82.5</v>
      </c>
      <c r="F46">
        <v>51.214017720000001</v>
      </c>
      <c r="G46">
        <v>4.4406722299999997</v>
      </c>
      <c r="H46">
        <v>28</v>
      </c>
      <c r="I46">
        <v>3.4678955038333022E-2</v>
      </c>
    </row>
    <row r="47" spans="1:9" x14ac:dyDescent="0.3">
      <c r="A47">
        <v>66</v>
      </c>
      <c r="B47" t="s">
        <v>858</v>
      </c>
      <c r="C47">
        <v>-75</v>
      </c>
      <c r="D47" t="s">
        <v>864</v>
      </c>
      <c r="E47">
        <v>-68.5</v>
      </c>
      <c r="F47">
        <v>51.213912290000003</v>
      </c>
      <c r="G47">
        <v>4.4407799600000004</v>
      </c>
      <c r="H47">
        <v>23</v>
      </c>
      <c r="I47">
        <v>3.4225487580179813E-2</v>
      </c>
    </row>
    <row r="48" spans="1:9" x14ac:dyDescent="0.3">
      <c r="A48">
        <v>103</v>
      </c>
      <c r="B48" t="s">
        <v>865</v>
      </c>
      <c r="C48">
        <v>-73.5</v>
      </c>
      <c r="D48" t="s">
        <v>866</v>
      </c>
      <c r="E48">
        <v>-82.5</v>
      </c>
      <c r="F48">
        <v>51.21402689</v>
      </c>
      <c r="G48">
        <v>4.4406187900000003</v>
      </c>
      <c r="H48">
        <v>29</v>
      </c>
      <c r="I48">
        <v>3.300703235671662E-2</v>
      </c>
    </row>
    <row r="49" spans="1:9" x14ac:dyDescent="0.3">
      <c r="A49">
        <v>18</v>
      </c>
      <c r="B49" t="s">
        <v>854</v>
      </c>
      <c r="C49">
        <v>-59.5</v>
      </c>
      <c r="D49" t="s">
        <v>858</v>
      </c>
      <c r="E49">
        <v>-75</v>
      </c>
      <c r="F49">
        <v>51.213837470000001</v>
      </c>
      <c r="G49">
        <v>4.4407904800000004</v>
      </c>
      <c r="H49">
        <v>23</v>
      </c>
      <c r="I49">
        <v>3.26598646157161E-2</v>
      </c>
    </row>
    <row r="50" spans="1:9" x14ac:dyDescent="0.3">
      <c r="A50">
        <v>65</v>
      </c>
      <c r="B50" t="s">
        <v>858</v>
      </c>
      <c r="C50">
        <v>-75</v>
      </c>
      <c r="D50" t="s">
        <v>863</v>
      </c>
      <c r="E50">
        <v>-79.5</v>
      </c>
      <c r="F50">
        <v>51.213841270000003</v>
      </c>
      <c r="G50">
        <v>4.4407888599999996</v>
      </c>
      <c r="H50">
        <v>23</v>
      </c>
      <c r="I50">
        <v>3.2615196348817412E-2</v>
      </c>
    </row>
    <row r="51" spans="1:9" x14ac:dyDescent="0.3">
      <c r="A51">
        <v>61</v>
      </c>
      <c r="B51" t="s">
        <v>858</v>
      </c>
      <c r="C51">
        <v>-75</v>
      </c>
      <c r="D51" t="s">
        <v>859</v>
      </c>
      <c r="E51">
        <v>-79.5</v>
      </c>
      <c r="F51">
        <v>51.213842370000002</v>
      </c>
      <c r="G51">
        <v>4.4407405000000004</v>
      </c>
      <c r="H51">
        <v>26</v>
      </c>
      <c r="I51">
        <v>2.932054118440499E-2</v>
      </c>
    </row>
    <row r="52" spans="1:9" x14ac:dyDescent="0.3">
      <c r="A52">
        <v>67</v>
      </c>
      <c r="B52" t="s">
        <v>858</v>
      </c>
      <c r="C52">
        <v>-75</v>
      </c>
      <c r="D52" t="s">
        <v>865</v>
      </c>
      <c r="E52">
        <v>-73.5</v>
      </c>
      <c r="F52">
        <v>51.213850440000002</v>
      </c>
      <c r="G52">
        <v>4.4407354200000002</v>
      </c>
      <c r="H52">
        <v>26</v>
      </c>
      <c r="I52">
        <v>2.9156369166056999E-2</v>
      </c>
    </row>
    <row r="53" spans="1:9" x14ac:dyDescent="0.3">
      <c r="A53">
        <v>11</v>
      </c>
      <c r="B53" t="s">
        <v>852</v>
      </c>
      <c r="C53">
        <v>-85</v>
      </c>
      <c r="D53" t="s">
        <v>864</v>
      </c>
      <c r="E53">
        <v>-68.5</v>
      </c>
      <c r="F53">
        <v>51.213947050000002</v>
      </c>
      <c r="G53">
        <v>4.4404492700000002</v>
      </c>
      <c r="H53">
        <v>41</v>
      </c>
      <c r="I53">
        <v>1.9129956242156361E-2</v>
      </c>
    </row>
    <row r="54" spans="1:9" x14ac:dyDescent="0.3">
      <c r="A54">
        <v>36</v>
      </c>
      <c r="B54" t="s">
        <v>855</v>
      </c>
      <c r="C54">
        <v>-77</v>
      </c>
      <c r="D54" t="s">
        <v>864</v>
      </c>
      <c r="E54">
        <v>-68.5</v>
      </c>
      <c r="F54">
        <v>51.213947050000002</v>
      </c>
      <c r="G54">
        <v>4.4404492700000002</v>
      </c>
      <c r="H54">
        <v>41</v>
      </c>
      <c r="I54">
        <v>1.9129956242156361E-2</v>
      </c>
    </row>
    <row r="55" spans="1:9" x14ac:dyDescent="0.3">
      <c r="A55">
        <v>47</v>
      </c>
      <c r="B55" t="s">
        <v>856</v>
      </c>
      <c r="C55">
        <v>-58.5</v>
      </c>
      <c r="D55" t="s">
        <v>864</v>
      </c>
      <c r="E55">
        <v>-68.5</v>
      </c>
      <c r="F55" s="18">
        <v>51.213947050000002</v>
      </c>
      <c r="G55" s="18">
        <v>4.4404492700000002</v>
      </c>
      <c r="H55" s="18">
        <v>41</v>
      </c>
      <c r="I55" s="18">
        <v>1.9129956242156361E-2</v>
      </c>
    </row>
    <row r="56" spans="1:9" x14ac:dyDescent="0.3">
      <c r="A56">
        <v>57</v>
      </c>
      <c r="B56" t="s">
        <v>857</v>
      </c>
      <c r="C56">
        <v>-67</v>
      </c>
      <c r="D56" t="s">
        <v>864</v>
      </c>
      <c r="E56">
        <v>-68.5</v>
      </c>
      <c r="F56" s="18">
        <v>51.213947050000002</v>
      </c>
      <c r="G56" s="18">
        <v>4.4404492700000002</v>
      </c>
      <c r="H56" s="18">
        <v>41</v>
      </c>
      <c r="I56" s="18">
        <v>1.9129956242156361E-2</v>
      </c>
    </row>
    <row r="57" spans="1:9" x14ac:dyDescent="0.3">
      <c r="A57">
        <v>81</v>
      </c>
      <c r="B57" t="s">
        <v>860</v>
      </c>
      <c r="C57">
        <v>-84.5</v>
      </c>
      <c r="D57" t="s">
        <v>864</v>
      </c>
      <c r="E57">
        <v>-68.5</v>
      </c>
      <c r="F57">
        <v>51.213947050000002</v>
      </c>
      <c r="G57">
        <v>4.4404492700000002</v>
      </c>
      <c r="H57">
        <v>41</v>
      </c>
      <c r="I57">
        <v>1.9129956242156361E-2</v>
      </c>
    </row>
    <row r="58" spans="1:9" x14ac:dyDescent="0.3">
      <c r="A58">
        <v>87</v>
      </c>
      <c r="B58" t="s">
        <v>861</v>
      </c>
      <c r="C58">
        <v>-77</v>
      </c>
      <c r="D58" t="s">
        <v>864</v>
      </c>
      <c r="E58">
        <v>-68.5</v>
      </c>
      <c r="F58">
        <v>51.213947050000002</v>
      </c>
      <c r="G58">
        <v>4.4404492700000002</v>
      </c>
      <c r="H58">
        <v>41</v>
      </c>
      <c r="I58">
        <v>1.9129956242156361E-2</v>
      </c>
    </row>
    <row r="59" spans="1:9" x14ac:dyDescent="0.3">
      <c r="A59">
        <v>92</v>
      </c>
      <c r="B59" t="s">
        <v>862</v>
      </c>
      <c r="C59">
        <v>-58.5</v>
      </c>
      <c r="D59" t="s">
        <v>864</v>
      </c>
      <c r="E59">
        <v>-68.5</v>
      </c>
      <c r="F59" s="18">
        <v>51.213947050000002</v>
      </c>
      <c r="G59" s="18">
        <v>4.4404492700000002</v>
      </c>
      <c r="H59" s="18">
        <v>41</v>
      </c>
      <c r="I59" s="18">
        <v>1.9129956242156361E-2</v>
      </c>
    </row>
    <row r="60" spans="1:9" x14ac:dyDescent="0.3">
      <c r="A60">
        <v>102</v>
      </c>
      <c r="B60" t="s">
        <v>864</v>
      </c>
      <c r="C60">
        <v>-68.5</v>
      </c>
      <c r="D60" t="s">
        <v>867</v>
      </c>
      <c r="E60">
        <v>-61</v>
      </c>
      <c r="F60" s="18">
        <v>51.213891779999997</v>
      </c>
      <c r="G60" s="18">
        <v>4.4405429999999999</v>
      </c>
      <c r="H60" s="18">
        <v>40</v>
      </c>
      <c r="I60" s="18">
        <v>1.8628098918518129E-2</v>
      </c>
    </row>
    <row r="61" spans="1:9" x14ac:dyDescent="0.3">
      <c r="A61">
        <v>96</v>
      </c>
      <c r="B61" t="s">
        <v>863</v>
      </c>
      <c r="C61">
        <v>-79.5</v>
      </c>
      <c r="D61" t="s">
        <v>864</v>
      </c>
      <c r="E61">
        <v>-68.5</v>
      </c>
      <c r="F61" s="18">
        <v>51.213876030000002</v>
      </c>
      <c r="G61" s="18">
        <v>4.4404581800000003</v>
      </c>
      <c r="H61" s="18">
        <v>10</v>
      </c>
      <c r="I61" s="18">
        <v>1.298955497365197E-2</v>
      </c>
    </row>
    <row r="62" spans="1:9" x14ac:dyDescent="0.3">
      <c r="A62">
        <v>24</v>
      </c>
      <c r="B62" t="s">
        <v>854</v>
      </c>
      <c r="C62">
        <v>-59.5</v>
      </c>
      <c r="D62" t="s">
        <v>864</v>
      </c>
      <c r="E62">
        <v>-68.5</v>
      </c>
      <c r="F62">
        <v>51.213872240000001</v>
      </c>
      <c r="G62">
        <v>4.4404598000000002</v>
      </c>
      <c r="H62">
        <v>10</v>
      </c>
      <c r="I62">
        <v>1.277494721495958E-2</v>
      </c>
    </row>
    <row r="63" spans="1:9" x14ac:dyDescent="0.3">
      <c r="A63">
        <v>100</v>
      </c>
      <c r="B63" t="s">
        <v>864</v>
      </c>
      <c r="C63">
        <v>-68.5</v>
      </c>
      <c r="D63" t="s">
        <v>865</v>
      </c>
      <c r="E63">
        <v>-73.5</v>
      </c>
      <c r="F63">
        <v>51.213857300000001</v>
      </c>
      <c r="G63">
        <v>4.4404512299999999</v>
      </c>
      <c r="H63">
        <v>10</v>
      </c>
      <c r="I63">
        <v>1.122484253898459E-2</v>
      </c>
    </row>
    <row r="64" spans="1:9" x14ac:dyDescent="0.3">
      <c r="A64">
        <v>74</v>
      </c>
      <c r="B64" t="s">
        <v>859</v>
      </c>
      <c r="C64">
        <v>-79.5</v>
      </c>
      <c r="D64" t="s">
        <v>864</v>
      </c>
      <c r="E64">
        <v>-68.5</v>
      </c>
      <c r="F64">
        <v>51.213877140000001</v>
      </c>
      <c r="G64">
        <v>4.4404098200000002</v>
      </c>
      <c r="H64">
        <v>10</v>
      </c>
      <c r="I64">
        <v>1.0991463596736081E-2</v>
      </c>
    </row>
    <row r="65" spans="1:9" x14ac:dyDescent="0.3">
      <c r="A65">
        <v>1</v>
      </c>
      <c r="B65" t="s">
        <v>852</v>
      </c>
      <c r="C65">
        <v>-85</v>
      </c>
      <c r="D65" t="s">
        <v>854</v>
      </c>
      <c r="E65">
        <v>-59.5</v>
      </c>
      <c r="F65" s="18">
        <v>51.213797419999999</v>
      </c>
      <c r="G65" s="18">
        <v>4.4404703300000001</v>
      </c>
      <c r="H65">
        <v>39</v>
      </c>
      <c r="I65">
        <v>9.9956408058352684E-3</v>
      </c>
    </row>
    <row r="66" spans="1:9" x14ac:dyDescent="0.3">
      <c r="A66">
        <v>15</v>
      </c>
      <c r="B66" t="s">
        <v>854</v>
      </c>
      <c r="C66">
        <v>-59.5</v>
      </c>
      <c r="D66" t="s">
        <v>855</v>
      </c>
      <c r="E66">
        <v>-77</v>
      </c>
      <c r="F66" s="18">
        <v>51.213797419999999</v>
      </c>
      <c r="G66" s="18">
        <v>4.4404703300000001</v>
      </c>
      <c r="H66" s="18">
        <v>39</v>
      </c>
      <c r="I66" s="18">
        <v>9.9956408058352684E-3</v>
      </c>
    </row>
    <row r="67" spans="1:9" x14ac:dyDescent="0.3">
      <c r="A67">
        <v>16</v>
      </c>
      <c r="B67" t="s">
        <v>854</v>
      </c>
      <c r="C67">
        <v>-59.5</v>
      </c>
      <c r="D67" t="s">
        <v>856</v>
      </c>
      <c r="E67">
        <v>-58.5</v>
      </c>
      <c r="F67" s="18">
        <v>51.213797419999999</v>
      </c>
      <c r="G67" s="18">
        <v>4.4404703300000001</v>
      </c>
      <c r="H67" s="18">
        <v>39</v>
      </c>
      <c r="I67" s="18">
        <v>9.9956408058352684E-3</v>
      </c>
    </row>
    <row r="68" spans="1:9" x14ac:dyDescent="0.3">
      <c r="A68">
        <v>17</v>
      </c>
      <c r="B68" t="s">
        <v>854</v>
      </c>
      <c r="C68">
        <v>-59.5</v>
      </c>
      <c r="D68" t="s">
        <v>857</v>
      </c>
      <c r="E68">
        <v>-67</v>
      </c>
      <c r="F68">
        <v>51.213797419999999</v>
      </c>
      <c r="G68">
        <v>4.4404703300000001</v>
      </c>
      <c r="H68">
        <v>39</v>
      </c>
      <c r="I68">
        <v>9.9956408058352684E-3</v>
      </c>
    </row>
    <row r="69" spans="1:9" x14ac:dyDescent="0.3">
      <c r="A69">
        <v>20</v>
      </c>
      <c r="B69" t="s">
        <v>854</v>
      </c>
      <c r="C69">
        <v>-59.5</v>
      </c>
      <c r="D69" t="s">
        <v>860</v>
      </c>
      <c r="E69">
        <v>-84.5</v>
      </c>
      <c r="F69">
        <v>51.213797419999999</v>
      </c>
      <c r="G69">
        <v>4.4404703300000001</v>
      </c>
      <c r="H69">
        <v>39</v>
      </c>
      <c r="I69">
        <v>9.9956408058352684E-3</v>
      </c>
    </row>
    <row r="70" spans="1:9" x14ac:dyDescent="0.3">
      <c r="A70">
        <v>21</v>
      </c>
      <c r="B70" t="s">
        <v>854</v>
      </c>
      <c r="C70">
        <v>-59.5</v>
      </c>
      <c r="D70" t="s">
        <v>861</v>
      </c>
      <c r="E70">
        <v>-77</v>
      </c>
      <c r="F70" s="18">
        <v>51.213797419999999</v>
      </c>
      <c r="G70" s="18">
        <v>4.4404703300000001</v>
      </c>
      <c r="H70" s="18">
        <v>39</v>
      </c>
      <c r="I70" s="18">
        <v>9.9956408058352684E-3</v>
      </c>
    </row>
    <row r="71" spans="1:9" x14ac:dyDescent="0.3">
      <c r="A71">
        <v>22</v>
      </c>
      <c r="B71" t="s">
        <v>854</v>
      </c>
      <c r="C71">
        <v>-59.5</v>
      </c>
      <c r="D71" t="s">
        <v>862</v>
      </c>
      <c r="E71">
        <v>-58.5</v>
      </c>
      <c r="F71" s="18">
        <v>51.213797419999999</v>
      </c>
      <c r="G71" s="18">
        <v>4.4404703300000001</v>
      </c>
      <c r="H71" s="18">
        <v>39</v>
      </c>
      <c r="I71" s="18">
        <v>9.9956408058352684E-3</v>
      </c>
    </row>
    <row r="72" spans="1:9" x14ac:dyDescent="0.3">
      <c r="A72">
        <v>26</v>
      </c>
      <c r="B72" t="s">
        <v>854</v>
      </c>
      <c r="C72">
        <v>-59.5</v>
      </c>
      <c r="D72" t="s">
        <v>866</v>
      </c>
      <c r="E72">
        <v>-82.5</v>
      </c>
      <c r="F72" s="18">
        <v>51.213797419999999</v>
      </c>
      <c r="G72" s="18">
        <v>4.4404703300000001</v>
      </c>
      <c r="H72" s="18">
        <v>39</v>
      </c>
      <c r="I72" s="18">
        <v>9.9956408058352684E-3</v>
      </c>
    </row>
    <row r="73" spans="1:9" x14ac:dyDescent="0.3">
      <c r="A73">
        <v>27</v>
      </c>
      <c r="B73" t="s">
        <v>854</v>
      </c>
      <c r="C73">
        <v>-59.5</v>
      </c>
      <c r="D73" t="s">
        <v>867</v>
      </c>
      <c r="E73">
        <v>-61</v>
      </c>
      <c r="F73">
        <v>51.213797419999999</v>
      </c>
      <c r="G73">
        <v>4.4404703300000001</v>
      </c>
      <c r="H73">
        <v>39</v>
      </c>
      <c r="I73">
        <v>9.9956408058352684E-3</v>
      </c>
    </row>
    <row r="74" spans="1:9" x14ac:dyDescent="0.3">
      <c r="A74">
        <v>23</v>
      </c>
      <c r="B74" t="s">
        <v>854</v>
      </c>
      <c r="C74">
        <v>-59.5</v>
      </c>
      <c r="D74" t="s">
        <v>863</v>
      </c>
      <c r="E74">
        <v>-79.5</v>
      </c>
      <c r="F74">
        <v>51.213801220000001</v>
      </c>
      <c r="G74">
        <v>4.4404687100000002</v>
      </c>
      <c r="H74">
        <v>10</v>
      </c>
      <c r="I74">
        <v>9.9129387983703798E-3</v>
      </c>
    </row>
    <row r="75" spans="1:9" x14ac:dyDescent="0.3">
      <c r="A75">
        <v>10</v>
      </c>
      <c r="B75" t="s">
        <v>852</v>
      </c>
      <c r="C75">
        <v>-85</v>
      </c>
      <c r="D75" t="s">
        <v>863</v>
      </c>
      <c r="E75">
        <v>-79.5</v>
      </c>
      <c r="F75">
        <v>51.213805010000002</v>
      </c>
      <c r="G75">
        <v>4.4404670800000003</v>
      </c>
      <c r="H75">
        <v>41</v>
      </c>
      <c r="I75">
        <v>9.8481398921537577E-3</v>
      </c>
    </row>
    <row r="76" spans="1:9" x14ac:dyDescent="0.3">
      <c r="A76">
        <v>35</v>
      </c>
      <c r="B76" t="s">
        <v>855</v>
      </c>
      <c r="C76">
        <v>-77</v>
      </c>
      <c r="D76" t="s">
        <v>863</v>
      </c>
      <c r="E76">
        <v>-79.5</v>
      </c>
      <c r="F76" s="18">
        <v>51.213805010000002</v>
      </c>
      <c r="G76" s="18">
        <v>4.4404670800000003</v>
      </c>
      <c r="H76">
        <v>41</v>
      </c>
      <c r="I76">
        <v>9.8481398921537577E-3</v>
      </c>
    </row>
    <row r="77" spans="1:9" x14ac:dyDescent="0.3">
      <c r="A77">
        <v>46</v>
      </c>
      <c r="B77" t="s">
        <v>856</v>
      </c>
      <c r="C77">
        <v>-58.5</v>
      </c>
      <c r="D77" t="s">
        <v>863</v>
      </c>
      <c r="E77">
        <v>-79.5</v>
      </c>
      <c r="F77" s="18">
        <v>51.213805010000002</v>
      </c>
      <c r="G77" s="18">
        <v>4.4404670800000003</v>
      </c>
      <c r="H77" s="18">
        <v>41</v>
      </c>
      <c r="I77" s="18">
        <v>9.8481398921537577E-3</v>
      </c>
    </row>
    <row r="78" spans="1:9" x14ac:dyDescent="0.3">
      <c r="A78">
        <v>56</v>
      </c>
      <c r="B78" t="s">
        <v>857</v>
      </c>
      <c r="C78">
        <v>-67</v>
      </c>
      <c r="D78" t="s">
        <v>863</v>
      </c>
      <c r="E78">
        <v>-79.5</v>
      </c>
      <c r="F78">
        <v>51.213805010000002</v>
      </c>
      <c r="G78">
        <v>4.4404670800000003</v>
      </c>
      <c r="H78">
        <v>41</v>
      </c>
      <c r="I78">
        <v>9.8481398921537577E-3</v>
      </c>
    </row>
    <row r="79" spans="1:9" x14ac:dyDescent="0.3">
      <c r="A79">
        <v>80</v>
      </c>
      <c r="B79" t="s">
        <v>860</v>
      </c>
      <c r="C79">
        <v>-84.5</v>
      </c>
      <c r="D79" t="s">
        <v>863</v>
      </c>
      <c r="E79">
        <v>-79.5</v>
      </c>
      <c r="F79">
        <v>51.213805010000002</v>
      </c>
      <c r="G79">
        <v>4.4404670800000003</v>
      </c>
      <c r="H79">
        <v>41</v>
      </c>
      <c r="I79">
        <v>9.8481398921537577E-3</v>
      </c>
    </row>
    <row r="80" spans="1:9" x14ac:dyDescent="0.3">
      <c r="A80">
        <v>86</v>
      </c>
      <c r="B80" t="s">
        <v>861</v>
      </c>
      <c r="C80">
        <v>-77</v>
      </c>
      <c r="D80" t="s">
        <v>863</v>
      </c>
      <c r="E80">
        <v>-79.5</v>
      </c>
      <c r="F80" s="18">
        <v>51.213805010000002</v>
      </c>
      <c r="G80" s="18">
        <v>4.4404670800000003</v>
      </c>
      <c r="H80" s="18">
        <v>41</v>
      </c>
      <c r="I80" s="18">
        <v>9.8481398921537577E-3</v>
      </c>
    </row>
    <row r="81" spans="1:9" x14ac:dyDescent="0.3">
      <c r="A81">
        <v>91</v>
      </c>
      <c r="B81" t="s">
        <v>862</v>
      </c>
      <c r="C81">
        <v>-58.5</v>
      </c>
      <c r="D81" t="s">
        <v>863</v>
      </c>
      <c r="E81">
        <v>-79.5</v>
      </c>
      <c r="F81" s="18">
        <v>51.213805010000002</v>
      </c>
      <c r="G81" s="18">
        <v>4.4404670800000003</v>
      </c>
      <c r="H81" s="18">
        <v>41</v>
      </c>
      <c r="I81" s="18">
        <v>9.8481398921537577E-3</v>
      </c>
    </row>
    <row r="82" spans="1:9" x14ac:dyDescent="0.3">
      <c r="A82">
        <v>99</v>
      </c>
      <c r="B82" t="s">
        <v>863</v>
      </c>
      <c r="C82">
        <v>-79.5</v>
      </c>
      <c r="D82" t="s">
        <v>867</v>
      </c>
      <c r="E82">
        <v>-61</v>
      </c>
      <c r="F82" s="18">
        <v>51.213805010000002</v>
      </c>
      <c r="G82" s="18">
        <v>4.4404670800000003</v>
      </c>
      <c r="H82" s="18">
        <v>41</v>
      </c>
      <c r="I82" s="18">
        <v>9.8481398921537577E-3</v>
      </c>
    </row>
    <row r="83" spans="1:9" x14ac:dyDescent="0.3">
      <c r="A83">
        <v>19</v>
      </c>
      <c r="B83" t="s">
        <v>854</v>
      </c>
      <c r="C83">
        <v>-59.5</v>
      </c>
      <c r="D83" t="s">
        <v>859</v>
      </c>
      <c r="E83">
        <v>-79.5</v>
      </c>
      <c r="F83">
        <v>51.213802319999999</v>
      </c>
      <c r="G83">
        <v>4.4404203500000001</v>
      </c>
      <c r="H83">
        <v>10</v>
      </c>
      <c r="I83">
        <v>6.5842970382119798E-3</v>
      </c>
    </row>
    <row r="84" spans="1:9" x14ac:dyDescent="0.3">
      <c r="A84">
        <v>73</v>
      </c>
      <c r="B84" t="s">
        <v>859</v>
      </c>
      <c r="C84">
        <v>-79.5</v>
      </c>
      <c r="D84" t="s">
        <v>863</v>
      </c>
      <c r="E84">
        <v>-79.5</v>
      </c>
      <c r="F84">
        <v>51.213806120000001</v>
      </c>
      <c r="G84">
        <v>4.4404187300000002</v>
      </c>
      <c r="H84">
        <v>10</v>
      </c>
      <c r="I84">
        <v>6.5538236342365247E-3</v>
      </c>
    </row>
    <row r="85" spans="1:9" x14ac:dyDescent="0.3">
      <c r="A85">
        <v>25</v>
      </c>
      <c r="B85" t="s">
        <v>854</v>
      </c>
      <c r="C85">
        <v>-59.5</v>
      </c>
      <c r="D85" t="s">
        <v>865</v>
      </c>
      <c r="E85">
        <v>-73.5</v>
      </c>
      <c r="F85">
        <v>51.213810389999999</v>
      </c>
      <c r="G85">
        <v>4.4404152699999999</v>
      </c>
      <c r="H85">
        <v>10</v>
      </c>
      <c r="I85">
        <v>6.4452884660578646E-3</v>
      </c>
    </row>
    <row r="86" spans="1:9" x14ac:dyDescent="0.3">
      <c r="A86">
        <v>97</v>
      </c>
      <c r="B86" t="s">
        <v>863</v>
      </c>
      <c r="C86">
        <v>-79.5</v>
      </c>
      <c r="D86" t="s">
        <v>865</v>
      </c>
      <c r="E86">
        <v>-73.5</v>
      </c>
      <c r="F86" s="18">
        <v>51.213813649999999</v>
      </c>
      <c r="G86" s="18">
        <v>4.4404129000000001</v>
      </c>
      <c r="H86">
        <v>10</v>
      </c>
      <c r="I86">
        <v>6.4087703287792003E-3</v>
      </c>
    </row>
    <row r="87" spans="1:9" x14ac:dyDescent="0.3">
      <c r="A87">
        <v>12</v>
      </c>
      <c r="B87" t="s">
        <v>852</v>
      </c>
      <c r="C87">
        <v>-85</v>
      </c>
      <c r="D87" t="s">
        <v>865</v>
      </c>
      <c r="E87">
        <v>-73.5</v>
      </c>
      <c r="F87" s="18">
        <v>51.213823349999998</v>
      </c>
      <c r="G87" s="18">
        <v>4.4403601999999998</v>
      </c>
      <c r="H87" s="18">
        <v>34</v>
      </c>
      <c r="I87" s="18">
        <v>4.091063906897092E-3</v>
      </c>
    </row>
    <row r="88" spans="1:9" x14ac:dyDescent="0.3">
      <c r="A88">
        <v>48</v>
      </c>
      <c r="B88" t="s">
        <v>856</v>
      </c>
      <c r="C88">
        <v>-58.5</v>
      </c>
      <c r="D88" t="s">
        <v>865</v>
      </c>
      <c r="E88">
        <v>-73.5</v>
      </c>
      <c r="F88">
        <v>51.213823349999998</v>
      </c>
      <c r="G88">
        <v>4.4403601999999998</v>
      </c>
      <c r="H88">
        <v>34</v>
      </c>
      <c r="I88">
        <v>4.091063906897092E-3</v>
      </c>
    </row>
    <row r="89" spans="1:9" x14ac:dyDescent="0.3">
      <c r="A89">
        <v>58</v>
      </c>
      <c r="B89" t="s">
        <v>857</v>
      </c>
      <c r="C89">
        <v>-67</v>
      </c>
      <c r="D89" t="s">
        <v>865</v>
      </c>
      <c r="E89">
        <v>-73.5</v>
      </c>
      <c r="F89">
        <v>51.213823349999998</v>
      </c>
      <c r="G89">
        <v>4.4403601999999998</v>
      </c>
      <c r="H89">
        <v>34</v>
      </c>
      <c r="I89">
        <v>4.091063906897092E-3</v>
      </c>
    </row>
    <row r="90" spans="1:9" x14ac:dyDescent="0.3">
      <c r="A90">
        <v>104</v>
      </c>
      <c r="B90" t="s">
        <v>865</v>
      </c>
      <c r="C90">
        <v>-73.5</v>
      </c>
      <c r="D90" t="s">
        <v>867</v>
      </c>
      <c r="E90">
        <v>-61</v>
      </c>
      <c r="F90">
        <v>51.213823349999998</v>
      </c>
      <c r="G90">
        <v>4.4403601999999998</v>
      </c>
      <c r="H90">
        <v>34</v>
      </c>
      <c r="I90">
        <v>4.091063906897092E-3</v>
      </c>
    </row>
    <row r="91" spans="1:9" x14ac:dyDescent="0.3">
      <c r="A91">
        <v>37</v>
      </c>
      <c r="B91" t="s">
        <v>855</v>
      </c>
      <c r="C91">
        <v>-77</v>
      </c>
      <c r="D91" t="s">
        <v>865</v>
      </c>
      <c r="E91">
        <v>-73.5</v>
      </c>
      <c r="F91">
        <v>51.213822290000003</v>
      </c>
      <c r="G91">
        <v>4.4403587199999999</v>
      </c>
      <c r="H91">
        <v>34</v>
      </c>
      <c r="I91">
        <v>3.9356055609077916E-3</v>
      </c>
    </row>
    <row r="92" spans="1:9" x14ac:dyDescent="0.3">
      <c r="A92">
        <v>82</v>
      </c>
      <c r="B92" t="s">
        <v>860</v>
      </c>
      <c r="C92">
        <v>-84.5</v>
      </c>
      <c r="D92" t="s">
        <v>865</v>
      </c>
      <c r="E92">
        <v>-73.5</v>
      </c>
      <c r="F92">
        <v>51.213822290000003</v>
      </c>
      <c r="G92">
        <v>4.4403587199999999</v>
      </c>
      <c r="H92">
        <v>34</v>
      </c>
      <c r="I92">
        <v>3.9356055609077916E-3</v>
      </c>
    </row>
    <row r="93" spans="1:9" x14ac:dyDescent="0.3">
      <c r="A93">
        <v>88</v>
      </c>
      <c r="B93" t="s">
        <v>861</v>
      </c>
      <c r="C93">
        <v>-77</v>
      </c>
      <c r="D93" t="s">
        <v>865</v>
      </c>
      <c r="E93">
        <v>-73.5</v>
      </c>
      <c r="F93">
        <v>51.213822290000003</v>
      </c>
      <c r="G93">
        <v>4.4403587199999999</v>
      </c>
      <c r="H93">
        <v>34</v>
      </c>
      <c r="I93">
        <v>3.9356055609077916E-3</v>
      </c>
    </row>
    <row r="94" spans="1:9" x14ac:dyDescent="0.3">
      <c r="A94">
        <v>93</v>
      </c>
      <c r="B94" t="s">
        <v>862</v>
      </c>
      <c r="C94">
        <v>-58.5</v>
      </c>
      <c r="D94" t="s">
        <v>865</v>
      </c>
      <c r="E94">
        <v>-73.5</v>
      </c>
      <c r="F94">
        <v>51.213822290000003</v>
      </c>
      <c r="G94">
        <v>4.4403587199999999</v>
      </c>
      <c r="H94">
        <v>34</v>
      </c>
      <c r="I94">
        <v>3.9356055609077916E-3</v>
      </c>
    </row>
    <row r="95" spans="1:9" x14ac:dyDescent="0.3">
      <c r="A95">
        <v>75</v>
      </c>
      <c r="B95" t="s">
        <v>859</v>
      </c>
      <c r="C95">
        <v>-79.5</v>
      </c>
      <c r="D95" t="s">
        <v>865</v>
      </c>
      <c r="E95">
        <v>-73.5</v>
      </c>
      <c r="F95">
        <v>51.213814759999998</v>
      </c>
      <c r="G95">
        <v>4.44036455</v>
      </c>
      <c r="H95">
        <v>10</v>
      </c>
      <c r="I95">
        <v>3.563061659081347E-3</v>
      </c>
    </row>
    <row r="96" spans="1:9" x14ac:dyDescent="0.3">
      <c r="A96">
        <v>6</v>
      </c>
      <c r="B96" t="s">
        <v>852</v>
      </c>
      <c r="C96">
        <v>-85</v>
      </c>
      <c r="D96" t="s">
        <v>859</v>
      </c>
      <c r="E96">
        <v>-79.5</v>
      </c>
      <c r="F96">
        <v>51.21380722</v>
      </c>
      <c r="G96">
        <v>4.4403703700000001</v>
      </c>
      <c r="H96">
        <v>40</v>
      </c>
      <c r="I96">
        <v>3.409698556412728E-3</v>
      </c>
    </row>
    <row r="97" spans="1:9" x14ac:dyDescent="0.3">
      <c r="A97">
        <v>31</v>
      </c>
      <c r="B97" t="s">
        <v>855</v>
      </c>
      <c r="C97">
        <v>-77</v>
      </c>
      <c r="D97" t="s">
        <v>859</v>
      </c>
      <c r="E97">
        <v>-79.5</v>
      </c>
      <c r="F97">
        <v>51.21380722</v>
      </c>
      <c r="G97">
        <v>4.4403703700000001</v>
      </c>
      <c r="H97">
        <v>40</v>
      </c>
      <c r="I97">
        <v>3.409698556412728E-3</v>
      </c>
    </row>
    <row r="98" spans="1:9" x14ac:dyDescent="0.3">
      <c r="A98">
        <v>42</v>
      </c>
      <c r="B98" t="s">
        <v>856</v>
      </c>
      <c r="C98">
        <v>-58.5</v>
      </c>
      <c r="D98" t="s">
        <v>859</v>
      </c>
      <c r="E98">
        <v>-79.5</v>
      </c>
      <c r="F98">
        <v>51.21380722</v>
      </c>
      <c r="G98">
        <v>4.4403703700000001</v>
      </c>
      <c r="H98">
        <v>40</v>
      </c>
      <c r="I98">
        <v>3.409698556412728E-3</v>
      </c>
    </row>
    <row r="99" spans="1:9" x14ac:dyDescent="0.3">
      <c r="A99">
        <v>52</v>
      </c>
      <c r="B99" t="s">
        <v>857</v>
      </c>
      <c r="C99">
        <v>-67</v>
      </c>
      <c r="D99" t="s">
        <v>859</v>
      </c>
      <c r="E99">
        <v>-79.5</v>
      </c>
      <c r="F99">
        <v>51.21380722</v>
      </c>
      <c r="G99">
        <v>4.4403703700000001</v>
      </c>
      <c r="H99">
        <v>40</v>
      </c>
      <c r="I99">
        <v>3.409698556412728E-3</v>
      </c>
    </row>
    <row r="100" spans="1:9" x14ac:dyDescent="0.3">
      <c r="A100">
        <v>70</v>
      </c>
      <c r="B100" t="s">
        <v>859</v>
      </c>
      <c r="C100">
        <v>-79.5</v>
      </c>
      <c r="D100" t="s">
        <v>860</v>
      </c>
      <c r="E100">
        <v>-84.5</v>
      </c>
      <c r="F100">
        <v>51.21380722</v>
      </c>
      <c r="G100">
        <v>4.4403703700000001</v>
      </c>
      <c r="H100">
        <v>40</v>
      </c>
      <c r="I100">
        <v>3.409698556412728E-3</v>
      </c>
    </row>
    <row r="101" spans="1:9" x14ac:dyDescent="0.3">
      <c r="A101">
        <v>71</v>
      </c>
      <c r="B101" t="s">
        <v>859</v>
      </c>
      <c r="C101">
        <v>-79.5</v>
      </c>
      <c r="D101" t="s">
        <v>861</v>
      </c>
      <c r="E101">
        <v>-77</v>
      </c>
      <c r="F101">
        <v>51.21380722</v>
      </c>
      <c r="G101">
        <v>4.4403703700000001</v>
      </c>
      <c r="H101">
        <v>40</v>
      </c>
      <c r="I101">
        <v>3.409698556412728E-3</v>
      </c>
    </row>
    <row r="102" spans="1:9" x14ac:dyDescent="0.3">
      <c r="A102">
        <v>72</v>
      </c>
      <c r="B102" t="s">
        <v>859</v>
      </c>
      <c r="C102">
        <v>-79.5</v>
      </c>
      <c r="D102" t="s">
        <v>862</v>
      </c>
      <c r="E102">
        <v>-58.5</v>
      </c>
      <c r="F102">
        <v>51.21380722</v>
      </c>
      <c r="G102">
        <v>4.4403703700000001</v>
      </c>
      <c r="H102">
        <v>40</v>
      </c>
      <c r="I102">
        <v>3.409698556412728E-3</v>
      </c>
    </row>
    <row r="103" spans="1:9" x14ac:dyDescent="0.3">
      <c r="A103">
        <v>76</v>
      </c>
      <c r="B103" t="s">
        <v>859</v>
      </c>
      <c r="C103">
        <v>-79.5</v>
      </c>
      <c r="D103" t="s">
        <v>866</v>
      </c>
      <c r="E103">
        <v>-82.5</v>
      </c>
      <c r="F103">
        <v>51.21380722</v>
      </c>
      <c r="G103">
        <v>4.4403703700000001</v>
      </c>
      <c r="H103">
        <v>40</v>
      </c>
      <c r="I103">
        <v>3.409698556412728E-3</v>
      </c>
    </row>
    <row r="104" spans="1:9" x14ac:dyDescent="0.3">
      <c r="A104">
        <v>77</v>
      </c>
      <c r="B104" t="s">
        <v>859</v>
      </c>
      <c r="C104">
        <v>-79.5</v>
      </c>
      <c r="D104" t="s">
        <v>867</v>
      </c>
      <c r="E104">
        <v>-61</v>
      </c>
      <c r="F104">
        <v>51.21380722</v>
      </c>
      <c r="G104">
        <v>4.4403703700000001</v>
      </c>
      <c r="H104">
        <v>40</v>
      </c>
      <c r="I104">
        <v>3.409698556412728E-3</v>
      </c>
    </row>
    <row r="105" spans="1:9" x14ac:dyDescent="0.3">
      <c r="A105">
        <v>2</v>
      </c>
      <c r="B105" t="s">
        <v>852</v>
      </c>
      <c r="C105">
        <v>-85</v>
      </c>
      <c r="D105" t="s">
        <v>855</v>
      </c>
      <c r="E105">
        <v>-77</v>
      </c>
    </row>
    <row r="106" spans="1:9" x14ac:dyDescent="0.3">
      <c r="A106">
        <v>3</v>
      </c>
      <c r="B106" t="s">
        <v>852</v>
      </c>
      <c r="C106">
        <v>-85</v>
      </c>
      <c r="D106" t="s">
        <v>856</v>
      </c>
      <c r="E106">
        <v>-58.5</v>
      </c>
    </row>
    <row r="107" spans="1:9" x14ac:dyDescent="0.3">
      <c r="A107">
        <v>4</v>
      </c>
      <c r="B107" t="s">
        <v>852</v>
      </c>
      <c r="C107">
        <v>-85</v>
      </c>
      <c r="D107" t="s">
        <v>857</v>
      </c>
      <c r="E107">
        <v>-67</v>
      </c>
      <c r="F107"/>
      <c r="G107"/>
      <c r="H107"/>
      <c r="I107"/>
    </row>
    <row r="108" spans="1:9" x14ac:dyDescent="0.3">
      <c r="A108">
        <v>7</v>
      </c>
      <c r="B108" t="s">
        <v>852</v>
      </c>
      <c r="C108">
        <v>-85</v>
      </c>
      <c r="D108" t="s">
        <v>860</v>
      </c>
      <c r="E108">
        <v>-84.5</v>
      </c>
      <c r="F108"/>
      <c r="G108"/>
      <c r="H108"/>
      <c r="I108"/>
    </row>
    <row r="109" spans="1:9" x14ac:dyDescent="0.3">
      <c r="A109">
        <v>8</v>
      </c>
      <c r="B109" t="s">
        <v>852</v>
      </c>
      <c r="C109">
        <v>-85</v>
      </c>
      <c r="D109" t="s">
        <v>861</v>
      </c>
      <c r="E109">
        <v>-77</v>
      </c>
      <c r="F109"/>
      <c r="G109"/>
      <c r="H109"/>
      <c r="I109"/>
    </row>
    <row r="110" spans="1:9" x14ac:dyDescent="0.3">
      <c r="A110">
        <v>9</v>
      </c>
      <c r="B110" t="s">
        <v>852</v>
      </c>
      <c r="C110">
        <v>-85</v>
      </c>
      <c r="D110" t="s">
        <v>862</v>
      </c>
      <c r="E110">
        <v>-58.5</v>
      </c>
      <c r="H110"/>
      <c r="I110"/>
    </row>
    <row r="111" spans="1:9" x14ac:dyDescent="0.3">
      <c r="A111">
        <v>14</v>
      </c>
      <c r="B111" t="s">
        <v>852</v>
      </c>
      <c r="C111">
        <v>-85</v>
      </c>
      <c r="D111" t="s">
        <v>867</v>
      </c>
      <c r="E111">
        <v>-61</v>
      </c>
    </row>
    <row r="112" spans="1:9" x14ac:dyDescent="0.3">
      <c r="A112">
        <v>28</v>
      </c>
      <c r="B112" t="s">
        <v>855</v>
      </c>
      <c r="C112">
        <v>-77</v>
      </c>
      <c r="D112" t="s">
        <v>856</v>
      </c>
      <c r="E112">
        <v>-58.5</v>
      </c>
    </row>
    <row r="113" spans="1:9" x14ac:dyDescent="0.3">
      <c r="A113">
        <v>29</v>
      </c>
      <c r="B113" t="s">
        <v>855</v>
      </c>
      <c r="C113">
        <v>-77</v>
      </c>
      <c r="D113" t="s">
        <v>857</v>
      </c>
      <c r="E113">
        <v>-67</v>
      </c>
      <c r="F113"/>
      <c r="G113"/>
      <c r="H113"/>
      <c r="I113"/>
    </row>
    <row r="114" spans="1:9" x14ac:dyDescent="0.3">
      <c r="A114">
        <v>32</v>
      </c>
      <c r="B114" t="s">
        <v>855</v>
      </c>
      <c r="C114">
        <v>-77</v>
      </c>
      <c r="D114" t="s">
        <v>860</v>
      </c>
      <c r="E114">
        <v>-84.5</v>
      </c>
      <c r="F114"/>
      <c r="G114"/>
      <c r="H114"/>
      <c r="I114"/>
    </row>
    <row r="115" spans="1:9" x14ac:dyDescent="0.3">
      <c r="A115">
        <v>33</v>
      </c>
      <c r="B115" t="s">
        <v>855</v>
      </c>
      <c r="C115">
        <v>-77</v>
      </c>
      <c r="D115" t="s">
        <v>861</v>
      </c>
      <c r="E115">
        <v>-77</v>
      </c>
      <c r="F115"/>
      <c r="G115"/>
      <c r="H115"/>
      <c r="I115"/>
    </row>
    <row r="116" spans="1:9" x14ac:dyDescent="0.3">
      <c r="A116">
        <v>34</v>
      </c>
      <c r="B116" t="s">
        <v>855</v>
      </c>
      <c r="C116">
        <v>-77</v>
      </c>
      <c r="D116" t="s">
        <v>862</v>
      </c>
      <c r="E116">
        <v>-58.5</v>
      </c>
      <c r="H116"/>
      <c r="I116"/>
    </row>
    <row r="117" spans="1:9" x14ac:dyDescent="0.3">
      <c r="A117">
        <v>39</v>
      </c>
      <c r="B117" t="s">
        <v>855</v>
      </c>
      <c r="C117">
        <v>-77</v>
      </c>
      <c r="D117" t="s">
        <v>867</v>
      </c>
      <c r="E117">
        <v>-61</v>
      </c>
    </row>
    <row r="118" spans="1:9" x14ac:dyDescent="0.3">
      <c r="A118">
        <v>40</v>
      </c>
      <c r="B118" t="s">
        <v>856</v>
      </c>
      <c r="C118">
        <v>-58.5</v>
      </c>
      <c r="D118" t="s">
        <v>857</v>
      </c>
      <c r="E118">
        <v>-67</v>
      </c>
      <c r="F118"/>
      <c r="G118"/>
      <c r="H118"/>
      <c r="I118"/>
    </row>
    <row r="119" spans="1:9" x14ac:dyDescent="0.3">
      <c r="A119">
        <v>43</v>
      </c>
      <c r="B119" t="s">
        <v>856</v>
      </c>
      <c r="C119">
        <v>-58.5</v>
      </c>
      <c r="D119" t="s">
        <v>860</v>
      </c>
      <c r="E119">
        <v>-84.5</v>
      </c>
      <c r="F119"/>
      <c r="G119"/>
      <c r="H119"/>
      <c r="I119"/>
    </row>
    <row r="120" spans="1:9" x14ac:dyDescent="0.3">
      <c r="A120">
        <v>44</v>
      </c>
      <c r="B120" t="s">
        <v>856</v>
      </c>
      <c r="C120">
        <v>-58.5</v>
      </c>
      <c r="D120" t="s">
        <v>861</v>
      </c>
      <c r="E120">
        <v>-77</v>
      </c>
      <c r="F120"/>
      <c r="G120"/>
      <c r="H120"/>
      <c r="I120"/>
    </row>
    <row r="121" spans="1:9" x14ac:dyDescent="0.3">
      <c r="A121">
        <v>45</v>
      </c>
      <c r="B121" t="s">
        <v>856</v>
      </c>
      <c r="C121">
        <v>-58.5</v>
      </c>
      <c r="D121" t="s">
        <v>862</v>
      </c>
      <c r="E121">
        <v>-58.5</v>
      </c>
      <c r="F121"/>
      <c r="G121"/>
      <c r="H121"/>
      <c r="I121"/>
    </row>
    <row r="122" spans="1:9" x14ac:dyDescent="0.3">
      <c r="A122">
        <v>50</v>
      </c>
      <c r="B122" t="s">
        <v>856</v>
      </c>
      <c r="C122">
        <v>-58.5</v>
      </c>
      <c r="D122" t="s">
        <v>867</v>
      </c>
      <c r="E122">
        <v>-61</v>
      </c>
    </row>
    <row r="123" spans="1:9" x14ac:dyDescent="0.3">
      <c r="A123">
        <v>53</v>
      </c>
      <c r="B123" t="s">
        <v>857</v>
      </c>
      <c r="C123">
        <v>-67</v>
      </c>
      <c r="D123" t="s">
        <v>860</v>
      </c>
      <c r="E123">
        <v>-84.5</v>
      </c>
      <c r="F123"/>
      <c r="G123"/>
      <c r="H123"/>
      <c r="I123"/>
    </row>
    <row r="124" spans="1:9" x14ac:dyDescent="0.3">
      <c r="A124">
        <v>54</v>
      </c>
      <c r="B124" t="s">
        <v>857</v>
      </c>
      <c r="C124">
        <v>-67</v>
      </c>
      <c r="D124" t="s">
        <v>861</v>
      </c>
      <c r="E124">
        <v>-77</v>
      </c>
      <c r="F124"/>
      <c r="G124"/>
      <c r="H124"/>
      <c r="I124"/>
    </row>
    <row r="125" spans="1:9" x14ac:dyDescent="0.3">
      <c r="A125">
        <v>55</v>
      </c>
      <c r="B125" t="s">
        <v>857</v>
      </c>
      <c r="C125">
        <v>-67</v>
      </c>
      <c r="D125" t="s">
        <v>862</v>
      </c>
      <c r="E125">
        <v>-58.5</v>
      </c>
      <c r="F125"/>
      <c r="G125"/>
      <c r="H125"/>
      <c r="I125"/>
    </row>
    <row r="126" spans="1:9" x14ac:dyDescent="0.3">
      <c r="A126">
        <v>60</v>
      </c>
      <c r="B126" t="s">
        <v>857</v>
      </c>
      <c r="C126">
        <v>-67</v>
      </c>
      <c r="D126" t="s">
        <v>867</v>
      </c>
      <c r="E126">
        <v>-61</v>
      </c>
      <c r="F126"/>
      <c r="G126"/>
      <c r="H126"/>
      <c r="I126"/>
    </row>
    <row r="127" spans="1:9" x14ac:dyDescent="0.3">
      <c r="A127">
        <v>78</v>
      </c>
      <c r="B127" t="s">
        <v>860</v>
      </c>
      <c r="C127">
        <v>-84.5</v>
      </c>
      <c r="D127" t="s">
        <v>861</v>
      </c>
      <c r="E127">
        <v>-77</v>
      </c>
      <c r="F127"/>
      <c r="G127"/>
      <c r="H127"/>
      <c r="I127"/>
    </row>
    <row r="128" spans="1:9" x14ac:dyDescent="0.3">
      <c r="A128">
        <v>79</v>
      </c>
      <c r="B128" t="s">
        <v>860</v>
      </c>
      <c r="C128">
        <v>-84.5</v>
      </c>
      <c r="D128" t="s">
        <v>862</v>
      </c>
      <c r="E128">
        <v>-58.5</v>
      </c>
      <c r="F128"/>
      <c r="G128"/>
      <c r="H128"/>
      <c r="I128"/>
    </row>
    <row r="129" spans="1:9" x14ac:dyDescent="0.3">
      <c r="A129">
        <v>84</v>
      </c>
      <c r="B129" t="s">
        <v>860</v>
      </c>
      <c r="C129">
        <v>-84.5</v>
      </c>
      <c r="D129" t="s">
        <v>867</v>
      </c>
      <c r="E129">
        <v>-61</v>
      </c>
      <c r="F129"/>
      <c r="G129"/>
      <c r="H129"/>
      <c r="I129"/>
    </row>
    <row r="130" spans="1:9" x14ac:dyDescent="0.3">
      <c r="A130">
        <v>85</v>
      </c>
      <c r="B130" t="s">
        <v>861</v>
      </c>
      <c r="C130">
        <v>-77</v>
      </c>
      <c r="D130" t="s">
        <v>862</v>
      </c>
      <c r="E130">
        <v>-58.5</v>
      </c>
      <c r="F130"/>
      <c r="G130"/>
      <c r="H130"/>
      <c r="I130"/>
    </row>
    <row r="131" spans="1:9" x14ac:dyDescent="0.3">
      <c r="A131">
        <v>90</v>
      </c>
      <c r="B131" t="s">
        <v>861</v>
      </c>
      <c r="C131">
        <v>-77</v>
      </c>
      <c r="D131" t="s">
        <v>867</v>
      </c>
      <c r="E131">
        <v>-61</v>
      </c>
      <c r="F131"/>
      <c r="G131"/>
      <c r="H131"/>
      <c r="I131"/>
    </row>
    <row r="132" spans="1:9" x14ac:dyDescent="0.3">
      <c r="A132">
        <v>95</v>
      </c>
      <c r="B132" t="s">
        <v>862</v>
      </c>
      <c r="C132">
        <v>-58.5</v>
      </c>
      <c r="D132" t="s">
        <v>867</v>
      </c>
      <c r="E132">
        <v>-61</v>
      </c>
      <c r="F132"/>
      <c r="G132"/>
      <c r="H132"/>
      <c r="I13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F27" workbookViewId="0">
      <selection activeCell="E36" sqref="E36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21.77734375" style="18" customWidth="1"/>
    <col min="7" max="7" width="23.3320312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9" ht="15" customHeight="1" x14ac:dyDescent="0.3">
      <c r="A17" t="s">
        <v>53</v>
      </c>
      <c r="B17">
        <v>61</v>
      </c>
    </row>
    <row r="18" spans="1:9" ht="15" customHeight="1" x14ac:dyDescent="0.3">
      <c r="A18" t="s">
        <v>54</v>
      </c>
      <c r="B18">
        <v>99</v>
      </c>
    </row>
    <row r="19" spans="1:9" ht="15" customHeight="1" x14ac:dyDescent="0.3">
      <c r="A19" t="s">
        <v>55</v>
      </c>
      <c r="B19">
        <v>45</v>
      </c>
    </row>
    <row r="20" spans="1:9" ht="15" customHeight="1" x14ac:dyDescent="0.3">
      <c r="A20" t="s">
        <v>56</v>
      </c>
      <c r="B20">
        <v>78</v>
      </c>
    </row>
    <row r="21" spans="1:9" ht="15" customHeight="1" x14ac:dyDescent="0.3">
      <c r="A21" t="s">
        <v>57</v>
      </c>
      <c r="B21">
        <v>36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22.90909090909091</v>
      </c>
    </row>
    <row r="26" spans="1:9" x14ac:dyDescent="0.3">
      <c r="A26" s="14" t="s">
        <v>874</v>
      </c>
      <c r="B26" s="1"/>
      <c r="C26" s="13"/>
      <c r="D26" s="13">
        <v>6.6589453826347497E-2</v>
      </c>
    </row>
    <row r="27" spans="1:9" x14ac:dyDescent="0.3">
      <c r="A27" s="14" t="s">
        <v>887</v>
      </c>
      <c r="B27" s="1"/>
      <c r="C27" s="13"/>
      <c r="D27" s="13">
        <f>MEDIAN(Tabel76[Distance error (km)])</f>
        <v>5.8544262287531769E-2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13.725490196078431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50</v>
      </c>
      <c r="B31" t="s">
        <v>43</v>
      </c>
      <c r="C31">
        <v>-75</v>
      </c>
      <c r="D31" t="s">
        <v>45</v>
      </c>
      <c r="E31">
        <v>-87.5</v>
      </c>
      <c r="F31">
        <v>51.207100490000002</v>
      </c>
      <c r="G31">
        <v>4.3964170400000002</v>
      </c>
      <c r="H31">
        <v>10</v>
      </c>
      <c r="I31">
        <v>0.12551399647070441</v>
      </c>
    </row>
    <row r="32" spans="1:9" x14ac:dyDescent="0.3">
      <c r="A32">
        <v>63</v>
      </c>
      <c r="B32" t="s">
        <v>44</v>
      </c>
      <c r="C32">
        <v>-81</v>
      </c>
      <c r="D32" t="s">
        <v>45</v>
      </c>
      <c r="E32">
        <v>-87.5</v>
      </c>
      <c r="F32">
        <v>51.207100490000002</v>
      </c>
      <c r="G32">
        <v>4.3964170400000002</v>
      </c>
      <c r="H32">
        <v>10</v>
      </c>
      <c r="I32">
        <v>0.12551399647070441</v>
      </c>
    </row>
    <row r="33" spans="1:9" x14ac:dyDescent="0.3">
      <c r="A33">
        <v>76</v>
      </c>
      <c r="B33" t="s">
        <v>45</v>
      </c>
      <c r="C33">
        <v>-87.5</v>
      </c>
      <c r="D33" t="s">
        <v>46</v>
      </c>
      <c r="E33">
        <v>-66</v>
      </c>
      <c r="F33">
        <v>51.207100490000002</v>
      </c>
      <c r="G33">
        <v>4.3964170400000002</v>
      </c>
      <c r="H33">
        <v>10</v>
      </c>
      <c r="I33">
        <v>0.12551399647070441</v>
      </c>
    </row>
    <row r="34" spans="1:9" x14ac:dyDescent="0.3">
      <c r="A34">
        <v>78</v>
      </c>
      <c r="B34" t="s">
        <v>45</v>
      </c>
      <c r="C34">
        <v>-87.5</v>
      </c>
      <c r="D34" t="s">
        <v>48</v>
      </c>
      <c r="E34">
        <v>-60</v>
      </c>
      <c r="F34">
        <v>51.207100490000002</v>
      </c>
      <c r="G34">
        <v>4.3964170400000002</v>
      </c>
      <c r="H34">
        <v>10</v>
      </c>
      <c r="I34">
        <v>0.12551399647070441</v>
      </c>
    </row>
    <row r="35" spans="1:9" x14ac:dyDescent="0.3">
      <c r="A35">
        <v>80</v>
      </c>
      <c r="B35" t="s">
        <v>45</v>
      </c>
      <c r="C35">
        <v>-87.5</v>
      </c>
      <c r="D35" t="s">
        <v>50</v>
      </c>
      <c r="E35">
        <v>-91</v>
      </c>
      <c r="F35">
        <v>51.207100490000002</v>
      </c>
      <c r="G35">
        <v>4.3964170400000002</v>
      </c>
      <c r="H35">
        <v>10</v>
      </c>
      <c r="I35">
        <v>0.12551399647070441</v>
      </c>
    </row>
    <row r="36" spans="1:9" x14ac:dyDescent="0.3">
      <c r="A36">
        <v>81</v>
      </c>
      <c r="B36" t="s">
        <v>45</v>
      </c>
      <c r="C36">
        <v>-87.5</v>
      </c>
      <c r="D36" t="s">
        <v>51</v>
      </c>
      <c r="E36">
        <v>-73.5</v>
      </c>
      <c r="F36">
        <v>51.207100490000002</v>
      </c>
      <c r="G36">
        <v>4.3964170400000002</v>
      </c>
      <c r="H36">
        <v>10</v>
      </c>
      <c r="I36">
        <v>0.12551399647070441</v>
      </c>
    </row>
    <row r="37" spans="1:9" x14ac:dyDescent="0.3">
      <c r="A37">
        <v>85</v>
      </c>
      <c r="B37" t="s">
        <v>45</v>
      </c>
      <c r="C37">
        <v>-87.5</v>
      </c>
      <c r="D37" t="s">
        <v>55</v>
      </c>
      <c r="E37">
        <v>-77.5</v>
      </c>
      <c r="F37">
        <v>51.207100490000002</v>
      </c>
      <c r="G37">
        <v>4.3964170400000002</v>
      </c>
      <c r="H37">
        <v>10</v>
      </c>
      <c r="I37">
        <v>0.12551399647070441</v>
      </c>
    </row>
    <row r="38" spans="1:9" x14ac:dyDescent="0.3">
      <c r="A38">
        <v>82</v>
      </c>
      <c r="B38" t="s">
        <v>45</v>
      </c>
      <c r="C38">
        <v>-87.5</v>
      </c>
      <c r="D38" t="s">
        <v>52</v>
      </c>
      <c r="E38">
        <v>-73.5</v>
      </c>
      <c r="F38">
        <v>51.207152430000001</v>
      </c>
      <c r="G38">
        <v>4.3967697699999997</v>
      </c>
      <c r="H38">
        <v>25</v>
      </c>
      <c r="I38">
        <v>0.1018368516251162</v>
      </c>
    </row>
    <row r="39" spans="1:9" x14ac:dyDescent="0.3">
      <c r="A39">
        <v>79</v>
      </c>
      <c r="B39" t="s">
        <v>45</v>
      </c>
      <c r="C39">
        <v>-87.5</v>
      </c>
      <c r="D39" t="s">
        <v>49</v>
      </c>
      <c r="E39">
        <v>-82.5</v>
      </c>
      <c r="F39">
        <v>51.20720275</v>
      </c>
      <c r="G39">
        <v>4.3968101800000001</v>
      </c>
      <c r="H39">
        <v>30</v>
      </c>
      <c r="I39">
        <v>0.10015099796446569</v>
      </c>
    </row>
    <row r="40" spans="1:9" x14ac:dyDescent="0.3">
      <c r="A40">
        <v>83</v>
      </c>
      <c r="B40" t="s">
        <v>45</v>
      </c>
      <c r="C40">
        <v>-87.5</v>
      </c>
      <c r="D40" t="s">
        <v>53</v>
      </c>
      <c r="E40">
        <v>-69.5</v>
      </c>
      <c r="F40">
        <v>51.20712571</v>
      </c>
      <c r="G40">
        <v>4.3969177699999999</v>
      </c>
      <c r="H40">
        <v>35</v>
      </c>
      <c r="I40">
        <v>9.1188483646229987E-2</v>
      </c>
    </row>
    <row r="41" spans="1:9" x14ac:dyDescent="0.3">
      <c r="A41">
        <v>5</v>
      </c>
      <c r="B41" t="s">
        <v>39</v>
      </c>
      <c r="C41">
        <v>-73.5</v>
      </c>
      <c r="D41" t="s">
        <v>45</v>
      </c>
      <c r="E41">
        <v>-87.5</v>
      </c>
      <c r="F41">
        <v>51.207183579999999</v>
      </c>
      <c r="G41">
        <v>4.3969508199999998</v>
      </c>
      <c r="H41">
        <v>38</v>
      </c>
      <c r="I41">
        <v>9.0124705317475087E-2</v>
      </c>
    </row>
    <row r="42" spans="1:9" x14ac:dyDescent="0.3">
      <c r="A42">
        <v>36</v>
      </c>
      <c r="B42" t="s">
        <v>42</v>
      </c>
      <c r="C42">
        <v>-73.5</v>
      </c>
      <c r="D42" t="s">
        <v>45</v>
      </c>
      <c r="E42">
        <v>-87.5</v>
      </c>
      <c r="F42">
        <v>51.207140250000002</v>
      </c>
      <c r="G42">
        <v>4.3969518499999998</v>
      </c>
      <c r="H42">
        <v>38</v>
      </c>
      <c r="I42">
        <v>8.9104378595111194E-2</v>
      </c>
    </row>
    <row r="43" spans="1:9" x14ac:dyDescent="0.3">
      <c r="A43">
        <v>77</v>
      </c>
      <c r="B43" t="s">
        <v>45</v>
      </c>
      <c r="C43">
        <v>-87.5</v>
      </c>
      <c r="D43" t="s">
        <v>47</v>
      </c>
      <c r="E43">
        <v>-87.5</v>
      </c>
      <c r="F43">
        <v>51.207351350000003</v>
      </c>
      <c r="G43">
        <v>4.39706902</v>
      </c>
      <c r="H43">
        <v>53</v>
      </c>
      <c r="I43">
        <v>8.8546641160327441E-2</v>
      </c>
    </row>
    <row r="44" spans="1:9" x14ac:dyDescent="0.3">
      <c r="A44">
        <v>84</v>
      </c>
      <c r="B44" t="s">
        <v>45</v>
      </c>
      <c r="C44">
        <v>-87.5</v>
      </c>
      <c r="D44" t="s">
        <v>54</v>
      </c>
      <c r="E44">
        <v>-50.5</v>
      </c>
      <c r="F44">
        <v>51.207217909999997</v>
      </c>
      <c r="G44">
        <v>4.3970096999999999</v>
      </c>
      <c r="H44">
        <v>43</v>
      </c>
      <c r="I44">
        <v>8.7099851171257375E-2</v>
      </c>
    </row>
    <row r="45" spans="1:9" x14ac:dyDescent="0.3">
      <c r="A45">
        <v>21</v>
      </c>
      <c r="B45" t="s">
        <v>41</v>
      </c>
      <c r="C45">
        <v>-82.5</v>
      </c>
      <c r="D45" t="s">
        <v>45</v>
      </c>
      <c r="E45">
        <v>-87.5</v>
      </c>
      <c r="F45">
        <v>51.207231909999997</v>
      </c>
      <c r="G45">
        <v>4.3970355999999997</v>
      </c>
      <c r="H45">
        <v>46</v>
      </c>
      <c r="I45">
        <v>8.5814999859209942E-2</v>
      </c>
    </row>
    <row r="46" spans="1:9" x14ac:dyDescent="0.3">
      <c r="A46">
        <v>86</v>
      </c>
      <c r="B46" t="s">
        <v>45</v>
      </c>
      <c r="C46">
        <v>-87.5</v>
      </c>
      <c r="D46" t="s">
        <v>56</v>
      </c>
      <c r="E46">
        <v>-61</v>
      </c>
      <c r="F46">
        <v>51.207167409999997</v>
      </c>
      <c r="G46">
        <v>4.3970106500000004</v>
      </c>
      <c r="H46">
        <v>42</v>
      </c>
      <c r="I46">
        <v>8.566483081389821E-2</v>
      </c>
    </row>
    <row r="47" spans="1:9" x14ac:dyDescent="0.3">
      <c r="A47">
        <v>87</v>
      </c>
      <c r="B47" t="s">
        <v>45</v>
      </c>
      <c r="C47">
        <v>-87.5</v>
      </c>
      <c r="D47" t="s">
        <v>57</v>
      </c>
      <c r="E47">
        <v>-82</v>
      </c>
      <c r="F47">
        <v>51.207188240000001</v>
      </c>
      <c r="G47">
        <v>4.3970356900000001</v>
      </c>
      <c r="H47">
        <v>44</v>
      </c>
      <c r="I47">
        <v>8.449599319314989E-2</v>
      </c>
    </row>
    <row r="48" spans="1:9" x14ac:dyDescent="0.3">
      <c r="A48">
        <v>57</v>
      </c>
      <c r="B48" t="s">
        <v>43</v>
      </c>
      <c r="C48">
        <v>-75</v>
      </c>
      <c r="D48" t="s">
        <v>52</v>
      </c>
      <c r="E48">
        <v>-73.5</v>
      </c>
      <c r="F48">
        <v>51.207204359999999</v>
      </c>
      <c r="G48">
        <v>4.3971225</v>
      </c>
      <c r="H48">
        <v>40</v>
      </c>
      <c r="I48">
        <v>7.9133041666837364E-2</v>
      </c>
    </row>
    <row r="49" spans="1:9" x14ac:dyDescent="0.3">
      <c r="A49">
        <v>70</v>
      </c>
      <c r="B49" t="s">
        <v>44</v>
      </c>
      <c r="C49">
        <v>-81</v>
      </c>
      <c r="D49" t="s">
        <v>52</v>
      </c>
      <c r="E49">
        <v>-73.5</v>
      </c>
      <c r="F49">
        <v>51.207204359999999</v>
      </c>
      <c r="G49">
        <v>4.3971225</v>
      </c>
      <c r="H49">
        <v>40</v>
      </c>
      <c r="I49">
        <v>7.9133041666837364E-2</v>
      </c>
    </row>
    <row r="50" spans="1:9" x14ac:dyDescent="0.3">
      <c r="A50">
        <v>93</v>
      </c>
      <c r="B50" t="s">
        <v>46</v>
      </c>
      <c r="C50">
        <v>-66</v>
      </c>
      <c r="D50" t="s">
        <v>52</v>
      </c>
      <c r="E50">
        <v>-73.5</v>
      </c>
      <c r="F50">
        <v>51.207204359999999</v>
      </c>
      <c r="G50">
        <v>4.3971225</v>
      </c>
      <c r="H50">
        <v>40</v>
      </c>
      <c r="I50">
        <v>7.9133041666837364E-2</v>
      </c>
    </row>
    <row r="51" spans="1:9" x14ac:dyDescent="0.3">
      <c r="A51">
        <v>112</v>
      </c>
      <c r="B51" t="s">
        <v>48</v>
      </c>
      <c r="C51">
        <v>-60</v>
      </c>
      <c r="D51" t="s">
        <v>52</v>
      </c>
      <c r="E51">
        <v>-73.5</v>
      </c>
      <c r="F51">
        <v>51.207204359999999</v>
      </c>
      <c r="G51">
        <v>4.3971225</v>
      </c>
      <c r="H51">
        <v>40</v>
      </c>
      <c r="I51">
        <v>7.9133041666837364E-2</v>
      </c>
    </row>
    <row r="52" spans="1:9" x14ac:dyDescent="0.3">
      <c r="A52">
        <v>127</v>
      </c>
      <c r="B52" t="s">
        <v>50</v>
      </c>
      <c r="C52">
        <v>-91</v>
      </c>
      <c r="D52" t="s">
        <v>52</v>
      </c>
      <c r="E52">
        <v>-73.5</v>
      </c>
      <c r="F52">
        <v>51.207204359999999</v>
      </c>
      <c r="G52">
        <v>4.3971225</v>
      </c>
      <c r="H52">
        <v>40</v>
      </c>
      <c r="I52">
        <v>7.9133041666837364E-2</v>
      </c>
    </row>
    <row r="53" spans="1:9" x14ac:dyDescent="0.3">
      <c r="A53">
        <v>133</v>
      </c>
      <c r="B53" t="s">
        <v>51</v>
      </c>
      <c r="C53">
        <v>-73.5</v>
      </c>
      <c r="D53" t="s">
        <v>52</v>
      </c>
      <c r="E53">
        <v>-73.5</v>
      </c>
      <c r="F53">
        <v>51.207204359999999</v>
      </c>
      <c r="G53">
        <v>4.3971225</v>
      </c>
      <c r="H53">
        <v>40</v>
      </c>
      <c r="I53">
        <v>7.9133041666837364E-2</v>
      </c>
    </row>
    <row r="54" spans="1:9" x14ac:dyDescent="0.3">
      <c r="A54">
        <v>141</v>
      </c>
      <c r="B54" t="s">
        <v>52</v>
      </c>
      <c r="C54">
        <v>-73.5</v>
      </c>
      <c r="D54" t="s">
        <v>55</v>
      </c>
      <c r="E54">
        <v>-77.5</v>
      </c>
      <c r="F54">
        <v>51.207204359999999</v>
      </c>
      <c r="G54">
        <v>4.3971225</v>
      </c>
      <c r="H54">
        <v>40</v>
      </c>
      <c r="I54">
        <v>7.9133041666837364E-2</v>
      </c>
    </row>
    <row r="55" spans="1:9" x14ac:dyDescent="0.3">
      <c r="A55">
        <v>120</v>
      </c>
      <c r="B55" t="s">
        <v>49</v>
      </c>
      <c r="C55">
        <v>-82.5</v>
      </c>
      <c r="D55" t="s">
        <v>52</v>
      </c>
      <c r="E55">
        <v>-73.5</v>
      </c>
      <c r="F55">
        <v>51.207254679999998</v>
      </c>
      <c r="G55">
        <v>4.3971629099999996</v>
      </c>
      <c r="H55">
        <v>10</v>
      </c>
      <c r="I55">
        <v>7.8259131473307694E-2</v>
      </c>
    </row>
    <row r="56" spans="1:9" x14ac:dyDescent="0.3">
      <c r="A56">
        <v>54</v>
      </c>
      <c r="B56" t="s">
        <v>43</v>
      </c>
      <c r="C56">
        <v>-75</v>
      </c>
      <c r="D56" t="s">
        <v>49</v>
      </c>
      <c r="E56">
        <v>-82.5</v>
      </c>
      <c r="F56">
        <v>51.207304999999998</v>
      </c>
      <c r="G56">
        <v>4.39720333</v>
      </c>
      <c r="H56">
        <v>10</v>
      </c>
      <c r="I56">
        <v>7.7880122215365624E-2</v>
      </c>
    </row>
    <row r="57" spans="1:9" x14ac:dyDescent="0.3">
      <c r="A57">
        <v>67</v>
      </c>
      <c r="B57" t="s">
        <v>44</v>
      </c>
      <c r="C57">
        <v>-81</v>
      </c>
      <c r="D57" t="s">
        <v>49</v>
      </c>
      <c r="E57">
        <v>-82.5</v>
      </c>
      <c r="F57">
        <v>51.207304999999998</v>
      </c>
      <c r="G57">
        <v>4.39720333</v>
      </c>
      <c r="H57">
        <v>10</v>
      </c>
      <c r="I57">
        <v>7.7880122215365624E-2</v>
      </c>
    </row>
    <row r="58" spans="1:9" x14ac:dyDescent="0.3">
      <c r="A58">
        <v>90</v>
      </c>
      <c r="B58" t="s">
        <v>46</v>
      </c>
      <c r="C58">
        <v>-66</v>
      </c>
      <c r="D58" t="s">
        <v>49</v>
      </c>
      <c r="E58">
        <v>-82.5</v>
      </c>
      <c r="F58">
        <v>51.207304999999998</v>
      </c>
      <c r="G58">
        <v>4.39720333</v>
      </c>
      <c r="H58">
        <v>10</v>
      </c>
      <c r="I58">
        <v>7.7880122215365624E-2</v>
      </c>
    </row>
    <row r="59" spans="1:9" x14ac:dyDescent="0.3">
      <c r="A59">
        <v>109</v>
      </c>
      <c r="B59" t="s">
        <v>48</v>
      </c>
      <c r="C59">
        <v>-60</v>
      </c>
      <c r="D59" t="s">
        <v>49</v>
      </c>
      <c r="E59">
        <v>-82.5</v>
      </c>
      <c r="F59">
        <v>51.207304999999998</v>
      </c>
      <c r="G59">
        <v>4.39720333</v>
      </c>
      <c r="H59">
        <v>10</v>
      </c>
      <c r="I59">
        <v>7.7880122215365624E-2</v>
      </c>
    </row>
    <row r="60" spans="1:9" x14ac:dyDescent="0.3">
      <c r="A60">
        <v>118</v>
      </c>
      <c r="B60" t="s">
        <v>49</v>
      </c>
      <c r="C60">
        <v>-82.5</v>
      </c>
      <c r="D60" t="s">
        <v>50</v>
      </c>
      <c r="E60">
        <v>-91</v>
      </c>
      <c r="F60">
        <v>51.207304999999998</v>
      </c>
      <c r="G60">
        <v>4.39720333</v>
      </c>
      <c r="H60">
        <v>10</v>
      </c>
      <c r="I60">
        <v>7.7880122215365624E-2</v>
      </c>
    </row>
    <row r="61" spans="1:9" x14ac:dyDescent="0.3">
      <c r="A61">
        <v>119</v>
      </c>
      <c r="B61" t="s">
        <v>49</v>
      </c>
      <c r="C61">
        <v>-82.5</v>
      </c>
      <c r="D61" t="s">
        <v>51</v>
      </c>
      <c r="E61">
        <v>-73.5</v>
      </c>
      <c r="F61">
        <v>51.207304999999998</v>
      </c>
      <c r="G61">
        <v>4.39720333</v>
      </c>
      <c r="H61">
        <v>10</v>
      </c>
      <c r="I61">
        <v>7.7880122215365624E-2</v>
      </c>
    </row>
    <row r="62" spans="1:9" x14ac:dyDescent="0.3">
      <c r="A62">
        <v>123</v>
      </c>
      <c r="B62" t="s">
        <v>49</v>
      </c>
      <c r="C62">
        <v>-82.5</v>
      </c>
      <c r="D62" t="s">
        <v>55</v>
      </c>
      <c r="E62">
        <v>-77.5</v>
      </c>
      <c r="F62">
        <v>51.207304999999998</v>
      </c>
      <c r="G62">
        <v>4.39720333</v>
      </c>
      <c r="H62">
        <v>10</v>
      </c>
      <c r="I62">
        <v>7.7880122215365624E-2</v>
      </c>
    </row>
    <row r="63" spans="1:9" x14ac:dyDescent="0.3">
      <c r="A63">
        <v>52</v>
      </c>
      <c r="B63" t="s">
        <v>43</v>
      </c>
      <c r="C63">
        <v>-75</v>
      </c>
      <c r="D63" t="s">
        <v>47</v>
      </c>
      <c r="E63">
        <v>-87.5</v>
      </c>
      <c r="F63">
        <v>51.207602199999997</v>
      </c>
      <c r="G63">
        <v>4.3977209999999998</v>
      </c>
      <c r="H63">
        <v>10</v>
      </c>
      <c r="I63">
        <v>7.4895113746921926E-2</v>
      </c>
    </row>
    <row r="64" spans="1:9" x14ac:dyDescent="0.3">
      <c r="A64">
        <v>65</v>
      </c>
      <c r="B64" t="s">
        <v>44</v>
      </c>
      <c r="C64">
        <v>-81</v>
      </c>
      <c r="D64" t="s">
        <v>47</v>
      </c>
      <c r="E64">
        <v>-87.5</v>
      </c>
      <c r="F64">
        <v>51.207602199999997</v>
      </c>
      <c r="G64">
        <v>4.3977209999999998</v>
      </c>
      <c r="H64">
        <v>10</v>
      </c>
      <c r="I64">
        <v>7.4895113746921926E-2</v>
      </c>
    </row>
    <row r="65" spans="1:9" x14ac:dyDescent="0.3">
      <c r="A65">
        <v>88</v>
      </c>
      <c r="B65" t="s">
        <v>46</v>
      </c>
      <c r="C65">
        <v>-66</v>
      </c>
      <c r="D65" t="s">
        <v>47</v>
      </c>
      <c r="E65">
        <v>-87.5</v>
      </c>
      <c r="F65">
        <v>51.207602199999997</v>
      </c>
      <c r="G65">
        <v>4.3977209999999998</v>
      </c>
      <c r="H65">
        <v>10</v>
      </c>
      <c r="I65">
        <v>7.4895113746921926E-2</v>
      </c>
    </row>
    <row r="66" spans="1:9" x14ac:dyDescent="0.3">
      <c r="A66">
        <v>99</v>
      </c>
      <c r="B66" t="s">
        <v>47</v>
      </c>
      <c r="C66">
        <v>-87.5</v>
      </c>
      <c r="D66" t="s">
        <v>48</v>
      </c>
      <c r="E66">
        <v>-60</v>
      </c>
      <c r="F66">
        <v>51.207602199999997</v>
      </c>
      <c r="G66">
        <v>4.3977209999999998</v>
      </c>
      <c r="H66">
        <v>10</v>
      </c>
      <c r="I66">
        <v>7.4895113746921926E-2</v>
      </c>
    </row>
    <row r="67" spans="1:9" x14ac:dyDescent="0.3">
      <c r="A67">
        <v>101</v>
      </c>
      <c r="B67" t="s">
        <v>47</v>
      </c>
      <c r="C67">
        <v>-87.5</v>
      </c>
      <c r="D67" t="s">
        <v>50</v>
      </c>
      <c r="E67">
        <v>-91</v>
      </c>
      <c r="F67">
        <v>51.207602199999997</v>
      </c>
      <c r="G67">
        <v>4.3977209999999998</v>
      </c>
      <c r="H67">
        <v>10</v>
      </c>
      <c r="I67">
        <v>7.4895113746921926E-2</v>
      </c>
    </row>
    <row r="68" spans="1:9" x14ac:dyDescent="0.3">
      <c r="A68">
        <v>102</v>
      </c>
      <c r="B68" t="s">
        <v>47</v>
      </c>
      <c r="C68">
        <v>-87.5</v>
      </c>
      <c r="D68" t="s">
        <v>51</v>
      </c>
      <c r="E68">
        <v>-73.5</v>
      </c>
      <c r="F68">
        <v>51.207602199999997</v>
      </c>
      <c r="G68">
        <v>4.3977209999999998</v>
      </c>
      <c r="H68">
        <v>10</v>
      </c>
      <c r="I68">
        <v>7.4895113746921926E-2</v>
      </c>
    </row>
    <row r="69" spans="1:9" x14ac:dyDescent="0.3">
      <c r="A69">
        <v>106</v>
      </c>
      <c r="B69" t="s">
        <v>47</v>
      </c>
      <c r="C69">
        <v>-87.5</v>
      </c>
      <c r="D69" t="s">
        <v>55</v>
      </c>
      <c r="E69">
        <v>-77.5</v>
      </c>
      <c r="F69">
        <v>51.207602199999997</v>
      </c>
      <c r="G69">
        <v>4.3977209999999998</v>
      </c>
      <c r="H69">
        <v>10</v>
      </c>
      <c r="I69">
        <v>7.4895113746921926E-2</v>
      </c>
    </row>
    <row r="70" spans="1:9" x14ac:dyDescent="0.3">
      <c r="A70">
        <v>100</v>
      </c>
      <c r="B70" t="s">
        <v>47</v>
      </c>
      <c r="C70">
        <v>-87.5</v>
      </c>
      <c r="D70" t="s">
        <v>49</v>
      </c>
      <c r="E70">
        <v>-82.5</v>
      </c>
      <c r="F70">
        <v>51.207453600000001</v>
      </c>
      <c r="G70">
        <v>4.3974621599999999</v>
      </c>
      <c r="H70">
        <v>24</v>
      </c>
      <c r="I70">
        <v>7.2382051227251956E-2</v>
      </c>
    </row>
    <row r="71" spans="1:9" x14ac:dyDescent="0.3">
      <c r="A71">
        <v>103</v>
      </c>
      <c r="B71" t="s">
        <v>47</v>
      </c>
      <c r="C71">
        <v>-87.5</v>
      </c>
      <c r="D71" t="s">
        <v>52</v>
      </c>
      <c r="E71">
        <v>-73.5</v>
      </c>
      <c r="F71">
        <v>51.207403280000001</v>
      </c>
      <c r="G71">
        <v>4.3974217500000004</v>
      </c>
      <c r="H71">
        <v>30</v>
      </c>
      <c r="I71">
        <v>7.0794095649371336E-2</v>
      </c>
    </row>
    <row r="72" spans="1:9" x14ac:dyDescent="0.3">
      <c r="A72">
        <v>139</v>
      </c>
      <c r="B72" t="s">
        <v>52</v>
      </c>
      <c r="C72">
        <v>-73.5</v>
      </c>
      <c r="D72" t="s">
        <v>53</v>
      </c>
      <c r="E72">
        <v>-69.5</v>
      </c>
      <c r="F72">
        <v>51.207177639999998</v>
      </c>
      <c r="G72">
        <v>4.3972705000000003</v>
      </c>
      <c r="H72">
        <v>11</v>
      </c>
      <c r="I72">
        <v>6.8403413139680819E-2</v>
      </c>
    </row>
    <row r="73" spans="1:9" x14ac:dyDescent="0.3">
      <c r="A73">
        <v>12</v>
      </c>
      <c r="B73" t="s">
        <v>39</v>
      </c>
      <c r="C73">
        <v>-73.5</v>
      </c>
      <c r="D73" t="s">
        <v>52</v>
      </c>
      <c r="E73">
        <v>-73.5</v>
      </c>
      <c r="F73">
        <v>51.207235519999998</v>
      </c>
      <c r="G73">
        <v>4.3973035500000002</v>
      </c>
      <c r="H73">
        <v>13</v>
      </c>
      <c r="I73">
        <v>6.8364316182254858E-2</v>
      </c>
    </row>
    <row r="74" spans="1:9" x14ac:dyDescent="0.3">
      <c r="A74">
        <v>9</v>
      </c>
      <c r="B74" t="s">
        <v>39</v>
      </c>
      <c r="C74">
        <v>-73.5</v>
      </c>
      <c r="D74" t="s">
        <v>49</v>
      </c>
      <c r="E74">
        <v>-82.5</v>
      </c>
      <c r="F74">
        <v>51.207285839999997</v>
      </c>
      <c r="G74">
        <v>4.3973439699999997</v>
      </c>
      <c r="H74">
        <v>10</v>
      </c>
      <c r="I74">
        <v>6.8160384029129439E-2</v>
      </c>
    </row>
    <row r="75" spans="1:9" x14ac:dyDescent="0.3">
      <c r="A75">
        <v>121</v>
      </c>
      <c r="B75" t="s">
        <v>49</v>
      </c>
      <c r="C75">
        <v>-82.5</v>
      </c>
      <c r="D75" t="s">
        <v>53</v>
      </c>
      <c r="E75">
        <v>-69.5</v>
      </c>
      <c r="F75">
        <v>51.207227959999997</v>
      </c>
      <c r="G75">
        <v>4.3973109199999998</v>
      </c>
      <c r="H75">
        <v>11</v>
      </c>
      <c r="I75">
        <v>6.7573628995141966E-2</v>
      </c>
    </row>
    <row r="76" spans="1:9" x14ac:dyDescent="0.3">
      <c r="A76">
        <v>43</v>
      </c>
      <c r="B76" t="s">
        <v>42</v>
      </c>
      <c r="C76">
        <v>-73.5</v>
      </c>
      <c r="D76" t="s">
        <v>52</v>
      </c>
      <c r="E76">
        <v>-73.5</v>
      </c>
      <c r="F76">
        <v>51.20719218</v>
      </c>
      <c r="G76">
        <v>4.3973045900000001</v>
      </c>
      <c r="H76">
        <v>13</v>
      </c>
      <c r="I76">
        <v>6.6622385961405781E-2</v>
      </c>
    </row>
    <row r="77" spans="1:9" x14ac:dyDescent="0.3">
      <c r="A77">
        <v>122</v>
      </c>
      <c r="B77" t="s">
        <v>49</v>
      </c>
      <c r="C77">
        <v>-82.5</v>
      </c>
      <c r="D77" t="s">
        <v>54</v>
      </c>
      <c r="E77">
        <v>-50.5</v>
      </c>
      <c r="F77">
        <v>51.207320170000003</v>
      </c>
      <c r="G77">
        <v>4.3974028499999998</v>
      </c>
      <c r="H77">
        <v>14</v>
      </c>
      <c r="I77">
        <v>6.6492575470291831E-2</v>
      </c>
    </row>
    <row r="78" spans="1:9" x14ac:dyDescent="0.3">
      <c r="A78">
        <v>140</v>
      </c>
      <c r="B78" t="s">
        <v>52</v>
      </c>
      <c r="C78">
        <v>-73.5</v>
      </c>
      <c r="D78" t="s">
        <v>54</v>
      </c>
      <c r="E78">
        <v>-50.5</v>
      </c>
      <c r="F78">
        <v>51.207269850000003</v>
      </c>
      <c r="G78">
        <v>4.3973624300000003</v>
      </c>
      <c r="H78">
        <v>18</v>
      </c>
      <c r="I78">
        <v>6.6206382283029122E-2</v>
      </c>
    </row>
    <row r="79" spans="1:9" x14ac:dyDescent="0.3">
      <c r="A79">
        <v>40</v>
      </c>
      <c r="B79" t="s">
        <v>42</v>
      </c>
      <c r="C79">
        <v>-73.5</v>
      </c>
      <c r="D79" t="s">
        <v>49</v>
      </c>
      <c r="E79">
        <v>-82.5</v>
      </c>
      <c r="F79">
        <v>51.2072425</v>
      </c>
      <c r="G79">
        <v>4.3973449999999996</v>
      </c>
      <c r="H79">
        <v>12</v>
      </c>
      <c r="I79">
        <v>6.6009563750885958E-2</v>
      </c>
    </row>
    <row r="80" spans="1:9" x14ac:dyDescent="0.3">
      <c r="A80">
        <v>25</v>
      </c>
      <c r="B80" t="s">
        <v>41</v>
      </c>
      <c r="C80">
        <v>-82.5</v>
      </c>
      <c r="D80" t="s">
        <v>49</v>
      </c>
      <c r="E80">
        <v>-82.5</v>
      </c>
      <c r="F80">
        <v>51.207334170000003</v>
      </c>
      <c r="G80">
        <v>4.3974287500000004</v>
      </c>
      <c r="H80">
        <v>16</v>
      </c>
      <c r="I80">
        <v>6.5828045729614551E-2</v>
      </c>
    </row>
    <row r="81" spans="1:9" x14ac:dyDescent="0.3">
      <c r="A81">
        <v>28</v>
      </c>
      <c r="B81" t="s">
        <v>41</v>
      </c>
      <c r="C81">
        <v>-82.5</v>
      </c>
      <c r="D81" t="s">
        <v>52</v>
      </c>
      <c r="E81">
        <v>-73.5</v>
      </c>
      <c r="F81">
        <v>51.207283850000003</v>
      </c>
      <c r="G81">
        <v>4.3973883300000001</v>
      </c>
      <c r="H81">
        <v>21</v>
      </c>
      <c r="I81">
        <v>6.5328184370245221E-2</v>
      </c>
    </row>
    <row r="82" spans="1:9" x14ac:dyDescent="0.3">
      <c r="A82">
        <v>23</v>
      </c>
      <c r="B82" t="s">
        <v>41</v>
      </c>
      <c r="C82">
        <v>-82.5</v>
      </c>
      <c r="D82" t="s">
        <v>47</v>
      </c>
      <c r="E82">
        <v>-87.5</v>
      </c>
      <c r="F82">
        <v>51.207482769999999</v>
      </c>
      <c r="G82">
        <v>4.3976875800000004</v>
      </c>
      <c r="H82">
        <v>13</v>
      </c>
      <c r="I82">
        <v>6.4658258496804566E-2</v>
      </c>
    </row>
    <row r="83" spans="1:9" x14ac:dyDescent="0.3">
      <c r="A83">
        <v>105</v>
      </c>
      <c r="B83" t="s">
        <v>47</v>
      </c>
      <c r="C83">
        <v>-87.5</v>
      </c>
      <c r="D83" t="s">
        <v>54</v>
      </c>
      <c r="E83">
        <v>-50.5</v>
      </c>
      <c r="F83">
        <v>51.207468769999998</v>
      </c>
      <c r="G83">
        <v>4.3976616799999997</v>
      </c>
      <c r="H83">
        <v>15</v>
      </c>
      <c r="I83">
        <v>6.4436847648875084E-2</v>
      </c>
    </row>
    <row r="84" spans="1:9" x14ac:dyDescent="0.3">
      <c r="A84">
        <v>7</v>
      </c>
      <c r="B84" t="s">
        <v>39</v>
      </c>
      <c r="C84">
        <v>-73.5</v>
      </c>
      <c r="D84" t="s">
        <v>47</v>
      </c>
      <c r="E84">
        <v>-87.5</v>
      </c>
      <c r="F84">
        <v>51.20743444</v>
      </c>
      <c r="G84">
        <v>4.3976027999999996</v>
      </c>
      <c r="H84">
        <v>20</v>
      </c>
      <c r="I84">
        <v>6.4051592464767146E-2</v>
      </c>
    </row>
    <row r="85" spans="1:9" x14ac:dyDescent="0.3">
      <c r="A85">
        <v>142</v>
      </c>
      <c r="B85" t="s">
        <v>52</v>
      </c>
      <c r="C85">
        <v>-73.5</v>
      </c>
      <c r="D85" t="s">
        <v>56</v>
      </c>
      <c r="E85">
        <v>-61</v>
      </c>
      <c r="F85">
        <v>51.207219340000002</v>
      </c>
      <c r="G85">
        <v>4.3973633799999998</v>
      </c>
      <c r="H85">
        <v>17</v>
      </c>
      <c r="I85">
        <v>6.3825519575502532E-2</v>
      </c>
    </row>
    <row r="86" spans="1:9" x14ac:dyDescent="0.3">
      <c r="A86">
        <v>124</v>
      </c>
      <c r="B86" t="s">
        <v>49</v>
      </c>
      <c r="C86">
        <v>-82.5</v>
      </c>
      <c r="D86" t="s">
        <v>56</v>
      </c>
      <c r="E86">
        <v>-61</v>
      </c>
      <c r="F86">
        <v>51.207269660000001</v>
      </c>
      <c r="G86">
        <v>4.3974038000000002</v>
      </c>
      <c r="H86">
        <v>15</v>
      </c>
      <c r="I86">
        <v>6.3633285445685334E-2</v>
      </c>
    </row>
    <row r="87" spans="1:9" x14ac:dyDescent="0.3">
      <c r="A87">
        <v>125</v>
      </c>
      <c r="B87" t="s">
        <v>49</v>
      </c>
      <c r="C87">
        <v>-82.5</v>
      </c>
      <c r="D87" t="s">
        <v>57</v>
      </c>
      <c r="E87">
        <v>-82</v>
      </c>
      <c r="F87">
        <v>51.207290489999998</v>
      </c>
      <c r="G87">
        <v>4.3974288399999999</v>
      </c>
      <c r="H87">
        <v>16</v>
      </c>
      <c r="I87">
        <v>6.3233919727502294E-2</v>
      </c>
    </row>
    <row r="88" spans="1:9" x14ac:dyDescent="0.3">
      <c r="A88">
        <v>143</v>
      </c>
      <c r="B88" t="s">
        <v>52</v>
      </c>
      <c r="C88">
        <v>-73.5</v>
      </c>
      <c r="D88" t="s">
        <v>57</v>
      </c>
      <c r="E88">
        <v>-82</v>
      </c>
      <c r="F88">
        <v>51.207240169999999</v>
      </c>
      <c r="G88">
        <v>4.3973884200000004</v>
      </c>
      <c r="H88">
        <v>19</v>
      </c>
      <c r="I88">
        <v>6.3144965134173822E-2</v>
      </c>
    </row>
    <row r="89" spans="1:9" x14ac:dyDescent="0.3">
      <c r="A89">
        <v>104</v>
      </c>
      <c r="B89" t="s">
        <v>47</v>
      </c>
      <c r="C89">
        <v>-87.5</v>
      </c>
      <c r="D89" t="s">
        <v>53</v>
      </c>
      <c r="E89">
        <v>-69.5</v>
      </c>
      <c r="F89">
        <v>51.20737656</v>
      </c>
      <c r="G89">
        <v>4.3975697499999997</v>
      </c>
      <c r="H89">
        <v>27</v>
      </c>
      <c r="I89">
        <v>6.105112820987188E-2</v>
      </c>
    </row>
    <row r="90" spans="1:9" x14ac:dyDescent="0.3">
      <c r="A90">
        <v>108</v>
      </c>
      <c r="B90" t="s">
        <v>47</v>
      </c>
      <c r="C90">
        <v>-87.5</v>
      </c>
      <c r="D90" t="s">
        <v>57</v>
      </c>
      <c r="E90">
        <v>-82</v>
      </c>
      <c r="F90">
        <v>51.207439090000001</v>
      </c>
      <c r="G90">
        <v>4.3976876699999998</v>
      </c>
      <c r="H90">
        <v>18</v>
      </c>
      <c r="I90">
        <v>6.0709160784550013E-2</v>
      </c>
    </row>
    <row r="91" spans="1:9" x14ac:dyDescent="0.3">
      <c r="A91">
        <v>38</v>
      </c>
      <c r="B91" t="s">
        <v>42</v>
      </c>
      <c r="C91">
        <v>-73.5</v>
      </c>
      <c r="D91" t="s">
        <v>47</v>
      </c>
      <c r="E91">
        <v>-87.5</v>
      </c>
      <c r="F91">
        <v>51.207391100000002</v>
      </c>
      <c r="G91">
        <v>4.3976038300000004</v>
      </c>
      <c r="H91">
        <v>25</v>
      </c>
      <c r="I91">
        <v>6.047608301922916E-2</v>
      </c>
    </row>
    <row r="92" spans="1:9" x14ac:dyDescent="0.3">
      <c r="A92">
        <v>107</v>
      </c>
      <c r="B92" t="s">
        <v>47</v>
      </c>
      <c r="C92">
        <v>-87.5</v>
      </c>
      <c r="D92" t="s">
        <v>56</v>
      </c>
      <c r="E92">
        <v>-61</v>
      </c>
      <c r="F92">
        <v>51.207418259999997</v>
      </c>
      <c r="G92">
        <v>4.3976626300000001</v>
      </c>
      <c r="H92">
        <v>21</v>
      </c>
      <c r="I92">
        <v>5.9973467482354888E-2</v>
      </c>
    </row>
    <row r="93" spans="1:9" x14ac:dyDescent="0.3">
      <c r="A93">
        <v>3</v>
      </c>
      <c r="B93" t="s">
        <v>39</v>
      </c>
      <c r="C93">
        <v>-73.5</v>
      </c>
      <c r="D93" t="s">
        <v>43</v>
      </c>
      <c r="E93">
        <v>-75</v>
      </c>
      <c r="F93">
        <v>51.207266670000003</v>
      </c>
      <c r="G93">
        <v>4.3974846000000003</v>
      </c>
      <c r="H93">
        <v>39</v>
      </c>
      <c r="I93">
        <v>5.8544262287531769E-2</v>
      </c>
    </row>
    <row r="94" spans="1:9" x14ac:dyDescent="0.3">
      <c r="A94">
        <v>4</v>
      </c>
      <c r="B94" t="s">
        <v>39</v>
      </c>
      <c r="C94">
        <v>-73.5</v>
      </c>
      <c r="D94" t="s">
        <v>44</v>
      </c>
      <c r="E94">
        <v>-81</v>
      </c>
      <c r="F94">
        <v>51.207266670000003</v>
      </c>
      <c r="G94">
        <v>4.3974846000000003</v>
      </c>
      <c r="H94">
        <v>39</v>
      </c>
      <c r="I94">
        <v>5.8544262287531769E-2</v>
      </c>
    </row>
    <row r="95" spans="1:9" x14ac:dyDescent="0.3">
      <c r="A95">
        <v>6</v>
      </c>
      <c r="B95" t="s">
        <v>39</v>
      </c>
      <c r="C95">
        <v>-73.5</v>
      </c>
      <c r="D95" t="s">
        <v>46</v>
      </c>
      <c r="E95">
        <v>-66</v>
      </c>
      <c r="F95">
        <v>51.207266670000003</v>
      </c>
      <c r="G95">
        <v>4.3974846000000003</v>
      </c>
      <c r="H95">
        <v>39</v>
      </c>
      <c r="I95">
        <v>5.8544262287531769E-2</v>
      </c>
    </row>
    <row r="96" spans="1:9" x14ac:dyDescent="0.3">
      <c r="A96">
        <v>8</v>
      </c>
      <c r="B96" t="s">
        <v>39</v>
      </c>
      <c r="C96">
        <v>-73.5</v>
      </c>
      <c r="D96" t="s">
        <v>48</v>
      </c>
      <c r="E96">
        <v>-60</v>
      </c>
      <c r="F96">
        <v>51.207266670000003</v>
      </c>
      <c r="G96">
        <v>4.3974846000000003</v>
      </c>
      <c r="H96">
        <v>39</v>
      </c>
      <c r="I96">
        <v>5.8544262287531769E-2</v>
      </c>
    </row>
    <row r="97" spans="1:9" x14ac:dyDescent="0.3">
      <c r="A97">
        <v>10</v>
      </c>
      <c r="B97" t="s">
        <v>39</v>
      </c>
      <c r="C97">
        <v>-73.5</v>
      </c>
      <c r="D97" t="s">
        <v>50</v>
      </c>
      <c r="E97">
        <v>-91</v>
      </c>
      <c r="F97">
        <v>51.207266670000003</v>
      </c>
      <c r="G97">
        <v>4.3974846000000003</v>
      </c>
      <c r="H97">
        <v>39</v>
      </c>
      <c r="I97">
        <v>5.8544262287531769E-2</v>
      </c>
    </row>
    <row r="98" spans="1:9" x14ac:dyDescent="0.3">
      <c r="A98">
        <v>11</v>
      </c>
      <c r="B98" t="s">
        <v>39</v>
      </c>
      <c r="C98">
        <v>-73.5</v>
      </c>
      <c r="D98" t="s">
        <v>51</v>
      </c>
      <c r="E98">
        <v>-73.5</v>
      </c>
      <c r="F98">
        <v>51.207266670000003</v>
      </c>
      <c r="G98">
        <v>4.3974846000000003</v>
      </c>
      <c r="H98">
        <v>39</v>
      </c>
      <c r="I98">
        <v>5.8544262287531769E-2</v>
      </c>
    </row>
    <row r="99" spans="1:9" x14ac:dyDescent="0.3">
      <c r="A99">
        <v>15</v>
      </c>
      <c r="B99" t="s">
        <v>39</v>
      </c>
      <c r="C99">
        <v>-73.5</v>
      </c>
      <c r="D99" t="s">
        <v>55</v>
      </c>
      <c r="E99">
        <v>-77.5</v>
      </c>
      <c r="F99">
        <v>51.207266670000003</v>
      </c>
      <c r="G99">
        <v>4.3974846000000003</v>
      </c>
      <c r="H99">
        <v>39</v>
      </c>
      <c r="I99">
        <v>5.8544262287531769E-2</v>
      </c>
    </row>
    <row r="100" spans="1:9" x14ac:dyDescent="0.3">
      <c r="A100">
        <v>13</v>
      </c>
      <c r="B100" t="s">
        <v>39</v>
      </c>
      <c r="C100">
        <v>-73.5</v>
      </c>
      <c r="D100" t="s">
        <v>53</v>
      </c>
      <c r="E100">
        <v>-69.5</v>
      </c>
      <c r="F100">
        <v>51.207208799999997</v>
      </c>
      <c r="G100">
        <v>4.3974515500000004</v>
      </c>
      <c r="H100">
        <v>10</v>
      </c>
      <c r="I100">
        <v>5.7707560849819678E-2</v>
      </c>
    </row>
    <row r="101" spans="1:9" x14ac:dyDescent="0.3">
      <c r="A101">
        <v>58</v>
      </c>
      <c r="B101" t="s">
        <v>43</v>
      </c>
      <c r="C101">
        <v>-75</v>
      </c>
      <c r="D101" t="s">
        <v>53</v>
      </c>
      <c r="E101">
        <v>-69.5</v>
      </c>
      <c r="F101">
        <v>51.207150919999997</v>
      </c>
      <c r="G101">
        <v>4.3974184999999997</v>
      </c>
      <c r="H101">
        <v>40</v>
      </c>
      <c r="I101">
        <v>5.7673870333710887E-2</v>
      </c>
    </row>
    <row r="102" spans="1:9" x14ac:dyDescent="0.3">
      <c r="A102">
        <v>71</v>
      </c>
      <c r="B102" t="s">
        <v>44</v>
      </c>
      <c r="C102">
        <v>-81</v>
      </c>
      <c r="D102" t="s">
        <v>53</v>
      </c>
      <c r="E102">
        <v>-69.5</v>
      </c>
      <c r="F102">
        <v>51.207150919999997</v>
      </c>
      <c r="G102">
        <v>4.3974184999999997</v>
      </c>
      <c r="H102">
        <v>40</v>
      </c>
      <c r="I102">
        <v>5.7673870333710887E-2</v>
      </c>
    </row>
    <row r="103" spans="1:9" x14ac:dyDescent="0.3">
      <c r="A103">
        <v>94</v>
      </c>
      <c r="B103" t="s">
        <v>46</v>
      </c>
      <c r="C103">
        <v>-66</v>
      </c>
      <c r="D103" t="s">
        <v>53</v>
      </c>
      <c r="E103">
        <v>-69.5</v>
      </c>
      <c r="F103">
        <v>51.207150919999997</v>
      </c>
      <c r="G103">
        <v>4.3974184999999997</v>
      </c>
      <c r="H103">
        <v>40</v>
      </c>
      <c r="I103">
        <v>5.7673870333710887E-2</v>
      </c>
    </row>
    <row r="104" spans="1:9" x14ac:dyDescent="0.3">
      <c r="A104">
        <v>113</v>
      </c>
      <c r="B104" t="s">
        <v>48</v>
      </c>
      <c r="C104">
        <v>-60</v>
      </c>
      <c r="D104" t="s">
        <v>53</v>
      </c>
      <c r="E104">
        <v>-69.5</v>
      </c>
      <c r="F104">
        <v>51.207150919999997</v>
      </c>
      <c r="G104">
        <v>4.3974184999999997</v>
      </c>
      <c r="H104">
        <v>40</v>
      </c>
      <c r="I104">
        <v>5.7673870333710887E-2</v>
      </c>
    </row>
    <row r="105" spans="1:9" x14ac:dyDescent="0.3">
      <c r="A105">
        <v>128</v>
      </c>
      <c r="B105" t="s">
        <v>50</v>
      </c>
      <c r="C105">
        <v>-91</v>
      </c>
      <c r="D105" t="s">
        <v>53</v>
      </c>
      <c r="E105">
        <v>-69.5</v>
      </c>
      <c r="F105">
        <v>51.207150919999997</v>
      </c>
      <c r="G105">
        <v>4.3974184999999997</v>
      </c>
      <c r="H105">
        <v>40</v>
      </c>
      <c r="I105">
        <v>5.7673870333710887E-2</v>
      </c>
    </row>
    <row r="106" spans="1:9" x14ac:dyDescent="0.3">
      <c r="A106">
        <v>134</v>
      </c>
      <c r="B106" t="s">
        <v>51</v>
      </c>
      <c r="C106">
        <v>-73.5</v>
      </c>
      <c r="D106" t="s">
        <v>53</v>
      </c>
      <c r="E106">
        <v>-69.5</v>
      </c>
      <c r="F106">
        <v>51.207150919999997</v>
      </c>
      <c r="G106">
        <v>4.3974184999999997</v>
      </c>
      <c r="H106">
        <v>40</v>
      </c>
      <c r="I106">
        <v>5.7673870333710887E-2</v>
      </c>
    </row>
    <row r="107" spans="1:9" x14ac:dyDescent="0.3">
      <c r="A107">
        <v>145</v>
      </c>
      <c r="B107" t="s">
        <v>53</v>
      </c>
      <c r="C107">
        <v>-69.5</v>
      </c>
      <c r="D107" t="s">
        <v>55</v>
      </c>
      <c r="E107">
        <v>-77.5</v>
      </c>
      <c r="F107">
        <v>51.207150919999997</v>
      </c>
      <c r="G107">
        <v>4.3974184999999997</v>
      </c>
      <c r="H107">
        <v>40</v>
      </c>
      <c r="I107">
        <v>5.7673870333710887E-2</v>
      </c>
    </row>
    <row r="108" spans="1:9" x14ac:dyDescent="0.3">
      <c r="A108">
        <v>14</v>
      </c>
      <c r="B108" t="s">
        <v>39</v>
      </c>
      <c r="C108">
        <v>-73.5</v>
      </c>
      <c r="D108" t="s">
        <v>54</v>
      </c>
      <c r="E108">
        <v>-50.5</v>
      </c>
      <c r="F108">
        <v>51.207301000000001</v>
      </c>
      <c r="G108">
        <v>4.3975434800000004</v>
      </c>
      <c r="H108">
        <v>10</v>
      </c>
      <c r="I108">
        <v>5.7157260152587902E-2</v>
      </c>
    </row>
    <row r="109" spans="1:9" x14ac:dyDescent="0.3">
      <c r="A109">
        <v>1</v>
      </c>
      <c r="B109" t="s">
        <v>39</v>
      </c>
      <c r="C109">
        <v>-73.5</v>
      </c>
      <c r="D109" t="s">
        <v>41</v>
      </c>
      <c r="E109">
        <v>-82.5</v>
      </c>
      <c r="F109">
        <v>51.207315000000001</v>
      </c>
      <c r="G109">
        <v>4.3975693800000002</v>
      </c>
      <c r="H109">
        <v>10</v>
      </c>
      <c r="I109">
        <v>5.6636897484377002E-2</v>
      </c>
    </row>
    <row r="110" spans="1:9" x14ac:dyDescent="0.3">
      <c r="A110">
        <v>59</v>
      </c>
      <c r="B110" t="s">
        <v>43</v>
      </c>
      <c r="C110">
        <v>-75</v>
      </c>
      <c r="D110" t="s">
        <v>54</v>
      </c>
      <c r="E110">
        <v>-50.5</v>
      </c>
      <c r="F110">
        <v>51.207335329999999</v>
      </c>
      <c r="G110">
        <v>4.3976023700000004</v>
      </c>
      <c r="H110">
        <v>37</v>
      </c>
      <c r="I110">
        <v>5.6295732946324617E-2</v>
      </c>
    </row>
    <row r="111" spans="1:9" x14ac:dyDescent="0.3">
      <c r="A111">
        <v>72</v>
      </c>
      <c r="B111" t="s">
        <v>44</v>
      </c>
      <c r="C111">
        <v>-81</v>
      </c>
      <c r="D111" t="s">
        <v>54</v>
      </c>
      <c r="E111">
        <v>-50.5</v>
      </c>
      <c r="F111">
        <v>51.207335329999999</v>
      </c>
      <c r="G111">
        <v>4.3976023700000004</v>
      </c>
      <c r="H111">
        <v>37</v>
      </c>
      <c r="I111">
        <v>5.6295732946324617E-2</v>
      </c>
    </row>
    <row r="112" spans="1:9" x14ac:dyDescent="0.3">
      <c r="A112">
        <v>95</v>
      </c>
      <c r="B112" t="s">
        <v>46</v>
      </c>
      <c r="C112">
        <v>-66</v>
      </c>
      <c r="D112" t="s">
        <v>54</v>
      </c>
      <c r="E112">
        <v>-50.5</v>
      </c>
      <c r="F112">
        <v>51.207335329999999</v>
      </c>
      <c r="G112">
        <v>4.3976023700000004</v>
      </c>
      <c r="H112">
        <v>37</v>
      </c>
      <c r="I112">
        <v>5.6295732946324617E-2</v>
      </c>
    </row>
    <row r="113" spans="1:9" x14ac:dyDescent="0.3">
      <c r="A113">
        <v>114</v>
      </c>
      <c r="B113" t="s">
        <v>48</v>
      </c>
      <c r="C113">
        <v>-60</v>
      </c>
      <c r="D113" t="s">
        <v>54</v>
      </c>
      <c r="E113">
        <v>-50.5</v>
      </c>
      <c r="F113">
        <v>51.207335329999999</v>
      </c>
      <c r="G113">
        <v>4.3976023700000004</v>
      </c>
      <c r="H113">
        <v>37</v>
      </c>
      <c r="I113">
        <v>5.6295732946324617E-2</v>
      </c>
    </row>
    <row r="114" spans="1:9" x14ac:dyDescent="0.3">
      <c r="A114">
        <v>129</v>
      </c>
      <c r="B114" t="s">
        <v>50</v>
      </c>
      <c r="C114">
        <v>-91</v>
      </c>
      <c r="D114" t="s">
        <v>54</v>
      </c>
      <c r="E114">
        <v>-50.5</v>
      </c>
      <c r="F114">
        <v>51.207335329999999</v>
      </c>
      <c r="G114">
        <v>4.3976023700000004</v>
      </c>
      <c r="H114">
        <v>37</v>
      </c>
      <c r="I114">
        <v>5.6295732946324617E-2</v>
      </c>
    </row>
    <row r="115" spans="1:9" x14ac:dyDescent="0.3">
      <c r="A115">
        <v>135</v>
      </c>
      <c r="B115" t="s">
        <v>51</v>
      </c>
      <c r="C115">
        <v>-73.5</v>
      </c>
      <c r="D115" t="s">
        <v>54</v>
      </c>
      <c r="E115">
        <v>-50.5</v>
      </c>
      <c r="F115">
        <v>51.207335329999999</v>
      </c>
      <c r="G115">
        <v>4.3976023700000004</v>
      </c>
      <c r="H115">
        <v>37</v>
      </c>
      <c r="I115">
        <v>5.6295732946324617E-2</v>
      </c>
    </row>
    <row r="116" spans="1:9" x14ac:dyDescent="0.3">
      <c r="A116">
        <v>148</v>
      </c>
      <c r="B116" t="s">
        <v>54</v>
      </c>
      <c r="C116">
        <v>-50.5</v>
      </c>
      <c r="D116" t="s">
        <v>55</v>
      </c>
      <c r="E116">
        <v>-77.5</v>
      </c>
      <c r="F116">
        <v>51.207335329999999</v>
      </c>
      <c r="G116">
        <v>4.3976023700000004</v>
      </c>
      <c r="H116">
        <v>37</v>
      </c>
      <c r="I116">
        <v>5.6295732946324617E-2</v>
      </c>
    </row>
    <row r="117" spans="1:9" x14ac:dyDescent="0.3">
      <c r="A117">
        <v>2</v>
      </c>
      <c r="B117" t="s">
        <v>39</v>
      </c>
      <c r="C117">
        <v>-73.5</v>
      </c>
      <c r="D117" t="s">
        <v>42</v>
      </c>
      <c r="E117">
        <v>-73.5</v>
      </c>
      <c r="F117">
        <v>51.207223339999999</v>
      </c>
      <c r="G117">
        <v>4.3974856400000002</v>
      </c>
      <c r="H117">
        <v>10</v>
      </c>
      <c r="I117">
        <v>5.6220897583669667E-2</v>
      </c>
    </row>
    <row r="118" spans="1:9" x14ac:dyDescent="0.3">
      <c r="A118">
        <v>30</v>
      </c>
      <c r="B118" t="s">
        <v>41</v>
      </c>
      <c r="C118">
        <v>-82.5</v>
      </c>
      <c r="D118" t="s">
        <v>54</v>
      </c>
      <c r="E118">
        <v>-50.5</v>
      </c>
      <c r="F118">
        <v>51.20734933</v>
      </c>
      <c r="G118">
        <v>4.3976282700000002</v>
      </c>
      <c r="H118">
        <v>10</v>
      </c>
      <c r="I118">
        <v>5.6006116290112908E-2</v>
      </c>
    </row>
    <row r="119" spans="1:9" x14ac:dyDescent="0.3">
      <c r="A119">
        <v>44</v>
      </c>
      <c r="B119" t="s">
        <v>42</v>
      </c>
      <c r="C119">
        <v>-73.5</v>
      </c>
      <c r="D119" t="s">
        <v>53</v>
      </c>
      <c r="E119">
        <v>-69.5</v>
      </c>
      <c r="F119">
        <v>51.207165459999999</v>
      </c>
      <c r="G119">
        <v>4.3974525800000004</v>
      </c>
      <c r="H119">
        <v>10</v>
      </c>
      <c r="I119">
        <v>5.5903743916541578E-2</v>
      </c>
    </row>
    <row r="120" spans="1:9" x14ac:dyDescent="0.3">
      <c r="A120">
        <v>19</v>
      </c>
      <c r="B120" t="s">
        <v>41</v>
      </c>
      <c r="C120">
        <v>-82.5</v>
      </c>
      <c r="D120" t="s">
        <v>43</v>
      </c>
      <c r="E120">
        <v>-75</v>
      </c>
      <c r="F120">
        <v>51.20736333</v>
      </c>
      <c r="G120">
        <v>4.39765417</v>
      </c>
      <c r="H120">
        <v>10</v>
      </c>
      <c r="I120">
        <v>5.5816830015732628E-2</v>
      </c>
    </row>
    <row r="121" spans="1:9" x14ac:dyDescent="0.3">
      <c r="A121">
        <v>20</v>
      </c>
      <c r="B121" t="s">
        <v>41</v>
      </c>
      <c r="C121">
        <v>-82.5</v>
      </c>
      <c r="D121" t="s">
        <v>44</v>
      </c>
      <c r="E121">
        <v>-81</v>
      </c>
      <c r="F121">
        <v>51.20736333</v>
      </c>
      <c r="G121">
        <v>4.39765417</v>
      </c>
      <c r="H121">
        <v>10</v>
      </c>
      <c r="I121">
        <v>5.5816830015732628E-2</v>
      </c>
    </row>
    <row r="122" spans="1:9" x14ac:dyDescent="0.3">
      <c r="A122">
        <v>22</v>
      </c>
      <c r="B122" t="s">
        <v>41</v>
      </c>
      <c r="C122">
        <v>-82.5</v>
      </c>
      <c r="D122" t="s">
        <v>46</v>
      </c>
      <c r="E122">
        <v>-66</v>
      </c>
      <c r="F122">
        <v>51.20736333</v>
      </c>
      <c r="G122">
        <v>4.39765417</v>
      </c>
      <c r="H122">
        <v>10</v>
      </c>
      <c r="I122">
        <v>5.5816830015732628E-2</v>
      </c>
    </row>
    <row r="123" spans="1:9" x14ac:dyDescent="0.3">
      <c r="A123">
        <v>24</v>
      </c>
      <c r="B123" t="s">
        <v>41</v>
      </c>
      <c r="C123">
        <v>-82.5</v>
      </c>
      <c r="D123" t="s">
        <v>48</v>
      </c>
      <c r="E123">
        <v>-60</v>
      </c>
      <c r="F123">
        <v>51.20736333</v>
      </c>
      <c r="G123">
        <v>4.39765417</v>
      </c>
      <c r="H123">
        <v>10</v>
      </c>
      <c r="I123">
        <v>5.5816830015732628E-2</v>
      </c>
    </row>
    <row r="124" spans="1:9" x14ac:dyDescent="0.3">
      <c r="A124">
        <v>26</v>
      </c>
      <c r="B124" t="s">
        <v>41</v>
      </c>
      <c r="C124">
        <v>-82.5</v>
      </c>
      <c r="D124" t="s">
        <v>50</v>
      </c>
      <c r="E124">
        <v>-91</v>
      </c>
      <c r="F124">
        <v>51.20736333</v>
      </c>
      <c r="G124">
        <v>4.39765417</v>
      </c>
      <c r="H124">
        <v>10</v>
      </c>
      <c r="I124">
        <v>5.5816830015732628E-2</v>
      </c>
    </row>
    <row r="125" spans="1:9" x14ac:dyDescent="0.3">
      <c r="A125">
        <v>27</v>
      </c>
      <c r="B125" t="s">
        <v>41</v>
      </c>
      <c r="C125">
        <v>-82.5</v>
      </c>
      <c r="D125" t="s">
        <v>51</v>
      </c>
      <c r="E125">
        <v>-73.5</v>
      </c>
      <c r="F125">
        <v>51.20736333</v>
      </c>
      <c r="G125">
        <v>4.39765417</v>
      </c>
      <c r="H125">
        <v>10</v>
      </c>
      <c r="I125">
        <v>5.5816830015732628E-2</v>
      </c>
    </row>
    <row r="126" spans="1:9" x14ac:dyDescent="0.3">
      <c r="A126">
        <v>31</v>
      </c>
      <c r="B126" t="s">
        <v>41</v>
      </c>
      <c r="C126">
        <v>-82.5</v>
      </c>
      <c r="D126" t="s">
        <v>55</v>
      </c>
      <c r="E126">
        <v>-77.5</v>
      </c>
      <c r="F126">
        <v>51.20736333</v>
      </c>
      <c r="G126">
        <v>4.39765417</v>
      </c>
      <c r="H126">
        <v>10</v>
      </c>
      <c r="I126">
        <v>5.5816830015732628E-2</v>
      </c>
    </row>
    <row r="127" spans="1:9" x14ac:dyDescent="0.3">
      <c r="A127">
        <v>144</v>
      </c>
      <c r="B127" t="s">
        <v>53</v>
      </c>
      <c r="C127">
        <v>-69.5</v>
      </c>
      <c r="D127" t="s">
        <v>54</v>
      </c>
      <c r="E127">
        <v>-50.5</v>
      </c>
      <c r="F127">
        <v>51.207243130000002</v>
      </c>
      <c r="G127">
        <v>4.3975104299999996</v>
      </c>
      <c r="H127">
        <v>12</v>
      </c>
      <c r="I127">
        <v>5.5692617421984177E-2</v>
      </c>
    </row>
    <row r="128" spans="1:9" x14ac:dyDescent="0.3">
      <c r="A128">
        <v>29</v>
      </c>
      <c r="B128" t="s">
        <v>41</v>
      </c>
      <c r="C128">
        <v>-82.5</v>
      </c>
      <c r="D128" t="s">
        <v>53</v>
      </c>
      <c r="E128">
        <v>-69.5</v>
      </c>
      <c r="F128">
        <v>51.207257130000002</v>
      </c>
      <c r="G128">
        <v>4.3975363300000003</v>
      </c>
      <c r="H128">
        <v>14</v>
      </c>
      <c r="I128">
        <v>5.4900910655786617E-2</v>
      </c>
    </row>
    <row r="129" spans="1:9" x14ac:dyDescent="0.3">
      <c r="A129">
        <v>45</v>
      </c>
      <c r="B129" t="s">
        <v>42</v>
      </c>
      <c r="C129">
        <v>-73.5</v>
      </c>
      <c r="D129" t="s">
        <v>54</v>
      </c>
      <c r="E129">
        <v>-50.5</v>
      </c>
      <c r="F129">
        <v>51.207257669999997</v>
      </c>
      <c r="G129">
        <v>4.3975445200000003</v>
      </c>
      <c r="H129">
        <v>10</v>
      </c>
      <c r="I129">
        <v>5.4443739458289099E-2</v>
      </c>
    </row>
    <row r="130" spans="1:9" x14ac:dyDescent="0.3">
      <c r="A130">
        <v>34</v>
      </c>
      <c r="B130" t="s">
        <v>42</v>
      </c>
      <c r="C130">
        <v>-73.5</v>
      </c>
      <c r="D130" t="s">
        <v>43</v>
      </c>
      <c r="E130">
        <v>-75</v>
      </c>
      <c r="F130">
        <v>51.207180000000001</v>
      </c>
      <c r="G130">
        <v>4.3974866700000002</v>
      </c>
      <c r="H130">
        <v>10</v>
      </c>
      <c r="I130">
        <v>5.4227417748116728E-2</v>
      </c>
    </row>
    <row r="131" spans="1:9" x14ac:dyDescent="0.3">
      <c r="A131">
        <v>35</v>
      </c>
      <c r="B131" t="s">
        <v>42</v>
      </c>
      <c r="C131">
        <v>-73.5</v>
      </c>
      <c r="D131" t="s">
        <v>44</v>
      </c>
      <c r="E131">
        <v>-81</v>
      </c>
      <c r="F131">
        <v>51.207180000000001</v>
      </c>
      <c r="G131">
        <v>4.3974866700000002</v>
      </c>
      <c r="H131">
        <v>10</v>
      </c>
      <c r="I131">
        <v>5.4227417748116728E-2</v>
      </c>
    </row>
    <row r="132" spans="1:9" x14ac:dyDescent="0.3">
      <c r="A132">
        <v>37</v>
      </c>
      <c r="B132" t="s">
        <v>42</v>
      </c>
      <c r="C132">
        <v>-73.5</v>
      </c>
      <c r="D132" t="s">
        <v>46</v>
      </c>
      <c r="E132">
        <v>-66</v>
      </c>
      <c r="F132">
        <v>51.207180000000001</v>
      </c>
      <c r="G132">
        <v>4.3974866700000002</v>
      </c>
      <c r="H132">
        <v>10</v>
      </c>
      <c r="I132">
        <v>5.4227417748116728E-2</v>
      </c>
    </row>
    <row r="133" spans="1:9" x14ac:dyDescent="0.3">
      <c r="A133">
        <v>39</v>
      </c>
      <c r="B133" t="s">
        <v>42</v>
      </c>
      <c r="C133">
        <v>-73.5</v>
      </c>
      <c r="D133" t="s">
        <v>48</v>
      </c>
      <c r="E133">
        <v>-60</v>
      </c>
      <c r="F133">
        <v>51.207180000000001</v>
      </c>
      <c r="G133">
        <v>4.3974866700000002</v>
      </c>
      <c r="H133">
        <v>10</v>
      </c>
      <c r="I133">
        <v>5.4227417748116728E-2</v>
      </c>
    </row>
    <row r="134" spans="1:9" x14ac:dyDescent="0.3">
      <c r="A134">
        <v>41</v>
      </c>
      <c r="B134" t="s">
        <v>42</v>
      </c>
      <c r="C134">
        <v>-73.5</v>
      </c>
      <c r="D134" t="s">
        <v>50</v>
      </c>
      <c r="E134">
        <v>-91</v>
      </c>
      <c r="F134">
        <v>51.207180000000001</v>
      </c>
      <c r="G134">
        <v>4.3974866700000002</v>
      </c>
      <c r="H134">
        <v>10</v>
      </c>
      <c r="I134">
        <v>5.4227417748116728E-2</v>
      </c>
    </row>
    <row r="135" spans="1:9" x14ac:dyDescent="0.3">
      <c r="A135">
        <v>42</v>
      </c>
      <c r="B135" t="s">
        <v>42</v>
      </c>
      <c r="C135">
        <v>-73.5</v>
      </c>
      <c r="D135" t="s">
        <v>51</v>
      </c>
      <c r="E135">
        <v>-73.5</v>
      </c>
      <c r="F135">
        <v>51.207180000000001</v>
      </c>
      <c r="G135">
        <v>4.3974866700000002</v>
      </c>
      <c r="H135">
        <v>10</v>
      </c>
      <c r="I135">
        <v>5.4227417748116728E-2</v>
      </c>
    </row>
    <row r="136" spans="1:9" x14ac:dyDescent="0.3">
      <c r="A136">
        <v>46</v>
      </c>
      <c r="B136" t="s">
        <v>42</v>
      </c>
      <c r="C136">
        <v>-73.5</v>
      </c>
      <c r="D136" t="s">
        <v>55</v>
      </c>
      <c r="E136">
        <v>-77.5</v>
      </c>
      <c r="F136">
        <v>51.207180000000001</v>
      </c>
      <c r="G136">
        <v>4.3974866700000002</v>
      </c>
      <c r="H136">
        <v>10</v>
      </c>
      <c r="I136">
        <v>5.4227417748116728E-2</v>
      </c>
    </row>
    <row r="137" spans="1:9" x14ac:dyDescent="0.3">
      <c r="A137">
        <v>16</v>
      </c>
      <c r="B137" t="s">
        <v>39</v>
      </c>
      <c r="C137">
        <v>-73.5</v>
      </c>
      <c r="D137" t="s">
        <v>56</v>
      </c>
      <c r="E137">
        <v>-61</v>
      </c>
      <c r="F137">
        <v>51.207250500000001</v>
      </c>
      <c r="G137">
        <v>4.3975444399999999</v>
      </c>
      <c r="H137">
        <v>10</v>
      </c>
      <c r="I137">
        <v>5.4038143933070389E-2</v>
      </c>
    </row>
    <row r="138" spans="1:9" x14ac:dyDescent="0.3">
      <c r="A138">
        <v>17</v>
      </c>
      <c r="B138" t="s">
        <v>39</v>
      </c>
      <c r="C138">
        <v>-73.5</v>
      </c>
      <c r="D138" t="s">
        <v>57</v>
      </c>
      <c r="E138">
        <v>-82</v>
      </c>
      <c r="F138">
        <v>51.207271329999998</v>
      </c>
      <c r="G138">
        <v>4.3975694699999996</v>
      </c>
      <c r="H138">
        <v>10</v>
      </c>
      <c r="I138">
        <v>5.3794329056919277E-2</v>
      </c>
    </row>
    <row r="139" spans="1:9" x14ac:dyDescent="0.3">
      <c r="A139">
        <v>18</v>
      </c>
      <c r="B139" t="s">
        <v>41</v>
      </c>
      <c r="C139">
        <v>-82.5</v>
      </c>
      <c r="D139" t="s">
        <v>42</v>
      </c>
      <c r="E139">
        <v>-73.5</v>
      </c>
      <c r="F139">
        <v>51.207271669999997</v>
      </c>
      <c r="G139">
        <v>4.3975704200000001</v>
      </c>
      <c r="H139">
        <v>12</v>
      </c>
      <c r="I139">
        <v>5.3760272987814273E-2</v>
      </c>
    </row>
    <row r="140" spans="1:9" x14ac:dyDescent="0.3">
      <c r="A140">
        <v>146</v>
      </c>
      <c r="B140" t="s">
        <v>53</v>
      </c>
      <c r="C140">
        <v>-69.5</v>
      </c>
      <c r="D140" t="s">
        <v>56</v>
      </c>
      <c r="E140">
        <v>-61</v>
      </c>
      <c r="F140">
        <v>51.207192620000001</v>
      </c>
      <c r="G140">
        <v>4.3975113800000001</v>
      </c>
      <c r="H140">
        <v>10</v>
      </c>
      <c r="I140">
        <v>5.3167823226567497E-2</v>
      </c>
    </row>
    <row r="141" spans="1:9" x14ac:dyDescent="0.3">
      <c r="A141">
        <v>150</v>
      </c>
      <c r="B141" t="s">
        <v>54</v>
      </c>
      <c r="C141">
        <v>-50.5</v>
      </c>
      <c r="D141" t="s">
        <v>57</v>
      </c>
      <c r="E141">
        <v>-82</v>
      </c>
      <c r="F141">
        <v>51.207305660000003</v>
      </c>
      <c r="G141">
        <v>4.3976283599999997</v>
      </c>
      <c r="H141">
        <v>10</v>
      </c>
      <c r="I141">
        <v>5.2780251268830097E-2</v>
      </c>
    </row>
    <row r="142" spans="1:9" x14ac:dyDescent="0.3">
      <c r="A142">
        <v>149</v>
      </c>
      <c r="B142" t="s">
        <v>54</v>
      </c>
      <c r="C142">
        <v>-50.5</v>
      </c>
      <c r="D142" t="s">
        <v>56</v>
      </c>
      <c r="E142">
        <v>-61</v>
      </c>
      <c r="F142">
        <v>51.207284829999999</v>
      </c>
      <c r="G142">
        <v>4.39760332</v>
      </c>
      <c r="H142">
        <v>10</v>
      </c>
      <c r="I142">
        <v>5.2726790448409229E-2</v>
      </c>
    </row>
    <row r="143" spans="1:9" x14ac:dyDescent="0.3">
      <c r="A143">
        <v>147</v>
      </c>
      <c r="B143" t="s">
        <v>53</v>
      </c>
      <c r="C143">
        <v>-69.5</v>
      </c>
      <c r="D143" t="s">
        <v>57</v>
      </c>
      <c r="E143">
        <v>-82</v>
      </c>
      <c r="F143">
        <v>51.207213449999998</v>
      </c>
      <c r="G143">
        <v>4.3975364199999998</v>
      </c>
      <c r="H143">
        <v>11</v>
      </c>
      <c r="I143">
        <v>5.2560581365644773E-2</v>
      </c>
    </row>
    <row r="144" spans="1:9" x14ac:dyDescent="0.3">
      <c r="A144">
        <v>33</v>
      </c>
      <c r="B144" t="s">
        <v>41</v>
      </c>
      <c r="C144">
        <v>-82.5</v>
      </c>
      <c r="D144" t="s">
        <v>57</v>
      </c>
      <c r="E144">
        <v>-82</v>
      </c>
      <c r="F144">
        <v>51.207319660000003</v>
      </c>
      <c r="G144">
        <v>4.3976542600000004</v>
      </c>
      <c r="H144">
        <v>10</v>
      </c>
      <c r="I144">
        <v>5.2435601251422152E-2</v>
      </c>
    </row>
    <row r="145" spans="1:9" x14ac:dyDescent="0.3">
      <c r="A145">
        <v>32</v>
      </c>
      <c r="B145" t="s">
        <v>41</v>
      </c>
      <c r="C145">
        <v>-82.5</v>
      </c>
      <c r="D145" t="s">
        <v>56</v>
      </c>
      <c r="E145">
        <v>-61</v>
      </c>
      <c r="F145">
        <v>51.207298829999999</v>
      </c>
      <c r="G145">
        <v>4.3976292199999998</v>
      </c>
      <c r="H145">
        <v>10</v>
      </c>
      <c r="I145">
        <v>5.2252707753324489E-2</v>
      </c>
    </row>
    <row r="146" spans="1:9" x14ac:dyDescent="0.3">
      <c r="A146">
        <v>47</v>
      </c>
      <c r="B146" t="s">
        <v>42</v>
      </c>
      <c r="C146">
        <v>-73.5</v>
      </c>
      <c r="D146" t="s">
        <v>56</v>
      </c>
      <c r="E146">
        <v>-61</v>
      </c>
      <c r="F146">
        <v>51.207207160000003</v>
      </c>
      <c r="G146">
        <v>4.3975454699999998</v>
      </c>
      <c r="H146">
        <v>10</v>
      </c>
      <c r="I146">
        <v>5.1685815960934842E-2</v>
      </c>
    </row>
    <row r="147" spans="1:9" x14ac:dyDescent="0.3">
      <c r="A147">
        <v>48</v>
      </c>
      <c r="B147" t="s">
        <v>42</v>
      </c>
      <c r="C147">
        <v>-73.5</v>
      </c>
      <c r="D147" t="s">
        <v>57</v>
      </c>
      <c r="E147">
        <v>-82</v>
      </c>
      <c r="F147">
        <v>51.20722799</v>
      </c>
      <c r="G147">
        <v>4.3975704999999996</v>
      </c>
      <c r="H147">
        <v>10</v>
      </c>
      <c r="I147">
        <v>5.1215800160285867E-2</v>
      </c>
    </row>
    <row r="148" spans="1:9" x14ac:dyDescent="0.3">
      <c r="A148">
        <v>61</v>
      </c>
      <c r="B148" t="s">
        <v>43</v>
      </c>
      <c r="C148">
        <v>-75</v>
      </c>
      <c r="D148" t="s">
        <v>56</v>
      </c>
      <c r="E148">
        <v>-61</v>
      </c>
      <c r="F148">
        <v>51.207234319999998</v>
      </c>
      <c r="G148">
        <v>4.3976042700000004</v>
      </c>
      <c r="H148">
        <v>41</v>
      </c>
      <c r="I148">
        <v>4.9538217876777757E-2</v>
      </c>
    </row>
    <row r="149" spans="1:9" x14ac:dyDescent="0.3">
      <c r="A149">
        <v>74</v>
      </c>
      <c r="B149" t="s">
        <v>44</v>
      </c>
      <c r="C149">
        <v>-81</v>
      </c>
      <c r="D149" t="s">
        <v>56</v>
      </c>
      <c r="E149">
        <v>-61</v>
      </c>
      <c r="F149">
        <v>51.207234319999998</v>
      </c>
      <c r="G149">
        <v>4.3976042700000004</v>
      </c>
      <c r="H149">
        <v>41</v>
      </c>
      <c r="I149">
        <v>4.9538217876777757E-2</v>
      </c>
    </row>
    <row r="150" spans="1:9" x14ac:dyDescent="0.3">
      <c r="A150">
        <v>97</v>
      </c>
      <c r="B150" t="s">
        <v>46</v>
      </c>
      <c r="C150">
        <v>-66</v>
      </c>
      <c r="D150" t="s">
        <v>56</v>
      </c>
      <c r="E150">
        <v>-61</v>
      </c>
      <c r="F150">
        <v>51.207234319999998</v>
      </c>
      <c r="G150">
        <v>4.3976042700000004</v>
      </c>
      <c r="H150">
        <v>41</v>
      </c>
      <c r="I150">
        <v>4.9538217876777757E-2</v>
      </c>
    </row>
    <row r="151" spans="1:9" x14ac:dyDescent="0.3">
      <c r="A151">
        <v>116</v>
      </c>
      <c r="B151" t="s">
        <v>48</v>
      </c>
      <c r="C151">
        <v>-60</v>
      </c>
      <c r="D151" t="s">
        <v>56</v>
      </c>
      <c r="E151">
        <v>-61</v>
      </c>
      <c r="F151">
        <v>51.207234319999998</v>
      </c>
      <c r="G151">
        <v>4.3976042700000004</v>
      </c>
      <c r="H151">
        <v>41</v>
      </c>
      <c r="I151">
        <v>4.9538217876777757E-2</v>
      </c>
    </row>
    <row r="152" spans="1:9" x14ac:dyDescent="0.3">
      <c r="A152">
        <v>131</v>
      </c>
      <c r="B152" t="s">
        <v>50</v>
      </c>
      <c r="C152">
        <v>-91</v>
      </c>
      <c r="D152" t="s">
        <v>56</v>
      </c>
      <c r="E152">
        <v>-61</v>
      </c>
      <c r="F152">
        <v>51.207234319999998</v>
      </c>
      <c r="G152">
        <v>4.3976042700000004</v>
      </c>
      <c r="H152">
        <v>41</v>
      </c>
      <c r="I152">
        <v>4.9538217876777757E-2</v>
      </c>
    </row>
    <row r="153" spans="1:9" x14ac:dyDescent="0.3">
      <c r="A153">
        <v>137</v>
      </c>
      <c r="B153" t="s">
        <v>51</v>
      </c>
      <c r="C153">
        <v>-73.5</v>
      </c>
      <c r="D153" t="s">
        <v>56</v>
      </c>
      <c r="E153">
        <v>-61</v>
      </c>
      <c r="F153">
        <v>51.207234319999998</v>
      </c>
      <c r="G153">
        <v>4.3976042700000004</v>
      </c>
      <c r="H153">
        <v>41</v>
      </c>
      <c r="I153">
        <v>4.9538217876777757E-2</v>
      </c>
    </row>
    <row r="154" spans="1:9" x14ac:dyDescent="0.3">
      <c r="A154">
        <v>151</v>
      </c>
      <c r="B154" t="s">
        <v>55</v>
      </c>
      <c r="C154">
        <v>-77.5</v>
      </c>
      <c r="D154" t="s">
        <v>56</v>
      </c>
      <c r="E154">
        <v>-61</v>
      </c>
      <c r="F154">
        <v>51.207234319999998</v>
      </c>
      <c r="G154">
        <v>4.3976042700000004</v>
      </c>
      <c r="H154">
        <v>41</v>
      </c>
      <c r="I154">
        <v>4.9538217876777757E-2</v>
      </c>
    </row>
    <row r="155" spans="1:9" x14ac:dyDescent="0.3">
      <c r="A155">
        <v>153</v>
      </c>
      <c r="B155" t="s">
        <v>56</v>
      </c>
      <c r="C155">
        <v>-61</v>
      </c>
      <c r="D155" t="s">
        <v>57</v>
      </c>
      <c r="E155">
        <v>-82</v>
      </c>
      <c r="F155">
        <v>51.207255150000002</v>
      </c>
      <c r="G155">
        <v>4.3976293000000002</v>
      </c>
      <c r="H155">
        <v>10</v>
      </c>
      <c r="I155">
        <v>4.9335030721502707E-2</v>
      </c>
    </row>
    <row r="156" spans="1:9" x14ac:dyDescent="0.3">
      <c r="A156">
        <v>62</v>
      </c>
      <c r="B156" t="s">
        <v>43</v>
      </c>
      <c r="C156">
        <v>-75</v>
      </c>
      <c r="D156" t="s">
        <v>57</v>
      </c>
      <c r="E156">
        <v>-82</v>
      </c>
      <c r="F156">
        <v>51.207275979999999</v>
      </c>
      <c r="G156">
        <v>4.3976543399999999</v>
      </c>
      <c r="H156">
        <v>39</v>
      </c>
      <c r="I156">
        <v>4.9301236625235119E-2</v>
      </c>
    </row>
    <row r="157" spans="1:9" x14ac:dyDescent="0.3">
      <c r="A157">
        <v>75</v>
      </c>
      <c r="B157" t="s">
        <v>44</v>
      </c>
      <c r="C157">
        <v>-81</v>
      </c>
      <c r="D157" t="s">
        <v>57</v>
      </c>
      <c r="E157">
        <v>-82</v>
      </c>
      <c r="F157">
        <v>51.207275979999999</v>
      </c>
      <c r="G157">
        <v>4.3976543399999999</v>
      </c>
      <c r="H157">
        <v>39</v>
      </c>
      <c r="I157">
        <v>4.9301236625235119E-2</v>
      </c>
    </row>
    <row r="158" spans="1:9" x14ac:dyDescent="0.3">
      <c r="A158">
        <v>98</v>
      </c>
      <c r="B158" t="s">
        <v>46</v>
      </c>
      <c r="C158">
        <v>-66</v>
      </c>
      <c r="D158" t="s">
        <v>57</v>
      </c>
      <c r="E158">
        <v>-82</v>
      </c>
      <c r="F158">
        <v>51.207275979999999</v>
      </c>
      <c r="G158">
        <v>4.3976543399999999</v>
      </c>
      <c r="H158">
        <v>39</v>
      </c>
      <c r="I158">
        <v>4.9301236625235119E-2</v>
      </c>
    </row>
    <row r="159" spans="1:9" x14ac:dyDescent="0.3">
      <c r="A159">
        <v>117</v>
      </c>
      <c r="B159" t="s">
        <v>48</v>
      </c>
      <c r="C159">
        <v>-60</v>
      </c>
      <c r="D159" t="s">
        <v>57</v>
      </c>
      <c r="E159">
        <v>-82</v>
      </c>
      <c r="F159">
        <v>51.207275979999999</v>
      </c>
      <c r="G159">
        <v>4.3976543399999999</v>
      </c>
      <c r="H159">
        <v>39</v>
      </c>
      <c r="I159">
        <v>4.9301236625235119E-2</v>
      </c>
    </row>
    <row r="160" spans="1:9" x14ac:dyDescent="0.3">
      <c r="A160">
        <v>132</v>
      </c>
      <c r="B160" t="s">
        <v>50</v>
      </c>
      <c r="C160">
        <v>-91</v>
      </c>
      <c r="D160" t="s">
        <v>57</v>
      </c>
      <c r="E160">
        <v>-82</v>
      </c>
      <c r="F160">
        <v>51.207275979999999</v>
      </c>
      <c r="G160">
        <v>4.3976543399999999</v>
      </c>
      <c r="H160">
        <v>39</v>
      </c>
      <c r="I160">
        <v>4.9301236625235119E-2</v>
      </c>
    </row>
    <row r="161" spans="1:9" x14ac:dyDescent="0.3">
      <c r="A161">
        <v>138</v>
      </c>
      <c r="B161" t="s">
        <v>51</v>
      </c>
      <c r="C161">
        <v>-73.5</v>
      </c>
      <c r="D161" t="s">
        <v>57</v>
      </c>
      <c r="E161">
        <v>-82</v>
      </c>
      <c r="F161">
        <v>51.207275979999999</v>
      </c>
      <c r="G161">
        <v>4.3976543399999999</v>
      </c>
      <c r="H161">
        <v>39</v>
      </c>
      <c r="I161">
        <v>4.9301236625235119E-2</v>
      </c>
    </row>
    <row r="162" spans="1:9" x14ac:dyDescent="0.3">
      <c r="A162">
        <v>152</v>
      </c>
      <c r="B162" t="s">
        <v>55</v>
      </c>
      <c r="C162">
        <v>-77.5</v>
      </c>
      <c r="D162" t="s">
        <v>57</v>
      </c>
      <c r="E162">
        <v>-82</v>
      </c>
      <c r="F162">
        <v>51.207275979999999</v>
      </c>
      <c r="G162">
        <v>4.3976543399999999</v>
      </c>
      <c r="H162">
        <v>39</v>
      </c>
      <c r="I162">
        <v>4.9301236625235119E-2</v>
      </c>
    </row>
    <row r="163" spans="1:9" x14ac:dyDescent="0.3">
      <c r="A163">
        <v>49</v>
      </c>
      <c r="B163" t="s">
        <v>43</v>
      </c>
      <c r="C163">
        <v>-75</v>
      </c>
      <c r="D163" t="s">
        <v>44</v>
      </c>
      <c r="E163">
        <v>-81</v>
      </c>
    </row>
    <row r="164" spans="1:9" x14ac:dyDescent="0.3">
      <c r="A164">
        <v>51</v>
      </c>
      <c r="B164" t="s">
        <v>43</v>
      </c>
      <c r="C164">
        <v>-75</v>
      </c>
      <c r="D164" t="s">
        <v>46</v>
      </c>
      <c r="E164">
        <v>-66</v>
      </c>
    </row>
    <row r="165" spans="1:9" x14ac:dyDescent="0.3">
      <c r="A165">
        <v>53</v>
      </c>
      <c r="B165" t="s">
        <v>43</v>
      </c>
      <c r="C165">
        <v>-75</v>
      </c>
      <c r="D165" t="s">
        <v>48</v>
      </c>
      <c r="E165">
        <v>-60</v>
      </c>
    </row>
    <row r="166" spans="1:9" x14ac:dyDescent="0.3">
      <c r="A166">
        <v>55</v>
      </c>
      <c r="B166" t="s">
        <v>43</v>
      </c>
      <c r="C166">
        <v>-75</v>
      </c>
      <c r="D166" t="s">
        <v>50</v>
      </c>
      <c r="E166">
        <v>-91</v>
      </c>
    </row>
    <row r="167" spans="1:9" x14ac:dyDescent="0.3">
      <c r="A167">
        <v>56</v>
      </c>
      <c r="B167" t="s">
        <v>43</v>
      </c>
      <c r="C167">
        <v>-75</v>
      </c>
      <c r="D167" t="s">
        <v>51</v>
      </c>
      <c r="E167">
        <v>-73.5</v>
      </c>
    </row>
    <row r="168" spans="1:9" x14ac:dyDescent="0.3">
      <c r="A168">
        <v>60</v>
      </c>
      <c r="B168" t="s">
        <v>43</v>
      </c>
      <c r="C168">
        <v>-75</v>
      </c>
      <c r="D168" t="s">
        <v>55</v>
      </c>
      <c r="E168">
        <v>-77.5</v>
      </c>
    </row>
    <row r="169" spans="1:9" x14ac:dyDescent="0.3">
      <c r="A169">
        <v>64</v>
      </c>
      <c r="B169" t="s">
        <v>44</v>
      </c>
      <c r="C169">
        <v>-81</v>
      </c>
      <c r="D169" t="s">
        <v>46</v>
      </c>
      <c r="E169">
        <v>-66</v>
      </c>
    </row>
    <row r="170" spans="1:9" x14ac:dyDescent="0.3">
      <c r="A170">
        <v>66</v>
      </c>
      <c r="B170" t="s">
        <v>44</v>
      </c>
      <c r="C170">
        <v>-81</v>
      </c>
      <c r="D170" t="s">
        <v>48</v>
      </c>
      <c r="E170">
        <v>-60</v>
      </c>
    </row>
    <row r="171" spans="1:9" x14ac:dyDescent="0.3">
      <c r="A171">
        <v>68</v>
      </c>
      <c r="B171" t="s">
        <v>44</v>
      </c>
      <c r="C171">
        <v>-81</v>
      </c>
      <c r="D171" t="s">
        <v>50</v>
      </c>
      <c r="E171">
        <v>-91</v>
      </c>
    </row>
    <row r="172" spans="1:9" x14ac:dyDescent="0.3">
      <c r="A172">
        <v>69</v>
      </c>
      <c r="B172" t="s">
        <v>44</v>
      </c>
      <c r="C172">
        <v>-81</v>
      </c>
      <c r="D172" t="s">
        <v>51</v>
      </c>
      <c r="E172">
        <v>-73.5</v>
      </c>
    </row>
    <row r="173" spans="1:9" x14ac:dyDescent="0.3">
      <c r="A173">
        <v>73</v>
      </c>
      <c r="B173" t="s">
        <v>44</v>
      </c>
      <c r="C173">
        <v>-81</v>
      </c>
      <c r="D173" t="s">
        <v>55</v>
      </c>
      <c r="E173">
        <v>-77.5</v>
      </c>
    </row>
    <row r="174" spans="1:9" x14ac:dyDescent="0.3">
      <c r="A174">
        <v>89</v>
      </c>
      <c r="B174" t="s">
        <v>46</v>
      </c>
      <c r="C174">
        <v>-66</v>
      </c>
      <c r="D174" t="s">
        <v>48</v>
      </c>
      <c r="E174">
        <v>-60</v>
      </c>
    </row>
    <row r="175" spans="1:9" x14ac:dyDescent="0.3">
      <c r="A175">
        <v>91</v>
      </c>
      <c r="B175" t="s">
        <v>46</v>
      </c>
      <c r="C175">
        <v>-66</v>
      </c>
      <c r="D175" t="s">
        <v>50</v>
      </c>
      <c r="E175">
        <v>-91</v>
      </c>
    </row>
    <row r="176" spans="1:9" x14ac:dyDescent="0.3">
      <c r="A176">
        <v>92</v>
      </c>
      <c r="B176" t="s">
        <v>46</v>
      </c>
      <c r="C176">
        <v>-66</v>
      </c>
      <c r="D176" t="s">
        <v>51</v>
      </c>
      <c r="E176">
        <v>-73.5</v>
      </c>
    </row>
    <row r="177" spans="1:5" x14ac:dyDescent="0.3">
      <c r="A177">
        <v>96</v>
      </c>
      <c r="B177" t="s">
        <v>46</v>
      </c>
      <c r="C177">
        <v>-66</v>
      </c>
      <c r="D177" t="s">
        <v>55</v>
      </c>
      <c r="E177">
        <v>-77.5</v>
      </c>
    </row>
    <row r="178" spans="1:5" x14ac:dyDescent="0.3">
      <c r="A178">
        <v>110</v>
      </c>
      <c r="B178" t="s">
        <v>48</v>
      </c>
      <c r="C178">
        <v>-60</v>
      </c>
      <c r="D178" t="s">
        <v>50</v>
      </c>
      <c r="E178">
        <v>-91</v>
      </c>
    </row>
    <row r="179" spans="1:5" x14ac:dyDescent="0.3">
      <c r="A179">
        <v>111</v>
      </c>
      <c r="B179" t="s">
        <v>48</v>
      </c>
      <c r="C179">
        <v>-60</v>
      </c>
      <c r="D179" t="s">
        <v>51</v>
      </c>
      <c r="E179">
        <v>-73.5</v>
      </c>
    </row>
    <row r="180" spans="1:5" x14ac:dyDescent="0.3">
      <c r="A180">
        <v>115</v>
      </c>
      <c r="B180" t="s">
        <v>48</v>
      </c>
      <c r="C180">
        <v>-60</v>
      </c>
      <c r="D180" t="s">
        <v>55</v>
      </c>
      <c r="E180">
        <v>-77.5</v>
      </c>
    </row>
    <row r="181" spans="1:5" x14ac:dyDescent="0.3">
      <c r="A181">
        <v>126</v>
      </c>
      <c r="B181" t="s">
        <v>50</v>
      </c>
      <c r="C181">
        <v>-91</v>
      </c>
      <c r="D181" t="s">
        <v>51</v>
      </c>
      <c r="E181">
        <v>-73.5</v>
      </c>
    </row>
    <row r="182" spans="1:5" x14ac:dyDescent="0.3">
      <c r="A182">
        <v>130</v>
      </c>
      <c r="B182" t="s">
        <v>50</v>
      </c>
      <c r="C182">
        <v>-91</v>
      </c>
      <c r="D182" t="s">
        <v>55</v>
      </c>
      <c r="E182">
        <v>-77.5</v>
      </c>
    </row>
    <row r="183" spans="1:5" x14ac:dyDescent="0.3">
      <c r="A183">
        <v>136</v>
      </c>
      <c r="B183" t="s">
        <v>51</v>
      </c>
      <c r="C183">
        <v>-73.5</v>
      </c>
      <c r="D183" t="s">
        <v>55</v>
      </c>
      <c r="E183">
        <v>-77.5</v>
      </c>
    </row>
  </sheetData>
  <mergeCells count="1">
    <mergeCell ref="A1:D1"/>
  </mergeCells>
  <conditionalFormatting sqref="F27:G27">
    <cfRule type="cellIs" dxfId="108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3"/>
  <sheetViews>
    <sheetView topLeftCell="H33" workbookViewId="0">
      <selection activeCell="I114" sqref="I114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22" t="s">
        <v>58</v>
      </c>
      <c r="B4">
        <v>38</v>
      </c>
    </row>
    <row r="5" spans="1:9" ht="15" customHeight="1" x14ac:dyDescent="0.3">
      <c r="A5" s="22" t="s">
        <v>60</v>
      </c>
      <c r="B5">
        <v>40</v>
      </c>
    </row>
    <row r="6" spans="1:9" ht="15" customHeight="1" x14ac:dyDescent="0.3">
      <c r="A6" s="22" t="s">
        <v>61</v>
      </c>
      <c r="B6">
        <v>40</v>
      </c>
    </row>
    <row r="7" spans="1:9" ht="15" customHeight="1" x14ac:dyDescent="0.3">
      <c r="A7" s="22" t="s">
        <v>62</v>
      </c>
      <c r="B7">
        <v>41</v>
      </c>
    </row>
    <row r="8" spans="1:9" ht="15" customHeight="1" x14ac:dyDescent="0.3">
      <c r="A8" s="22" t="s">
        <v>63</v>
      </c>
      <c r="B8">
        <v>53</v>
      </c>
    </row>
    <row r="9" spans="1:9" ht="15" customHeight="1" x14ac:dyDescent="0.3">
      <c r="A9" s="22" t="s">
        <v>64</v>
      </c>
      <c r="B9">
        <v>36</v>
      </c>
    </row>
    <row r="10" spans="1:9" ht="15" customHeight="1" x14ac:dyDescent="0.3">
      <c r="A10" s="22" t="s">
        <v>65</v>
      </c>
      <c r="B10">
        <v>38</v>
      </c>
    </row>
    <row r="11" spans="1:9" ht="15" customHeight="1" x14ac:dyDescent="0.3">
      <c r="A11" s="22" t="s">
        <v>66</v>
      </c>
      <c r="B11">
        <v>31</v>
      </c>
    </row>
    <row r="12" spans="1:9" ht="15" customHeight="1" x14ac:dyDescent="0.3">
      <c r="A12" s="22" t="s">
        <v>67</v>
      </c>
      <c r="B12">
        <v>30</v>
      </c>
    </row>
    <row r="13" spans="1:9" ht="15" customHeight="1" x14ac:dyDescent="0.3">
      <c r="A13" s="22" t="s">
        <v>68</v>
      </c>
      <c r="B13">
        <v>30</v>
      </c>
    </row>
    <row r="14" spans="1:9" ht="15" customHeight="1" x14ac:dyDescent="0.3">
      <c r="A14" s="22" t="s">
        <v>69</v>
      </c>
      <c r="B14">
        <v>45</v>
      </c>
    </row>
    <row r="15" spans="1:9" ht="15" customHeight="1" x14ac:dyDescent="0.3">
      <c r="A15" s="22" t="s">
        <v>70</v>
      </c>
      <c r="B15">
        <v>43</v>
      </c>
    </row>
    <row r="16" spans="1:9" ht="15" customHeight="1" x14ac:dyDescent="0.3">
      <c r="A16" s="22" t="s">
        <v>71</v>
      </c>
      <c r="B16">
        <v>36</v>
      </c>
    </row>
    <row r="17" spans="1:2" ht="15" customHeight="1" x14ac:dyDescent="0.3">
      <c r="A17" s="22" t="s">
        <v>72</v>
      </c>
      <c r="B17">
        <v>53</v>
      </c>
    </row>
    <row r="18" spans="1:2" ht="15" customHeight="1" x14ac:dyDescent="0.3">
      <c r="A18" s="22" t="s">
        <v>73</v>
      </c>
      <c r="B18">
        <v>40</v>
      </c>
    </row>
    <row r="19" spans="1:2" ht="15" customHeight="1" x14ac:dyDescent="0.3">
      <c r="A19" s="22" t="s">
        <v>74</v>
      </c>
      <c r="B19">
        <v>45</v>
      </c>
    </row>
    <row r="20" spans="1:2" ht="15" customHeight="1" x14ac:dyDescent="0.3">
      <c r="A20" s="22" t="s">
        <v>75</v>
      </c>
      <c r="B20">
        <v>46</v>
      </c>
    </row>
    <row r="21" spans="1:2" ht="15" customHeight="1" x14ac:dyDescent="0.3">
      <c r="A21" s="22" t="s">
        <v>76</v>
      </c>
      <c r="B21">
        <v>51</v>
      </c>
    </row>
    <row r="22" spans="1:2" ht="15" customHeight="1" x14ac:dyDescent="0.3">
      <c r="A22" s="22" t="s">
        <v>77</v>
      </c>
      <c r="B22">
        <v>41</v>
      </c>
    </row>
    <row r="23" spans="1:2" ht="15" customHeight="1" x14ac:dyDescent="0.3">
      <c r="A23" s="22" t="s">
        <v>78</v>
      </c>
      <c r="B23">
        <v>38</v>
      </c>
    </row>
    <row r="24" spans="1:2" ht="15" customHeight="1" x14ac:dyDescent="0.3">
      <c r="A24" s="22" t="s">
        <v>79</v>
      </c>
      <c r="B24">
        <v>33</v>
      </c>
    </row>
    <row r="25" spans="1:2" ht="15" customHeight="1" x14ac:dyDescent="0.3">
      <c r="A25" s="22" t="s">
        <v>80</v>
      </c>
      <c r="B25">
        <v>38</v>
      </c>
    </row>
    <row r="26" spans="1:2" ht="15" customHeight="1" x14ac:dyDescent="0.3">
      <c r="A26" s="22" t="s">
        <v>81</v>
      </c>
      <c r="B26">
        <v>50</v>
      </c>
    </row>
    <row r="27" spans="1:2" ht="15" customHeight="1" x14ac:dyDescent="0.3">
      <c r="A27" s="22" t="s">
        <v>82</v>
      </c>
      <c r="B27">
        <v>31</v>
      </c>
    </row>
    <row r="28" spans="1:2" ht="15" customHeight="1" x14ac:dyDescent="0.3">
      <c r="A28" s="22" t="s">
        <v>83</v>
      </c>
      <c r="B28">
        <v>48</v>
      </c>
    </row>
    <row r="29" spans="1:2" ht="15" customHeight="1" x14ac:dyDescent="0.3">
      <c r="A29" s="22" t="s">
        <v>84</v>
      </c>
      <c r="B29">
        <v>41</v>
      </c>
    </row>
    <row r="30" spans="1:2" ht="15" customHeight="1" x14ac:dyDescent="0.3">
      <c r="A30" s="22" t="s">
        <v>85</v>
      </c>
      <c r="B30">
        <v>36</v>
      </c>
    </row>
    <row r="31" spans="1:2" ht="15" customHeight="1" x14ac:dyDescent="0.3">
      <c r="A31" s="22" t="s">
        <v>86</v>
      </c>
      <c r="B31">
        <v>26</v>
      </c>
    </row>
    <row r="32" spans="1:2" ht="15" customHeight="1" x14ac:dyDescent="0.3">
      <c r="A32" s="22" t="s">
        <v>87</v>
      </c>
      <c r="B32">
        <v>48</v>
      </c>
    </row>
    <row r="33" spans="1:9" ht="15" customHeight="1" x14ac:dyDescent="0.3">
      <c r="A33" s="22" t="s">
        <v>88</v>
      </c>
      <c r="B33">
        <v>55</v>
      </c>
    </row>
    <row r="34" spans="1:9" ht="15" customHeight="1" x14ac:dyDescent="0.3">
      <c r="A34" s="22" t="s">
        <v>89</v>
      </c>
      <c r="B34">
        <v>25</v>
      </c>
    </row>
    <row r="35" spans="1:9" ht="15" customHeight="1" x14ac:dyDescent="0.3">
      <c r="A35" s="22" t="s">
        <v>90</v>
      </c>
      <c r="B35">
        <v>45</v>
      </c>
    </row>
    <row r="36" spans="1:9" ht="15" customHeight="1" x14ac:dyDescent="0.3">
      <c r="A36" s="22" t="s">
        <v>91</v>
      </c>
      <c r="B36">
        <v>40</v>
      </c>
    </row>
    <row r="37" spans="1:9" ht="15" customHeight="1" x14ac:dyDescent="0.3"/>
    <row r="38" spans="1:9" x14ac:dyDescent="0.3">
      <c r="A38" s="12" t="s">
        <v>871</v>
      </c>
      <c r="B38" s="1"/>
      <c r="C38" s="13"/>
      <c r="D38" s="13">
        <v>33</v>
      </c>
    </row>
    <row r="39" spans="1:9" x14ac:dyDescent="0.3">
      <c r="A39" s="12" t="s">
        <v>872</v>
      </c>
      <c r="B39" s="1"/>
      <c r="C39" s="13"/>
      <c r="D39" s="13">
        <v>528</v>
      </c>
    </row>
    <row r="40" spans="1:9" x14ac:dyDescent="0.3">
      <c r="A40" s="16" t="s">
        <v>873</v>
      </c>
      <c r="B40" s="15"/>
      <c r="C40" s="17"/>
      <c r="D40" s="13">
        <v>25.515999999999998</v>
      </c>
    </row>
    <row r="41" spans="1:9" x14ac:dyDescent="0.3">
      <c r="A41" s="14" t="s">
        <v>874</v>
      </c>
      <c r="B41" s="1"/>
      <c r="C41" s="13"/>
      <c r="D41" s="13">
        <v>0.31081984144760638</v>
      </c>
    </row>
    <row r="42" spans="1:9" x14ac:dyDescent="0.3">
      <c r="A42" s="14" t="s">
        <v>887</v>
      </c>
      <c r="B42" s="1"/>
      <c r="C42" s="13"/>
      <c r="D42" s="13">
        <f>MEDIAN(Tabel7680[Distance error (km)])</f>
        <v>0.30805396715219591</v>
      </c>
      <c r="E42" s="15"/>
      <c r="F42" s="15"/>
    </row>
    <row r="43" spans="1:9" x14ac:dyDescent="0.3">
      <c r="A43" s="12" t="s">
        <v>875</v>
      </c>
      <c r="B43" s="11"/>
      <c r="C43" s="11"/>
      <c r="D43" s="11">
        <v>5.3030303030303028</v>
      </c>
    </row>
    <row r="45" spans="1:9" x14ac:dyDescent="0.3">
      <c r="A45" s="7" t="s">
        <v>876</v>
      </c>
      <c r="B45" s="3" t="s">
        <v>877</v>
      </c>
      <c r="C45" s="3" t="s">
        <v>878</v>
      </c>
      <c r="D45" s="3" t="s">
        <v>879</v>
      </c>
      <c r="E45" s="3" t="s">
        <v>880</v>
      </c>
      <c r="F45" s="3" t="s">
        <v>881</v>
      </c>
      <c r="G45" s="3" t="s">
        <v>882</v>
      </c>
      <c r="H45" s="3" t="s">
        <v>883</v>
      </c>
      <c r="I45" s="3" t="s">
        <v>884</v>
      </c>
    </row>
    <row r="46" spans="1:9" x14ac:dyDescent="0.3">
      <c r="A46">
        <v>154</v>
      </c>
      <c r="B46" t="s">
        <v>64</v>
      </c>
      <c r="C46">
        <v>-82</v>
      </c>
      <c r="D46" t="s">
        <v>68</v>
      </c>
      <c r="E46">
        <v>-85</v>
      </c>
      <c r="F46">
        <v>51.223562459999997</v>
      </c>
      <c r="G46">
        <v>4.4159903199999997</v>
      </c>
      <c r="H46">
        <v>43</v>
      </c>
      <c r="I46">
        <v>0.26450449340968912</v>
      </c>
    </row>
    <row r="47" spans="1:9" x14ac:dyDescent="0.3">
      <c r="A47">
        <v>254</v>
      </c>
      <c r="B47" t="s">
        <v>68</v>
      </c>
      <c r="C47">
        <v>-85</v>
      </c>
      <c r="D47" t="s">
        <v>70</v>
      </c>
      <c r="E47">
        <v>-78.5</v>
      </c>
      <c r="F47">
        <v>51.223562459999997</v>
      </c>
      <c r="G47">
        <v>4.4159903199999997</v>
      </c>
      <c r="H47">
        <v>43</v>
      </c>
      <c r="I47">
        <v>0.26450449340968912</v>
      </c>
    </row>
    <row r="48" spans="1:9" x14ac:dyDescent="0.3">
      <c r="A48">
        <v>258</v>
      </c>
      <c r="B48" t="s">
        <v>68</v>
      </c>
      <c r="C48">
        <v>-85</v>
      </c>
      <c r="D48" t="s">
        <v>74</v>
      </c>
      <c r="E48">
        <v>-77.5</v>
      </c>
      <c r="F48">
        <v>51.223562459999997</v>
      </c>
      <c r="G48">
        <v>4.4159903199999997</v>
      </c>
      <c r="H48">
        <v>43</v>
      </c>
      <c r="I48">
        <v>0.26450449340968912</v>
      </c>
    </row>
    <row r="49" spans="1:9" x14ac:dyDescent="0.3">
      <c r="A49">
        <v>262</v>
      </c>
      <c r="B49" t="s">
        <v>68</v>
      </c>
      <c r="C49">
        <v>-85</v>
      </c>
      <c r="D49" t="s">
        <v>78</v>
      </c>
      <c r="E49">
        <v>-81</v>
      </c>
      <c r="F49">
        <v>51.223562459999997</v>
      </c>
      <c r="G49">
        <v>4.4159903199999997</v>
      </c>
      <c r="H49">
        <v>43</v>
      </c>
      <c r="I49">
        <v>0.26450449340968912</v>
      </c>
    </row>
    <row r="50" spans="1:9" x14ac:dyDescent="0.3">
      <c r="A50">
        <v>263</v>
      </c>
      <c r="B50" t="s">
        <v>68</v>
      </c>
      <c r="C50">
        <v>-85</v>
      </c>
      <c r="D50" t="s">
        <v>79</v>
      </c>
      <c r="E50">
        <v>-83.5</v>
      </c>
      <c r="F50">
        <v>51.223562459999997</v>
      </c>
      <c r="G50">
        <v>4.4159903199999997</v>
      </c>
      <c r="H50">
        <v>43</v>
      </c>
      <c r="I50">
        <v>0.26450449340968912</v>
      </c>
    </row>
    <row r="51" spans="1:9" x14ac:dyDescent="0.3">
      <c r="A51">
        <v>265</v>
      </c>
      <c r="B51" t="s">
        <v>68</v>
      </c>
      <c r="C51">
        <v>-85</v>
      </c>
      <c r="D51" t="s">
        <v>81</v>
      </c>
      <c r="E51">
        <v>-75</v>
      </c>
      <c r="F51">
        <v>51.223562459999997</v>
      </c>
      <c r="G51">
        <v>4.4159903199999997</v>
      </c>
      <c r="H51">
        <v>43</v>
      </c>
      <c r="I51">
        <v>0.26450449340968912</v>
      </c>
    </row>
    <row r="52" spans="1:9" x14ac:dyDescent="0.3">
      <c r="A52">
        <v>266</v>
      </c>
      <c r="B52" t="s">
        <v>68</v>
      </c>
      <c r="C52">
        <v>-85</v>
      </c>
      <c r="D52" t="s">
        <v>82</v>
      </c>
      <c r="E52">
        <v>-84.5</v>
      </c>
      <c r="F52">
        <v>51.223562459999997</v>
      </c>
      <c r="G52">
        <v>4.4159903199999997</v>
      </c>
      <c r="H52">
        <v>43</v>
      </c>
      <c r="I52">
        <v>0.26450449340968912</v>
      </c>
    </row>
    <row r="53" spans="1:9" x14ac:dyDescent="0.3">
      <c r="A53">
        <v>267</v>
      </c>
      <c r="B53" t="s">
        <v>68</v>
      </c>
      <c r="C53">
        <v>-85</v>
      </c>
      <c r="D53" t="s">
        <v>83</v>
      </c>
      <c r="E53">
        <v>-76</v>
      </c>
      <c r="F53">
        <v>51.223562459999997</v>
      </c>
      <c r="G53">
        <v>4.4159903199999997</v>
      </c>
      <c r="H53">
        <v>43</v>
      </c>
      <c r="I53">
        <v>0.26450449340968912</v>
      </c>
    </row>
    <row r="54" spans="1:9" x14ac:dyDescent="0.3">
      <c r="A54">
        <v>272</v>
      </c>
      <c r="B54" t="s">
        <v>68</v>
      </c>
      <c r="C54">
        <v>-85</v>
      </c>
      <c r="D54" t="s">
        <v>88</v>
      </c>
      <c r="E54">
        <v>-72.5</v>
      </c>
      <c r="F54">
        <v>51.223511289999998</v>
      </c>
      <c r="G54">
        <v>4.4158189300000004</v>
      </c>
      <c r="H54">
        <v>13</v>
      </c>
      <c r="I54">
        <v>0.26650127782363869</v>
      </c>
    </row>
    <row r="55" spans="1:9" x14ac:dyDescent="0.3">
      <c r="A55">
        <v>174</v>
      </c>
      <c r="B55" t="s">
        <v>64</v>
      </c>
      <c r="C55">
        <v>-82</v>
      </c>
      <c r="D55" t="s">
        <v>88</v>
      </c>
      <c r="E55">
        <v>-72.5</v>
      </c>
      <c r="F55">
        <v>51.223460109999998</v>
      </c>
      <c r="G55">
        <v>4.4156475400000001</v>
      </c>
      <c r="H55">
        <v>38</v>
      </c>
      <c r="I55">
        <v>0.2691346569729518</v>
      </c>
    </row>
    <row r="56" spans="1:9" x14ac:dyDescent="0.3">
      <c r="A56">
        <v>315</v>
      </c>
      <c r="B56" t="s">
        <v>70</v>
      </c>
      <c r="C56">
        <v>-78.5</v>
      </c>
      <c r="D56" t="s">
        <v>88</v>
      </c>
      <c r="E56">
        <v>-72.5</v>
      </c>
      <c r="F56">
        <v>51.223460109999998</v>
      </c>
      <c r="G56">
        <v>4.4156475400000001</v>
      </c>
      <c r="H56">
        <v>38</v>
      </c>
      <c r="I56">
        <v>0.2691346569729518</v>
      </c>
    </row>
    <row r="57" spans="1:9" x14ac:dyDescent="0.3">
      <c r="A57">
        <v>389</v>
      </c>
      <c r="B57" t="s">
        <v>74</v>
      </c>
      <c r="C57">
        <v>-77.5</v>
      </c>
      <c r="D57" t="s">
        <v>88</v>
      </c>
      <c r="E57">
        <v>-72.5</v>
      </c>
      <c r="F57">
        <v>51.223460109999998</v>
      </c>
      <c r="G57">
        <v>4.4156475400000001</v>
      </c>
      <c r="H57">
        <v>38</v>
      </c>
      <c r="I57">
        <v>0.2691346569729518</v>
      </c>
    </row>
    <row r="58" spans="1:9" x14ac:dyDescent="0.3">
      <c r="A58">
        <v>447</v>
      </c>
      <c r="B58" t="s">
        <v>78</v>
      </c>
      <c r="C58">
        <v>-81</v>
      </c>
      <c r="D58" t="s">
        <v>88</v>
      </c>
      <c r="E58">
        <v>-72.5</v>
      </c>
      <c r="F58">
        <v>51.223460109999998</v>
      </c>
      <c r="G58">
        <v>4.4156475400000001</v>
      </c>
      <c r="H58">
        <v>38</v>
      </c>
      <c r="I58">
        <v>0.2691346569729518</v>
      </c>
    </row>
    <row r="59" spans="1:9" x14ac:dyDescent="0.3">
      <c r="A59">
        <v>459</v>
      </c>
      <c r="B59" t="s">
        <v>79</v>
      </c>
      <c r="C59">
        <v>-83.5</v>
      </c>
      <c r="D59" t="s">
        <v>88</v>
      </c>
      <c r="E59">
        <v>-72.5</v>
      </c>
      <c r="F59">
        <v>51.223460109999998</v>
      </c>
      <c r="G59">
        <v>4.4156475400000001</v>
      </c>
      <c r="H59">
        <v>38</v>
      </c>
      <c r="I59">
        <v>0.2691346569729518</v>
      </c>
    </row>
    <row r="60" spans="1:9" x14ac:dyDescent="0.3">
      <c r="A60">
        <v>480</v>
      </c>
      <c r="B60" t="s">
        <v>81</v>
      </c>
      <c r="C60">
        <v>-75</v>
      </c>
      <c r="D60" t="s">
        <v>88</v>
      </c>
      <c r="E60">
        <v>-72.5</v>
      </c>
      <c r="F60">
        <v>51.223460109999998</v>
      </c>
      <c r="G60">
        <v>4.4156475400000001</v>
      </c>
      <c r="H60">
        <v>38</v>
      </c>
      <c r="I60">
        <v>0.2691346569729518</v>
      </c>
    </row>
    <row r="61" spans="1:9" x14ac:dyDescent="0.3">
      <c r="A61">
        <v>489</v>
      </c>
      <c r="B61" t="s">
        <v>82</v>
      </c>
      <c r="C61">
        <v>-84.5</v>
      </c>
      <c r="D61" t="s">
        <v>88</v>
      </c>
      <c r="E61">
        <v>-72.5</v>
      </c>
      <c r="F61">
        <v>51.223460109999998</v>
      </c>
      <c r="G61">
        <v>4.4156475400000001</v>
      </c>
      <c r="H61">
        <v>38</v>
      </c>
      <c r="I61">
        <v>0.2691346569729518</v>
      </c>
    </row>
    <row r="62" spans="1:9" x14ac:dyDescent="0.3">
      <c r="A62">
        <v>497</v>
      </c>
      <c r="B62" t="s">
        <v>83</v>
      </c>
      <c r="C62">
        <v>-76</v>
      </c>
      <c r="D62" t="s">
        <v>88</v>
      </c>
      <c r="E62">
        <v>-72.5</v>
      </c>
      <c r="F62">
        <v>51.223460109999998</v>
      </c>
      <c r="G62">
        <v>4.4156475400000001</v>
      </c>
      <c r="H62">
        <v>38</v>
      </c>
      <c r="I62">
        <v>0.2691346569729518</v>
      </c>
    </row>
    <row r="63" spans="1:9" x14ac:dyDescent="0.3">
      <c r="A63">
        <v>9</v>
      </c>
      <c r="B63" t="s">
        <v>58</v>
      </c>
      <c r="C63">
        <v>-81</v>
      </c>
      <c r="D63" t="s">
        <v>68</v>
      </c>
      <c r="E63">
        <v>-85</v>
      </c>
      <c r="F63">
        <v>51.223492059999998</v>
      </c>
      <c r="G63">
        <v>4.4158596000000001</v>
      </c>
      <c r="H63">
        <v>12</v>
      </c>
      <c r="I63">
        <v>0.26932337122292088</v>
      </c>
    </row>
    <row r="64" spans="1:9" x14ac:dyDescent="0.3">
      <c r="A64">
        <v>29</v>
      </c>
      <c r="B64" t="s">
        <v>58</v>
      </c>
      <c r="C64">
        <v>-81</v>
      </c>
      <c r="D64" t="s">
        <v>88</v>
      </c>
      <c r="E64">
        <v>-72.5</v>
      </c>
      <c r="F64">
        <v>51.223440879999998</v>
      </c>
      <c r="G64">
        <v>4.4156882099999999</v>
      </c>
      <c r="H64">
        <v>10</v>
      </c>
      <c r="I64">
        <v>0.27184985369133868</v>
      </c>
    </row>
    <row r="65" spans="1:9" x14ac:dyDescent="0.3">
      <c r="A65">
        <v>180</v>
      </c>
      <c r="B65" t="s">
        <v>65</v>
      </c>
      <c r="C65">
        <v>-81</v>
      </c>
      <c r="D65" t="s">
        <v>68</v>
      </c>
      <c r="E65">
        <v>-85</v>
      </c>
      <c r="F65">
        <v>51.223440400000001</v>
      </c>
      <c r="G65">
        <v>4.4157161800000004</v>
      </c>
      <c r="H65">
        <v>23</v>
      </c>
      <c r="I65">
        <v>0.27235003309468958</v>
      </c>
    </row>
    <row r="66" spans="1:9" x14ac:dyDescent="0.3">
      <c r="A66">
        <v>205</v>
      </c>
      <c r="B66" t="s">
        <v>66</v>
      </c>
      <c r="C66">
        <v>-84.5</v>
      </c>
      <c r="D66" t="s">
        <v>68</v>
      </c>
      <c r="E66">
        <v>-85</v>
      </c>
      <c r="F66">
        <v>51.223440400000001</v>
      </c>
      <c r="G66">
        <v>4.4157161800000004</v>
      </c>
      <c r="H66">
        <v>23</v>
      </c>
      <c r="I66">
        <v>0.27235003309468958</v>
      </c>
    </row>
    <row r="67" spans="1:9" x14ac:dyDescent="0.3">
      <c r="A67">
        <v>259</v>
      </c>
      <c r="B67" t="s">
        <v>68</v>
      </c>
      <c r="C67">
        <v>-85</v>
      </c>
      <c r="D67" t="s">
        <v>75</v>
      </c>
      <c r="E67">
        <v>-77</v>
      </c>
      <c r="F67">
        <v>51.223440400000001</v>
      </c>
      <c r="G67">
        <v>4.4157161800000004</v>
      </c>
      <c r="H67">
        <v>23</v>
      </c>
      <c r="I67">
        <v>0.27235003309468958</v>
      </c>
    </row>
    <row r="68" spans="1:9" x14ac:dyDescent="0.3">
      <c r="A68">
        <v>261</v>
      </c>
      <c r="B68" t="s">
        <v>68</v>
      </c>
      <c r="C68">
        <v>-85</v>
      </c>
      <c r="D68" t="s">
        <v>77</v>
      </c>
      <c r="E68">
        <v>-79.5</v>
      </c>
      <c r="F68">
        <v>51.223453999999997</v>
      </c>
      <c r="G68">
        <v>4.4158347600000001</v>
      </c>
      <c r="H68">
        <v>16</v>
      </c>
      <c r="I68">
        <v>0.27293644374580661</v>
      </c>
    </row>
    <row r="69" spans="1:9" x14ac:dyDescent="0.3">
      <c r="A69">
        <v>99</v>
      </c>
      <c r="B69" t="s">
        <v>62</v>
      </c>
      <c r="C69">
        <v>-79.5</v>
      </c>
      <c r="D69" t="s">
        <v>68</v>
      </c>
      <c r="E69">
        <v>-85</v>
      </c>
      <c r="F69">
        <v>51.223448089999998</v>
      </c>
      <c r="G69">
        <v>4.4158873500000002</v>
      </c>
      <c r="H69">
        <v>15</v>
      </c>
      <c r="I69">
        <v>0.27455506641275818</v>
      </c>
    </row>
    <row r="70" spans="1:9" x14ac:dyDescent="0.3">
      <c r="A70">
        <v>5</v>
      </c>
      <c r="B70" t="s">
        <v>58</v>
      </c>
      <c r="C70">
        <v>-81</v>
      </c>
      <c r="D70" t="s">
        <v>64</v>
      </c>
      <c r="E70">
        <v>-82</v>
      </c>
      <c r="F70">
        <v>51.223421649999999</v>
      </c>
      <c r="G70">
        <v>4.4157288799999996</v>
      </c>
      <c r="H70">
        <v>41</v>
      </c>
      <c r="I70">
        <v>0.27458406635356969</v>
      </c>
    </row>
    <row r="71" spans="1:9" x14ac:dyDescent="0.3">
      <c r="A71">
        <v>11</v>
      </c>
      <c r="B71" t="s">
        <v>58</v>
      </c>
      <c r="C71">
        <v>-81</v>
      </c>
      <c r="D71" t="s">
        <v>70</v>
      </c>
      <c r="E71">
        <v>-78.5</v>
      </c>
      <c r="F71">
        <v>51.223421649999999</v>
      </c>
      <c r="G71">
        <v>4.4157288799999996</v>
      </c>
      <c r="H71">
        <v>41</v>
      </c>
      <c r="I71">
        <v>0.27458406635356969</v>
      </c>
    </row>
    <row r="72" spans="1:9" x14ac:dyDescent="0.3">
      <c r="A72">
        <v>15</v>
      </c>
      <c r="B72" t="s">
        <v>58</v>
      </c>
      <c r="C72">
        <v>-81</v>
      </c>
      <c r="D72" t="s">
        <v>74</v>
      </c>
      <c r="E72">
        <v>-77.5</v>
      </c>
      <c r="F72">
        <v>51.223421649999999</v>
      </c>
      <c r="G72">
        <v>4.4157288799999996</v>
      </c>
      <c r="H72">
        <v>41</v>
      </c>
      <c r="I72">
        <v>0.27458406635356969</v>
      </c>
    </row>
    <row r="73" spans="1:9" x14ac:dyDescent="0.3">
      <c r="A73">
        <v>19</v>
      </c>
      <c r="B73" t="s">
        <v>58</v>
      </c>
      <c r="C73">
        <v>-81</v>
      </c>
      <c r="D73" t="s">
        <v>78</v>
      </c>
      <c r="E73">
        <v>-81</v>
      </c>
      <c r="F73">
        <v>51.223421649999999</v>
      </c>
      <c r="G73">
        <v>4.4157288799999996</v>
      </c>
      <c r="H73">
        <v>41</v>
      </c>
      <c r="I73">
        <v>0.27458406635356969</v>
      </c>
    </row>
    <row r="74" spans="1:9" x14ac:dyDescent="0.3">
      <c r="A74">
        <v>20</v>
      </c>
      <c r="B74" t="s">
        <v>58</v>
      </c>
      <c r="C74">
        <v>-81</v>
      </c>
      <c r="D74" t="s">
        <v>79</v>
      </c>
      <c r="E74">
        <v>-83.5</v>
      </c>
      <c r="F74">
        <v>51.223421649999999</v>
      </c>
      <c r="G74">
        <v>4.4157288799999996</v>
      </c>
      <c r="H74">
        <v>41</v>
      </c>
      <c r="I74">
        <v>0.27458406635356969</v>
      </c>
    </row>
    <row r="75" spans="1:9" x14ac:dyDescent="0.3">
      <c r="A75">
        <v>22</v>
      </c>
      <c r="B75" t="s">
        <v>58</v>
      </c>
      <c r="C75">
        <v>-81</v>
      </c>
      <c r="D75" t="s">
        <v>81</v>
      </c>
      <c r="E75">
        <v>-75</v>
      </c>
      <c r="F75">
        <v>51.223421649999999</v>
      </c>
      <c r="G75">
        <v>4.4157288799999996</v>
      </c>
      <c r="H75">
        <v>41</v>
      </c>
      <c r="I75">
        <v>0.27458406635356969</v>
      </c>
    </row>
    <row r="76" spans="1:9" x14ac:dyDescent="0.3">
      <c r="A76">
        <v>23</v>
      </c>
      <c r="B76" t="s">
        <v>58</v>
      </c>
      <c r="C76">
        <v>-81</v>
      </c>
      <c r="D76" t="s">
        <v>82</v>
      </c>
      <c r="E76">
        <v>-84.5</v>
      </c>
      <c r="F76">
        <v>51.223421649999999</v>
      </c>
      <c r="G76">
        <v>4.4157288799999996</v>
      </c>
      <c r="H76">
        <v>41</v>
      </c>
      <c r="I76">
        <v>0.27458406635356969</v>
      </c>
    </row>
    <row r="77" spans="1:9" x14ac:dyDescent="0.3">
      <c r="A77">
        <v>24</v>
      </c>
      <c r="B77" t="s">
        <v>58</v>
      </c>
      <c r="C77">
        <v>-81</v>
      </c>
      <c r="D77" t="s">
        <v>83</v>
      </c>
      <c r="E77">
        <v>-76</v>
      </c>
      <c r="F77">
        <v>51.223421649999999</v>
      </c>
      <c r="G77">
        <v>4.4157288799999996</v>
      </c>
      <c r="H77">
        <v>41</v>
      </c>
      <c r="I77">
        <v>0.27458406635356969</v>
      </c>
    </row>
    <row r="78" spans="1:9" x14ac:dyDescent="0.3">
      <c r="A78">
        <v>268</v>
      </c>
      <c r="B78" t="s">
        <v>68</v>
      </c>
      <c r="C78">
        <v>-85</v>
      </c>
      <c r="D78" t="s">
        <v>84</v>
      </c>
      <c r="E78">
        <v>-79.5</v>
      </c>
      <c r="F78">
        <v>51.223434349999998</v>
      </c>
      <c r="G78">
        <v>4.4158360600000002</v>
      </c>
      <c r="H78">
        <v>18</v>
      </c>
      <c r="I78">
        <v>0.27506862484186512</v>
      </c>
    </row>
    <row r="79" spans="1:9" x14ac:dyDescent="0.3">
      <c r="A79">
        <v>200</v>
      </c>
      <c r="B79" t="s">
        <v>65</v>
      </c>
      <c r="C79">
        <v>-81</v>
      </c>
      <c r="D79" t="s">
        <v>88</v>
      </c>
      <c r="E79">
        <v>-72.5</v>
      </c>
      <c r="F79">
        <v>51.223389220000001</v>
      </c>
      <c r="G79">
        <v>4.4155447900000002</v>
      </c>
      <c r="H79">
        <v>11</v>
      </c>
      <c r="I79">
        <v>0.27540077932485751</v>
      </c>
    </row>
    <row r="80" spans="1:9" x14ac:dyDescent="0.3">
      <c r="A80">
        <v>225</v>
      </c>
      <c r="B80" t="s">
        <v>66</v>
      </c>
      <c r="C80">
        <v>-84.5</v>
      </c>
      <c r="D80" t="s">
        <v>88</v>
      </c>
      <c r="E80">
        <v>-72.5</v>
      </c>
      <c r="F80">
        <v>51.223389220000001</v>
      </c>
      <c r="G80">
        <v>4.4155447900000002</v>
      </c>
      <c r="H80">
        <v>11</v>
      </c>
      <c r="I80">
        <v>0.27540077932485751</v>
      </c>
    </row>
    <row r="81" spans="1:9" x14ac:dyDescent="0.3">
      <c r="A81">
        <v>405</v>
      </c>
      <c r="B81" t="s">
        <v>75</v>
      </c>
      <c r="C81">
        <v>-77</v>
      </c>
      <c r="D81" t="s">
        <v>88</v>
      </c>
      <c r="E81">
        <v>-72.5</v>
      </c>
      <c r="F81">
        <v>51.223389220000001</v>
      </c>
      <c r="G81">
        <v>4.4155447900000002</v>
      </c>
      <c r="H81">
        <v>11</v>
      </c>
      <c r="I81">
        <v>0.27540077932485751</v>
      </c>
    </row>
    <row r="82" spans="1:9" x14ac:dyDescent="0.3">
      <c r="A82">
        <v>434</v>
      </c>
      <c r="B82" t="s">
        <v>77</v>
      </c>
      <c r="C82">
        <v>-79.5</v>
      </c>
      <c r="D82" t="s">
        <v>88</v>
      </c>
      <c r="E82">
        <v>-72.5</v>
      </c>
      <c r="F82">
        <v>51.223402819999997</v>
      </c>
      <c r="G82">
        <v>4.4156633799999998</v>
      </c>
      <c r="H82">
        <v>10</v>
      </c>
      <c r="I82">
        <v>0.27559228817044201</v>
      </c>
    </row>
    <row r="83" spans="1:9" x14ac:dyDescent="0.3">
      <c r="A83">
        <v>119</v>
      </c>
      <c r="B83" t="s">
        <v>62</v>
      </c>
      <c r="C83">
        <v>-79.5</v>
      </c>
      <c r="D83" t="s">
        <v>88</v>
      </c>
      <c r="E83">
        <v>-72.5</v>
      </c>
      <c r="F83">
        <v>51.223396909999998</v>
      </c>
      <c r="G83">
        <v>4.4157159699999999</v>
      </c>
      <c r="H83">
        <v>10</v>
      </c>
      <c r="I83">
        <v>0.27705118082960478</v>
      </c>
    </row>
    <row r="84" spans="1:9" x14ac:dyDescent="0.3">
      <c r="A84">
        <v>127</v>
      </c>
      <c r="B84" t="s">
        <v>63</v>
      </c>
      <c r="C84">
        <v>-73.5</v>
      </c>
      <c r="D84" t="s">
        <v>68</v>
      </c>
      <c r="E84">
        <v>-85</v>
      </c>
      <c r="F84">
        <v>51.223420490000002</v>
      </c>
      <c r="G84">
        <v>4.4158966499999996</v>
      </c>
      <c r="H84">
        <v>17</v>
      </c>
      <c r="I84">
        <v>0.27768390522808739</v>
      </c>
    </row>
    <row r="85" spans="1:9" x14ac:dyDescent="0.3">
      <c r="A85">
        <v>504</v>
      </c>
      <c r="B85" t="s">
        <v>84</v>
      </c>
      <c r="C85">
        <v>-79.5</v>
      </c>
      <c r="D85" t="s">
        <v>88</v>
      </c>
      <c r="E85">
        <v>-72.5</v>
      </c>
      <c r="F85">
        <v>51.223383169999998</v>
      </c>
      <c r="G85">
        <v>4.41566467</v>
      </c>
      <c r="H85">
        <v>10</v>
      </c>
      <c r="I85">
        <v>0.27774481006460622</v>
      </c>
    </row>
    <row r="86" spans="1:9" x14ac:dyDescent="0.3">
      <c r="A86">
        <v>6</v>
      </c>
      <c r="B86" t="s">
        <v>58</v>
      </c>
      <c r="C86">
        <v>-81</v>
      </c>
      <c r="D86" t="s">
        <v>65</v>
      </c>
      <c r="E86">
        <v>-81</v>
      </c>
      <c r="F86">
        <v>51.223369990000002</v>
      </c>
      <c r="G86">
        <v>4.41558546</v>
      </c>
      <c r="H86">
        <v>12</v>
      </c>
      <c r="I86">
        <v>0.27804253110645888</v>
      </c>
    </row>
    <row r="87" spans="1:9" x14ac:dyDescent="0.3">
      <c r="A87">
        <v>7</v>
      </c>
      <c r="B87" t="s">
        <v>58</v>
      </c>
      <c r="C87">
        <v>-81</v>
      </c>
      <c r="D87" t="s">
        <v>66</v>
      </c>
      <c r="E87">
        <v>-84.5</v>
      </c>
      <c r="F87">
        <v>51.223369990000002</v>
      </c>
      <c r="G87">
        <v>4.41558546</v>
      </c>
      <c r="H87">
        <v>12</v>
      </c>
      <c r="I87">
        <v>0.27804253110645888</v>
      </c>
    </row>
    <row r="88" spans="1:9" x14ac:dyDescent="0.3">
      <c r="A88">
        <v>16</v>
      </c>
      <c r="B88" t="s">
        <v>58</v>
      </c>
      <c r="C88">
        <v>-81</v>
      </c>
      <c r="D88" t="s">
        <v>75</v>
      </c>
      <c r="E88">
        <v>-77</v>
      </c>
      <c r="F88">
        <v>51.223369990000002</v>
      </c>
      <c r="G88">
        <v>4.41558546</v>
      </c>
      <c r="H88">
        <v>12</v>
      </c>
      <c r="I88">
        <v>0.27804253110645888</v>
      </c>
    </row>
    <row r="89" spans="1:9" x14ac:dyDescent="0.3">
      <c r="A89">
        <v>18</v>
      </c>
      <c r="B89" t="s">
        <v>58</v>
      </c>
      <c r="C89">
        <v>-81</v>
      </c>
      <c r="D89" t="s">
        <v>77</v>
      </c>
      <c r="E89">
        <v>-79.5</v>
      </c>
      <c r="F89">
        <v>51.223383589999997</v>
      </c>
      <c r="G89">
        <v>4.4157040399999996</v>
      </c>
      <c r="H89">
        <v>10</v>
      </c>
      <c r="I89">
        <v>0.27830449708551269</v>
      </c>
    </row>
    <row r="90" spans="1:9" x14ac:dyDescent="0.3">
      <c r="A90">
        <v>271</v>
      </c>
      <c r="B90" t="s">
        <v>68</v>
      </c>
      <c r="C90">
        <v>-85</v>
      </c>
      <c r="D90" t="s">
        <v>87</v>
      </c>
      <c r="E90">
        <v>-76</v>
      </c>
      <c r="F90">
        <v>51.223393039999998</v>
      </c>
      <c r="G90">
        <v>4.4158102299999999</v>
      </c>
      <c r="H90">
        <v>23</v>
      </c>
      <c r="I90">
        <v>0.27904724073661502</v>
      </c>
    </row>
    <row r="91" spans="1:9" x14ac:dyDescent="0.3">
      <c r="A91">
        <v>3</v>
      </c>
      <c r="B91" t="s">
        <v>58</v>
      </c>
      <c r="C91">
        <v>-81</v>
      </c>
      <c r="D91" t="s">
        <v>62</v>
      </c>
      <c r="E91">
        <v>-79.5</v>
      </c>
      <c r="F91">
        <v>51.223377679999999</v>
      </c>
      <c r="G91">
        <v>4.4157566399999997</v>
      </c>
      <c r="H91">
        <v>10</v>
      </c>
      <c r="I91">
        <v>0.27979149904796913</v>
      </c>
    </row>
    <row r="92" spans="1:9" x14ac:dyDescent="0.3">
      <c r="A92">
        <v>147</v>
      </c>
      <c r="B92" t="s">
        <v>63</v>
      </c>
      <c r="C92">
        <v>-73.5</v>
      </c>
      <c r="D92" t="s">
        <v>88</v>
      </c>
      <c r="E92">
        <v>-72.5</v>
      </c>
      <c r="F92">
        <v>51.223369320000003</v>
      </c>
      <c r="G92">
        <v>4.4157252600000003</v>
      </c>
      <c r="H92">
        <v>11</v>
      </c>
      <c r="I92">
        <v>0.28018565116346822</v>
      </c>
    </row>
    <row r="93" spans="1:9" x14ac:dyDescent="0.3">
      <c r="A93">
        <v>25</v>
      </c>
      <c r="B93" t="s">
        <v>58</v>
      </c>
      <c r="C93">
        <v>-81</v>
      </c>
      <c r="D93" t="s">
        <v>84</v>
      </c>
      <c r="E93">
        <v>-79.5</v>
      </c>
      <c r="F93">
        <v>51.223363939999999</v>
      </c>
      <c r="G93">
        <v>4.4157053399999997</v>
      </c>
      <c r="H93">
        <v>10</v>
      </c>
      <c r="I93">
        <v>0.2804539247347046</v>
      </c>
    </row>
    <row r="94" spans="1:9" x14ac:dyDescent="0.3">
      <c r="A94">
        <v>257</v>
      </c>
      <c r="B94" t="s">
        <v>68</v>
      </c>
      <c r="C94">
        <v>-85</v>
      </c>
      <c r="D94" t="s">
        <v>73</v>
      </c>
      <c r="E94">
        <v>-80</v>
      </c>
      <c r="F94">
        <v>51.223403320000003</v>
      </c>
      <c r="G94">
        <v>4.4159559899999996</v>
      </c>
      <c r="H94">
        <v>18</v>
      </c>
      <c r="I94">
        <v>0.28067447879316659</v>
      </c>
    </row>
    <row r="95" spans="1:9" x14ac:dyDescent="0.3">
      <c r="A95">
        <v>519</v>
      </c>
      <c r="B95" t="s">
        <v>87</v>
      </c>
      <c r="C95">
        <v>-76</v>
      </c>
      <c r="D95" t="s">
        <v>88</v>
      </c>
      <c r="E95">
        <v>-72.5</v>
      </c>
      <c r="F95">
        <v>51.223341859999998</v>
      </c>
      <c r="G95">
        <v>4.4156388399999997</v>
      </c>
      <c r="H95">
        <v>13</v>
      </c>
      <c r="I95">
        <v>0.2818545927391421</v>
      </c>
    </row>
    <row r="96" spans="1:9" x14ac:dyDescent="0.3">
      <c r="A96">
        <v>189</v>
      </c>
      <c r="B96" t="s">
        <v>65</v>
      </c>
      <c r="C96">
        <v>-81</v>
      </c>
      <c r="D96" t="s">
        <v>77</v>
      </c>
      <c r="E96">
        <v>-79.5</v>
      </c>
      <c r="F96">
        <v>51.223331930000001</v>
      </c>
      <c r="G96">
        <v>4.4155606199999999</v>
      </c>
      <c r="H96">
        <v>10</v>
      </c>
      <c r="I96">
        <v>0.28186487051338949</v>
      </c>
    </row>
    <row r="97" spans="1:9" x14ac:dyDescent="0.3">
      <c r="A97">
        <v>214</v>
      </c>
      <c r="B97" t="s">
        <v>66</v>
      </c>
      <c r="C97">
        <v>-84.5</v>
      </c>
      <c r="D97" t="s">
        <v>77</v>
      </c>
      <c r="E97">
        <v>-79.5</v>
      </c>
      <c r="F97">
        <v>51.223331930000001</v>
      </c>
      <c r="G97">
        <v>4.4155606199999999</v>
      </c>
      <c r="H97">
        <v>10</v>
      </c>
      <c r="I97">
        <v>0.28186487051338949</v>
      </c>
    </row>
    <row r="98" spans="1:9" x14ac:dyDescent="0.3">
      <c r="A98">
        <v>394</v>
      </c>
      <c r="B98" t="s">
        <v>75</v>
      </c>
      <c r="C98">
        <v>-77</v>
      </c>
      <c r="D98" t="s">
        <v>77</v>
      </c>
      <c r="E98">
        <v>-79.5</v>
      </c>
      <c r="F98">
        <v>51.223331930000001</v>
      </c>
      <c r="G98">
        <v>4.4155606199999999</v>
      </c>
      <c r="H98">
        <v>10</v>
      </c>
      <c r="I98">
        <v>0.28186487051338949</v>
      </c>
    </row>
    <row r="99" spans="1:9" x14ac:dyDescent="0.3">
      <c r="A99">
        <v>151</v>
      </c>
      <c r="B99" t="s">
        <v>64</v>
      </c>
      <c r="C99">
        <v>-82</v>
      </c>
      <c r="D99" t="s">
        <v>65</v>
      </c>
      <c r="E99">
        <v>-81</v>
      </c>
      <c r="F99">
        <v>51.223318329999998</v>
      </c>
      <c r="G99">
        <v>4.4154420400000003</v>
      </c>
      <c r="H99">
        <v>10</v>
      </c>
      <c r="I99">
        <v>0.28192974350185251</v>
      </c>
    </row>
    <row r="100" spans="1:9" x14ac:dyDescent="0.3">
      <c r="A100">
        <v>152</v>
      </c>
      <c r="B100" t="s">
        <v>64</v>
      </c>
      <c r="C100">
        <v>-82</v>
      </c>
      <c r="D100" t="s">
        <v>66</v>
      </c>
      <c r="E100">
        <v>-84.5</v>
      </c>
      <c r="F100">
        <v>51.223318329999998</v>
      </c>
      <c r="G100">
        <v>4.4154420400000003</v>
      </c>
      <c r="H100">
        <v>10</v>
      </c>
      <c r="I100">
        <v>0.28192974350185251</v>
      </c>
    </row>
    <row r="101" spans="1:9" x14ac:dyDescent="0.3">
      <c r="A101">
        <v>161</v>
      </c>
      <c r="B101" t="s">
        <v>64</v>
      </c>
      <c r="C101">
        <v>-82</v>
      </c>
      <c r="D101" t="s">
        <v>75</v>
      </c>
      <c r="E101">
        <v>-77</v>
      </c>
      <c r="F101">
        <v>51.223318329999998</v>
      </c>
      <c r="G101">
        <v>4.4154420400000003</v>
      </c>
      <c r="H101">
        <v>10</v>
      </c>
      <c r="I101">
        <v>0.28192974350185251</v>
      </c>
    </row>
    <row r="102" spans="1:9" x14ac:dyDescent="0.3">
      <c r="A102">
        <v>178</v>
      </c>
      <c r="B102" t="s">
        <v>65</v>
      </c>
      <c r="C102">
        <v>-81</v>
      </c>
      <c r="D102" t="s">
        <v>66</v>
      </c>
      <c r="E102">
        <v>-84.5</v>
      </c>
      <c r="F102">
        <v>51.223318329999998</v>
      </c>
      <c r="G102">
        <v>4.4154420400000003</v>
      </c>
      <c r="H102">
        <v>10</v>
      </c>
      <c r="I102">
        <v>0.28192974350185251</v>
      </c>
    </row>
    <row r="103" spans="1:9" x14ac:dyDescent="0.3">
      <c r="A103">
        <v>182</v>
      </c>
      <c r="B103" t="s">
        <v>65</v>
      </c>
      <c r="C103">
        <v>-81</v>
      </c>
      <c r="D103" t="s">
        <v>70</v>
      </c>
      <c r="E103">
        <v>-78.5</v>
      </c>
      <c r="F103">
        <v>51.223318329999998</v>
      </c>
      <c r="G103">
        <v>4.4154420400000003</v>
      </c>
      <c r="H103">
        <v>10</v>
      </c>
      <c r="I103">
        <v>0.28192974350185251</v>
      </c>
    </row>
    <row r="104" spans="1:9" x14ac:dyDescent="0.3">
      <c r="A104">
        <v>186</v>
      </c>
      <c r="B104" t="s">
        <v>65</v>
      </c>
      <c r="C104">
        <v>-81</v>
      </c>
      <c r="D104" t="s">
        <v>74</v>
      </c>
      <c r="E104">
        <v>-77.5</v>
      </c>
      <c r="F104">
        <v>51.223318329999998</v>
      </c>
      <c r="G104">
        <v>4.4154420400000003</v>
      </c>
      <c r="H104">
        <v>10</v>
      </c>
      <c r="I104">
        <v>0.28192974350185251</v>
      </c>
    </row>
    <row r="105" spans="1:9" x14ac:dyDescent="0.3">
      <c r="A105">
        <v>187</v>
      </c>
      <c r="B105" t="s">
        <v>65</v>
      </c>
      <c r="C105">
        <v>-81</v>
      </c>
      <c r="D105" t="s">
        <v>75</v>
      </c>
      <c r="E105">
        <v>-77</v>
      </c>
      <c r="F105">
        <v>51.223318329999998</v>
      </c>
      <c r="G105">
        <v>4.4154420400000003</v>
      </c>
      <c r="H105">
        <v>10</v>
      </c>
      <c r="I105">
        <v>0.28192974350185251</v>
      </c>
    </row>
    <row r="106" spans="1:9" x14ac:dyDescent="0.3">
      <c r="A106">
        <v>190</v>
      </c>
      <c r="B106" t="s">
        <v>65</v>
      </c>
      <c r="C106">
        <v>-81</v>
      </c>
      <c r="D106" t="s">
        <v>78</v>
      </c>
      <c r="E106">
        <v>-81</v>
      </c>
      <c r="F106">
        <v>51.223318329999998</v>
      </c>
      <c r="G106">
        <v>4.4154420400000003</v>
      </c>
      <c r="H106">
        <v>10</v>
      </c>
      <c r="I106">
        <v>0.28192974350185251</v>
      </c>
    </row>
    <row r="107" spans="1:9" x14ac:dyDescent="0.3">
      <c r="A107">
        <v>191</v>
      </c>
      <c r="B107" t="s">
        <v>65</v>
      </c>
      <c r="C107">
        <v>-81</v>
      </c>
      <c r="D107" t="s">
        <v>79</v>
      </c>
      <c r="E107">
        <v>-83.5</v>
      </c>
      <c r="F107">
        <v>51.223318329999998</v>
      </c>
      <c r="G107">
        <v>4.4154420400000003</v>
      </c>
      <c r="H107">
        <v>10</v>
      </c>
      <c r="I107">
        <v>0.28192974350185251</v>
      </c>
    </row>
    <row r="108" spans="1:9" x14ac:dyDescent="0.3">
      <c r="A108">
        <v>193</v>
      </c>
      <c r="B108" t="s">
        <v>65</v>
      </c>
      <c r="C108">
        <v>-81</v>
      </c>
      <c r="D108" t="s">
        <v>81</v>
      </c>
      <c r="E108">
        <v>-75</v>
      </c>
      <c r="F108">
        <v>51.223318329999998</v>
      </c>
      <c r="G108">
        <v>4.4154420400000003</v>
      </c>
      <c r="H108">
        <v>10</v>
      </c>
      <c r="I108">
        <v>0.28192974350185251</v>
      </c>
    </row>
    <row r="109" spans="1:9" x14ac:dyDescent="0.3">
      <c r="A109">
        <v>194</v>
      </c>
      <c r="B109" t="s">
        <v>65</v>
      </c>
      <c r="C109">
        <v>-81</v>
      </c>
      <c r="D109" t="s">
        <v>82</v>
      </c>
      <c r="E109">
        <v>-84.5</v>
      </c>
      <c r="F109">
        <v>51.223318329999998</v>
      </c>
      <c r="G109">
        <v>4.4154420400000003</v>
      </c>
      <c r="H109">
        <v>10</v>
      </c>
      <c r="I109">
        <v>0.28192974350185251</v>
      </c>
    </row>
    <row r="110" spans="1:9" x14ac:dyDescent="0.3">
      <c r="A110">
        <v>195</v>
      </c>
      <c r="B110" t="s">
        <v>65</v>
      </c>
      <c r="C110">
        <v>-81</v>
      </c>
      <c r="D110" t="s">
        <v>83</v>
      </c>
      <c r="E110">
        <v>-76</v>
      </c>
      <c r="F110">
        <v>51.223318329999998</v>
      </c>
      <c r="G110">
        <v>4.4154420400000003</v>
      </c>
      <c r="H110">
        <v>10</v>
      </c>
      <c r="I110">
        <v>0.28192974350185251</v>
      </c>
    </row>
    <row r="111" spans="1:9" x14ac:dyDescent="0.3">
      <c r="A111">
        <v>207</v>
      </c>
      <c r="B111" t="s">
        <v>66</v>
      </c>
      <c r="C111">
        <v>-84.5</v>
      </c>
      <c r="D111" t="s">
        <v>70</v>
      </c>
      <c r="E111">
        <v>-78.5</v>
      </c>
      <c r="F111">
        <v>51.223318329999998</v>
      </c>
      <c r="G111">
        <v>4.4154420400000003</v>
      </c>
      <c r="H111">
        <v>10</v>
      </c>
      <c r="I111">
        <v>0.28192974350185251</v>
      </c>
    </row>
    <row r="112" spans="1:9" x14ac:dyDescent="0.3">
      <c r="A112">
        <v>211</v>
      </c>
      <c r="B112" t="s">
        <v>66</v>
      </c>
      <c r="C112">
        <v>-84.5</v>
      </c>
      <c r="D112" t="s">
        <v>74</v>
      </c>
      <c r="E112">
        <v>-77.5</v>
      </c>
      <c r="F112">
        <v>51.223318329999998</v>
      </c>
      <c r="G112">
        <v>4.4154420400000003</v>
      </c>
      <c r="H112">
        <v>10</v>
      </c>
      <c r="I112">
        <v>0.28192974350185251</v>
      </c>
    </row>
    <row r="113" spans="1:9" x14ac:dyDescent="0.3">
      <c r="A113">
        <v>212</v>
      </c>
      <c r="B113" t="s">
        <v>66</v>
      </c>
      <c r="C113">
        <v>-84.5</v>
      </c>
      <c r="D113" t="s">
        <v>75</v>
      </c>
      <c r="E113">
        <v>-77</v>
      </c>
      <c r="F113">
        <v>51.223318329999998</v>
      </c>
      <c r="G113">
        <v>4.4154420400000003</v>
      </c>
      <c r="H113">
        <v>10</v>
      </c>
      <c r="I113">
        <v>0.28192974350185251</v>
      </c>
    </row>
    <row r="114" spans="1:9" x14ac:dyDescent="0.3">
      <c r="A114">
        <v>215</v>
      </c>
      <c r="B114" t="s">
        <v>66</v>
      </c>
      <c r="C114">
        <v>-84.5</v>
      </c>
      <c r="D114" t="s">
        <v>78</v>
      </c>
      <c r="E114">
        <v>-81</v>
      </c>
      <c r="F114">
        <v>51.223318329999998</v>
      </c>
      <c r="G114">
        <v>4.4154420400000003</v>
      </c>
      <c r="H114">
        <v>10</v>
      </c>
      <c r="I114">
        <v>0.28192974350185251</v>
      </c>
    </row>
    <row r="115" spans="1:9" x14ac:dyDescent="0.3">
      <c r="A115">
        <v>216</v>
      </c>
      <c r="B115" t="s">
        <v>66</v>
      </c>
      <c r="C115">
        <v>-84.5</v>
      </c>
      <c r="D115" t="s">
        <v>79</v>
      </c>
      <c r="E115">
        <v>-83.5</v>
      </c>
      <c r="F115">
        <v>51.223318329999998</v>
      </c>
      <c r="G115">
        <v>4.4154420400000003</v>
      </c>
      <c r="H115">
        <v>10</v>
      </c>
      <c r="I115">
        <v>0.28192974350185251</v>
      </c>
    </row>
    <row r="116" spans="1:9" x14ac:dyDescent="0.3">
      <c r="A116">
        <v>218</v>
      </c>
      <c r="B116" t="s">
        <v>66</v>
      </c>
      <c r="C116">
        <v>-84.5</v>
      </c>
      <c r="D116" t="s">
        <v>81</v>
      </c>
      <c r="E116">
        <v>-75</v>
      </c>
      <c r="F116">
        <v>51.223318329999998</v>
      </c>
      <c r="G116">
        <v>4.4154420400000003</v>
      </c>
      <c r="H116">
        <v>10</v>
      </c>
      <c r="I116">
        <v>0.28192974350185251</v>
      </c>
    </row>
    <row r="117" spans="1:9" x14ac:dyDescent="0.3">
      <c r="A117">
        <v>219</v>
      </c>
      <c r="B117" t="s">
        <v>66</v>
      </c>
      <c r="C117">
        <v>-84.5</v>
      </c>
      <c r="D117" t="s">
        <v>82</v>
      </c>
      <c r="E117">
        <v>-84.5</v>
      </c>
      <c r="F117">
        <v>51.223318329999998</v>
      </c>
      <c r="G117">
        <v>4.4154420400000003</v>
      </c>
      <c r="H117">
        <v>10</v>
      </c>
      <c r="I117">
        <v>0.28192974350185251</v>
      </c>
    </row>
    <row r="118" spans="1:9" x14ac:dyDescent="0.3">
      <c r="A118">
        <v>220</v>
      </c>
      <c r="B118" t="s">
        <v>66</v>
      </c>
      <c r="C118">
        <v>-84.5</v>
      </c>
      <c r="D118" t="s">
        <v>83</v>
      </c>
      <c r="E118">
        <v>-76</v>
      </c>
      <c r="F118">
        <v>51.223318329999998</v>
      </c>
      <c r="G118">
        <v>4.4154420400000003</v>
      </c>
      <c r="H118">
        <v>10</v>
      </c>
      <c r="I118">
        <v>0.28192974350185251</v>
      </c>
    </row>
    <row r="119" spans="1:9" x14ac:dyDescent="0.3">
      <c r="A119">
        <v>302</v>
      </c>
      <c r="B119" t="s">
        <v>70</v>
      </c>
      <c r="C119">
        <v>-78.5</v>
      </c>
      <c r="D119" t="s">
        <v>75</v>
      </c>
      <c r="E119">
        <v>-77</v>
      </c>
      <c r="F119">
        <v>51.223318329999998</v>
      </c>
      <c r="G119">
        <v>4.4154420400000003</v>
      </c>
      <c r="H119">
        <v>10</v>
      </c>
      <c r="I119">
        <v>0.28192974350185251</v>
      </c>
    </row>
    <row r="120" spans="1:9" x14ac:dyDescent="0.3">
      <c r="A120">
        <v>376</v>
      </c>
      <c r="B120" t="s">
        <v>74</v>
      </c>
      <c r="C120">
        <v>-77.5</v>
      </c>
      <c r="D120" t="s">
        <v>75</v>
      </c>
      <c r="E120">
        <v>-77</v>
      </c>
      <c r="F120">
        <v>51.223318329999998</v>
      </c>
      <c r="G120">
        <v>4.4154420400000003</v>
      </c>
      <c r="H120">
        <v>10</v>
      </c>
      <c r="I120">
        <v>0.28192974350185251</v>
      </c>
    </row>
    <row r="121" spans="1:9" x14ac:dyDescent="0.3">
      <c r="A121">
        <v>395</v>
      </c>
      <c r="B121" t="s">
        <v>75</v>
      </c>
      <c r="C121">
        <v>-77</v>
      </c>
      <c r="D121" t="s">
        <v>78</v>
      </c>
      <c r="E121">
        <v>-81</v>
      </c>
      <c r="F121">
        <v>51.223318329999998</v>
      </c>
      <c r="G121">
        <v>4.4154420400000003</v>
      </c>
      <c r="H121">
        <v>10</v>
      </c>
      <c r="I121">
        <v>0.28192974350185251</v>
      </c>
    </row>
    <row r="122" spans="1:9" x14ac:dyDescent="0.3">
      <c r="A122">
        <v>396</v>
      </c>
      <c r="B122" t="s">
        <v>75</v>
      </c>
      <c r="C122">
        <v>-77</v>
      </c>
      <c r="D122" t="s">
        <v>79</v>
      </c>
      <c r="E122">
        <v>-83.5</v>
      </c>
      <c r="F122">
        <v>51.223318329999998</v>
      </c>
      <c r="G122">
        <v>4.4154420400000003</v>
      </c>
      <c r="H122">
        <v>10</v>
      </c>
      <c r="I122">
        <v>0.28192974350185251</v>
      </c>
    </row>
    <row r="123" spans="1:9" x14ac:dyDescent="0.3">
      <c r="A123">
        <v>398</v>
      </c>
      <c r="B123" t="s">
        <v>75</v>
      </c>
      <c r="C123">
        <v>-77</v>
      </c>
      <c r="D123" t="s">
        <v>81</v>
      </c>
      <c r="E123">
        <v>-75</v>
      </c>
      <c r="F123">
        <v>51.223318329999998</v>
      </c>
      <c r="G123">
        <v>4.4154420400000003</v>
      </c>
      <c r="H123">
        <v>10</v>
      </c>
      <c r="I123">
        <v>0.28192974350185251</v>
      </c>
    </row>
    <row r="124" spans="1:9" x14ac:dyDescent="0.3">
      <c r="A124">
        <v>399</v>
      </c>
      <c r="B124" t="s">
        <v>75</v>
      </c>
      <c r="C124">
        <v>-77</v>
      </c>
      <c r="D124" t="s">
        <v>82</v>
      </c>
      <c r="E124">
        <v>-84.5</v>
      </c>
      <c r="F124">
        <v>51.223318329999998</v>
      </c>
      <c r="G124">
        <v>4.4154420400000003</v>
      </c>
      <c r="H124">
        <v>10</v>
      </c>
      <c r="I124">
        <v>0.28192974350185251</v>
      </c>
    </row>
    <row r="125" spans="1:9" x14ac:dyDescent="0.3">
      <c r="A125">
        <v>400</v>
      </c>
      <c r="B125" t="s">
        <v>75</v>
      </c>
      <c r="C125">
        <v>-77</v>
      </c>
      <c r="D125" t="s">
        <v>83</v>
      </c>
      <c r="E125">
        <v>-76</v>
      </c>
      <c r="F125">
        <v>51.223318329999998</v>
      </c>
      <c r="G125">
        <v>4.4154420400000003</v>
      </c>
      <c r="H125">
        <v>10</v>
      </c>
      <c r="I125">
        <v>0.28192974350185251</v>
      </c>
    </row>
    <row r="126" spans="1:9" x14ac:dyDescent="0.3">
      <c r="A126">
        <v>163</v>
      </c>
      <c r="B126" t="s">
        <v>64</v>
      </c>
      <c r="C126">
        <v>-82</v>
      </c>
      <c r="D126" t="s">
        <v>77</v>
      </c>
      <c r="E126">
        <v>-79.5</v>
      </c>
      <c r="F126">
        <v>51.223345530000003</v>
      </c>
      <c r="G126">
        <v>4.4156792100000004</v>
      </c>
      <c r="H126">
        <v>38</v>
      </c>
      <c r="I126">
        <v>0.28205011393225488</v>
      </c>
    </row>
    <row r="127" spans="1:9" x14ac:dyDescent="0.3">
      <c r="A127">
        <v>304</v>
      </c>
      <c r="B127" t="s">
        <v>70</v>
      </c>
      <c r="C127">
        <v>-78.5</v>
      </c>
      <c r="D127" t="s">
        <v>77</v>
      </c>
      <c r="E127">
        <v>-79.5</v>
      </c>
      <c r="F127">
        <v>51.223345530000003</v>
      </c>
      <c r="G127">
        <v>4.4156792100000004</v>
      </c>
      <c r="H127">
        <v>38</v>
      </c>
      <c r="I127">
        <v>0.28205011393225488</v>
      </c>
    </row>
    <row r="128" spans="1:9" x14ac:dyDescent="0.3">
      <c r="A128">
        <v>378</v>
      </c>
      <c r="B128" t="s">
        <v>74</v>
      </c>
      <c r="C128">
        <v>-77.5</v>
      </c>
      <c r="D128" t="s">
        <v>77</v>
      </c>
      <c r="E128">
        <v>-79.5</v>
      </c>
      <c r="F128">
        <v>51.223345530000003</v>
      </c>
      <c r="G128">
        <v>4.4156792100000004</v>
      </c>
      <c r="H128">
        <v>38</v>
      </c>
      <c r="I128">
        <v>0.28205011393225488</v>
      </c>
    </row>
    <row r="129" spans="1:9" x14ac:dyDescent="0.3">
      <c r="A129">
        <v>424</v>
      </c>
      <c r="B129" t="s">
        <v>77</v>
      </c>
      <c r="C129">
        <v>-79.5</v>
      </c>
      <c r="D129" t="s">
        <v>78</v>
      </c>
      <c r="E129">
        <v>-81</v>
      </c>
      <c r="F129">
        <v>51.223345530000003</v>
      </c>
      <c r="G129">
        <v>4.4156792100000004</v>
      </c>
      <c r="H129">
        <v>38</v>
      </c>
      <c r="I129">
        <v>0.28205011393225488</v>
      </c>
    </row>
    <row r="130" spans="1:9" x14ac:dyDescent="0.3">
      <c r="A130">
        <v>425</v>
      </c>
      <c r="B130" t="s">
        <v>77</v>
      </c>
      <c r="C130">
        <v>-79.5</v>
      </c>
      <c r="D130" t="s">
        <v>79</v>
      </c>
      <c r="E130">
        <v>-83.5</v>
      </c>
      <c r="F130">
        <v>51.223345530000003</v>
      </c>
      <c r="G130">
        <v>4.4156792100000004</v>
      </c>
      <c r="H130">
        <v>38</v>
      </c>
      <c r="I130">
        <v>0.28205011393225488</v>
      </c>
    </row>
    <row r="131" spans="1:9" x14ac:dyDescent="0.3">
      <c r="A131">
        <v>427</v>
      </c>
      <c r="B131" t="s">
        <v>77</v>
      </c>
      <c r="C131">
        <v>-79.5</v>
      </c>
      <c r="D131" t="s">
        <v>81</v>
      </c>
      <c r="E131">
        <v>-75</v>
      </c>
      <c r="F131">
        <v>51.223345530000003</v>
      </c>
      <c r="G131">
        <v>4.4156792100000004</v>
      </c>
      <c r="H131">
        <v>38</v>
      </c>
      <c r="I131">
        <v>0.28205011393225488</v>
      </c>
    </row>
    <row r="132" spans="1:9" x14ac:dyDescent="0.3">
      <c r="A132">
        <v>428</v>
      </c>
      <c r="B132" t="s">
        <v>77</v>
      </c>
      <c r="C132">
        <v>-79.5</v>
      </c>
      <c r="D132" t="s">
        <v>82</v>
      </c>
      <c r="E132">
        <v>-84.5</v>
      </c>
      <c r="F132">
        <v>51.223345530000003</v>
      </c>
      <c r="G132">
        <v>4.4156792100000004</v>
      </c>
      <c r="H132">
        <v>38</v>
      </c>
      <c r="I132">
        <v>0.28205011393225488</v>
      </c>
    </row>
    <row r="133" spans="1:9" x14ac:dyDescent="0.3">
      <c r="A133">
        <v>429</v>
      </c>
      <c r="B133" t="s">
        <v>77</v>
      </c>
      <c r="C133">
        <v>-79.5</v>
      </c>
      <c r="D133" t="s">
        <v>83</v>
      </c>
      <c r="E133">
        <v>-76</v>
      </c>
      <c r="F133">
        <v>51.223345530000003</v>
      </c>
      <c r="G133">
        <v>4.4156792100000004</v>
      </c>
      <c r="H133">
        <v>38</v>
      </c>
      <c r="I133">
        <v>0.28205011393225488</v>
      </c>
    </row>
    <row r="134" spans="1:9" x14ac:dyDescent="0.3">
      <c r="A134">
        <v>4</v>
      </c>
      <c r="B134" t="s">
        <v>58</v>
      </c>
      <c r="C134">
        <v>-81</v>
      </c>
      <c r="D134" t="s">
        <v>63</v>
      </c>
      <c r="E134">
        <v>-73.5</v>
      </c>
      <c r="F134">
        <v>51.223350089999997</v>
      </c>
      <c r="G134">
        <v>4.4157659300000001</v>
      </c>
      <c r="H134">
        <v>10</v>
      </c>
      <c r="I134">
        <v>0.28292527264927281</v>
      </c>
    </row>
    <row r="135" spans="1:9" x14ac:dyDescent="0.3">
      <c r="A135">
        <v>372</v>
      </c>
      <c r="B135" t="s">
        <v>73</v>
      </c>
      <c r="C135">
        <v>-80</v>
      </c>
      <c r="D135" t="s">
        <v>88</v>
      </c>
      <c r="E135">
        <v>-72.5</v>
      </c>
      <c r="F135">
        <v>51.223352140000003</v>
      </c>
      <c r="G135">
        <v>4.4157846100000002</v>
      </c>
      <c r="H135">
        <v>15</v>
      </c>
      <c r="I135">
        <v>0.28301519888981619</v>
      </c>
    </row>
    <row r="136" spans="1:9" x14ac:dyDescent="0.3">
      <c r="A136">
        <v>96</v>
      </c>
      <c r="B136" t="s">
        <v>62</v>
      </c>
      <c r="C136">
        <v>-79.5</v>
      </c>
      <c r="D136" t="s">
        <v>65</v>
      </c>
      <c r="E136">
        <v>-81</v>
      </c>
      <c r="F136">
        <v>51.223326020000002</v>
      </c>
      <c r="G136">
        <v>4.4156132100000001</v>
      </c>
      <c r="H136">
        <v>12</v>
      </c>
      <c r="I136">
        <v>0.28321722993456122</v>
      </c>
    </row>
    <row r="137" spans="1:9" x14ac:dyDescent="0.3">
      <c r="A137">
        <v>97</v>
      </c>
      <c r="B137" t="s">
        <v>62</v>
      </c>
      <c r="C137">
        <v>-79.5</v>
      </c>
      <c r="D137" t="s">
        <v>66</v>
      </c>
      <c r="E137">
        <v>-84.5</v>
      </c>
      <c r="F137">
        <v>51.223326020000002</v>
      </c>
      <c r="G137">
        <v>4.4156132100000001</v>
      </c>
      <c r="H137">
        <v>12</v>
      </c>
      <c r="I137">
        <v>0.28321722993456122</v>
      </c>
    </row>
    <row r="138" spans="1:9" x14ac:dyDescent="0.3">
      <c r="A138">
        <v>106</v>
      </c>
      <c r="B138" t="s">
        <v>62</v>
      </c>
      <c r="C138">
        <v>-79.5</v>
      </c>
      <c r="D138" t="s">
        <v>75</v>
      </c>
      <c r="E138">
        <v>-77</v>
      </c>
      <c r="F138">
        <v>51.223326020000002</v>
      </c>
      <c r="G138">
        <v>4.4156132100000001</v>
      </c>
      <c r="H138">
        <v>12</v>
      </c>
      <c r="I138">
        <v>0.28321722993456122</v>
      </c>
    </row>
    <row r="139" spans="1:9" x14ac:dyDescent="0.3">
      <c r="A139">
        <v>108</v>
      </c>
      <c r="B139" t="s">
        <v>62</v>
      </c>
      <c r="C139">
        <v>-79.5</v>
      </c>
      <c r="D139" t="s">
        <v>77</v>
      </c>
      <c r="E139">
        <v>-79.5</v>
      </c>
      <c r="F139">
        <v>51.223339619999997</v>
      </c>
      <c r="G139">
        <v>4.4157317999999997</v>
      </c>
      <c r="H139">
        <v>10</v>
      </c>
      <c r="I139">
        <v>0.28350478283795288</v>
      </c>
    </row>
    <row r="140" spans="1:9" x14ac:dyDescent="0.3">
      <c r="A140">
        <v>269</v>
      </c>
      <c r="B140" t="s">
        <v>68</v>
      </c>
      <c r="C140">
        <v>-85</v>
      </c>
      <c r="D140" t="s">
        <v>85</v>
      </c>
      <c r="E140">
        <v>-82</v>
      </c>
      <c r="F140">
        <v>51.223398009999997</v>
      </c>
      <c r="G140">
        <v>4.41608365</v>
      </c>
      <c r="H140">
        <v>19</v>
      </c>
      <c r="I140">
        <v>0.28390618905146042</v>
      </c>
    </row>
    <row r="141" spans="1:9" x14ac:dyDescent="0.3">
      <c r="A141">
        <v>196</v>
      </c>
      <c r="B141" t="s">
        <v>65</v>
      </c>
      <c r="C141">
        <v>-81</v>
      </c>
      <c r="D141" t="s">
        <v>84</v>
      </c>
      <c r="E141">
        <v>-79.5</v>
      </c>
      <c r="F141">
        <v>51.223312280000002</v>
      </c>
      <c r="G141">
        <v>4.41556192</v>
      </c>
      <c r="H141">
        <v>10</v>
      </c>
      <c r="I141">
        <v>0.28402836077545218</v>
      </c>
    </row>
    <row r="142" spans="1:9" x14ac:dyDescent="0.3">
      <c r="A142">
        <v>221</v>
      </c>
      <c r="B142" t="s">
        <v>66</v>
      </c>
      <c r="C142">
        <v>-84.5</v>
      </c>
      <c r="D142" t="s">
        <v>84</v>
      </c>
      <c r="E142">
        <v>-79.5</v>
      </c>
      <c r="F142">
        <v>51.223312280000002</v>
      </c>
      <c r="G142">
        <v>4.41556192</v>
      </c>
      <c r="H142">
        <v>10</v>
      </c>
      <c r="I142">
        <v>0.28402836077545218</v>
      </c>
    </row>
    <row r="143" spans="1:9" x14ac:dyDescent="0.3">
      <c r="A143">
        <v>401</v>
      </c>
      <c r="B143" t="s">
        <v>75</v>
      </c>
      <c r="C143">
        <v>-77</v>
      </c>
      <c r="D143" t="s">
        <v>84</v>
      </c>
      <c r="E143">
        <v>-79.5</v>
      </c>
      <c r="F143">
        <v>51.223312280000002</v>
      </c>
      <c r="G143">
        <v>4.41556192</v>
      </c>
      <c r="H143">
        <v>10</v>
      </c>
      <c r="I143">
        <v>0.28402836077545218</v>
      </c>
    </row>
    <row r="144" spans="1:9" x14ac:dyDescent="0.3">
      <c r="A144">
        <v>430</v>
      </c>
      <c r="B144" t="s">
        <v>77</v>
      </c>
      <c r="C144">
        <v>-79.5</v>
      </c>
      <c r="D144" t="s">
        <v>84</v>
      </c>
      <c r="E144">
        <v>-79.5</v>
      </c>
      <c r="F144">
        <v>51.223325879999997</v>
      </c>
      <c r="G144">
        <v>4.4156805099999996</v>
      </c>
      <c r="H144">
        <v>10</v>
      </c>
      <c r="I144">
        <v>0.2842031992009898</v>
      </c>
    </row>
    <row r="145" spans="1:9" x14ac:dyDescent="0.3">
      <c r="A145">
        <v>28</v>
      </c>
      <c r="B145" t="s">
        <v>58</v>
      </c>
      <c r="C145">
        <v>-81</v>
      </c>
      <c r="D145" t="s">
        <v>87</v>
      </c>
      <c r="E145">
        <v>-76</v>
      </c>
      <c r="F145">
        <v>51.223322629999998</v>
      </c>
      <c r="G145">
        <v>4.4156795100000004</v>
      </c>
      <c r="H145">
        <v>12</v>
      </c>
      <c r="I145">
        <v>0.28454119473754141</v>
      </c>
    </row>
    <row r="146" spans="1:9" x14ac:dyDescent="0.3">
      <c r="A146">
        <v>95</v>
      </c>
      <c r="B146" t="s">
        <v>62</v>
      </c>
      <c r="C146">
        <v>-79.5</v>
      </c>
      <c r="D146" t="s">
        <v>64</v>
      </c>
      <c r="E146">
        <v>-82</v>
      </c>
      <c r="F146">
        <v>51.223333709999999</v>
      </c>
      <c r="G146">
        <v>4.4157843899999998</v>
      </c>
      <c r="H146">
        <v>33</v>
      </c>
      <c r="I146">
        <v>0.28500060557367479</v>
      </c>
    </row>
    <row r="147" spans="1:9" x14ac:dyDescent="0.3">
      <c r="A147">
        <v>101</v>
      </c>
      <c r="B147" t="s">
        <v>62</v>
      </c>
      <c r="C147">
        <v>-79.5</v>
      </c>
      <c r="D147" t="s">
        <v>70</v>
      </c>
      <c r="E147">
        <v>-78.5</v>
      </c>
      <c r="F147">
        <v>51.223333709999999</v>
      </c>
      <c r="G147">
        <v>4.4157843899999998</v>
      </c>
      <c r="H147">
        <v>33</v>
      </c>
      <c r="I147">
        <v>0.28500060557367479</v>
      </c>
    </row>
    <row r="148" spans="1:9" x14ac:dyDescent="0.3">
      <c r="A148">
        <v>105</v>
      </c>
      <c r="B148" t="s">
        <v>62</v>
      </c>
      <c r="C148">
        <v>-79.5</v>
      </c>
      <c r="D148" t="s">
        <v>74</v>
      </c>
      <c r="E148">
        <v>-77.5</v>
      </c>
      <c r="F148">
        <v>51.223333709999999</v>
      </c>
      <c r="G148">
        <v>4.4157843899999998</v>
      </c>
      <c r="H148">
        <v>33</v>
      </c>
      <c r="I148">
        <v>0.28500060557367479</v>
      </c>
    </row>
    <row r="149" spans="1:9" x14ac:dyDescent="0.3">
      <c r="A149">
        <v>109</v>
      </c>
      <c r="B149" t="s">
        <v>62</v>
      </c>
      <c r="C149">
        <v>-79.5</v>
      </c>
      <c r="D149" t="s">
        <v>78</v>
      </c>
      <c r="E149">
        <v>-81</v>
      </c>
      <c r="F149">
        <v>51.223333709999999</v>
      </c>
      <c r="G149">
        <v>4.4157843899999998</v>
      </c>
      <c r="H149">
        <v>33</v>
      </c>
      <c r="I149">
        <v>0.28500060557367479</v>
      </c>
    </row>
    <row r="150" spans="1:9" x14ac:dyDescent="0.3">
      <c r="A150">
        <v>110</v>
      </c>
      <c r="B150" t="s">
        <v>62</v>
      </c>
      <c r="C150">
        <v>-79.5</v>
      </c>
      <c r="D150" t="s">
        <v>79</v>
      </c>
      <c r="E150">
        <v>-83.5</v>
      </c>
      <c r="F150">
        <v>51.223333709999999</v>
      </c>
      <c r="G150">
        <v>4.4157843899999998</v>
      </c>
      <c r="H150">
        <v>33</v>
      </c>
      <c r="I150">
        <v>0.28500060557367479</v>
      </c>
    </row>
    <row r="151" spans="1:9" x14ac:dyDescent="0.3">
      <c r="A151">
        <v>112</v>
      </c>
      <c r="B151" t="s">
        <v>62</v>
      </c>
      <c r="C151">
        <v>-79.5</v>
      </c>
      <c r="D151" t="s">
        <v>81</v>
      </c>
      <c r="E151">
        <v>-75</v>
      </c>
      <c r="F151">
        <v>51.223333709999999</v>
      </c>
      <c r="G151">
        <v>4.4157843899999998</v>
      </c>
      <c r="H151">
        <v>33</v>
      </c>
      <c r="I151">
        <v>0.28500060557367479</v>
      </c>
    </row>
    <row r="152" spans="1:9" x14ac:dyDescent="0.3">
      <c r="A152">
        <v>113</v>
      </c>
      <c r="B152" t="s">
        <v>62</v>
      </c>
      <c r="C152">
        <v>-79.5</v>
      </c>
      <c r="D152" t="s">
        <v>82</v>
      </c>
      <c r="E152">
        <v>-84.5</v>
      </c>
      <c r="F152">
        <v>51.223333709999999</v>
      </c>
      <c r="G152">
        <v>4.4157843899999998</v>
      </c>
      <c r="H152">
        <v>33</v>
      </c>
      <c r="I152">
        <v>0.28500060557367479</v>
      </c>
    </row>
    <row r="153" spans="1:9" x14ac:dyDescent="0.3">
      <c r="A153">
        <v>114</v>
      </c>
      <c r="B153" t="s">
        <v>62</v>
      </c>
      <c r="C153">
        <v>-79.5</v>
      </c>
      <c r="D153" t="s">
        <v>83</v>
      </c>
      <c r="E153">
        <v>-76</v>
      </c>
      <c r="F153">
        <v>51.223333709999999</v>
      </c>
      <c r="G153">
        <v>4.4157843899999998</v>
      </c>
      <c r="H153">
        <v>33</v>
      </c>
      <c r="I153">
        <v>0.28500060557367479</v>
      </c>
    </row>
    <row r="154" spans="1:9" x14ac:dyDescent="0.3">
      <c r="A154">
        <v>115</v>
      </c>
      <c r="B154" t="s">
        <v>62</v>
      </c>
      <c r="C154">
        <v>-79.5</v>
      </c>
      <c r="D154" t="s">
        <v>84</v>
      </c>
      <c r="E154">
        <v>-79.5</v>
      </c>
      <c r="F154">
        <v>51.223319969999999</v>
      </c>
      <c r="G154">
        <v>4.4157330899999998</v>
      </c>
      <c r="H154">
        <v>10</v>
      </c>
      <c r="I154">
        <v>0.28565293347753462</v>
      </c>
    </row>
    <row r="155" spans="1:9" x14ac:dyDescent="0.3">
      <c r="A155">
        <v>14</v>
      </c>
      <c r="B155" t="s">
        <v>58</v>
      </c>
      <c r="C155">
        <v>-81</v>
      </c>
      <c r="D155" t="s">
        <v>73</v>
      </c>
      <c r="E155">
        <v>-80</v>
      </c>
      <c r="F155">
        <v>51.223332910000003</v>
      </c>
      <c r="G155">
        <v>4.41582528</v>
      </c>
      <c r="H155">
        <v>12</v>
      </c>
      <c r="I155">
        <v>0.28578294987969127</v>
      </c>
    </row>
    <row r="156" spans="1:9" x14ac:dyDescent="0.3">
      <c r="A156">
        <v>510</v>
      </c>
      <c r="B156" t="s">
        <v>85</v>
      </c>
      <c r="C156">
        <v>-82</v>
      </c>
      <c r="D156" t="s">
        <v>88</v>
      </c>
      <c r="E156">
        <v>-72.5</v>
      </c>
      <c r="F156">
        <v>51.223346839999998</v>
      </c>
      <c r="G156">
        <v>4.4159122599999998</v>
      </c>
      <c r="H156">
        <v>22</v>
      </c>
      <c r="I156">
        <v>0.28586005337725767</v>
      </c>
    </row>
    <row r="157" spans="1:9" x14ac:dyDescent="0.3">
      <c r="A157">
        <v>255</v>
      </c>
      <c r="B157" t="s">
        <v>68</v>
      </c>
      <c r="C157">
        <v>-85</v>
      </c>
      <c r="D157" t="s">
        <v>71</v>
      </c>
      <c r="E157">
        <v>-82</v>
      </c>
      <c r="F157">
        <v>51.223339979999999</v>
      </c>
      <c r="G157">
        <v>4.4158761999999996</v>
      </c>
      <c r="H157">
        <v>26</v>
      </c>
      <c r="I157">
        <v>0.28592793803275912</v>
      </c>
    </row>
    <row r="158" spans="1:9" x14ac:dyDescent="0.3">
      <c r="A158">
        <v>124</v>
      </c>
      <c r="B158" t="s">
        <v>63</v>
      </c>
      <c r="C158">
        <v>-73.5</v>
      </c>
      <c r="D158" t="s">
        <v>65</v>
      </c>
      <c r="E158">
        <v>-81</v>
      </c>
      <c r="F158">
        <v>51.22329843</v>
      </c>
      <c r="G158">
        <v>4.4156225100000004</v>
      </c>
      <c r="H158">
        <v>13</v>
      </c>
      <c r="I158">
        <v>0.28635262768830938</v>
      </c>
    </row>
    <row r="159" spans="1:9" x14ac:dyDescent="0.3">
      <c r="A159">
        <v>125</v>
      </c>
      <c r="B159" t="s">
        <v>63</v>
      </c>
      <c r="C159">
        <v>-73.5</v>
      </c>
      <c r="D159" t="s">
        <v>66</v>
      </c>
      <c r="E159">
        <v>-84.5</v>
      </c>
      <c r="F159">
        <v>51.22329843</v>
      </c>
      <c r="G159">
        <v>4.4156225100000004</v>
      </c>
      <c r="H159">
        <v>13</v>
      </c>
      <c r="I159">
        <v>0.28635262768830938</v>
      </c>
    </row>
    <row r="160" spans="1:9" x14ac:dyDescent="0.3">
      <c r="A160">
        <v>134</v>
      </c>
      <c r="B160" t="s">
        <v>63</v>
      </c>
      <c r="C160">
        <v>-73.5</v>
      </c>
      <c r="D160" t="s">
        <v>75</v>
      </c>
      <c r="E160">
        <v>-77</v>
      </c>
      <c r="F160">
        <v>51.22329843</v>
      </c>
      <c r="G160">
        <v>4.4156225100000004</v>
      </c>
      <c r="H160">
        <v>13</v>
      </c>
      <c r="I160">
        <v>0.28635262768830938</v>
      </c>
    </row>
    <row r="161" spans="1:9" x14ac:dyDescent="0.3">
      <c r="A161">
        <v>170</v>
      </c>
      <c r="B161" t="s">
        <v>64</v>
      </c>
      <c r="C161">
        <v>-82</v>
      </c>
      <c r="D161" t="s">
        <v>84</v>
      </c>
      <c r="E161">
        <v>-79.5</v>
      </c>
      <c r="F161">
        <v>51.223306229999999</v>
      </c>
      <c r="G161">
        <v>4.4156817999999998</v>
      </c>
      <c r="H161">
        <v>41</v>
      </c>
      <c r="I161">
        <v>0.28635664746361911</v>
      </c>
    </row>
    <row r="162" spans="1:9" x14ac:dyDescent="0.3">
      <c r="A162">
        <v>311</v>
      </c>
      <c r="B162" t="s">
        <v>70</v>
      </c>
      <c r="C162">
        <v>-78.5</v>
      </c>
      <c r="D162" t="s">
        <v>84</v>
      </c>
      <c r="E162">
        <v>-79.5</v>
      </c>
      <c r="F162">
        <v>51.223306229999999</v>
      </c>
      <c r="G162">
        <v>4.4156817999999998</v>
      </c>
      <c r="H162">
        <v>41</v>
      </c>
      <c r="I162">
        <v>0.28635664746361911</v>
      </c>
    </row>
    <row r="163" spans="1:9" x14ac:dyDescent="0.3">
      <c r="A163">
        <v>385</v>
      </c>
      <c r="B163" t="s">
        <v>74</v>
      </c>
      <c r="C163">
        <v>-77.5</v>
      </c>
      <c r="D163" t="s">
        <v>84</v>
      </c>
      <c r="E163">
        <v>-79.5</v>
      </c>
      <c r="F163">
        <v>51.223306229999999</v>
      </c>
      <c r="G163">
        <v>4.4156817999999998</v>
      </c>
      <c r="H163">
        <v>41</v>
      </c>
      <c r="I163">
        <v>0.28635664746361911</v>
      </c>
    </row>
    <row r="164" spans="1:9" x14ac:dyDescent="0.3">
      <c r="A164">
        <v>443</v>
      </c>
      <c r="B164" t="s">
        <v>78</v>
      </c>
      <c r="C164">
        <v>-81</v>
      </c>
      <c r="D164" t="s">
        <v>84</v>
      </c>
      <c r="E164">
        <v>-79.5</v>
      </c>
      <c r="F164">
        <v>51.223306229999999</v>
      </c>
      <c r="G164">
        <v>4.4156817999999998</v>
      </c>
      <c r="H164">
        <v>41</v>
      </c>
      <c r="I164">
        <v>0.28635664746361911</v>
      </c>
    </row>
    <row r="165" spans="1:9" x14ac:dyDescent="0.3">
      <c r="A165">
        <v>455</v>
      </c>
      <c r="B165" t="s">
        <v>79</v>
      </c>
      <c r="C165">
        <v>-83.5</v>
      </c>
      <c r="D165" t="s">
        <v>84</v>
      </c>
      <c r="E165">
        <v>-79.5</v>
      </c>
      <c r="F165">
        <v>51.223306229999999</v>
      </c>
      <c r="G165">
        <v>4.4156817999999998</v>
      </c>
      <c r="H165">
        <v>41</v>
      </c>
      <c r="I165">
        <v>0.28635664746361911</v>
      </c>
    </row>
    <row r="166" spans="1:9" x14ac:dyDescent="0.3">
      <c r="A166">
        <v>476</v>
      </c>
      <c r="B166" t="s">
        <v>81</v>
      </c>
      <c r="C166">
        <v>-75</v>
      </c>
      <c r="D166" t="s">
        <v>84</v>
      </c>
      <c r="E166">
        <v>-79.5</v>
      </c>
      <c r="F166">
        <v>51.223306229999999</v>
      </c>
      <c r="G166">
        <v>4.4156817999999998</v>
      </c>
      <c r="H166">
        <v>41</v>
      </c>
      <c r="I166">
        <v>0.28635664746361911</v>
      </c>
    </row>
    <row r="167" spans="1:9" x14ac:dyDescent="0.3">
      <c r="A167">
        <v>485</v>
      </c>
      <c r="B167" t="s">
        <v>82</v>
      </c>
      <c r="C167">
        <v>-84.5</v>
      </c>
      <c r="D167" t="s">
        <v>84</v>
      </c>
      <c r="E167">
        <v>-79.5</v>
      </c>
      <c r="F167">
        <v>51.223306229999999</v>
      </c>
      <c r="G167">
        <v>4.4156817999999998</v>
      </c>
      <c r="H167">
        <v>41</v>
      </c>
      <c r="I167">
        <v>0.28635664746361911</v>
      </c>
    </row>
    <row r="168" spans="1:9" x14ac:dyDescent="0.3">
      <c r="A168">
        <v>493</v>
      </c>
      <c r="B168" t="s">
        <v>83</v>
      </c>
      <c r="C168">
        <v>-76</v>
      </c>
      <c r="D168" t="s">
        <v>84</v>
      </c>
      <c r="E168">
        <v>-79.5</v>
      </c>
      <c r="F168">
        <v>51.223306229999999</v>
      </c>
      <c r="G168">
        <v>4.4156817999999998</v>
      </c>
      <c r="H168">
        <v>41</v>
      </c>
      <c r="I168">
        <v>0.28635664746361911</v>
      </c>
    </row>
    <row r="169" spans="1:9" x14ac:dyDescent="0.3">
      <c r="A169">
        <v>136</v>
      </c>
      <c r="B169" t="s">
        <v>63</v>
      </c>
      <c r="C169">
        <v>-73.5</v>
      </c>
      <c r="D169" t="s">
        <v>77</v>
      </c>
      <c r="E169">
        <v>-79.5</v>
      </c>
      <c r="F169">
        <v>51.223312030000002</v>
      </c>
      <c r="G169">
        <v>4.4157411</v>
      </c>
      <c r="H169">
        <v>10</v>
      </c>
      <c r="I169">
        <v>0.28663950973655589</v>
      </c>
    </row>
    <row r="170" spans="1:9" x14ac:dyDescent="0.3">
      <c r="A170">
        <v>264</v>
      </c>
      <c r="B170" t="s">
        <v>68</v>
      </c>
      <c r="C170">
        <v>-85</v>
      </c>
      <c r="D170" t="s">
        <v>80</v>
      </c>
      <c r="E170">
        <v>-81</v>
      </c>
      <c r="F170">
        <v>51.223351229999999</v>
      </c>
      <c r="G170">
        <v>4.4159809900000004</v>
      </c>
      <c r="H170">
        <v>23</v>
      </c>
      <c r="I170">
        <v>0.28672260798870702</v>
      </c>
    </row>
    <row r="171" spans="1:9" x14ac:dyDescent="0.3">
      <c r="A171">
        <v>94</v>
      </c>
      <c r="B171" t="s">
        <v>62</v>
      </c>
      <c r="C171">
        <v>-79.5</v>
      </c>
      <c r="D171" t="s">
        <v>63</v>
      </c>
      <c r="E171">
        <v>-73.5</v>
      </c>
      <c r="F171">
        <v>51.223306119999997</v>
      </c>
      <c r="G171">
        <v>4.4157936900000001</v>
      </c>
      <c r="H171">
        <v>10</v>
      </c>
      <c r="I171">
        <v>0.28813428798218738</v>
      </c>
    </row>
    <row r="172" spans="1:9" x14ac:dyDescent="0.3">
      <c r="A172">
        <v>199</v>
      </c>
      <c r="B172" t="s">
        <v>65</v>
      </c>
      <c r="C172">
        <v>-81</v>
      </c>
      <c r="D172" t="s">
        <v>87</v>
      </c>
      <c r="E172">
        <v>-76</v>
      </c>
      <c r="F172">
        <v>51.223270970000002</v>
      </c>
      <c r="G172">
        <v>4.4155360999999997</v>
      </c>
      <c r="H172">
        <v>10</v>
      </c>
      <c r="I172">
        <v>0.28821896166095567</v>
      </c>
    </row>
    <row r="173" spans="1:9" x14ac:dyDescent="0.3">
      <c r="A173">
        <v>224</v>
      </c>
      <c r="B173" t="s">
        <v>66</v>
      </c>
      <c r="C173">
        <v>-84.5</v>
      </c>
      <c r="D173" t="s">
        <v>87</v>
      </c>
      <c r="E173">
        <v>-76</v>
      </c>
      <c r="F173">
        <v>51.223270970000002</v>
      </c>
      <c r="G173">
        <v>4.4155360999999997</v>
      </c>
      <c r="H173">
        <v>10</v>
      </c>
      <c r="I173">
        <v>0.28821896166095567</v>
      </c>
    </row>
    <row r="174" spans="1:9" x14ac:dyDescent="0.3">
      <c r="A174">
        <v>404</v>
      </c>
      <c r="B174" t="s">
        <v>75</v>
      </c>
      <c r="C174">
        <v>-77</v>
      </c>
      <c r="D174" t="s">
        <v>87</v>
      </c>
      <c r="E174">
        <v>-76</v>
      </c>
      <c r="F174">
        <v>51.223270970000002</v>
      </c>
      <c r="G174">
        <v>4.4155360999999997</v>
      </c>
      <c r="H174">
        <v>10</v>
      </c>
      <c r="I174">
        <v>0.28821896166095567</v>
      </c>
    </row>
    <row r="175" spans="1:9" x14ac:dyDescent="0.3">
      <c r="A175">
        <v>433</v>
      </c>
      <c r="B175" t="s">
        <v>77</v>
      </c>
      <c r="C175">
        <v>-79.5</v>
      </c>
      <c r="D175" t="s">
        <v>87</v>
      </c>
      <c r="E175">
        <v>-76</v>
      </c>
      <c r="F175">
        <v>51.223284569999997</v>
      </c>
      <c r="G175">
        <v>4.4156546800000003</v>
      </c>
      <c r="H175">
        <v>10</v>
      </c>
      <c r="I175">
        <v>0.28831553189974279</v>
      </c>
    </row>
    <row r="176" spans="1:9" x14ac:dyDescent="0.3">
      <c r="A176">
        <v>335</v>
      </c>
      <c r="B176" t="s">
        <v>71</v>
      </c>
      <c r="C176">
        <v>-82</v>
      </c>
      <c r="D176" t="s">
        <v>88</v>
      </c>
      <c r="E176">
        <v>-72.5</v>
      </c>
      <c r="F176">
        <v>51.22328881</v>
      </c>
      <c r="G176">
        <v>4.4157048100000003</v>
      </c>
      <c r="H176">
        <v>19</v>
      </c>
      <c r="I176">
        <v>0.28859365698034462</v>
      </c>
    </row>
    <row r="177" spans="1:9" x14ac:dyDescent="0.3">
      <c r="A177">
        <v>26</v>
      </c>
      <c r="B177" t="s">
        <v>58</v>
      </c>
      <c r="C177">
        <v>-81</v>
      </c>
      <c r="D177" t="s">
        <v>85</v>
      </c>
      <c r="E177">
        <v>-82</v>
      </c>
      <c r="F177">
        <v>51.223327609999998</v>
      </c>
      <c r="G177">
        <v>4.4159529300000004</v>
      </c>
      <c r="H177">
        <v>19</v>
      </c>
      <c r="I177">
        <v>0.28869211063188011</v>
      </c>
    </row>
    <row r="178" spans="1:9" x14ac:dyDescent="0.3">
      <c r="A178">
        <v>143</v>
      </c>
      <c r="B178" t="s">
        <v>63</v>
      </c>
      <c r="C178">
        <v>-73.5</v>
      </c>
      <c r="D178" t="s">
        <v>84</v>
      </c>
      <c r="E178">
        <v>-79.5</v>
      </c>
      <c r="F178">
        <v>51.223292379999997</v>
      </c>
      <c r="G178">
        <v>4.4157423900000001</v>
      </c>
      <c r="H178">
        <v>10</v>
      </c>
      <c r="I178">
        <v>0.28878775583097638</v>
      </c>
    </row>
    <row r="179" spans="1:9" x14ac:dyDescent="0.3">
      <c r="A179">
        <v>470</v>
      </c>
      <c r="B179" t="s">
        <v>80</v>
      </c>
      <c r="C179">
        <v>-81</v>
      </c>
      <c r="D179" t="s">
        <v>88</v>
      </c>
      <c r="E179">
        <v>-72.5</v>
      </c>
      <c r="F179">
        <v>51.22330006</v>
      </c>
      <c r="G179">
        <v>4.4158096100000002</v>
      </c>
      <c r="H179">
        <v>21</v>
      </c>
      <c r="I179">
        <v>0.28905542559774949</v>
      </c>
    </row>
    <row r="180" spans="1:9" x14ac:dyDescent="0.3">
      <c r="A180">
        <v>185</v>
      </c>
      <c r="B180" t="s">
        <v>65</v>
      </c>
      <c r="C180">
        <v>-81</v>
      </c>
      <c r="D180" t="s">
        <v>73</v>
      </c>
      <c r="E180">
        <v>-80</v>
      </c>
      <c r="F180">
        <v>51.223281249999999</v>
      </c>
      <c r="G180">
        <v>4.4156818600000003</v>
      </c>
      <c r="H180">
        <v>17</v>
      </c>
      <c r="I180">
        <v>0.28907162145283849</v>
      </c>
    </row>
    <row r="181" spans="1:9" x14ac:dyDescent="0.3">
      <c r="A181">
        <v>210</v>
      </c>
      <c r="B181" t="s">
        <v>66</v>
      </c>
      <c r="C181">
        <v>-84.5</v>
      </c>
      <c r="D181" t="s">
        <v>73</v>
      </c>
      <c r="E181">
        <v>-80</v>
      </c>
      <c r="F181">
        <v>51.223281249999999</v>
      </c>
      <c r="G181">
        <v>4.4156818600000003</v>
      </c>
      <c r="H181">
        <v>17</v>
      </c>
      <c r="I181">
        <v>0.28907162145283849</v>
      </c>
    </row>
    <row r="182" spans="1:9" x14ac:dyDescent="0.3">
      <c r="A182">
        <v>359</v>
      </c>
      <c r="B182" t="s">
        <v>73</v>
      </c>
      <c r="C182">
        <v>-80</v>
      </c>
      <c r="D182" t="s">
        <v>75</v>
      </c>
      <c r="E182">
        <v>-77</v>
      </c>
      <c r="F182">
        <v>51.223281249999999</v>
      </c>
      <c r="G182">
        <v>4.4156818600000003</v>
      </c>
      <c r="H182">
        <v>17</v>
      </c>
      <c r="I182">
        <v>0.28907162145283849</v>
      </c>
    </row>
    <row r="183" spans="1:9" x14ac:dyDescent="0.3">
      <c r="A183">
        <v>361</v>
      </c>
      <c r="B183" t="s">
        <v>73</v>
      </c>
      <c r="C183">
        <v>-80</v>
      </c>
      <c r="D183" t="s">
        <v>77</v>
      </c>
      <c r="E183">
        <v>-79.5</v>
      </c>
      <c r="F183">
        <v>51.223294850000002</v>
      </c>
      <c r="G183">
        <v>4.4158004399999999</v>
      </c>
      <c r="H183">
        <v>10</v>
      </c>
      <c r="I183">
        <v>0.28946359556258688</v>
      </c>
    </row>
    <row r="184" spans="1:9" x14ac:dyDescent="0.3">
      <c r="A184">
        <v>118</v>
      </c>
      <c r="B184" t="s">
        <v>62</v>
      </c>
      <c r="C184">
        <v>-79.5</v>
      </c>
      <c r="D184" t="s">
        <v>87</v>
      </c>
      <c r="E184">
        <v>-76</v>
      </c>
      <c r="F184">
        <v>51.223278659999998</v>
      </c>
      <c r="G184">
        <v>4.4157072700000004</v>
      </c>
      <c r="H184">
        <v>10</v>
      </c>
      <c r="I184">
        <v>0.2897325297588762</v>
      </c>
    </row>
    <row r="185" spans="1:9" x14ac:dyDescent="0.3">
      <c r="A185">
        <v>503</v>
      </c>
      <c r="B185" t="s">
        <v>84</v>
      </c>
      <c r="C185">
        <v>-79.5</v>
      </c>
      <c r="D185" t="s">
        <v>87</v>
      </c>
      <c r="E185">
        <v>-76</v>
      </c>
      <c r="F185">
        <v>51.223264919999998</v>
      </c>
      <c r="G185">
        <v>4.4156559700000004</v>
      </c>
      <c r="H185">
        <v>10</v>
      </c>
      <c r="I185">
        <v>0.29047248929609648</v>
      </c>
    </row>
    <row r="186" spans="1:9" x14ac:dyDescent="0.3">
      <c r="A186">
        <v>104</v>
      </c>
      <c r="B186" t="s">
        <v>62</v>
      </c>
      <c r="C186">
        <v>-79.5</v>
      </c>
      <c r="D186" t="s">
        <v>73</v>
      </c>
      <c r="E186">
        <v>-80</v>
      </c>
      <c r="F186">
        <v>51.223288940000003</v>
      </c>
      <c r="G186">
        <v>4.4158530300000001</v>
      </c>
      <c r="H186">
        <v>10</v>
      </c>
      <c r="I186">
        <v>0.29100019048073411</v>
      </c>
    </row>
    <row r="187" spans="1:9" x14ac:dyDescent="0.3">
      <c r="A187">
        <v>123</v>
      </c>
      <c r="B187" t="s">
        <v>63</v>
      </c>
      <c r="C187">
        <v>-73.5</v>
      </c>
      <c r="D187" t="s">
        <v>64</v>
      </c>
      <c r="E187">
        <v>-82</v>
      </c>
      <c r="F187">
        <v>51.223278520000001</v>
      </c>
      <c r="G187">
        <v>4.4158029799999996</v>
      </c>
      <c r="H187">
        <v>37</v>
      </c>
      <c r="I187">
        <v>0.29126892250538622</v>
      </c>
    </row>
    <row r="188" spans="1:9" x14ac:dyDescent="0.3">
      <c r="A188">
        <v>129</v>
      </c>
      <c r="B188" t="s">
        <v>63</v>
      </c>
      <c r="C188">
        <v>-73.5</v>
      </c>
      <c r="D188" t="s">
        <v>70</v>
      </c>
      <c r="E188">
        <v>-78.5</v>
      </c>
      <c r="F188">
        <v>51.223278520000001</v>
      </c>
      <c r="G188">
        <v>4.4158029799999996</v>
      </c>
      <c r="H188">
        <v>37</v>
      </c>
      <c r="I188">
        <v>0.29126892250538622</v>
      </c>
    </row>
    <row r="189" spans="1:9" x14ac:dyDescent="0.3">
      <c r="A189">
        <v>133</v>
      </c>
      <c r="B189" t="s">
        <v>63</v>
      </c>
      <c r="C189">
        <v>-73.5</v>
      </c>
      <c r="D189" t="s">
        <v>74</v>
      </c>
      <c r="E189">
        <v>-77.5</v>
      </c>
      <c r="F189">
        <v>51.223278520000001</v>
      </c>
      <c r="G189">
        <v>4.4158029799999996</v>
      </c>
      <c r="H189">
        <v>37</v>
      </c>
      <c r="I189">
        <v>0.29126892250538622</v>
      </c>
    </row>
    <row r="190" spans="1:9" x14ac:dyDescent="0.3">
      <c r="A190">
        <v>137</v>
      </c>
      <c r="B190" t="s">
        <v>63</v>
      </c>
      <c r="C190">
        <v>-73.5</v>
      </c>
      <c r="D190" t="s">
        <v>78</v>
      </c>
      <c r="E190">
        <v>-81</v>
      </c>
      <c r="F190">
        <v>51.223278520000001</v>
      </c>
      <c r="G190">
        <v>4.4158029799999996</v>
      </c>
      <c r="H190">
        <v>37</v>
      </c>
      <c r="I190">
        <v>0.29126892250538622</v>
      </c>
    </row>
    <row r="191" spans="1:9" x14ac:dyDescent="0.3">
      <c r="A191">
        <v>138</v>
      </c>
      <c r="B191" t="s">
        <v>63</v>
      </c>
      <c r="C191">
        <v>-73.5</v>
      </c>
      <c r="D191" t="s">
        <v>79</v>
      </c>
      <c r="E191">
        <v>-83.5</v>
      </c>
      <c r="F191">
        <v>51.223278520000001</v>
      </c>
      <c r="G191">
        <v>4.4158029799999996</v>
      </c>
      <c r="H191">
        <v>37</v>
      </c>
      <c r="I191">
        <v>0.29126892250538622</v>
      </c>
    </row>
    <row r="192" spans="1:9" x14ac:dyDescent="0.3">
      <c r="A192">
        <v>140</v>
      </c>
      <c r="B192" t="s">
        <v>63</v>
      </c>
      <c r="C192">
        <v>-73.5</v>
      </c>
      <c r="D192" t="s">
        <v>81</v>
      </c>
      <c r="E192">
        <v>-75</v>
      </c>
      <c r="F192">
        <v>51.223278520000001</v>
      </c>
      <c r="G192">
        <v>4.4158029799999996</v>
      </c>
      <c r="H192">
        <v>37</v>
      </c>
      <c r="I192">
        <v>0.29126892250538622</v>
      </c>
    </row>
    <row r="193" spans="1:9" x14ac:dyDescent="0.3">
      <c r="A193">
        <v>141</v>
      </c>
      <c r="B193" t="s">
        <v>63</v>
      </c>
      <c r="C193">
        <v>-73.5</v>
      </c>
      <c r="D193" t="s">
        <v>82</v>
      </c>
      <c r="E193">
        <v>-84.5</v>
      </c>
      <c r="F193">
        <v>51.223278520000001</v>
      </c>
      <c r="G193">
        <v>4.4158029799999996</v>
      </c>
      <c r="H193">
        <v>37</v>
      </c>
      <c r="I193">
        <v>0.29126892250538622</v>
      </c>
    </row>
    <row r="194" spans="1:9" x14ac:dyDescent="0.3">
      <c r="A194">
        <v>142</v>
      </c>
      <c r="B194" t="s">
        <v>63</v>
      </c>
      <c r="C194">
        <v>-73.5</v>
      </c>
      <c r="D194" t="s">
        <v>83</v>
      </c>
      <c r="E194">
        <v>-76</v>
      </c>
      <c r="F194">
        <v>51.223278520000001</v>
      </c>
      <c r="G194">
        <v>4.4158029799999996</v>
      </c>
      <c r="H194">
        <v>37</v>
      </c>
      <c r="I194">
        <v>0.29126892250538622</v>
      </c>
    </row>
    <row r="195" spans="1:9" x14ac:dyDescent="0.3">
      <c r="A195">
        <v>12</v>
      </c>
      <c r="B195" t="s">
        <v>58</v>
      </c>
      <c r="C195">
        <v>-81</v>
      </c>
      <c r="D195" t="s">
        <v>71</v>
      </c>
      <c r="E195">
        <v>-82</v>
      </c>
      <c r="F195">
        <v>51.22326958</v>
      </c>
      <c r="G195">
        <v>4.41574548</v>
      </c>
      <c r="H195">
        <v>17</v>
      </c>
      <c r="I195">
        <v>0.29130607382264267</v>
      </c>
    </row>
    <row r="196" spans="1:9" x14ac:dyDescent="0.3">
      <c r="A196">
        <v>256</v>
      </c>
      <c r="B196" t="s">
        <v>68</v>
      </c>
      <c r="C196">
        <v>-85</v>
      </c>
      <c r="D196" t="s">
        <v>72</v>
      </c>
      <c r="E196">
        <v>-73.5</v>
      </c>
      <c r="F196">
        <v>51.223276650000003</v>
      </c>
      <c r="G196">
        <v>4.4157964099999996</v>
      </c>
      <c r="H196">
        <v>35</v>
      </c>
      <c r="I196">
        <v>0.29136186152818788</v>
      </c>
    </row>
    <row r="197" spans="1:9" x14ac:dyDescent="0.3">
      <c r="A197">
        <v>368</v>
      </c>
      <c r="B197" t="s">
        <v>73</v>
      </c>
      <c r="C197">
        <v>-80</v>
      </c>
      <c r="D197" t="s">
        <v>84</v>
      </c>
      <c r="E197">
        <v>-79.5</v>
      </c>
      <c r="F197">
        <v>51.223275200000003</v>
      </c>
      <c r="G197">
        <v>4.41580174</v>
      </c>
      <c r="H197">
        <v>10</v>
      </c>
      <c r="I197">
        <v>0.29160679028491282</v>
      </c>
    </row>
    <row r="198" spans="1:9" x14ac:dyDescent="0.3">
      <c r="A198">
        <v>197</v>
      </c>
      <c r="B198" t="s">
        <v>65</v>
      </c>
      <c r="C198">
        <v>-81</v>
      </c>
      <c r="D198" t="s">
        <v>85</v>
      </c>
      <c r="E198">
        <v>-82</v>
      </c>
      <c r="F198">
        <v>51.223275950000001</v>
      </c>
      <c r="G198">
        <v>4.4158095099999999</v>
      </c>
      <c r="H198">
        <v>26</v>
      </c>
      <c r="I198">
        <v>0.29165536378632378</v>
      </c>
    </row>
    <row r="199" spans="1:9" x14ac:dyDescent="0.3">
      <c r="A199">
        <v>222</v>
      </c>
      <c r="B199" t="s">
        <v>66</v>
      </c>
      <c r="C199">
        <v>-84.5</v>
      </c>
      <c r="D199" t="s">
        <v>85</v>
      </c>
      <c r="E199">
        <v>-82</v>
      </c>
      <c r="F199">
        <v>51.223275950000001</v>
      </c>
      <c r="G199">
        <v>4.4158095099999999</v>
      </c>
      <c r="H199">
        <v>26</v>
      </c>
      <c r="I199">
        <v>0.29165536378632378</v>
      </c>
    </row>
    <row r="200" spans="1:9" x14ac:dyDescent="0.3">
      <c r="A200">
        <v>402</v>
      </c>
      <c r="B200" t="s">
        <v>75</v>
      </c>
      <c r="C200">
        <v>-77</v>
      </c>
      <c r="D200" t="s">
        <v>85</v>
      </c>
      <c r="E200">
        <v>-82</v>
      </c>
      <c r="F200">
        <v>51.223275950000001</v>
      </c>
      <c r="G200">
        <v>4.4158095099999999</v>
      </c>
      <c r="H200">
        <v>26</v>
      </c>
      <c r="I200">
        <v>0.29165536378632378</v>
      </c>
    </row>
    <row r="201" spans="1:9" x14ac:dyDescent="0.3">
      <c r="A201">
        <v>21</v>
      </c>
      <c r="B201" t="s">
        <v>58</v>
      </c>
      <c r="C201">
        <v>-81</v>
      </c>
      <c r="D201" t="s">
        <v>80</v>
      </c>
      <c r="E201">
        <v>-81</v>
      </c>
      <c r="F201">
        <v>51.22328083</v>
      </c>
      <c r="G201">
        <v>4.4158502799999999</v>
      </c>
      <c r="H201">
        <v>18</v>
      </c>
      <c r="I201">
        <v>0.29182521874789358</v>
      </c>
    </row>
    <row r="202" spans="1:9" x14ac:dyDescent="0.3">
      <c r="A202">
        <v>431</v>
      </c>
      <c r="B202" t="s">
        <v>77</v>
      </c>
      <c r="C202">
        <v>-79.5</v>
      </c>
      <c r="D202" t="s">
        <v>85</v>
      </c>
      <c r="E202">
        <v>-82</v>
      </c>
      <c r="F202">
        <v>51.223289549999997</v>
      </c>
      <c r="G202">
        <v>4.4159280900000004</v>
      </c>
      <c r="H202">
        <v>18</v>
      </c>
      <c r="I202">
        <v>0.29229206147401338</v>
      </c>
    </row>
    <row r="203" spans="1:9" x14ac:dyDescent="0.3">
      <c r="A203">
        <v>146</v>
      </c>
      <c r="B203" t="s">
        <v>63</v>
      </c>
      <c r="C203">
        <v>-73.5</v>
      </c>
      <c r="D203" t="s">
        <v>87</v>
      </c>
      <c r="E203">
        <v>-76</v>
      </c>
      <c r="F203">
        <v>51.223251070000003</v>
      </c>
      <c r="G203">
        <v>4.4157165599999999</v>
      </c>
      <c r="H203">
        <v>10</v>
      </c>
      <c r="I203">
        <v>0.29286767482357229</v>
      </c>
    </row>
    <row r="204" spans="1:9" x14ac:dyDescent="0.3">
      <c r="A204">
        <v>40</v>
      </c>
      <c r="B204" t="s">
        <v>60</v>
      </c>
      <c r="C204">
        <v>-80</v>
      </c>
      <c r="D204" t="s">
        <v>68</v>
      </c>
      <c r="E204">
        <v>-85</v>
      </c>
      <c r="F204">
        <v>51.223297330000001</v>
      </c>
      <c r="G204">
        <v>4.4160064400000003</v>
      </c>
      <c r="H204">
        <v>30</v>
      </c>
      <c r="I204">
        <v>0.29297255428077112</v>
      </c>
    </row>
    <row r="205" spans="1:9" x14ac:dyDescent="0.3">
      <c r="A205">
        <v>274</v>
      </c>
      <c r="B205" t="s">
        <v>68</v>
      </c>
      <c r="C205">
        <v>-85</v>
      </c>
      <c r="D205" t="s">
        <v>90</v>
      </c>
      <c r="E205">
        <v>-77.5</v>
      </c>
      <c r="F205">
        <v>51.223278839999999</v>
      </c>
      <c r="G205">
        <v>4.4159162800000002</v>
      </c>
      <c r="H205">
        <v>32</v>
      </c>
      <c r="I205">
        <v>0.29322103585855291</v>
      </c>
    </row>
    <row r="206" spans="1:9" x14ac:dyDescent="0.3">
      <c r="A206">
        <v>116</v>
      </c>
      <c r="B206" t="s">
        <v>62</v>
      </c>
      <c r="C206">
        <v>-79.5</v>
      </c>
      <c r="D206" t="s">
        <v>85</v>
      </c>
      <c r="E206">
        <v>-82</v>
      </c>
      <c r="F206">
        <v>51.223283639999998</v>
      </c>
      <c r="G206">
        <v>4.4159806799999997</v>
      </c>
      <c r="H206">
        <v>15</v>
      </c>
      <c r="I206">
        <v>0.29392596275484328</v>
      </c>
    </row>
    <row r="207" spans="1:9" x14ac:dyDescent="0.3">
      <c r="A207">
        <v>132</v>
      </c>
      <c r="B207" t="s">
        <v>63</v>
      </c>
      <c r="C207">
        <v>-73.5</v>
      </c>
      <c r="D207" t="s">
        <v>73</v>
      </c>
      <c r="E207">
        <v>-80</v>
      </c>
      <c r="F207">
        <v>51.223261350000001</v>
      </c>
      <c r="G207">
        <v>4.4158623300000004</v>
      </c>
      <c r="H207">
        <v>10</v>
      </c>
      <c r="I207">
        <v>0.29413240268270269</v>
      </c>
    </row>
    <row r="208" spans="1:9" x14ac:dyDescent="0.3">
      <c r="A208">
        <v>354</v>
      </c>
      <c r="B208" t="s">
        <v>72</v>
      </c>
      <c r="C208">
        <v>-73.5</v>
      </c>
      <c r="D208" t="s">
        <v>88</v>
      </c>
      <c r="E208">
        <v>-72.5</v>
      </c>
      <c r="F208">
        <v>51.223225470000003</v>
      </c>
      <c r="G208">
        <v>4.4156250200000002</v>
      </c>
      <c r="H208">
        <v>26</v>
      </c>
      <c r="I208">
        <v>0.29434105495612772</v>
      </c>
    </row>
    <row r="209" spans="1:9" x14ac:dyDescent="0.3">
      <c r="A209">
        <v>501</v>
      </c>
      <c r="B209" t="s">
        <v>84</v>
      </c>
      <c r="C209">
        <v>-79.5</v>
      </c>
      <c r="D209" t="s">
        <v>85</v>
      </c>
      <c r="E209">
        <v>-82</v>
      </c>
      <c r="F209">
        <v>51.223269899999998</v>
      </c>
      <c r="G209">
        <v>4.4159293899999996</v>
      </c>
      <c r="H209">
        <v>18</v>
      </c>
      <c r="I209">
        <v>0.29442177500191541</v>
      </c>
    </row>
    <row r="210" spans="1:9" x14ac:dyDescent="0.3">
      <c r="A210">
        <v>173</v>
      </c>
      <c r="B210" t="s">
        <v>64</v>
      </c>
      <c r="C210">
        <v>-82</v>
      </c>
      <c r="D210" t="s">
        <v>87</v>
      </c>
      <c r="E210">
        <v>-76</v>
      </c>
      <c r="F210">
        <v>51.223223609999998</v>
      </c>
      <c r="G210">
        <v>4.4156301500000001</v>
      </c>
      <c r="H210">
        <v>35</v>
      </c>
      <c r="I210">
        <v>0.29461356922383081</v>
      </c>
    </row>
    <row r="211" spans="1:9" x14ac:dyDescent="0.3">
      <c r="A211">
        <v>314</v>
      </c>
      <c r="B211" t="s">
        <v>70</v>
      </c>
      <c r="C211">
        <v>-78.5</v>
      </c>
      <c r="D211" t="s">
        <v>87</v>
      </c>
      <c r="E211">
        <v>-76</v>
      </c>
      <c r="F211">
        <v>51.223223609999998</v>
      </c>
      <c r="G211">
        <v>4.4156301500000001</v>
      </c>
      <c r="H211">
        <v>35</v>
      </c>
      <c r="I211">
        <v>0.29461356922383081</v>
      </c>
    </row>
    <row r="212" spans="1:9" x14ac:dyDescent="0.3">
      <c r="A212">
        <v>388</v>
      </c>
      <c r="B212" t="s">
        <v>74</v>
      </c>
      <c r="C212">
        <v>-77.5</v>
      </c>
      <c r="D212" t="s">
        <v>87</v>
      </c>
      <c r="E212">
        <v>-76</v>
      </c>
      <c r="F212">
        <v>51.223223609999998</v>
      </c>
      <c r="G212">
        <v>4.4156301500000001</v>
      </c>
      <c r="H212">
        <v>35</v>
      </c>
      <c r="I212">
        <v>0.29461356922383081</v>
      </c>
    </row>
    <row r="213" spans="1:9" x14ac:dyDescent="0.3">
      <c r="A213">
        <v>446</v>
      </c>
      <c r="B213" t="s">
        <v>78</v>
      </c>
      <c r="C213">
        <v>-81</v>
      </c>
      <c r="D213" t="s">
        <v>87</v>
      </c>
      <c r="E213">
        <v>-76</v>
      </c>
      <c r="F213">
        <v>51.223223609999998</v>
      </c>
      <c r="G213">
        <v>4.4156301500000001</v>
      </c>
      <c r="H213">
        <v>35</v>
      </c>
      <c r="I213">
        <v>0.29461356922383081</v>
      </c>
    </row>
    <row r="214" spans="1:9" x14ac:dyDescent="0.3">
      <c r="A214">
        <v>458</v>
      </c>
      <c r="B214" t="s">
        <v>79</v>
      </c>
      <c r="C214">
        <v>-83.5</v>
      </c>
      <c r="D214" t="s">
        <v>87</v>
      </c>
      <c r="E214">
        <v>-76</v>
      </c>
      <c r="F214">
        <v>51.223223609999998</v>
      </c>
      <c r="G214">
        <v>4.4156301500000001</v>
      </c>
      <c r="H214">
        <v>35</v>
      </c>
      <c r="I214">
        <v>0.29461356922383081</v>
      </c>
    </row>
    <row r="215" spans="1:9" x14ac:dyDescent="0.3">
      <c r="A215">
        <v>479</v>
      </c>
      <c r="B215" t="s">
        <v>81</v>
      </c>
      <c r="C215">
        <v>-75</v>
      </c>
      <c r="D215" t="s">
        <v>87</v>
      </c>
      <c r="E215">
        <v>-76</v>
      </c>
      <c r="F215">
        <v>51.223223609999998</v>
      </c>
      <c r="G215">
        <v>4.4156301500000001</v>
      </c>
      <c r="H215">
        <v>35</v>
      </c>
      <c r="I215">
        <v>0.29461356922383081</v>
      </c>
    </row>
    <row r="216" spans="1:9" x14ac:dyDescent="0.3">
      <c r="A216">
        <v>488</v>
      </c>
      <c r="B216" t="s">
        <v>82</v>
      </c>
      <c r="C216">
        <v>-84.5</v>
      </c>
      <c r="D216" t="s">
        <v>87</v>
      </c>
      <c r="E216">
        <v>-76</v>
      </c>
      <c r="F216">
        <v>51.223223609999998</v>
      </c>
      <c r="G216">
        <v>4.4156301500000001</v>
      </c>
      <c r="H216">
        <v>35</v>
      </c>
      <c r="I216">
        <v>0.29461356922383081</v>
      </c>
    </row>
    <row r="217" spans="1:9" x14ac:dyDescent="0.3">
      <c r="A217">
        <v>496</v>
      </c>
      <c r="B217" t="s">
        <v>83</v>
      </c>
      <c r="C217">
        <v>-76</v>
      </c>
      <c r="D217" t="s">
        <v>87</v>
      </c>
      <c r="E217">
        <v>-76</v>
      </c>
      <c r="F217">
        <v>51.223223609999998</v>
      </c>
      <c r="G217">
        <v>4.4156301500000001</v>
      </c>
      <c r="H217">
        <v>35</v>
      </c>
      <c r="I217">
        <v>0.29461356922383081</v>
      </c>
    </row>
    <row r="218" spans="1:9" x14ac:dyDescent="0.3">
      <c r="A218">
        <v>183</v>
      </c>
      <c r="B218" t="s">
        <v>65</v>
      </c>
      <c r="C218">
        <v>-81</v>
      </c>
      <c r="D218" t="s">
        <v>71</v>
      </c>
      <c r="E218">
        <v>-82</v>
      </c>
      <c r="F218">
        <v>51.223217920000003</v>
      </c>
      <c r="G218">
        <v>4.4156020600000003</v>
      </c>
      <c r="H218">
        <v>16</v>
      </c>
      <c r="I218">
        <v>0.29485867812040412</v>
      </c>
    </row>
    <row r="219" spans="1:9" x14ac:dyDescent="0.3">
      <c r="A219">
        <v>208</v>
      </c>
      <c r="B219" t="s">
        <v>66</v>
      </c>
      <c r="C219">
        <v>-84.5</v>
      </c>
      <c r="D219" t="s">
        <v>71</v>
      </c>
      <c r="E219">
        <v>-82</v>
      </c>
      <c r="F219">
        <v>51.223217920000003</v>
      </c>
      <c r="G219">
        <v>4.4156020600000003</v>
      </c>
      <c r="H219">
        <v>16</v>
      </c>
      <c r="I219">
        <v>0.29485867812040412</v>
      </c>
    </row>
    <row r="220" spans="1:9" x14ac:dyDescent="0.3">
      <c r="A220">
        <v>322</v>
      </c>
      <c r="B220" t="s">
        <v>71</v>
      </c>
      <c r="C220">
        <v>-82</v>
      </c>
      <c r="D220" t="s">
        <v>75</v>
      </c>
      <c r="E220">
        <v>-77</v>
      </c>
      <c r="F220">
        <v>51.223217920000003</v>
      </c>
      <c r="G220">
        <v>4.4156020600000003</v>
      </c>
      <c r="H220">
        <v>16</v>
      </c>
      <c r="I220">
        <v>0.29485867812040412</v>
      </c>
    </row>
    <row r="221" spans="1:9" x14ac:dyDescent="0.3">
      <c r="A221">
        <v>324</v>
      </c>
      <c r="B221" t="s">
        <v>71</v>
      </c>
      <c r="C221">
        <v>-82</v>
      </c>
      <c r="D221" t="s">
        <v>77</v>
      </c>
      <c r="E221">
        <v>-79.5</v>
      </c>
      <c r="F221">
        <v>51.223231519999999</v>
      </c>
      <c r="G221">
        <v>4.4157206499999999</v>
      </c>
      <c r="H221">
        <v>13</v>
      </c>
      <c r="I221">
        <v>0.29505156378497432</v>
      </c>
    </row>
    <row r="222" spans="1:9" x14ac:dyDescent="0.3">
      <c r="A222">
        <v>192</v>
      </c>
      <c r="B222" t="s">
        <v>65</v>
      </c>
      <c r="C222">
        <v>-81</v>
      </c>
      <c r="D222" t="s">
        <v>80</v>
      </c>
      <c r="E222">
        <v>-81</v>
      </c>
      <c r="F222">
        <v>51.223229170000003</v>
      </c>
      <c r="G222">
        <v>4.4157068600000002</v>
      </c>
      <c r="H222">
        <v>21</v>
      </c>
      <c r="I222">
        <v>0.29510035697380438</v>
      </c>
    </row>
    <row r="223" spans="1:9" x14ac:dyDescent="0.3">
      <c r="A223">
        <v>217</v>
      </c>
      <c r="B223" t="s">
        <v>66</v>
      </c>
      <c r="C223">
        <v>-84.5</v>
      </c>
      <c r="D223" t="s">
        <v>80</v>
      </c>
      <c r="E223">
        <v>-81</v>
      </c>
      <c r="F223">
        <v>51.223229170000003</v>
      </c>
      <c r="G223">
        <v>4.4157068600000002</v>
      </c>
      <c r="H223">
        <v>21</v>
      </c>
      <c r="I223">
        <v>0.29510035697380438</v>
      </c>
    </row>
    <row r="224" spans="1:9" x14ac:dyDescent="0.3">
      <c r="A224">
        <v>397</v>
      </c>
      <c r="B224" t="s">
        <v>75</v>
      </c>
      <c r="C224">
        <v>-77</v>
      </c>
      <c r="D224" t="s">
        <v>80</v>
      </c>
      <c r="E224">
        <v>-81</v>
      </c>
      <c r="F224">
        <v>51.223229170000003</v>
      </c>
      <c r="G224">
        <v>4.4157068600000002</v>
      </c>
      <c r="H224">
        <v>21</v>
      </c>
      <c r="I224">
        <v>0.29510035697380438</v>
      </c>
    </row>
    <row r="225" spans="1:9" x14ac:dyDescent="0.3">
      <c r="A225">
        <v>60</v>
      </c>
      <c r="B225" t="s">
        <v>60</v>
      </c>
      <c r="C225">
        <v>-80</v>
      </c>
      <c r="D225" t="s">
        <v>88</v>
      </c>
      <c r="E225">
        <v>-72.5</v>
      </c>
      <c r="F225">
        <v>51.223246160000002</v>
      </c>
      <c r="G225">
        <v>4.4158350500000001</v>
      </c>
      <c r="H225">
        <v>27</v>
      </c>
      <c r="I225">
        <v>0.29529967982361799</v>
      </c>
    </row>
    <row r="226" spans="1:9" x14ac:dyDescent="0.3">
      <c r="A226">
        <v>426</v>
      </c>
      <c r="B226" t="s">
        <v>77</v>
      </c>
      <c r="C226">
        <v>-79.5</v>
      </c>
      <c r="D226" t="s">
        <v>80</v>
      </c>
      <c r="E226">
        <v>-81</v>
      </c>
      <c r="F226">
        <v>51.223242769999999</v>
      </c>
      <c r="G226">
        <v>4.4158254399999999</v>
      </c>
      <c r="H226">
        <v>15</v>
      </c>
      <c r="I226">
        <v>0.29550335044280079</v>
      </c>
    </row>
    <row r="227" spans="1:9" x14ac:dyDescent="0.3">
      <c r="A227">
        <v>371</v>
      </c>
      <c r="B227" t="s">
        <v>73</v>
      </c>
      <c r="C227">
        <v>-80</v>
      </c>
      <c r="D227" t="s">
        <v>87</v>
      </c>
      <c r="E227">
        <v>-76</v>
      </c>
      <c r="F227">
        <v>51.223233890000003</v>
      </c>
      <c r="G227">
        <v>4.4157759099999998</v>
      </c>
      <c r="H227">
        <v>10</v>
      </c>
      <c r="I227">
        <v>0.29565234498687881</v>
      </c>
    </row>
    <row r="228" spans="1:9" x14ac:dyDescent="0.3">
      <c r="A228">
        <v>524</v>
      </c>
      <c r="B228" t="s">
        <v>88</v>
      </c>
      <c r="C228">
        <v>-72.5</v>
      </c>
      <c r="D228" t="s">
        <v>90</v>
      </c>
      <c r="E228">
        <v>-77.5</v>
      </c>
      <c r="F228">
        <v>51.22322767</v>
      </c>
      <c r="G228">
        <v>4.4157449</v>
      </c>
      <c r="H228">
        <v>27</v>
      </c>
      <c r="I228">
        <v>0.29583934499970937</v>
      </c>
    </row>
    <row r="229" spans="1:9" x14ac:dyDescent="0.3">
      <c r="A229">
        <v>70</v>
      </c>
      <c r="B229" t="s">
        <v>61</v>
      </c>
      <c r="C229">
        <v>-80</v>
      </c>
      <c r="D229" t="s">
        <v>68</v>
      </c>
      <c r="E229">
        <v>-85</v>
      </c>
      <c r="F229">
        <v>51.223239020000001</v>
      </c>
      <c r="G229">
        <v>4.41585026</v>
      </c>
      <c r="H229">
        <v>37</v>
      </c>
      <c r="I229">
        <v>0.29632870080169771</v>
      </c>
    </row>
    <row r="230" spans="1:9" x14ac:dyDescent="0.3">
      <c r="A230">
        <v>102</v>
      </c>
      <c r="B230" t="s">
        <v>62</v>
      </c>
      <c r="C230">
        <v>-79.5</v>
      </c>
      <c r="D230" t="s">
        <v>71</v>
      </c>
      <c r="E230">
        <v>-82</v>
      </c>
      <c r="F230">
        <v>51.22322561</v>
      </c>
      <c r="G230">
        <v>4.4157732300000001</v>
      </c>
      <c r="H230">
        <v>12</v>
      </c>
      <c r="I230">
        <v>0.29650603158809691</v>
      </c>
    </row>
    <row r="231" spans="1:9" x14ac:dyDescent="0.3">
      <c r="A231">
        <v>13</v>
      </c>
      <c r="B231" t="s">
        <v>58</v>
      </c>
      <c r="C231">
        <v>-81</v>
      </c>
      <c r="D231" t="s">
        <v>72</v>
      </c>
      <c r="E231">
        <v>-73.5</v>
      </c>
      <c r="F231">
        <v>51.223206240000003</v>
      </c>
      <c r="G231">
        <v>4.41566569</v>
      </c>
      <c r="H231">
        <v>24</v>
      </c>
      <c r="I231">
        <v>0.29699870913100129</v>
      </c>
    </row>
    <row r="232" spans="1:9" x14ac:dyDescent="0.3">
      <c r="A232">
        <v>159</v>
      </c>
      <c r="B232" t="s">
        <v>64</v>
      </c>
      <c r="C232">
        <v>-82</v>
      </c>
      <c r="D232" t="s">
        <v>73</v>
      </c>
      <c r="E232">
        <v>-80</v>
      </c>
      <c r="F232">
        <v>51.223244170000001</v>
      </c>
      <c r="G232">
        <v>4.4159216700000004</v>
      </c>
      <c r="H232">
        <v>10</v>
      </c>
      <c r="I232">
        <v>0.29703895149247139</v>
      </c>
    </row>
    <row r="233" spans="1:9" x14ac:dyDescent="0.3">
      <c r="A233">
        <v>300</v>
      </c>
      <c r="B233" t="s">
        <v>70</v>
      </c>
      <c r="C233">
        <v>-78.5</v>
      </c>
      <c r="D233" t="s">
        <v>73</v>
      </c>
      <c r="E233">
        <v>-80</v>
      </c>
      <c r="F233">
        <v>51.223244170000001</v>
      </c>
      <c r="G233">
        <v>4.4159216700000004</v>
      </c>
      <c r="H233">
        <v>10</v>
      </c>
      <c r="I233">
        <v>0.29703895149247139</v>
      </c>
    </row>
    <row r="234" spans="1:9" x14ac:dyDescent="0.3">
      <c r="A234">
        <v>358</v>
      </c>
      <c r="B234" t="s">
        <v>73</v>
      </c>
      <c r="C234">
        <v>-80</v>
      </c>
      <c r="D234" t="s">
        <v>74</v>
      </c>
      <c r="E234">
        <v>-77.5</v>
      </c>
      <c r="F234">
        <v>51.223244170000001</v>
      </c>
      <c r="G234">
        <v>4.4159216700000004</v>
      </c>
      <c r="H234">
        <v>10</v>
      </c>
      <c r="I234">
        <v>0.29703895149247139</v>
      </c>
    </row>
    <row r="235" spans="1:9" x14ac:dyDescent="0.3">
      <c r="A235">
        <v>362</v>
      </c>
      <c r="B235" t="s">
        <v>73</v>
      </c>
      <c r="C235">
        <v>-80</v>
      </c>
      <c r="D235" t="s">
        <v>78</v>
      </c>
      <c r="E235">
        <v>-81</v>
      </c>
      <c r="F235">
        <v>51.223244170000001</v>
      </c>
      <c r="G235">
        <v>4.4159216700000004</v>
      </c>
      <c r="H235">
        <v>10</v>
      </c>
      <c r="I235">
        <v>0.29703895149247139</v>
      </c>
    </row>
    <row r="236" spans="1:9" x14ac:dyDescent="0.3">
      <c r="A236">
        <v>363</v>
      </c>
      <c r="B236" t="s">
        <v>73</v>
      </c>
      <c r="C236">
        <v>-80</v>
      </c>
      <c r="D236" t="s">
        <v>79</v>
      </c>
      <c r="E236">
        <v>-83.5</v>
      </c>
      <c r="F236">
        <v>51.223244170000001</v>
      </c>
      <c r="G236">
        <v>4.4159216700000004</v>
      </c>
      <c r="H236">
        <v>10</v>
      </c>
      <c r="I236">
        <v>0.29703895149247139</v>
      </c>
    </row>
    <row r="237" spans="1:9" x14ac:dyDescent="0.3">
      <c r="A237">
        <v>365</v>
      </c>
      <c r="B237" t="s">
        <v>73</v>
      </c>
      <c r="C237">
        <v>-80</v>
      </c>
      <c r="D237" t="s">
        <v>81</v>
      </c>
      <c r="E237">
        <v>-75</v>
      </c>
      <c r="F237">
        <v>51.223244170000001</v>
      </c>
      <c r="G237">
        <v>4.4159216700000004</v>
      </c>
      <c r="H237">
        <v>10</v>
      </c>
      <c r="I237">
        <v>0.29703895149247139</v>
      </c>
    </row>
    <row r="238" spans="1:9" x14ac:dyDescent="0.3">
      <c r="A238">
        <v>366</v>
      </c>
      <c r="B238" t="s">
        <v>73</v>
      </c>
      <c r="C238">
        <v>-80</v>
      </c>
      <c r="D238" t="s">
        <v>82</v>
      </c>
      <c r="E238">
        <v>-84.5</v>
      </c>
      <c r="F238">
        <v>51.223244170000001</v>
      </c>
      <c r="G238">
        <v>4.4159216700000004</v>
      </c>
      <c r="H238">
        <v>10</v>
      </c>
      <c r="I238">
        <v>0.29703895149247139</v>
      </c>
    </row>
    <row r="239" spans="1:9" x14ac:dyDescent="0.3">
      <c r="A239">
        <v>367</v>
      </c>
      <c r="B239" t="s">
        <v>73</v>
      </c>
      <c r="C239">
        <v>-80</v>
      </c>
      <c r="D239" t="s">
        <v>83</v>
      </c>
      <c r="E239">
        <v>-76</v>
      </c>
      <c r="F239">
        <v>51.223244170000001</v>
      </c>
      <c r="G239">
        <v>4.4159216700000004</v>
      </c>
      <c r="H239">
        <v>10</v>
      </c>
      <c r="I239">
        <v>0.29703895149247139</v>
      </c>
    </row>
    <row r="240" spans="1:9" x14ac:dyDescent="0.3">
      <c r="A240">
        <v>111</v>
      </c>
      <c r="B240" t="s">
        <v>62</v>
      </c>
      <c r="C240">
        <v>-79.5</v>
      </c>
      <c r="D240" t="s">
        <v>80</v>
      </c>
      <c r="E240">
        <v>-81</v>
      </c>
      <c r="F240">
        <v>51.22323686</v>
      </c>
      <c r="G240">
        <v>4.41587803</v>
      </c>
      <c r="H240">
        <v>13</v>
      </c>
      <c r="I240">
        <v>0.29704297903519089</v>
      </c>
    </row>
    <row r="241" spans="1:9" x14ac:dyDescent="0.3">
      <c r="A241">
        <v>144</v>
      </c>
      <c r="B241" t="s">
        <v>63</v>
      </c>
      <c r="C241">
        <v>-73.5</v>
      </c>
      <c r="D241" t="s">
        <v>85</v>
      </c>
      <c r="E241">
        <v>-82</v>
      </c>
      <c r="F241">
        <v>51.223256040000003</v>
      </c>
      <c r="G241">
        <v>4.41598998</v>
      </c>
      <c r="H241">
        <v>13</v>
      </c>
      <c r="I241">
        <v>0.29705386111462412</v>
      </c>
    </row>
    <row r="242" spans="1:9" x14ac:dyDescent="0.3">
      <c r="A242">
        <v>331</v>
      </c>
      <c r="B242" t="s">
        <v>71</v>
      </c>
      <c r="C242">
        <v>-82</v>
      </c>
      <c r="D242" t="s">
        <v>84</v>
      </c>
      <c r="E242">
        <v>-79.5</v>
      </c>
      <c r="F242">
        <v>51.22321187</v>
      </c>
      <c r="G242">
        <v>4.4157219400000001</v>
      </c>
      <c r="H242">
        <v>11</v>
      </c>
      <c r="I242">
        <v>0.297204390884236</v>
      </c>
    </row>
    <row r="243" spans="1:9" x14ac:dyDescent="0.3">
      <c r="A243">
        <v>466</v>
      </c>
      <c r="B243" t="s">
        <v>80</v>
      </c>
      <c r="C243">
        <v>-81</v>
      </c>
      <c r="D243" t="s">
        <v>84</v>
      </c>
      <c r="E243">
        <v>-79.5</v>
      </c>
      <c r="F243">
        <v>51.22322312</v>
      </c>
      <c r="G243">
        <v>4.41582674</v>
      </c>
      <c r="H243">
        <v>14</v>
      </c>
      <c r="I243">
        <v>0.29764609693611971</v>
      </c>
    </row>
    <row r="244" spans="1:9" x14ac:dyDescent="0.3">
      <c r="A244">
        <v>1</v>
      </c>
      <c r="B244" t="s">
        <v>58</v>
      </c>
      <c r="C244">
        <v>-81</v>
      </c>
      <c r="D244" t="s">
        <v>60</v>
      </c>
      <c r="E244">
        <v>-80</v>
      </c>
      <c r="F244">
        <v>51.223226930000003</v>
      </c>
      <c r="G244">
        <v>4.4158757199999998</v>
      </c>
      <c r="H244">
        <v>24</v>
      </c>
      <c r="I244">
        <v>0.29807127804316919</v>
      </c>
    </row>
    <row r="245" spans="1:9" x14ac:dyDescent="0.3">
      <c r="A245">
        <v>509</v>
      </c>
      <c r="B245" t="s">
        <v>85</v>
      </c>
      <c r="C245">
        <v>-82</v>
      </c>
      <c r="D245" t="s">
        <v>87</v>
      </c>
      <c r="E245">
        <v>-76</v>
      </c>
      <c r="F245">
        <v>51.223228589999998</v>
      </c>
      <c r="G245">
        <v>4.4159035600000003</v>
      </c>
      <c r="H245">
        <v>19</v>
      </c>
      <c r="I245">
        <v>0.29838466212010778</v>
      </c>
    </row>
    <row r="246" spans="1:9" x14ac:dyDescent="0.3">
      <c r="A246">
        <v>31</v>
      </c>
      <c r="B246" t="s">
        <v>58</v>
      </c>
      <c r="C246">
        <v>-81</v>
      </c>
      <c r="D246" t="s">
        <v>90</v>
      </c>
      <c r="E246">
        <v>-77.5</v>
      </c>
      <c r="F246">
        <v>51.223208440000001</v>
      </c>
      <c r="G246">
        <v>4.4157855699999997</v>
      </c>
      <c r="H246">
        <v>24</v>
      </c>
      <c r="I246">
        <v>0.29856110962685561</v>
      </c>
    </row>
    <row r="247" spans="1:9" x14ac:dyDescent="0.3">
      <c r="A247">
        <v>90</v>
      </c>
      <c r="B247" t="s">
        <v>61</v>
      </c>
      <c r="C247">
        <v>-80</v>
      </c>
      <c r="D247" t="s">
        <v>88</v>
      </c>
      <c r="E247">
        <v>-72.5</v>
      </c>
      <c r="F247">
        <v>51.223187850000002</v>
      </c>
      <c r="G247">
        <v>4.4156788699999998</v>
      </c>
      <c r="H247">
        <v>30</v>
      </c>
      <c r="I247">
        <v>0.29918736484819958</v>
      </c>
    </row>
    <row r="248" spans="1:9" x14ac:dyDescent="0.3">
      <c r="A248">
        <v>130</v>
      </c>
      <c r="B248" t="s">
        <v>63</v>
      </c>
      <c r="C248">
        <v>-73.5</v>
      </c>
      <c r="D248" t="s">
        <v>71</v>
      </c>
      <c r="E248">
        <v>-82</v>
      </c>
      <c r="F248">
        <v>51.223198009999997</v>
      </c>
      <c r="G248">
        <v>4.4157825300000004</v>
      </c>
      <c r="H248">
        <v>10</v>
      </c>
      <c r="I248">
        <v>0.29964186037878238</v>
      </c>
    </row>
    <row r="249" spans="1:9" x14ac:dyDescent="0.3">
      <c r="A249">
        <v>369</v>
      </c>
      <c r="B249" t="s">
        <v>73</v>
      </c>
      <c r="C249">
        <v>-80</v>
      </c>
      <c r="D249" t="s">
        <v>85</v>
      </c>
      <c r="E249">
        <v>-82</v>
      </c>
      <c r="F249">
        <v>51.223238870000003</v>
      </c>
      <c r="G249">
        <v>4.4160493199999999</v>
      </c>
      <c r="H249">
        <v>10</v>
      </c>
      <c r="I249">
        <v>0.30005724352488522</v>
      </c>
    </row>
    <row r="250" spans="1:9" x14ac:dyDescent="0.3">
      <c r="A250">
        <v>139</v>
      </c>
      <c r="B250" t="s">
        <v>63</v>
      </c>
      <c r="C250">
        <v>-73.5</v>
      </c>
      <c r="D250" t="s">
        <v>80</v>
      </c>
      <c r="E250">
        <v>-81</v>
      </c>
      <c r="F250">
        <v>51.223209259999997</v>
      </c>
      <c r="G250">
        <v>4.4158873300000003</v>
      </c>
      <c r="H250">
        <v>10</v>
      </c>
      <c r="I250">
        <v>0.30017615568342509</v>
      </c>
    </row>
    <row r="251" spans="1:9" x14ac:dyDescent="0.3">
      <c r="A251">
        <v>184</v>
      </c>
      <c r="B251" t="s">
        <v>65</v>
      </c>
      <c r="C251">
        <v>-81</v>
      </c>
      <c r="D251" t="s">
        <v>72</v>
      </c>
      <c r="E251">
        <v>-73.5</v>
      </c>
      <c r="F251">
        <v>51.223154579999999</v>
      </c>
      <c r="G251">
        <v>4.4155222700000003</v>
      </c>
      <c r="H251">
        <v>19</v>
      </c>
      <c r="I251">
        <v>0.30080317054977562</v>
      </c>
    </row>
    <row r="252" spans="1:9" x14ac:dyDescent="0.3">
      <c r="A252">
        <v>209</v>
      </c>
      <c r="B252" t="s">
        <v>66</v>
      </c>
      <c r="C252">
        <v>-84.5</v>
      </c>
      <c r="D252" t="s">
        <v>72</v>
      </c>
      <c r="E252">
        <v>-73.5</v>
      </c>
      <c r="F252">
        <v>51.223154579999999</v>
      </c>
      <c r="G252">
        <v>4.4155222700000003</v>
      </c>
      <c r="H252">
        <v>19</v>
      </c>
      <c r="I252">
        <v>0.30080317054977562</v>
      </c>
    </row>
    <row r="253" spans="1:9" x14ac:dyDescent="0.3">
      <c r="A253">
        <v>341</v>
      </c>
      <c r="B253" t="s">
        <v>72</v>
      </c>
      <c r="C253">
        <v>-73.5</v>
      </c>
      <c r="D253" t="s">
        <v>75</v>
      </c>
      <c r="E253">
        <v>-77</v>
      </c>
      <c r="F253">
        <v>51.223154579999999</v>
      </c>
      <c r="G253">
        <v>4.4155222700000003</v>
      </c>
      <c r="H253">
        <v>19</v>
      </c>
      <c r="I253">
        <v>0.30080317054977562</v>
      </c>
    </row>
    <row r="254" spans="1:9" x14ac:dyDescent="0.3">
      <c r="A254">
        <v>343</v>
      </c>
      <c r="B254" t="s">
        <v>72</v>
      </c>
      <c r="C254">
        <v>-73.5</v>
      </c>
      <c r="D254" t="s">
        <v>77</v>
      </c>
      <c r="E254">
        <v>-79.5</v>
      </c>
      <c r="F254">
        <v>51.223168180000002</v>
      </c>
      <c r="G254">
        <v>4.41564085</v>
      </c>
      <c r="H254">
        <v>20</v>
      </c>
      <c r="I254">
        <v>0.30080421690360942</v>
      </c>
    </row>
    <row r="255" spans="1:9" x14ac:dyDescent="0.3">
      <c r="A255">
        <v>334</v>
      </c>
      <c r="B255" t="s">
        <v>71</v>
      </c>
      <c r="C255">
        <v>-82</v>
      </c>
      <c r="D255" t="s">
        <v>87</v>
      </c>
      <c r="E255">
        <v>-76</v>
      </c>
      <c r="F255">
        <v>51.22317056</v>
      </c>
      <c r="G255">
        <v>4.4156961199999998</v>
      </c>
      <c r="H255">
        <v>10</v>
      </c>
      <c r="I255">
        <v>0.30131546657174768</v>
      </c>
    </row>
    <row r="256" spans="1:9" x14ac:dyDescent="0.3">
      <c r="A256">
        <v>37</v>
      </c>
      <c r="B256" t="s">
        <v>60</v>
      </c>
      <c r="C256">
        <v>-80</v>
      </c>
      <c r="D256" t="s">
        <v>65</v>
      </c>
      <c r="E256">
        <v>-81</v>
      </c>
      <c r="F256">
        <v>51.223175269999999</v>
      </c>
      <c r="G256">
        <v>4.4157323000000002</v>
      </c>
      <c r="H256">
        <v>26</v>
      </c>
      <c r="I256">
        <v>0.30133406135056451</v>
      </c>
    </row>
    <row r="257" spans="1:9" x14ac:dyDescent="0.3">
      <c r="A257">
        <v>38</v>
      </c>
      <c r="B257" t="s">
        <v>60</v>
      </c>
      <c r="C257">
        <v>-80</v>
      </c>
      <c r="D257" t="s">
        <v>66</v>
      </c>
      <c r="E257">
        <v>-84.5</v>
      </c>
      <c r="F257">
        <v>51.223175269999999</v>
      </c>
      <c r="G257">
        <v>4.4157323000000002</v>
      </c>
      <c r="H257">
        <v>26</v>
      </c>
      <c r="I257">
        <v>0.30133406135056451</v>
      </c>
    </row>
    <row r="258" spans="1:9" x14ac:dyDescent="0.3">
      <c r="A258">
        <v>47</v>
      </c>
      <c r="B258" t="s">
        <v>60</v>
      </c>
      <c r="C258">
        <v>-80</v>
      </c>
      <c r="D258" t="s">
        <v>75</v>
      </c>
      <c r="E258">
        <v>-77</v>
      </c>
      <c r="F258">
        <v>51.223175269999999</v>
      </c>
      <c r="G258">
        <v>4.4157323000000002</v>
      </c>
      <c r="H258">
        <v>26</v>
      </c>
      <c r="I258">
        <v>0.30133406135056451</v>
      </c>
    </row>
    <row r="259" spans="1:9" x14ac:dyDescent="0.3">
      <c r="A259">
        <v>469</v>
      </c>
      <c r="B259" t="s">
        <v>80</v>
      </c>
      <c r="C259">
        <v>-81</v>
      </c>
      <c r="D259" t="s">
        <v>87</v>
      </c>
      <c r="E259">
        <v>-76</v>
      </c>
      <c r="F259">
        <v>51.22318181</v>
      </c>
      <c r="G259">
        <v>4.4158009099999997</v>
      </c>
      <c r="H259">
        <v>13</v>
      </c>
      <c r="I259">
        <v>0.30168845952076351</v>
      </c>
    </row>
    <row r="260" spans="1:9" x14ac:dyDescent="0.3">
      <c r="A260">
        <v>49</v>
      </c>
      <c r="B260" t="s">
        <v>60</v>
      </c>
      <c r="C260">
        <v>-80</v>
      </c>
      <c r="D260" t="s">
        <v>77</v>
      </c>
      <c r="E260">
        <v>-79.5</v>
      </c>
      <c r="F260">
        <v>51.223188870000001</v>
      </c>
      <c r="G260">
        <v>4.4158508799999998</v>
      </c>
      <c r="H260">
        <v>21</v>
      </c>
      <c r="I260">
        <v>0.30174717669526369</v>
      </c>
    </row>
    <row r="261" spans="1:9" x14ac:dyDescent="0.3">
      <c r="A261">
        <v>2</v>
      </c>
      <c r="B261" t="s">
        <v>58</v>
      </c>
      <c r="C261">
        <v>-81</v>
      </c>
      <c r="D261" t="s">
        <v>61</v>
      </c>
      <c r="E261">
        <v>-80</v>
      </c>
      <c r="F261">
        <v>51.223168620000003</v>
      </c>
      <c r="G261">
        <v>4.4157195400000004</v>
      </c>
      <c r="H261">
        <v>28</v>
      </c>
      <c r="I261">
        <v>0.30186716823868293</v>
      </c>
    </row>
    <row r="262" spans="1:9" x14ac:dyDescent="0.3">
      <c r="A262">
        <v>202</v>
      </c>
      <c r="B262" t="s">
        <v>65</v>
      </c>
      <c r="C262">
        <v>-81</v>
      </c>
      <c r="D262" t="s">
        <v>90</v>
      </c>
      <c r="E262">
        <v>-77.5</v>
      </c>
      <c r="F262">
        <v>51.223156779999997</v>
      </c>
      <c r="G262">
        <v>4.41564215</v>
      </c>
      <c r="H262">
        <v>23</v>
      </c>
      <c r="I262">
        <v>0.30206536633038461</v>
      </c>
    </row>
    <row r="263" spans="1:9" x14ac:dyDescent="0.3">
      <c r="A263">
        <v>227</v>
      </c>
      <c r="B263" t="s">
        <v>66</v>
      </c>
      <c r="C263">
        <v>-84.5</v>
      </c>
      <c r="D263" t="s">
        <v>90</v>
      </c>
      <c r="E263">
        <v>-77.5</v>
      </c>
      <c r="F263">
        <v>51.223156779999997</v>
      </c>
      <c r="G263">
        <v>4.41564215</v>
      </c>
      <c r="H263">
        <v>23</v>
      </c>
      <c r="I263">
        <v>0.30206536633038461</v>
      </c>
    </row>
    <row r="264" spans="1:9" x14ac:dyDescent="0.3">
      <c r="A264">
        <v>407</v>
      </c>
      <c r="B264" t="s">
        <v>75</v>
      </c>
      <c r="C264">
        <v>-77</v>
      </c>
      <c r="D264" t="s">
        <v>90</v>
      </c>
      <c r="E264">
        <v>-77.5</v>
      </c>
      <c r="F264">
        <v>51.223156779999997</v>
      </c>
      <c r="G264">
        <v>4.41564215</v>
      </c>
      <c r="H264">
        <v>23</v>
      </c>
      <c r="I264">
        <v>0.30206536633038461</v>
      </c>
    </row>
    <row r="265" spans="1:9" x14ac:dyDescent="0.3">
      <c r="A265">
        <v>103</v>
      </c>
      <c r="B265" t="s">
        <v>62</v>
      </c>
      <c r="C265">
        <v>-79.5</v>
      </c>
      <c r="D265" t="s">
        <v>72</v>
      </c>
      <c r="E265">
        <v>-73.5</v>
      </c>
      <c r="F265">
        <v>51.223162270000003</v>
      </c>
      <c r="G265">
        <v>4.4156934400000001</v>
      </c>
      <c r="H265">
        <v>20</v>
      </c>
      <c r="I265">
        <v>0.30217913001489799</v>
      </c>
    </row>
    <row r="266" spans="1:9" x14ac:dyDescent="0.3">
      <c r="A266">
        <v>436</v>
      </c>
      <c r="B266" t="s">
        <v>77</v>
      </c>
      <c r="C266">
        <v>-79.5</v>
      </c>
      <c r="D266" t="s">
        <v>90</v>
      </c>
      <c r="E266">
        <v>-77.5</v>
      </c>
      <c r="F266">
        <v>51.223170379999999</v>
      </c>
      <c r="G266">
        <v>4.4157607299999997</v>
      </c>
      <c r="H266">
        <v>20</v>
      </c>
      <c r="I266">
        <v>0.30229576331129743</v>
      </c>
    </row>
    <row r="267" spans="1:9" x14ac:dyDescent="0.3">
      <c r="A267">
        <v>320</v>
      </c>
      <c r="B267" t="s">
        <v>71</v>
      </c>
      <c r="C267">
        <v>-82</v>
      </c>
      <c r="D267" t="s">
        <v>73</v>
      </c>
      <c r="E267">
        <v>-80</v>
      </c>
      <c r="F267">
        <v>51.223180839999998</v>
      </c>
      <c r="G267">
        <v>4.4158418700000004</v>
      </c>
      <c r="H267">
        <v>10</v>
      </c>
      <c r="I267">
        <v>0.30246295954954378</v>
      </c>
    </row>
    <row r="268" spans="1:9" x14ac:dyDescent="0.3">
      <c r="A268">
        <v>350</v>
      </c>
      <c r="B268" t="s">
        <v>72</v>
      </c>
      <c r="C268">
        <v>-73.5</v>
      </c>
      <c r="D268" t="s">
        <v>84</v>
      </c>
      <c r="E268">
        <v>-79.5</v>
      </c>
      <c r="F268">
        <v>51.223148530000003</v>
      </c>
      <c r="G268">
        <v>4.41564215</v>
      </c>
      <c r="H268">
        <v>18</v>
      </c>
      <c r="I268">
        <v>0.30296544732554148</v>
      </c>
    </row>
    <row r="269" spans="1:9" x14ac:dyDescent="0.3">
      <c r="A269">
        <v>364</v>
      </c>
      <c r="B269" t="s">
        <v>73</v>
      </c>
      <c r="C269">
        <v>-80</v>
      </c>
      <c r="D269" t="s">
        <v>80</v>
      </c>
      <c r="E269">
        <v>-81</v>
      </c>
      <c r="F269">
        <v>51.223192089999998</v>
      </c>
      <c r="G269">
        <v>4.4159466700000003</v>
      </c>
      <c r="H269">
        <v>10</v>
      </c>
      <c r="I269">
        <v>0.30308391817773339</v>
      </c>
    </row>
    <row r="270" spans="1:9" x14ac:dyDescent="0.3">
      <c r="A270">
        <v>34</v>
      </c>
      <c r="B270" t="s">
        <v>60</v>
      </c>
      <c r="C270">
        <v>-80</v>
      </c>
      <c r="D270" t="s">
        <v>62</v>
      </c>
      <c r="E270">
        <v>-79.5</v>
      </c>
      <c r="F270">
        <v>51.223182960000003</v>
      </c>
      <c r="G270">
        <v>4.4159034699999999</v>
      </c>
      <c r="H270">
        <v>19</v>
      </c>
      <c r="I270">
        <v>0.30328948868852978</v>
      </c>
    </row>
    <row r="271" spans="1:9" x14ac:dyDescent="0.3">
      <c r="A271">
        <v>171</v>
      </c>
      <c r="B271" t="s">
        <v>64</v>
      </c>
      <c r="C271">
        <v>-82</v>
      </c>
      <c r="D271" t="s">
        <v>85</v>
      </c>
      <c r="E271">
        <v>-82</v>
      </c>
      <c r="F271">
        <v>51.223233559999997</v>
      </c>
      <c r="G271">
        <v>4.4161769700000004</v>
      </c>
      <c r="H271">
        <v>41</v>
      </c>
      <c r="I271">
        <v>0.30330831571923261</v>
      </c>
    </row>
    <row r="272" spans="1:9" x14ac:dyDescent="0.3">
      <c r="A272">
        <v>312</v>
      </c>
      <c r="B272" t="s">
        <v>70</v>
      </c>
      <c r="C272">
        <v>-78.5</v>
      </c>
      <c r="D272" t="s">
        <v>85</v>
      </c>
      <c r="E272">
        <v>-82</v>
      </c>
      <c r="F272">
        <v>51.223233559999997</v>
      </c>
      <c r="G272">
        <v>4.4161769700000004</v>
      </c>
      <c r="H272">
        <v>41</v>
      </c>
      <c r="I272">
        <v>0.30330831571923261</v>
      </c>
    </row>
    <row r="273" spans="1:9" x14ac:dyDescent="0.3">
      <c r="A273">
        <v>386</v>
      </c>
      <c r="B273" t="s">
        <v>74</v>
      </c>
      <c r="C273">
        <v>-77.5</v>
      </c>
      <c r="D273" t="s">
        <v>85</v>
      </c>
      <c r="E273">
        <v>-82</v>
      </c>
      <c r="F273">
        <v>51.223233559999997</v>
      </c>
      <c r="G273">
        <v>4.4161769700000004</v>
      </c>
      <c r="H273">
        <v>41</v>
      </c>
      <c r="I273">
        <v>0.30330831571923261</v>
      </c>
    </row>
    <row r="274" spans="1:9" x14ac:dyDescent="0.3">
      <c r="A274">
        <v>444</v>
      </c>
      <c r="B274" t="s">
        <v>78</v>
      </c>
      <c r="C274">
        <v>-81</v>
      </c>
      <c r="D274" t="s">
        <v>85</v>
      </c>
      <c r="E274">
        <v>-82</v>
      </c>
      <c r="F274">
        <v>51.223233559999997</v>
      </c>
      <c r="G274">
        <v>4.4161769700000004</v>
      </c>
      <c r="H274">
        <v>41</v>
      </c>
      <c r="I274">
        <v>0.30330831571923261</v>
      </c>
    </row>
    <row r="275" spans="1:9" x14ac:dyDescent="0.3">
      <c r="A275">
        <v>456</v>
      </c>
      <c r="B275" t="s">
        <v>79</v>
      </c>
      <c r="C275">
        <v>-83.5</v>
      </c>
      <c r="D275" t="s">
        <v>85</v>
      </c>
      <c r="E275">
        <v>-82</v>
      </c>
      <c r="F275">
        <v>51.223233559999997</v>
      </c>
      <c r="G275">
        <v>4.4161769700000004</v>
      </c>
      <c r="H275">
        <v>41</v>
      </c>
      <c r="I275">
        <v>0.30330831571923261</v>
      </c>
    </row>
    <row r="276" spans="1:9" x14ac:dyDescent="0.3">
      <c r="A276">
        <v>477</v>
      </c>
      <c r="B276" t="s">
        <v>81</v>
      </c>
      <c r="C276">
        <v>-75</v>
      </c>
      <c r="D276" t="s">
        <v>85</v>
      </c>
      <c r="E276">
        <v>-82</v>
      </c>
      <c r="F276">
        <v>51.223233559999997</v>
      </c>
      <c r="G276">
        <v>4.4161769700000004</v>
      </c>
      <c r="H276">
        <v>41</v>
      </c>
      <c r="I276">
        <v>0.30330831571923261</v>
      </c>
    </row>
    <row r="277" spans="1:9" x14ac:dyDescent="0.3">
      <c r="A277">
        <v>486</v>
      </c>
      <c r="B277" t="s">
        <v>82</v>
      </c>
      <c r="C277">
        <v>-84.5</v>
      </c>
      <c r="D277" t="s">
        <v>85</v>
      </c>
      <c r="E277">
        <v>-82</v>
      </c>
      <c r="F277">
        <v>51.223233559999997</v>
      </c>
      <c r="G277">
        <v>4.4161769700000004</v>
      </c>
      <c r="H277">
        <v>41</v>
      </c>
      <c r="I277">
        <v>0.30330831571923261</v>
      </c>
    </row>
    <row r="278" spans="1:9" x14ac:dyDescent="0.3">
      <c r="A278">
        <v>494</v>
      </c>
      <c r="B278" t="s">
        <v>83</v>
      </c>
      <c r="C278">
        <v>-76</v>
      </c>
      <c r="D278" t="s">
        <v>85</v>
      </c>
      <c r="E278">
        <v>-82</v>
      </c>
      <c r="F278">
        <v>51.223233559999997</v>
      </c>
      <c r="G278">
        <v>4.4161769700000004</v>
      </c>
      <c r="H278">
        <v>41</v>
      </c>
      <c r="I278">
        <v>0.30330831571923261</v>
      </c>
    </row>
    <row r="279" spans="1:9" x14ac:dyDescent="0.3">
      <c r="A279">
        <v>121</v>
      </c>
      <c r="B279" t="s">
        <v>62</v>
      </c>
      <c r="C279">
        <v>-79.5</v>
      </c>
      <c r="D279" t="s">
        <v>90</v>
      </c>
      <c r="E279">
        <v>-77.5</v>
      </c>
      <c r="F279">
        <v>51.22316447</v>
      </c>
      <c r="G279">
        <v>4.4158133199999998</v>
      </c>
      <c r="H279">
        <v>19</v>
      </c>
      <c r="I279">
        <v>0.3037640591625308</v>
      </c>
    </row>
    <row r="280" spans="1:9" x14ac:dyDescent="0.3">
      <c r="A280">
        <v>56</v>
      </c>
      <c r="B280" t="s">
        <v>60</v>
      </c>
      <c r="C280">
        <v>-80</v>
      </c>
      <c r="D280" t="s">
        <v>84</v>
      </c>
      <c r="E280">
        <v>-79.5</v>
      </c>
      <c r="F280">
        <v>51.223169220000003</v>
      </c>
      <c r="G280">
        <v>4.4158521799999999</v>
      </c>
      <c r="H280">
        <v>19</v>
      </c>
      <c r="I280">
        <v>0.30388951837757838</v>
      </c>
    </row>
    <row r="281" spans="1:9" x14ac:dyDescent="0.3">
      <c r="A281">
        <v>506</v>
      </c>
      <c r="B281" t="s">
        <v>84</v>
      </c>
      <c r="C281">
        <v>-79.5</v>
      </c>
      <c r="D281" t="s">
        <v>90</v>
      </c>
      <c r="E281">
        <v>-77.5</v>
      </c>
      <c r="F281">
        <v>51.22315073</v>
      </c>
      <c r="G281">
        <v>4.4157620299999998</v>
      </c>
      <c r="H281">
        <v>18</v>
      </c>
      <c r="I281">
        <v>0.3044471330624271</v>
      </c>
    </row>
    <row r="282" spans="1:9" x14ac:dyDescent="0.3">
      <c r="A282">
        <v>332</v>
      </c>
      <c r="B282" t="s">
        <v>71</v>
      </c>
      <c r="C282">
        <v>-82</v>
      </c>
      <c r="D282" t="s">
        <v>85</v>
      </c>
      <c r="E282">
        <v>-82</v>
      </c>
      <c r="F282">
        <v>51.223175529999999</v>
      </c>
      <c r="G282">
        <v>4.41596952</v>
      </c>
      <c r="H282">
        <v>16</v>
      </c>
      <c r="I282">
        <v>0.30528054508458402</v>
      </c>
    </row>
    <row r="283" spans="1:9" x14ac:dyDescent="0.3">
      <c r="A283">
        <v>131</v>
      </c>
      <c r="B283" t="s">
        <v>63</v>
      </c>
      <c r="C283">
        <v>-73.5</v>
      </c>
      <c r="D283" t="s">
        <v>72</v>
      </c>
      <c r="E283">
        <v>-73.5</v>
      </c>
      <c r="F283">
        <v>51.223134680000001</v>
      </c>
      <c r="G283">
        <v>4.4157027400000004</v>
      </c>
      <c r="H283">
        <v>17</v>
      </c>
      <c r="I283">
        <v>0.30531461249764907</v>
      </c>
    </row>
    <row r="284" spans="1:9" x14ac:dyDescent="0.3">
      <c r="A284">
        <v>67</v>
      </c>
      <c r="B284" t="s">
        <v>61</v>
      </c>
      <c r="C284">
        <v>-80</v>
      </c>
      <c r="D284" t="s">
        <v>65</v>
      </c>
      <c r="E284">
        <v>-81</v>
      </c>
      <c r="F284">
        <v>51.223116959999999</v>
      </c>
      <c r="G284">
        <v>4.4155761199999999</v>
      </c>
      <c r="H284">
        <v>24</v>
      </c>
      <c r="I284">
        <v>0.30556710119438818</v>
      </c>
    </row>
    <row r="285" spans="1:9" x14ac:dyDescent="0.3">
      <c r="A285">
        <v>68</v>
      </c>
      <c r="B285" t="s">
        <v>61</v>
      </c>
      <c r="C285">
        <v>-80</v>
      </c>
      <c r="D285" t="s">
        <v>66</v>
      </c>
      <c r="E285">
        <v>-84.5</v>
      </c>
      <c r="F285">
        <v>51.223116959999999</v>
      </c>
      <c r="G285">
        <v>4.4155761199999999</v>
      </c>
      <c r="H285">
        <v>24</v>
      </c>
      <c r="I285">
        <v>0.30556710119438818</v>
      </c>
    </row>
    <row r="286" spans="1:9" x14ac:dyDescent="0.3">
      <c r="A286">
        <v>77</v>
      </c>
      <c r="B286" t="s">
        <v>61</v>
      </c>
      <c r="C286">
        <v>-80</v>
      </c>
      <c r="D286" t="s">
        <v>75</v>
      </c>
      <c r="E286">
        <v>-77</v>
      </c>
      <c r="F286">
        <v>51.223116959999999</v>
      </c>
      <c r="G286">
        <v>4.4155761199999999</v>
      </c>
      <c r="H286">
        <v>24</v>
      </c>
      <c r="I286">
        <v>0.30556710119438818</v>
      </c>
    </row>
    <row r="287" spans="1:9" x14ac:dyDescent="0.3">
      <c r="A287">
        <v>79</v>
      </c>
      <c r="B287" t="s">
        <v>61</v>
      </c>
      <c r="C287">
        <v>-80</v>
      </c>
      <c r="D287" t="s">
        <v>77</v>
      </c>
      <c r="E287">
        <v>-79.5</v>
      </c>
      <c r="F287">
        <v>51.223130560000001</v>
      </c>
      <c r="G287">
        <v>4.4156947100000004</v>
      </c>
      <c r="H287">
        <v>24</v>
      </c>
      <c r="I287">
        <v>0.30564890132330491</v>
      </c>
    </row>
    <row r="288" spans="1:9" x14ac:dyDescent="0.3">
      <c r="A288">
        <v>467</v>
      </c>
      <c r="B288" t="s">
        <v>80</v>
      </c>
      <c r="C288">
        <v>-81</v>
      </c>
      <c r="D288" t="s">
        <v>85</v>
      </c>
      <c r="E288">
        <v>-82</v>
      </c>
      <c r="F288">
        <v>51.223186779999999</v>
      </c>
      <c r="G288">
        <v>4.4160743199999999</v>
      </c>
      <c r="H288">
        <v>10</v>
      </c>
      <c r="I288">
        <v>0.30610537873177879</v>
      </c>
    </row>
    <row r="289" spans="1:9" x14ac:dyDescent="0.3">
      <c r="A289">
        <v>35</v>
      </c>
      <c r="B289" t="s">
        <v>60</v>
      </c>
      <c r="C289">
        <v>-80</v>
      </c>
      <c r="D289" t="s">
        <v>63</v>
      </c>
      <c r="E289">
        <v>-73.5</v>
      </c>
      <c r="F289">
        <v>51.22315536</v>
      </c>
      <c r="G289">
        <v>4.4159127700000003</v>
      </c>
      <c r="H289">
        <v>16</v>
      </c>
      <c r="I289">
        <v>0.30642256648459382</v>
      </c>
    </row>
    <row r="290" spans="1:9" x14ac:dyDescent="0.3">
      <c r="A290">
        <v>149</v>
      </c>
      <c r="B290" t="s">
        <v>63</v>
      </c>
      <c r="C290">
        <v>-73.5</v>
      </c>
      <c r="D290" t="s">
        <v>90</v>
      </c>
      <c r="E290">
        <v>-77.5</v>
      </c>
      <c r="F290">
        <v>51.223136869999998</v>
      </c>
      <c r="G290">
        <v>4.4158226200000001</v>
      </c>
      <c r="H290">
        <v>16</v>
      </c>
      <c r="I290">
        <v>0.30689960328322619</v>
      </c>
    </row>
    <row r="291" spans="1:9" x14ac:dyDescent="0.3">
      <c r="A291">
        <v>64</v>
      </c>
      <c r="B291" t="s">
        <v>61</v>
      </c>
      <c r="C291">
        <v>-80</v>
      </c>
      <c r="D291" t="s">
        <v>62</v>
      </c>
      <c r="E291">
        <v>-79.5</v>
      </c>
      <c r="F291">
        <v>51.223124650000003</v>
      </c>
      <c r="G291">
        <v>4.4157472899999997</v>
      </c>
      <c r="H291">
        <v>23</v>
      </c>
      <c r="I291">
        <v>0.30705566216557501</v>
      </c>
    </row>
    <row r="292" spans="1:9" x14ac:dyDescent="0.3">
      <c r="A292">
        <v>353</v>
      </c>
      <c r="B292" t="s">
        <v>72</v>
      </c>
      <c r="C292">
        <v>-73.5</v>
      </c>
      <c r="D292" t="s">
        <v>87</v>
      </c>
      <c r="E292">
        <v>-76</v>
      </c>
      <c r="F292">
        <v>51.223107220000003</v>
      </c>
      <c r="G292">
        <v>4.4156163199999998</v>
      </c>
      <c r="H292">
        <v>13</v>
      </c>
      <c r="I292">
        <v>0.30713714975676543</v>
      </c>
    </row>
    <row r="293" spans="1:9" x14ac:dyDescent="0.3">
      <c r="A293">
        <v>86</v>
      </c>
      <c r="B293" t="s">
        <v>61</v>
      </c>
      <c r="C293">
        <v>-80</v>
      </c>
      <c r="D293" t="s">
        <v>84</v>
      </c>
      <c r="E293">
        <v>-79.5</v>
      </c>
      <c r="F293">
        <v>51.223110910000003</v>
      </c>
      <c r="G293">
        <v>4.4156959999999996</v>
      </c>
      <c r="H293">
        <v>22</v>
      </c>
      <c r="I293">
        <v>0.30780677242540577</v>
      </c>
    </row>
    <row r="294" spans="1:9" x14ac:dyDescent="0.3">
      <c r="A294">
        <v>59</v>
      </c>
      <c r="B294" t="s">
        <v>60</v>
      </c>
      <c r="C294">
        <v>-80</v>
      </c>
      <c r="D294" t="s">
        <v>87</v>
      </c>
      <c r="E294">
        <v>-76</v>
      </c>
      <c r="F294">
        <v>51.223127910000002</v>
      </c>
      <c r="G294">
        <v>4.4158263499999997</v>
      </c>
      <c r="H294">
        <v>17</v>
      </c>
      <c r="I294">
        <v>0.3079289764746943</v>
      </c>
    </row>
    <row r="295" spans="1:9" x14ac:dyDescent="0.3">
      <c r="A295">
        <v>157</v>
      </c>
      <c r="B295" t="s">
        <v>64</v>
      </c>
      <c r="C295">
        <v>-82</v>
      </c>
      <c r="D295" t="s">
        <v>71</v>
      </c>
      <c r="E295">
        <v>-82</v>
      </c>
      <c r="F295">
        <v>51.223117500000001</v>
      </c>
      <c r="G295">
        <v>4.4157620800000004</v>
      </c>
      <c r="H295">
        <v>10</v>
      </c>
      <c r="I295">
        <v>0.30805396715219591</v>
      </c>
    </row>
    <row r="296" spans="1:9" x14ac:dyDescent="0.3">
      <c r="A296">
        <v>298</v>
      </c>
      <c r="B296" t="s">
        <v>70</v>
      </c>
      <c r="C296">
        <v>-78.5</v>
      </c>
      <c r="D296" t="s">
        <v>71</v>
      </c>
      <c r="E296">
        <v>-82</v>
      </c>
      <c r="F296">
        <v>51.223117500000001</v>
      </c>
      <c r="G296">
        <v>4.4157620800000004</v>
      </c>
      <c r="H296">
        <v>10</v>
      </c>
      <c r="I296">
        <v>0.30805396715219591</v>
      </c>
    </row>
    <row r="297" spans="1:9" x14ac:dyDescent="0.3">
      <c r="A297">
        <v>321</v>
      </c>
      <c r="B297" t="s">
        <v>71</v>
      </c>
      <c r="C297">
        <v>-82</v>
      </c>
      <c r="D297" t="s">
        <v>74</v>
      </c>
      <c r="E297">
        <v>-77.5</v>
      </c>
      <c r="F297">
        <v>51.223117500000001</v>
      </c>
      <c r="G297">
        <v>4.4157620800000004</v>
      </c>
      <c r="H297">
        <v>10</v>
      </c>
      <c r="I297">
        <v>0.30805396715219591</v>
      </c>
    </row>
    <row r="298" spans="1:9" x14ac:dyDescent="0.3">
      <c r="A298">
        <v>325</v>
      </c>
      <c r="B298" t="s">
        <v>71</v>
      </c>
      <c r="C298">
        <v>-82</v>
      </c>
      <c r="D298" t="s">
        <v>78</v>
      </c>
      <c r="E298">
        <v>-81</v>
      </c>
      <c r="F298">
        <v>51.223117500000001</v>
      </c>
      <c r="G298">
        <v>4.4157620800000004</v>
      </c>
      <c r="H298">
        <v>10</v>
      </c>
      <c r="I298">
        <v>0.30805396715219591</v>
      </c>
    </row>
    <row r="299" spans="1:9" x14ac:dyDescent="0.3">
      <c r="A299">
        <v>326</v>
      </c>
      <c r="B299" t="s">
        <v>71</v>
      </c>
      <c r="C299">
        <v>-82</v>
      </c>
      <c r="D299" t="s">
        <v>79</v>
      </c>
      <c r="E299">
        <v>-83.5</v>
      </c>
      <c r="F299">
        <v>51.223117500000001</v>
      </c>
      <c r="G299">
        <v>4.4157620800000004</v>
      </c>
      <c r="H299">
        <v>10</v>
      </c>
      <c r="I299">
        <v>0.30805396715219591</v>
      </c>
    </row>
    <row r="300" spans="1:9" x14ac:dyDescent="0.3">
      <c r="A300">
        <v>328</v>
      </c>
      <c r="B300" t="s">
        <v>71</v>
      </c>
      <c r="C300">
        <v>-82</v>
      </c>
      <c r="D300" t="s">
        <v>81</v>
      </c>
      <c r="E300">
        <v>-75</v>
      </c>
      <c r="F300">
        <v>51.223117500000001</v>
      </c>
      <c r="G300">
        <v>4.4157620800000004</v>
      </c>
      <c r="H300">
        <v>10</v>
      </c>
      <c r="I300">
        <v>0.30805396715219591</v>
      </c>
    </row>
    <row r="301" spans="1:9" x14ac:dyDescent="0.3">
      <c r="A301">
        <v>329</v>
      </c>
      <c r="B301" t="s">
        <v>71</v>
      </c>
      <c r="C301">
        <v>-82</v>
      </c>
      <c r="D301" t="s">
        <v>82</v>
      </c>
      <c r="E301">
        <v>-84.5</v>
      </c>
      <c r="F301">
        <v>51.223117500000001</v>
      </c>
      <c r="G301">
        <v>4.4157620800000004</v>
      </c>
      <c r="H301">
        <v>10</v>
      </c>
      <c r="I301">
        <v>0.30805396715219591</v>
      </c>
    </row>
    <row r="302" spans="1:9" x14ac:dyDescent="0.3">
      <c r="A302">
        <v>330</v>
      </c>
      <c r="B302" t="s">
        <v>71</v>
      </c>
      <c r="C302">
        <v>-82</v>
      </c>
      <c r="D302" t="s">
        <v>83</v>
      </c>
      <c r="E302">
        <v>-76</v>
      </c>
      <c r="F302">
        <v>51.223117500000001</v>
      </c>
      <c r="G302">
        <v>4.4157620800000004</v>
      </c>
      <c r="H302">
        <v>10</v>
      </c>
      <c r="I302">
        <v>0.30805396715219591</v>
      </c>
    </row>
    <row r="303" spans="1:9" x14ac:dyDescent="0.3">
      <c r="A303">
        <v>339</v>
      </c>
      <c r="B303" t="s">
        <v>72</v>
      </c>
      <c r="C303">
        <v>-73.5</v>
      </c>
      <c r="D303" t="s">
        <v>73</v>
      </c>
      <c r="E303">
        <v>-80</v>
      </c>
      <c r="F303">
        <v>51.223117500000001</v>
      </c>
      <c r="G303">
        <v>4.4157620800000004</v>
      </c>
      <c r="H303">
        <v>18</v>
      </c>
      <c r="I303">
        <v>0.30805396715219591</v>
      </c>
    </row>
    <row r="304" spans="1:9" x14ac:dyDescent="0.3">
      <c r="A304">
        <v>273</v>
      </c>
      <c r="B304" t="s">
        <v>68</v>
      </c>
      <c r="C304">
        <v>-85</v>
      </c>
      <c r="D304" t="s">
        <v>89</v>
      </c>
      <c r="E304">
        <v>-87.5</v>
      </c>
      <c r="F304">
        <v>51.223174479999997</v>
      </c>
      <c r="G304">
        <v>4.4161227600000004</v>
      </c>
      <c r="H304">
        <v>44</v>
      </c>
      <c r="I304">
        <v>0.30840326729204398</v>
      </c>
    </row>
    <row r="305" spans="1:9" x14ac:dyDescent="0.3">
      <c r="A305">
        <v>327</v>
      </c>
      <c r="B305" t="s">
        <v>71</v>
      </c>
      <c r="C305">
        <v>-82</v>
      </c>
      <c r="D305" t="s">
        <v>80</v>
      </c>
      <c r="E305">
        <v>-81</v>
      </c>
      <c r="F305">
        <v>51.223128750000001</v>
      </c>
      <c r="G305">
        <v>4.4158668700000003</v>
      </c>
      <c r="H305">
        <v>10</v>
      </c>
      <c r="I305">
        <v>0.30850355152044689</v>
      </c>
    </row>
    <row r="306" spans="1:9" x14ac:dyDescent="0.3">
      <c r="A306">
        <v>521</v>
      </c>
      <c r="B306" t="s">
        <v>87</v>
      </c>
      <c r="C306">
        <v>-76</v>
      </c>
      <c r="D306" t="s">
        <v>90</v>
      </c>
      <c r="E306">
        <v>-77.5</v>
      </c>
      <c r="F306">
        <v>51.22310942</v>
      </c>
      <c r="G306">
        <v>4.4157361999999996</v>
      </c>
      <c r="H306">
        <v>15</v>
      </c>
      <c r="I306">
        <v>0.30854650231565739</v>
      </c>
    </row>
    <row r="307" spans="1:9" x14ac:dyDescent="0.3">
      <c r="A307">
        <v>229</v>
      </c>
      <c r="B307" t="s">
        <v>67</v>
      </c>
      <c r="C307">
        <v>-85</v>
      </c>
      <c r="D307" t="s">
        <v>68</v>
      </c>
      <c r="E307">
        <v>-85</v>
      </c>
      <c r="F307">
        <v>51.223131819999999</v>
      </c>
      <c r="G307">
        <v>4.4159222600000003</v>
      </c>
      <c r="H307">
        <v>48</v>
      </c>
      <c r="I307">
        <v>0.3091221596751505</v>
      </c>
    </row>
    <row r="308" spans="1:9" x14ac:dyDescent="0.3">
      <c r="A308">
        <v>166</v>
      </c>
      <c r="B308" t="s">
        <v>64</v>
      </c>
      <c r="C308">
        <v>-82</v>
      </c>
      <c r="D308" t="s">
        <v>80</v>
      </c>
      <c r="E308">
        <v>-81</v>
      </c>
      <c r="F308">
        <v>51.223140000000001</v>
      </c>
      <c r="G308">
        <v>4.4159716700000002</v>
      </c>
      <c r="H308">
        <v>10</v>
      </c>
      <c r="I308">
        <v>0.30913004058041249</v>
      </c>
    </row>
    <row r="309" spans="1:9" x14ac:dyDescent="0.3">
      <c r="A309">
        <v>307</v>
      </c>
      <c r="B309" t="s">
        <v>70</v>
      </c>
      <c r="C309">
        <v>-78.5</v>
      </c>
      <c r="D309" t="s">
        <v>80</v>
      </c>
      <c r="E309">
        <v>-81</v>
      </c>
      <c r="F309">
        <v>51.223140000000001</v>
      </c>
      <c r="G309">
        <v>4.4159716700000002</v>
      </c>
      <c r="H309">
        <v>10</v>
      </c>
      <c r="I309">
        <v>0.30913004058041249</v>
      </c>
    </row>
    <row r="310" spans="1:9" x14ac:dyDescent="0.3">
      <c r="A310">
        <v>381</v>
      </c>
      <c r="B310" t="s">
        <v>74</v>
      </c>
      <c r="C310">
        <v>-77.5</v>
      </c>
      <c r="D310" t="s">
        <v>80</v>
      </c>
      <c r="E310">
        <v>-81</v>
      </c>
      <c r="F310">
        <v>51.223140000000001</v>
      </c>
      <c r="G310">
        <v>4.4159716700000002</v>
      </c>
      <c r="H310">
        <v>10</v>
      </c>
      <c r="I310">
        <v>0.30913004058041249</v>
      </c>
    </row>
    <row r="311" spans="1:9" x14ac:dyDescent="0.3">
      <c r="A311">
        <v>439</v>
      </c>
      <c r="B311" t="s">
        <v>78</v>
      </c>
      <c r="C311">
        <v>-81</v>
      </c>
      <c r="D311" t="s">
        <v>80</v>
      </c>
      <c r="E311">
        <v>-81</v>
      </c>
      <c r="F311">
        <v>51.223140000000001</v>
      </c>
      <c r="G311">
        <v>4.4159716700000002</v>
      </c>
      <c r="H311">
        <v>10</v>
      </c>
      <c r="I311">
        <v>0.30913004058041249</v>
      </c>
    </row>
    <row r="312" spans="1:9" x14ac:dyDescent="0.3">
      <c r="A312">
        <v>451</v>
      </c>
      <c r="B312" t="s">
        <v>79</v>
      </c>
      <c r="C312">
        <v>-83.5</v>
      </c>
      <c r="D312" t="s">
        <v>80</v>
      </c>
      <c r="E312">
        <v>-81</v>
      </c>
      <c r="F312">
        <v>51.223140000000001</v>
      </c>
      <c r="G312">
        <v>4.4159716700000002</v>
      </c>
      <c r="H312">
        <v>10</v>
      </c>
      <c r="I312">
        <v>0.30913004058041249</v>
      </c>
    </row>
    <row r="313" spans="1:9" x14ac:dyDescent="0.3">
      <c r="A313">
        <v>463</v>
      </c>
      <c r="B313" t="s">
        <v>80</v>
      </c>
      <c r="C313">
        <v>-81</v>
      </c>
      <c r="D313" t="s">
        <v>81</v>
      </c>
      <c r="E313">
        <v>-75</v>
      </c>
      <c r="F313">
        <v>51.223140000000001</v>
      </c>
      <c r="G313">
        <v>4.4159716700000002</v>
      </c>
      <c r="H313">
        <v>10</v>
      </c>
      <c r="I313">
        <v>0.30913004058041249</v>
      </c>
    </row>
    <row r="314" spans="1:9" x14ac:dyDescent="0.3">
      <c r="A314">
        <v>464</v>
      </c>
      <c r="B314" t="s">
        <v>80</v>
      </c>
      <c r="C314">
        <v>-81</v>
      </c>
      <c r="D314" t="s">
        <v>82</v>
      </c>
      <c r="E314">
        <v>-84.5</v>
      </c>
      <c r="F314">
        <v>51.223140000000001</v>
      </c>
      <c r="G314">
        <v>4.4159716700000002</v>
      </c>
      <c r="H314">
        <v>10</v>
      </c>
      <c r="I314">
        <v>0.30913004058041249</v>
      </c>
    </row>
    <row r="315" spans="1:9" x14ac:dyDescent="0.3">
      <c r="A315">
        <v>465</v>
      </c>
      <c r="B315" t="s">
        <v>80</v>
      </c>
      <c r="C315">
        <v>-81</v>
      </c>
      <c r="D315" t="s">
        <v>83</v>
      </c>
      <c r="E315">
        <v>-76</v>
      </c>
      <c r="F315">
        <v>51.223140000000001</v>
      </c>
      <c r="G315">
        <v>4.4159716700000002</v>
      </c>
      <c r="H315">
        <v>10</v>
      </c>
      <c r="I315">
        <v>0.30913004058041249</v>
      </c>
    </row>
    <row r="316" spans="1:9" x14ac:dyDescent="0.3">
      <c r="A316">
        <v>45</v>
      </c>
      <c r="B316" t="s">
        <v>60</v>
      </c>
      <c r="C316">
        <v>-80</v>
      </c>
      <c r="D316" t="s">
        <v>73</v>
      </c>
      <c r="E316">
        <v>-80</v>
      </c>
      <c r="F316">
        <v>51.22313819</v>
      </c>
      <c r="G316">
        <v>4.4159721100000002</v>
      </c>
      <c r="H316">
        <v>12</v>
      </c>
      <c r="I316">
        <v>0.30933227144524328</v>
      </c>
    </row>
    <row r="317" spans="1:9" x14ac:dyDescent="0.3">
      <c r="A317">
        <v>374</v>
      </c>
      <c r="B317" t="s">
        <v>73</v>
      </c>
      <c r="C317">
        <v>-80</v>
      </c>
      <c r="D317" t="s">
        <v>90</v>
      </c>
      <c r="E317">
        <v>-77.5</v>
      </c>
      <c r="F317">
        <v>51.223119699999998</v>
      </c>
      <c r="G317">
        <v>4.4158819600000001</v>
      </c>
      <c r="H317">
        <v>14</v>
      </c>
      <c r="I317">
        <v>0.30973375258502422</v>
      </c>
    </row>
    <row r="318" spans="1:9" x14ac:dyDescent="0.3">
      <c r="A318">
        <v>65</v>
      </c>
      <c r="B318" t="s">
        <v>61</v>
      </c>
      <c r="C318">
        <v>-80</v>
      </c>
      <c r="D318" t="s">
        <v>63</v>
      </c>
      <c r="E318">
        <v>-73.5</v>
      </c>
      <c r="F318">
        <v>51.22309705</v>
      </c>
      <c r="G318">
        <v>4.41575659</v>
      </c>
      <c r="H318">
        <v>20</v>
      </c>
      <c r="I318">
        <v>0.31019214022384861</v>
      </c>
    </row>
    <row r="319" spans="1:9" x14ac:dyDescent="0.3">
      <c r="A319">
        <v>253</v>
      </c>
      <c r="B319" t="s">
        <v>68</v>
      </c>
      <c r="C319">
        <v>-85</v>
      </c>
      <c r="D319" t="s">
        <v>69</v>
      </c>
      <c r="E319">
        <v>-77.5</v>
      </c>
      <c r="F319">
        <v>51.223130990000001</v>
      </c>
      <c r="G319">
        <v>4.4159778799999998</v>
      </c>
      <c r="H319">
        <v>48</v>
      </c>
      <c r="I319">
        <v>0.31021045478434461</v>
      </c>
    </row>
    <row r="320" spans="1:9" x14ac:dyDescent="0.3">
      <c r="A320">
        <v>523</v>
      </c>
      <c r="B320" t="s">
        <v>88</v>
      </c>
      <c r="C320">
        <v>-72.5</v>
      </c>
      <c r="D320" t="s">
        <v>89</v>
      </c>
      <c r="E320">
        <v>-87.5</v>
      </c>
      <c r="F320">
        <v>51.223123299999997</v>
      </c>
      <c r="G320">
        <v>4.4159513700000002</v>
      </c>
      <c r="H320">
        <v>43</v>
      </c>
      <c r="I320">
        <v>0.31055484794854599</v>
      </c>
    </row>
    <row r="321" spans="1:9" x14ac:dyDescent="0.3">
      <c r="A321">
        <v>351</v>
      </c>
      <c r="B321" t="s">
        <v>72</v>
      </c>
      <c r="C321">
        <v>-73.5</v>
      </c>
      <c r="D321" t="s">
        <v>85</v>
      </c>
      <c r="E321">
        <v>-82</v>
      </c>
      <c r="F321">
        <v>51.223112200000003</v>
      </c>
      <c r="G321">
        <v>4.41588973</v>
      </c>
      <c r="H321">
        <v>24</v>
      </c>
      <c r="I321">
        <v>0.31067423317716369</v>
      </c>
    </row>
    <row r="322" spans="1:9" x14ac:dyDescent="0.3">
      <c r="A322">
        <v>249</v>
      </c>
      <c r="B322" t="s">
        <v>67</v>
      </c>
      <c r="C322">
        <v>-85</v>
      </c>
      <c r="D322" t="s">
        <v>88</v>
      </c>
      <c r="E322">
        <v>-72.5</v>
      </c>
      <c r="F322">
        <v>51.22308065</v>
      </c>
      <c r="G322">
        <v>4.4157508700000001</v>
      </c>
      <c r="H322">
        <v>43</v>
      </c>
      <c r="I322">
        <v>0.31188916017763152</v>
      </c>
    </row>
    <row r="323" spans="1:9" x14ac:dyDescent="0.3">
      <c r="A323">
        <v>89</v>
      </c>
      <c r="B323" t="s">
        <v>61</v>
      </c>
      <c r="C323">
        <v>-80</v>
      </c>
      <c r="D323" t="s">
        <v>87</v>
      </c>
      <c r="E323">
        <v>-76</v>
      </c>
      <c r="F323">
        <v>51.223069600000002</v>
      </c>
      <c r="G323">
        <v>4.4156701800000002</v>
      </c>
      <c r="H323">
        <v>17</v>
      </c>
      <c r="I323">
        <v>0.31195384206620569</v>
      </c>
    </row>
    <row r="324" spans="1:9" x14ac:dyDescent="0.3">
      <c r="A324">
        <v>57</v>
      </c>
      <c r="B324" t="s">
        <v>60</v>
      </c>
      <c r="C324">
        <v>-80</v>
      </c>
      <c r="D324" t="s">
        <v>85</v>
      </c>
      <c r="E324">
        <v>-82</v>
      </c>
      <c r="F324">
        <v>51.223132880000001</v>
      </c>
      <c r="G324">
        <v>4.4160997599999998</v>
      </c>
      <c r="H324">
        <v>12</v>
      </c>
      <c r="I324">
        <v>0.31235504064993491</v>
      </c>
    </row>
    <row r="325" spans="1:9" x14ac:dyDescent="0.3">
      <c r="A325">
        <v>512</v>
      </c>
      <c r="B325" t="s">
        <v>85</v>
      </c>
      <c r="C325">
        <v>-82</v>
      </c>
      <c r="D325" t="s">
        <v>90</v>
      </c>
      <c r="E325">
        <v>-77.5</v>
      </c>
      <c r="F325">
        <v>51.223114389999999</v>
      </c>
      <c r="G325">
        <v>4.4160096099999997</v>
      </c>
      <c r="H325">
        <v>18</v>
      </c>
      <c r="I325">
        <v>0.31257804005604339</v>
      </c>
    </row>
    <row r="326" spans="1:9" x14ac:dyDescent="0.3">
      <c r="A326">
        <v>260</v>
      </c>
      <c r="B326" t="s">
        <v>68</v>
      </c>
      <c r="C326">
        <v>-85</v>
      </c>
      <c r="D326" t="s">
        <v>76</v>
      </c>
      <c r="E326">
        <v>-74.5</v>
      </c>
      <c r="F326">
        <v>51.22310409</v>
      </c>
      <c r="G326">
        <v>4.4159544200000003</v>
      </c>
      <c r="H326">
        <v>51</v>
      </c>
      <c r="I326">
        <v>0.31267375472421882</v>
      </c>
    </row>
    <row r="327" spans="1:9" x14ac:dyDescent="0.3">
      <c r="A327">
        <v>294</v>
      </c>
      <c r="B327" t="s">
        <v>69</v>
      </c>
      <c r="C327">
        <v>-77.5</v>
      </c>
      <c r="D327" t="s">
        <v>88</v>
      </c>
      <c r="E327">
        <v>-72.5</v>
      </c>
      <c r="F327">
        <v>51.223079810000002</v>
      </c>
      <c r="G327">
        <v>4.4158064899999996</v>
      </c>
      <c r="H327">
        <v>44</v>
      </c>
      <c r="I327">
        <v>0.31282285178281699</v>
      </c>
    </row>
    <row r="328" spans="1:9" x14ac:dyDescent="0.3">
      <c r="A328">
        <v>75</v>
      </c>
      <c r="B328" t="s">
        <v>61</v>
      </c>
      <c r="C328">
        <v>-80</v>
      </c>
      <c r="D328" t="s">
        <v>73</v>
      </c>
      <c r="E328">
        <v>-80</v>
      </c>
      <c r="F328">
        <v>51.22307988</v>
      </c>
      <c r="G328">
        <v>4.4158159299999999</v>
      </c>
      <c r="H328">
        <v>20</v>
      </c>
      <c r="I328">
        <v>0.31296277686486768</v>
      </c>
    </row>
    <row r="329" spans="1:9" x14ac:dyDescent="0.3">
      <c r="A329">
        <v>30</v>
      </c>
      <c r="B329" t="s">
        <v>58</v>
      </c>
      <c r="C329">
        <v>-81</v>
      </c>
      <c r="D329" t="s">
        <v>89</v>
      </c>
      <c r="E329">
        <v>-87.5</v>
      </c>
      <c r="F329">
        <v>51.223104069999998</v>
      </c>
      <c r="G329">
        <v>4.4159920399999999</v>
      </c>
      <c r="H329">
        <v>40</v>
      </c>
      <c r="I329">
        <v>0.31335795510376541</v>
      </c>
    </row>
    <row r="330" spans="1:9" x14ac:dyDescent="0.3">
      <c r="A330">
        <v>319</v>
      </c>
      <c r="B330" t="s">
        <v>71</v>
      </c>
      <c r="C330">
        <v>-82</v>
      </c>
      <c r="D330" t="s">
        <v>72</v>
      </c>
      <c r="E330">
        <v>-73.5</v>
      </c>
      <c r="F330">
        <v>51.223054169999997</v>
      </c>
      <c r="G330">
        <v>4.4156822900000003</v>
      </c>
      <c r="H330">
        <v>10</v>
      </c>
      <c r="I330">
        <v>0.31380076941735358</v>
      </c>
    </row>
    <row r="331" spans="1:9" x14ac:dyDescent="0.3">
      <c r="A331">
        <v>346</v>
      </c>
      <c r="B331" t="s">
        <v>72</v>
      </c>
      <c r="C331">
        <v>-73.5</v>
      </c>
      <c r="D331" t="s">
        <v>80</v>
      </c>
      <c r="E331">
        <v>-81</v>
      </c>
      <c r="F331">
        <v>51.223065419999998</v>
      </c>
      <c r="G331">
        <v>4.4157870800000003</v>
      </c>
      <c r="H331">
        <v>15</v>
      </c>
      <c r="I331">
        <v>0.31408502995239063</v>
      </c>
    </row>
    <row r="332" spans="1:9" x14ac:dyDescent="0.3">
      <c r="A332">
        <v>8</v>
      </c>
      <c r="B332" t="s">
        <v>58</v>
      </c>
      <c r="C332">
        <v>-81</v>
      </c>
      <c r="D332" t="s">
        <v>67</v>
      </c>
      <c r="E332">
        <v>-85</v>
      </c>
      <c r="F332">
        <v>51.223061420000001</v>
      </c>
      <c r="G332">
        <v>4.4157915399999998</v>
      </c>
      <c r="H332">
        <v>40</v>
      </c>
      <c r="I332">
        <v>0.314586927795306</v>
      </c>
    </row>
    <row r="333" spans="1:9" x14ac:dyDescent="0.3">
      <c r="A333">
        <v>43</v>
      </c>
      <c r="B333" t="s">
        <v>60</v>
      </c>
      <c r="C333">
        <v>-80</v>
      </c>
      <c r="D333" t="s">
        <v>71</v>
      </c>
      <c r="E333">
        <v>-82</v>
      </c>
      <c r="F333">
        <v>51.223074850000003</v>
      </c>
      <c r="G333">
        <v>4.4158923200000002</v>
      </c>
      <c r="H333">
        <v>10</v>
      </c>
      <c r="I333">
        <v>0.31474731650601179</v>
      </c>
    </row>
    <row r="334" spans="1:9" x14ac:dyDescent="0.3">
      <c r="A334">
        <v>270</v>
      </c>
      <c r="B334" t="s">
        <v>68</v>
      </c>
      <c r="C334">
        <v>-85</v>
      </c>
      <c r="D334" t="s">
        <v>86</v>
      </c>
      <c r="E334">
        <v>-87</v>
      </c>
      <c r="F334">
        <v>51.223089639999998</v>
      </c>
      <c r="G334">
        <v>4.4159961799999996</v>
      </c>
      <c r="H334">
        <v>53</v>
      </c>
      <c r="I334">
        <v>0.31498168530820458</v>
      </c>
    </row>
    <row r="335" spans="1:9" x14ac:dyDescent="0.3">
      <c r="A335">
        <v>337</v>
      </c>
      <c r="B335" t="s">
        <v>71</v>
      </c>
      <c r="C335">
        <v>-82</v>
      </c>
      <c r="D335" t="s">
        <v>90</v>
      </c>
      <c r="E335">
        <v>-77.5</v>
      </c>
      <c r="F335">
        <v>51.223056360000001</v>
      </c>
      <c r="G335">
        <v>4.4158021700000001</v>
      </c>
      <c r="H335">
        <v>10</v>
      </c>
      <c r="I335">
        <v>0.31529849543746358</v>
      </c>
    </row>
    <row r="336" spans="1:9" x14ac:dyDescent="0.3">
      <c r="A336">
        <v>52</v>
      </c>
      <c r="B336" t="s">
        <v>60</v>
      </c>
      <c r="C336">
        <v>-80</v>
      </c>
      <c r="D336" t="s">
        <v>80</v>
      </c>
      <c r="E336">
        <v>-81</v>
      </c>
      <c r="F336">
        <v>51.223086100000003</v>
      </c>
      <c r="G336">
        <v>4.4159971100000002</v>
      </c>
      <c r="H336">
        <v>10</v>
      </c>
      <c r="I336">
        <v>0.31537846029182781</v>
      </c>
    </row>
    <row r="337" spans="1:9" x14ac:dyDescent="0.3">
      <c r="A337">
        <v>420</v>
      </c>
      <c r="B337" t="s">
        <v>76</v>
      </c>
      <c r="C337">
        <v>-74.5</v>
      </c>
      <c r="D337" t="s">
        <v>88</v>
      </c>
      <c r="E337">
        <v>-72.5</v>
      </c>
      <c r="F337">
        <v>51.22305291</v>
      </c>
      <c r="G337">
        <v>4.4157830300000001</v>
      </c>
      <c r="H337">
        <v>46</v>
      </c>
      <c r="I337">
        <v>0.31538156013505858</v>
      </c>
    </row>
    <row r="338" spans="1:9" x14ac:dyDescent="0.3">
      <c r="A338">
        <v>10</v>
      </c>
      <c r="B338" t="s">
        <v>58</v>
      </c>
      <c r="C338">
        <v>-81</v>
      </c>
      <c r="D338" t="s">
        <v>69</v>
      </c>
      <c r="E338">
        <v>-77.5</v>
      </c>
      <c r="F338">
        <v>51.223060580000002</v>
      </c>
      <c r="G338">
        <v>4.4158471600000002</v>
      </c>
      <c r="H338">
        <v>41</v>
      </c>
      <c r="I338">
        <v>0.3155480357177452</v>
      </c>
    </row>
    <row r="339" spans="1:9" x14ac:dyDescent="0.3">
      <c r="A339">
        <v>87</v>
      </c>
      <c r="B339" t="s">
        <v>61</v>
      </c>
      <c r="C339">
        <v>-80</v>
      </c>
      <c r="D339" t="s">
        <v>85</v>
      </c>
      <c r="E339">
        <v>-82</v>
      </c>
      <c r="F339">
        <v>51.223074570000001</v>
      </c>
      <c r="G339">
        <v>4.4159435800000004</v>
      </c>
      <c r="H339">
        <v>24</v>
      </c>
      <c r="I339">
        <v>0.31565679679331288</v>
      </c>
    </row>
    <row r="340" spans="1:9" x14ac:dyDescent="0.3">
      <c r="A340">
        <v>472</v>
      </c>
      <c r="B340" t="s">
        <v>80</v>
      </c>
      <c r="C340">
        <v>-81</v>
      </c>
      <c r="D340" t="s">
        <v>90</v>
      </c>
      <c r="E340">
        <v>-77.5</v>
      </c>
      <c r="F340">
        <v>51.223067610000001</v>
      </c>
      <c r="G340">
        <v>4.41590696</v>
      </c>
      <c r="H340">
        <v>10</v>
      </c>
      <c r="I340">
        <v>0.31577535331631201</v>
      </c>
    </row>
    <row r="341" spans="1:9" x14ac:dyDescent="0.3">
      <c r="A341">
        <v>201</v>
      </c>
      <c r="B341" t="s">
        <v>65</v>
      </c>
      <c r="C341">
        <v>-81</v>
      </c>
      <c r="D341" t="s">
        <v>89</v>
      </c>
      <c r="E341">
        <v>-87.5</v>
      </c>
      <c r="F341">
        <v>51.223052410000001</v>
      </c>
      <c r="G341">
        <v>4.4158486200000002</v>
      </c>
      <c r="H341">
        <v>41</v>
      </c>
      <c r="I341">
        <v>0.31645549891196711</v>
      </c>
    </row>
    <row r="342" spans="1:9" x14ac:dyDescent="0.3">
      <c r="A342">
        <v>226</v>
      </c>
      <c r="B342" t="s">
        <v>66</v>
      </c>
      <c r="C342">
        <v>-84.5</v>
      </c>
      <c r="D342" t="s">
        <v>89</v>
      </c>
      <c r="E342">
        <v>-87.5</v>
      </c>
      <c r="F342">
        <v>51.223052410000001</v>
      </c>
      <c r="G342">
        <v>4.4158486200000002</v>
      </c>
      <c r="H342">
        <v>41</v>
      </c>
      <c r="I342">
        <v>0.31645549891196711</v>
      </c>
    </row>
    <row r="343" spans="1:9" x14ac:dyDescent="0.3">
      <c r="A343">
        <v>406</v>
      </c>
      <c r="B343" t="s">
        <v>75</v>
      </c>
      <c r="C343">
        <v>-77</v>
      </c>
      <c r="D343" t="s">
        <v>89</v>
      </c>
      <c r="E343">
        <v>-87.5</v>
      </c>
      <c r="F343">
        <v>51.223052410000001</v>
      </c>
      <c r="G343">
        <v>4.4158486200000002</v>
      </c>
      <c r="H343">
        <v>41</v>
      </c>
      <c r="I343">
        <v>0.31645549891196711</v>
      </c>
    </row>
    <row r="344" spans="1:9" x14ac:dyDescent="0.3">
      <c r="A344">
        <v>435</v>
      </c>
      <c r="B344" t="s">
        <v>77</v>
      </c>
      <c r="C344">
        <v>-79.5</v>
      </c>
      <c r="D344" t="s">
        <v>89</v>
      </c>
      <c r="E344">
        <v>-87.5</v>
      </c>
      <c r="F344">
        <v>51.223066009999997</v>
      </c>
      <c r="G344">
        <v>4.4159672099999998</v>
      </c>
      <c r="H344">
        <v>37</v>
      </c>
      <c r="I344">
        <v>0.31699495490317658</v>
      </c>
    </row>
    <row r="345" spans="1:9" x14ac:dyDescent="0.3">
      <c r="A345">
        <v>515</v>
      </c>
      <c r="B345" t="s">
        <v>86</v>
      </c>
      <c r="C345">
        <v>-87</v>
      </c>
      <c r="D345" t="s">
        <v>88</v>
      </c>
      <c r="E345">
        <v>-72.5</v>
      </c>
      <c r="F345">
        <v>51.223038459999998</v>
      </c>
      <c r="G345">
        <v>4.4158247900000003</v>
      </c>
      <c r="H345">
        <v>48</v>
      </c>
      <c r="I345">
        <v>0.31758933209732482</v>
      </c>
    </row>
    <row r="346" spans="1:9" x14ac:dyDescent="0.3">
      <c r="A346">
        <v>17</v>
      </c>
      <c r="B346" t="s">
        <v>58</v>
      </c>
      <c r="C346">
        <v>-81</v>
      </c>
      <c r="D346" t="s">
        <v>76</v>
      </c>
      <c r="E346">
        <v>-74.5</v>
      </c>
      <c r="F346">
        <v>51.22303368</v>
      </c>
      <c r="G346">
        <v>4.4158236999999998</v>
      </c>
      <c r="H346">
        <v>44</v>
      </c>
      <c r="I346">
        <v>0.31809038448729421</v>
      </c>
    </row>
    <row r="347" spans="1:9" x14ac:dyDescent="0.3">
      <c r="A347">
        <v>179</v>
      </c>
      <c r="B347" t="s">
        <v>65</v>
      </c>
      <c r="C347">
        <v>-81</v>
      </c>
      <c r="D347" t="s">
        <v>67</v>
      </c>
      <c r="E347">
        <v>-85</v>
      </c>
      <c r="F347">
        <v>51.223009759999997</v>
      </c>
      <c r="G347">
        <v>4.4156481200000002</v>
      </c>
      <c r="H347">
        <v>37</v>
      </c>
      <c r="I347">
        <v>0.31819678077923841</v>
      </c>
    </row>
    <row r="348" spans="1:9" x14ac:dyDescent="0.3">
      <c r="A348">
        <v>204</v>
      </c>
      <c r="B348" t="s">
        <v>66</v>
      </c>
      <c r="C348">
        <v>-84.5</v>
      </c>
      <c r="D348" t="s">
        <v>67</v>
      </c>
      <c r="E348">
        <v>-85</v>
      </c>
      <c r="F348">
        <v>51.223009759999997</v>
      </c>
      <c r="G348">
        <v>4.4156481200000002</v>
      </c>
      <c r="H348">
        <v>37</v>
      </c>
      <c r="I348">
        <v>0.31819678077923841</v>
      </c>
    </row>
    <row r="349" spans="1:9" x14ac:dyDescent="0.3">
      <c r="A349">
        <v>236</v>
      </c>
      <c r="B349" t="s">
        <v>67</v>
      </c>
      <c r="C349">
        <v>-85</v>
      </c>
      <c r="D349" t="s">
        <v>75</v>
      </c>
      <c r="E349">
        <v>-77</v>
      </c>
      <c r="F349">
        <v>51.223009759999997</v>
      </c>
      <c r="G349">
        <v>4.4156481200000002</v>
      </c>
      <c r="H349">
        <v>37</v>
      </c>
      <c r="I349">
        <v>0.31819678077923841</v>
      </c>
    </row>
    <row r="350" spans="1:9" x14ac:dyDescent="0.3">
      <c r="A350">
        <v>238</v>
      </c>
      <c r="B350" t="s">
        <v>67</v>
      </c>
      <c r="C350">
        <v>-85</v>
      </c>
      <c r="D350" t="s">
        <v>77</v>
      </c>
      <c r="E350">
        <v>-79.5</v>
      </c>
      <c r="F350">
        <v>51.223023359999999</v>
      </c>
      <c r="G350">
        <v>4.4157667099999998</v>
      </c>
      <c r="H350">
        <v>36</v>
      </c>
      <c r="I350">
        <v>0.31834879135647481</v>
      </c>
    </row>
    <row r="351" spans="1:9" x14ac:dyDescent="0.3">
      <c r="A351">
        <v>120</v>
      </c>
      <c r="B351" t="s">
        <v>62</v>
      </c>
      <c r="C351">
        <v>-79.5</v>
      </c>
      <c r="D351" t="s">
        <v>89</v>
      </c>
      <c r="E351">
        <v>-87.5</v>
      </c>
      <c r="F351">
        <v>51.223060099999998</v>
      </c>
      <c r="G351">
        <v>4.4160197999999999</v>
      </c>
      <c r="H351">
        <v>35</v>
      </c>
      <c r="I351">
        <v>0.31858476124707341</v>
      </c>
    </row>
    <row r="352" spans="1:9" x14ac:dyDescent="0.3">
      <c r="A352">
        <v>73</v>
      </c>
      <c r="B352" t="s">
        <v>61</v>
      </c>
      <c r="C352">
        <v>-80</v>
      </c>
      <c r="D352" t="s">
        <v>71</v>
      </c>
      <c r="E352">
        <v>-82</v>
      </c>
      <c r="F352">
        <v>51.223016540000003</v>
      </c>
      <c r="G352">
        <v>4.4157361399999999</v>
      </c>
      <c r="H352">
        <v>11</v>
      </c>
      <c r="I352">
        <v>0.31864919841045181</v>
      </c>
    </row>
    <row r="353" spans="1:9" x14ac:dyDescent="0.3">
      <c r="A353">
        <v>82</v>
      </c>
      <c r="B353" t="s">
        <v>61</v>
      </c>
      <c r="C353">
        <v>-80</v>
      </c>
      <c r="D353" t="s">
        <v>80</v>
      </c>
      <c r="E353">
        <v>-81</v>
      </c>
      <c r="F353">
        <v>51.223027790000003</v>
      </c>
      <c r="G353">
        <v>4.4158409299999999</v>
      </c>
      <c r="H353">
        <v>15</v>
      </c>
      <c r="I353">
        <v>0.31899852285399422</v>
      </c>
    </row>
    <row r="354" spans="1:9" x14ac:dyDescent="0.3">
      <c r="A354">
        <v>181</v>
      </c>
      <c r="B354" t="s">
        <v>65</v>
      </c>
      <c r="C354">
        <v>-81</v>
      </c>
      <c r="D354" t="s">
        <v>69</v>
      </c>
      <c r="E354">
        <v>-77.5</v>
      </c>
      <c r="F354">
        <v>51.223008919999998</v>
      </c>
      <c r="G354">
        <v>4.4157037399999997</v>
      </c>
      <c r="H354">
        <v>39</v>
      </c>
      <c r="I354">
        <v>0.31902746563158701</v>
      </c>
    </row>
    <row r="355" spans="1:9" x14ac:dyDescent="0.3">
      <c r="A355">
        <v>206</v>
      </c>
      <c r="B355" t="s">
        <v>66</v>
      </c>
      <c r="C355">
        <v>-84.5</v>
      </c>
      <c r="D355" t="s">
        <v>69</v>
      </c>
      <c r="E355">
        <v>-77.5</v>
      </c>
      <c r="F355">
        <v>51.223008919999998</v>
      </c>
      <c r="G355">
        <v>4.4157037399999997</v>
      </c>
      <c r="H355">
        <v>39</v>
      </c>
      <c r="I355">
        <v>0.31902746563158701</v>
      </c>
    </row>
    <row r="356" spans="1:9" x14ac:dyDescent="0.3">
      <c r="A356">
        <v>281</v>
      </c>
      <c r="B356" t="s">
        <v>69</v>
      </c>
      <c r="C356">
        <v>-77.5</v>
      </c>
      <c r="D356" t="s">
        <v>75</v>
      </c>
      <c r="E356">
        <v>-77</v>
      </c>
      <c r="F356">
        <v>51.223008919999998</v>
      </c>
      <c r="G356">
        <v>4.4157037399999997</v>
      </c>
      <c r="H356">
        <v>39</v>
      </c>
      <c r="I356">
        <v>0.31902746563158701</v>
      </c>
    </row>
    <row r="357" spans="1:9" x14ac:dyDescent="0.3">
      <c r="A357">
        <v>505</v>
      </c>
      <c r="B357" t="s">
        <v>84</v>
      </c>
      <c r="C357">
        <v>-79.5</v>
      </c>
      <c r="D357" t="s">
        <v>89</v>
      </c>
      <c r="E357">
        <v>-87.5</v>
      </c>
      <c r="F357">
        <v>51.223046359999998</v>
      </c>
      <c r="G357">
        <v>4.4159685</v>
      </c>
      <c r="H357">
        <v>35</v>
      </c>
      <c r="I357">
        <v>0.31913059439384189</v>
      </c>
    </row>
    <row r="358" spans="1:9" x14ac:dyDescent="0.3">
      <c r="A358">
        <v>283</v>
      </c>
      <c r="B358" t="s">
        <v>69</v>
      </c>
      <c r="C358">
        <v>-77.5</v>
      </c>
      <c r="D358" t="s">
        <v>77</v>
      </c>
      <c r="E358">
        <v>-79.5</v>
      </c>
      <c r="F358">
        <v>51.223022520000001</v>
      </c>
      <c r="G358">
        <v>4.4158223300000001</v>
      </c>
      <c r="H358">
        <v>37</v>
      </c>
      <c r="I358">
        <v>0.31927883894191472</v>
      </c>
    </row>
    <row r="359" spans="1:9" x14ac:dyDescent="0.3">
      <c r="A359">
        <v>158</v>
      </c>
      <c r="B359" t="s">
        <v>64</v>
      </c>
      <c r="C359">
        <v>-82</v>
      </c>
      <c r="D359" t="s">
        <v>72</v>
      </c>
      <c r="E359">
        <v>-73.5</v>
      </c>
      <c r="F359">
        <v>51.222990830000001</v>
      </c>
      <c r="G359">
        <v>4.4156025000000003</v>
      </c>
      <c r="H359">
        <v>10</v>
      </c>
      <c r="I359">
        <v>0.31969708164608329</v>
      </c>
    </row>
    <row r="360" spans="1:9" x14ac:dyDescent="0.3">
      <c r="A360">
        <v>299</v>
      </c>
      <c r="B360" t="s">
        <v>70</v>
      </c>
      <c r="C360">
        <v>-78.5</v>
      </c>
      <c r="D360" t="s">
        <v>72</v>
      </c>
      <c r="E360">
        <v>-73.5</v>
      </c>
      <c r="F360">
        <v>51.222990830000001</v>
      </c>
      <c r="G360">
        <v>4.4156025000000003</v>
      </c>
      <c r="H360">
        <v>10</v>
      </c>
      <c r="I360">
        <v>0.31969708164608329</v>
      </c>
    </row>
    <row r="361" spans="1:9" x14ac:dyDescent="0.3">
      <c r="A361">
        <v>340</v>
      </c>
      <c r="B361" t="s">
        <v>72</v>
      </c>
      <c r="C361">
        <v>-73.5</v>
      </c>
      <c r="D361" t="s">
        <v>74</v>
      </c>
      <c r="E361">
        <v>-77.5</v>
      </c>
      <c r="F361">
        <v>51.222990830000001</v>
      </c>
      <c r="G361">
        <v>4.4156025000000003</v>
      </c>
      <c r="H361">
        <v>10</v>
      </c>
      <c r="I361">
        <v>0.31969708164608329</v>
      </c>
    </row>
    <row r="362" spans="1:9" x14ac:dyDescent="0.3">
      <c r="A362">
        <v>344</v>
      </c>
      <c r="B362" t="s">
        <v>72</v>
      </c>
      <c r="C362">
        <v>-73.5</v>
      </c>
      <c r="D362" t="s">
        <v>78</v>
      </c>
      <c r="E362">
        <v>-81</v>
      </c>
      <c r="F362">
        <v>51.222990830000001</v>
      </c>
      <c r="G362">
        <v>4.4156025000000003</v>
      </c>
      <c r="H362">
        <v>10</v>
      </c>
      <c r="I362">
        <v>0.31969708164608329</v>
      </c>
    </row>
    <row r="363" spans="1:9" x14ac:dyDescent="0.3">
      <c r="A363">
        <v>345</v>
      </c>
      <c r="B363" t="s">
        <v>72</v>
      </c>
      <c r="C363">
        <v>-73.5</v>
      </c>
      <c r="D363" t="s">
        <v>79</v>
      </c>
      <c r="E363">
        <v>-83.5</v>
      </c>
      <c r="F363">
        <v>51.222990830000001</v>
      </c>
      <c r="G363">
        <v>4.4156025000000003</v>
      </c>
      <c r="H363">
        <v>10</v>
      </c>
      <c r="I363">
        <v>0.31969708164608329</v>
      </c>
    </row>
    <row r="364" spans="1:9" x14ac:dyDescent="0.3">
      <c r="A364">
        <v>347</v>
      </c>
      <c r="B364" t="s">
        <v>72</v>
      </c>
      <c r="C364">
        <v>-73.5</v>
      </c>
      <c r="D364" t="s">
        <v>81</v>
      </c>
      <c r="E364">
        <v>-75</v>
      </c>
      <c r="F364">
        <v>51.222990830000001</v>
      </c>
      <c r="G364">
        <v>4.4156025000000003</v>
      </c>
      <c r="H364">
        <v>10</v>
      </c>
      <c r="I364">
        <v>0.31969708164608329</v>
      </c>
    </row>
    <row r="365" spans="1:9" x14ac:dyDescent="0.3">
      <c r="A365">
        <v>348</v>
      </c>
      <c r="B365" t="s">
        <v>72</v>
      </c>
      <c r="C365">
        <v>-73.5</v>
      </c>
      <c r="D365" t="s">
        <v>82</v>
      </c>
      <c r="E365">
        <v>-84.5</v>
      </c>
      <c r="F365">
        <v>51.222990830000001</v>
      </c>
      <c r="G365">
        <v>4.4156025000000003</v>
      </c>
      <c r="H365">
        <v>10</v>
      </c>
      <c r="I365">
        <v>0.31969708164608329</v>
      </c>
    </row>
    <row r="366" spans="1:9" x14ac:dyDescent="0.3">
      <c r="A366">
        <v>349</v>
      </c>
      <c r="B366" t="s">
        <v>72</v>
      </c>
      <c r="C366">
        <v>-73.5</v>
      </c>
      <c r="D366" t="s">
        <v>83</v>
      </c>
      <c r="E366">
        <v>-76</v>
      </c>
      <c r="F366">
        <v>51.222990830000001</v>
      </c>
      <c r="G366">
        <v>4.4156025000000003</v>
      </c>
      <c r="H366">
        <v>10</v>
      </c>
      <c r="I366">
        <v>0.31969708164608329</v>
      </c>
    </row>
    <row r="367" spans="1:9" x14ac:dyDescent="0.3">
      <c r="A367">
        <v>98</v>
      </c>
      <c r="B367" t="s">
        <v>62</v>
      </c>
      <c r="C367">
        <v>-79.5</v>
      </c>
      <c r="D367" t="s">
        <v>67</v>
      </c>
      <c r="E367">
        <v>-85</v>
      </c>
      <c r="F367">
        <v>51.22301745</v>
      </c>
      <c r="G367">
        <v>4.4158192999999999</v>
      </c>
      <c r="H367">
        <v>35</v>
      </c>
      <c r="I367">
        <v>0.31978174793260172</v>
      </c>
    </row>
    <row r="368" spans="1:9" x14ac:dyDescent="0.3">
      <c r="A368">
        <v>27</v>
      </c>
      <c r="B368" t="s">
        <v>58</v>
      </c>
      <c r="C368">
        <v>-81</v>
      </c>
      <c r="D368" t="s">
        <v>86</v>
      </c>
      <c r="E368">
        <v>-87</v>
      </c>
      <c r="F368">
        <v>51.223019229999998</v>
      </c>
      <c r="G368">
        <v>4.41586546</v>
      </c>
      <c r="H368">
        <v>46</v>
      </c>
      <c r="I368">
        <v>0.32031592581932</v>
      </c>
    </row>
    <row r="369" spans="1:9" x14ac:dyDescent="0.3">
      <c r="A369">
        <v>44</v>
      </c>
      <c r="B369" t="s">
        <v>60</v>
      </c>
      <c r="C369">
        <v>-80</v>
      </c>
      <c r="D369" t="s">
        <v>72</v>
      </c>
      <c r="E369">
        <v>-73.5</v>
      </c>
      <c r="F369">
        <v>51.22301152</v>
      </c>
      <c r="G369">
        <v>4.4158125200000002</v>
      </c>
      <c r="H369">
        <v>15</v>
      </c>
      <c r="I369">
        <v>0.32032086271068733</v>
      </c>
    </row>
    <row r="370" spans="1:9" x14ac:dyDescent="0.3">
      <c r="A370">
        <v>245</v>
      </c>
      <c r="B370" t="s">
        <v>67</v>
      </c>
      <c r="C370">
        <v>-85</v>
      </c>
      <c r="D370" t="s">
        <v>84</v>
      </c>
      <c r="E370">
        <v>-79.5</v>
      </c>
      <c r="F370">
        <v>51.22300371</v>
      </c>
      <c r="G370">
        <v>4.4157679999999999</v>
      </c>
      <c r="H370">
        <v>34</v>
      </c>
      <c r="I370">
        <v>0.32050382637693969</v>
      </c>
    </row>
    <row r="371" spans="1:9" x14ac:dyDescent="0.3">
      <c r="A371">
        <v>275</v>
      </c>
      <c r="B371" t="s">
        <v>68</v>
      </c>
      <c r="C371">
        <v>-85</v>
      </c>
      <c r="D371" t="s">
        <v>91</v>
      </c>
      <c r="E371">
        <v>-80</v>
      </c>
      <c r="F371">
        <v>51.223035070000002</v>
      </c>
      <c r="G371">
        <v>4.4159826100000004</v>
      </c>
      <c r="H371">
        <v>59</v>
      </c>
      <c r="I371">
        <v>0.32059522931671441</v>
      </c>
    </row>
    <row r="372" spans="1:9" x14ac:dyDescent="0.3">
      <c r="A372">
        <v>100</v>
      </c>
      <c r="B372" t="s">
        <v>62</v>
      </c>
      <c r="C372">
        <v>-79.5</v>
      </c>
      <c r="D372" t="s">
        <v>69</v>
      </c>
      <c r="E372">
        <v>-77.5</v>
      </c>
      <c r="F372">
        <v>51.223016610000002</v>
      </c>
      <c r="G372">
        <v>4.4158749200000003</v>
      </c>
      <c r="H372">
        <v>36</v>
      </c>
      <c r="I372">
        <v>0.32075205876581447</v>
      </c>
    </row>
    <row r="373" spans="1:9" x14ac:dyDescent="0.3">
      <c r="A373">
        <v>356</v>
      </c>
      <c r="B373" t="s">
        <v>72</v>
      </c>
      <c r="C373">
        <v>-73.5</v>
      </c>
      <c r="D373" t="s">
        <v>90</v>
      </c>
      <c r="E373">
        <v>-77.5</v>
      </c>
      <c r="F373">
        <v>51.222993029999998</v>
      </c>
      <c r="G373">
        <v>4.4157223700000001</v>
      </c>
      <c r="H373">
        <v>10</v>
      </c>
      <c r="I373">
        <v>0.3210162801133935</v>
      </c>
    </row>
    <row r="374" spans="1:9" x14ac:dyDescent="0.3">
      <c r="A374">
        <v>290</v>
      </c>
      <c r="B374" t="s">
        <v>69</v>
      </c>
      <c r="C374">
        <v>-77.5</v>
      </c>
      <c r="D374" t="s">
        <v>84</v>
      </c>
      <c r="E374">
        <v>-79.5</v>
      </c>
      <c r="F374">
        <v>51.223002870000002</v>
      </c>
      <c r="G374">
        <v>4.4158236200000003</v>
      </c>
      <c r="H374">
        <v>35</v>
      </c>
      <c r="I374">
        <v>0.32142935624869062</v>
      </c>
    </row>
    <row r="375" spans="1:9" x14ac:dyDescent="0.3">
      <c r="A375">
        <v>36</v>
      </c>
      <c r="B375" t="s">
        <v>60</v>
      </c>
      <c r="C375">
        <v>-80</v>
      </c>
      <c r="D375" t="s">
        <v>64</v>
      </c>
      <c r="E375">
        <v>-82</v>
      </c>
      <c r="F375">
        <v>51.223032199999999</v>
      </c>
      <c r="G375">
        <v>4.4160225500000001</v>
      </c>
      <c r="H375">
        <v>41</v>
      </c>
      <c r="I375">
        <v>0.32162693307032109</v>
      </c>
    </row>
    <row r="376" spans="1:9" x14ac:dyDescent="0.3">
      <c r="A376">
        <v>42</v>
      </c>
      <c r="B376" t="s">
        <v>60</v>
      </c>
      <c r="C376">
        <v>-80</v>
      </c>
      <c r="D376" t="s">
        <v>70</v>
      </c>
      <c r="E376">
        <v>-78.5</v>
      </c>
      <c r="F376">
        <v>51.223032199999999</v>
      </c>
      <c r="G376">
        <v>4.4160225500000001</v>
      </c>
      <c r="H376">
        <v>41</v>
      </c>
      <c r="I376">
        <v>0.32162693307032109</v>
      </c>
    </row>
    <row r="377" spans="1:9" x14ac:dyDescent="0.3">
      <c r="A377">
        <v>46</v>
      </c>
      <c r="B377" t="s">
        <v>60</v>
      </c>
      <c r="C377">
        <v>-80</v>
      </c>
      <c r="D377" t="s">
        <v>74</v>
      </c>
      <c r="E377">
        <v>-77.5</v>
      </c>
      <c r="F377">
        <v>51.223032199999999</v>
      </c>
      <c r="G377">
        <v>4.4160225500000001</v>
      </c>
      <c r="H377">
        <v>41</v>
      </c>
      <c r="I377">
        <v>0.32162693307032109</v>
      </c>
    </row>
    <row r="378" spans="1:9" x14ac:dyDescent="0.3">
      <c r="A378">
        <v>50</v>
      </c>
      <c r="B378" t="s">
        <v>60</v>
      </c>
      <c r="C378">
        <v>-80</v>
      </c>
      <c r="D378" t="s">
        <v>78</v>
      </c>
      <c r="E378">
        <v>-81</v>
      </c>
      <c r="F378">
        <v>51.223032199999999</v>
      </c>
      <c r="G378">
        <v>4.4160225500000001</v>
      </c>
      <c r="H378">
        <v>41</v>
      </c>
      <c r="I378">
        <v>0.32162693307032109</v>
      </c>
    </row>
    <row r="379" spans="1:9" x14ac:dyDescent="0.3">
      <c r="A379">
        <v>51</v>
      </c>
      <c r="B379" t="s">
        <v>60</v>
      </c>
      <c r="C379">
        <v>-80</v>
      </c>
      <c r="D379" t="s">
        <v>79</v>
      </c>
      <c r="E379">
        <v>-83.5</v>
      </c>
      <c r="F379">
        <v>51.223032199999999</v>
      </c>
      <c r="G379">
        <v>4.4160225500000001</v>
      </c>
      <c r="H379">
        <v>41</v>
      </c>
      <c r="I379">
        <v>0.32162693307032109</v>
      </c>
    </row>
    <row r="380" spans="1:9" x14ac:dyDescent="0.3">
      <c r="A380">
        <v>53</v>
      </c>
      <c r="B380" t="s">
        <v>60</v>
      </c>
      <c r="C380">
        <v>-80</v>
      </c>
      <c r="D380" t="s">
        <v>81</v>
      </c>
      <c r="E380">
        <v>-75</v>
      </c>
      <c r="F380">
        <v>51.223032199999999</v>
      </c>
      <c r="G380">
        <v>4.4160225500000001</v>
      </c>
      <c r="H380">
        <v>41</v>
      </c>
      <c r="I380">
        <v>0.32162693307032109</v>
      </c>
    </row>
    <row r="381" spans="1:9" x14ac:dyDescent="0.3">
      <c r="A381">
        <v>54</v>
      </c>
      <c r="B381" t="s">
        <v>60</v>
      </c>
      <c r="C381">
        <v>-80</v>
      </c>
      <c r="D381" t="s">
        <v>82</v>
      </c>
      <c r="E381">
        <v>-84.5</v>
      </c>
      <c r="F381">
        <v>51.223032199999999</v>
      </c>
      <c r="G381">
        <v>4.4160225500000001</v>
      </c>
      <c r="H381">
        <v>41</v>
      </c>
      <c r="I381">
        <v>0.32162693307032109</v>
      </c>
    </row>
    <row r="382" spans="1:9" x14ac:dyDescent="0.3">
      <c r="A382">
        <v>55</v>
      </c>
      <c r="B382" t="s">
        <v>60</v>
      </c>
      <c r="C382">
        <v>-80</v>
      </c>
      <c r="D382" t="s">
        <v>83</v>
      </c>
      <c r="E382">
        <v>-76</v>
      </c>
      <c r="F382">
        <v>51.223032199999999</v>
      </c>
      <c r="G382">
        <v>4.4160225500000001</v>
      </c>
      <c r="H382">
        <v>41</v>
      </c>
      <c r="I382">
        <v>0.32162693307032109</v>
      </c>
    </row>
    <row r="383" spans="1:9" x14ac:dyDescent="0.3">
      <c r="A383">
        <v>188</v>
      </c>
      <c r="B383" t="s">
        <v>65</v>
      </c>
      <c r="C383">
        <v>-81</v>
      </c>
      <c r="D383" t="s">
        <v>76</v>
      </c>
      <c r="E383">
        <v>-74.5</v>
      </c>
      <c r="F383">
        <v>51.222982020000003</v>
      </c>
      <c r="G383">
        <v>4.4156802800000001</v>
      </c>
      <c r="H383">
        <v>41</v>
      </c>
      <c r="I383">
        <v>0.3216464679487322</v>
      </c>
    </row>
    <row r="384" spans="1:9" x14ac:dyDescent="0.3">
      <c r="A384">
        <v>213</v>
      </c>
      <c r="B384" t="s">
        <v>66</v>
      </c>
      <c r="C384">
        <v>-84.5</v>
      </c>
      <c r="D384" t="s">
        <v>76</v>
      </c>
      <c r="E384">
        <v>-74.5</v>
      </c>
      <c r="F384">
        <v>51.222982020000003</v>
      </c>
      <c r="G384">
        <v>4.4156802800000001</v>
      </c>
      <c r="H384">
        <v>41</v>
      </c>
      <c r="I384">
        <v>0.3216464679487322</v>
      </c>
    </row>
    <row r="385" spans="1:9" x14ac:dyDescent="0.3">
      <c r="A385">
        <v>393</v>
      </c>
      <c r="B385" t="s">
        <v>75</v>
      </c>
      <c r="C385">
        <v>-77</v>
      </c>
      <c r="D385" t="s">
        <v>76</v>
      </c>
      <c r="E385">
        <v>-74.5</v>
      </c>
      <c r="F385">
        <v>51.222982020000003</v>
      </c>
      <c r="G385">
        <v>4.4156802800000001</v>
      </c>
      <c r="H385">
        <v>41</v>
      </c>
      <c r="I385">
        <v>0.3216464679487322</v>
      </c>
    </row>
    <row r="386" spans="1:9" x14ac:dyDescent="0.3">
      <c r="A386">
        <v>148</v>
      </c>
      <c r="B386" t="s">
        <v>63</v>
      </c>
      <c r="C386">
        <v>-73.5</v>
      </c>
      <c r="D386" t="s">
        <v>89</v>
      </c>
      <c r="E386">
        <v>-87.5</v>
      </c>
      <c r="F386">
        <v>51.223032510000003</v>
      </c>
      <c r="G386">
        <v>4.4160290900000003</v>
      </c>
      <c r="H386">
        <v>32</v>
      </c>
      <c r="I386">
        <v>0.32171425817273819</v>
      </c>
    </row>
    <row r="387" spans="1:9" x14ac:dyDescent="0.3">
      <c r="A387">
        <v>409</v>
      </c>
      <c r="B387" t="s">
        <v>76</v>
      </c>
      <c r="C387">
        <v>-74.5</v>
      </c>
      <c r="D387" t="s">
        <v>77</v>
      </c>
      <c r="E387">
        <v>-79.5</v>
      </c>
      <c r="F387">
        <v>51.222995619999999</v>
      </c>
      <c r="G387">
        <v>4.4157988699999997</v>
      </c>
      <c r="H387">
        <v>40</v>
      </c>
      <c r="I387">
        <v>0.32183982629405899</v>
      </c>
    </row>
    <row r="388" spans="1:9" x14ac:dyDescent="0.3">
      <c r="A388">
        <v>62</v>
      </c>
      <c r="B388" t="s">
        <v>60</v>
      </c>
      <c r="C388">
        <v>-80</v>
      </c>
      <c r="D388" t="s">
        <v>90</v>
      </c>
      <c r="E388">
        <v>-77.5</v>
      </c>
      <c r="F388">
        <v>51.223013709999996</v>
      </c>
      <c r="G388">
        <v>4.4159324</v>
      </c>
      <c r="H388">
        <v>10</v>
      </c>
      <c r="I388">
        <v>0.32201985128432398</v>
      </c>
    </row>
    <row r="389" spans="1:9" x14ac:dyDescent="0.3">
      <c r="A389">
        <v>176</v>
      </c>
      <c r="B389" t="s">
        <v>64</v>
      </c>
      <c r="C389">
        <v>-82</v>
      </c>
      <c r="D389" t="s">
        <v>90</v>
      </c>
      <c r="E389">
        <v>-77.5</v>
      </c>
      <c r="F389">
        <v>51.222995220000001</v>
      </c>
      <c r="G389">
        <v>4.4158422499999999</v>
      </c>
      <c r="H389">
        <v>41</v>
      </c>
      <c r="I389">
        <v>0.3225476124638188</v>
      </c>
    </row>
    <row r="390" spans="1:9" x14ac:dyDescent="0.3">
      <c r="A390">
        <v>317</v>
      </c>
      <c r="B390" t="s">
        <v>70</v>
      </c>
      <c r="C390">
        <v>-78.5</v>
      </c>
      <c r="D390" t="s">
        <v>90</v>
      </c>
      <c r="E390">
        <v>-77.5</v>
      </c>
      <c r="F390">
        <v>51.222995220000001</v>
      </c>
      <c r="G390">
        <v>4.4158422499999999</v>
      </c>
      <c r="H390">
        <v>41</v>
      </c>
      <c r="I390">
        <v>0.3225476124638188</v>
      </c>
    </row>
    <row r="391" spans="1:9" x14ac:dyDescent="0.3">
      <c r="A391">
        <v>391</v>
      </c>
      <c r="B391" t="s">
        <v>74</v>
      </c>
      <c r="C391">
        <v>-77.5</v>
      </c>
      <c r="D391" t="s">
        <v>90</v>
      </c>
      <c r="E391">
        <v>-77.5</v>
      </c>
      <c r="F391">
        <v>51.222995220000001</v>
      </c>
      <c r="G391">
        <v>4.4158422499999999</v>
      </c>
      <c r="H391">
        <v>41</v>
      </c>
      <c r="I391">
        <v>0.3225476124638188</v>
      </c>
    </row>
    <row r="392" spans="1:9" x14ac:dyDescent="0.3">
      <c r="A392">
        <v>449</v>
      </c>
      <c r="B392" t="s">
        <v>78</v>
      </c>
      <c r="C392">
        <v>-81</v>
      </c>
      <c r="D392" t="s">
        <v>90</v>
      </c>
      <c r="E392">
        <v>-77.5</v>
      </c>
      <c r="F392">
        <v>51.222995220000001</v>
      </c>
      <c r="G392">
        <v>4.4158422499999999</v>
      </c>
      <c r="H392">
        <v>41</v>
      </c>
      <c r="I392">
        <v>0.3225476124638188</v>
      </c>
    </row>
    <row r="393" spans="1:9" x14ac:dyDescent="0.3">
      <c r="A393">
        <v>461</v>
      </c>
      <c r="B393" t="s">
        <v>79</v>
      </c>
      <c r="C393">
        <v>-83.5</v>
      </c>
      <c r="D393" t="s">
        <v>90</v>
      </c>
      <c r="E393">
        <v>-77.5</v>
      </c>
      <c r="F393">
        <v>51.222995220000001</v>
      </c>
      <c r="G393">
        <v>4.4158422499999999</v>
      </c>
      <c r="H393">
        <v>41</v>
      </c>
      <c r="I393">
        <v>0.3225476124638188</v>
      </c>
    </row>
    <row r="394" spans="1:9" x14ac:dyDescent="0.3">
      <c r="A394">
        <v>482</v>
      </c>
      <c r="B394" t="s">
        <v>81</v>
      </c>
      <c r="C394">
        <v>-75</v>
      </c>
      <c r="D394" t="s">
        <v>90</v>
      </c>
      <c r="E394">
        <v>-77.5</v>
      </c>
      <c r="F394">
        <v>51.222995220000001</v>
      </c>
      <c r="G394">
        <v>4.4158422499999999</v>
      </c>
      <c r="H394">
        <v>41</v>
      </c>
      <c r="I394">
        <v>0.3225476124638188</v>
      </c>
    </row>
    <row r="395" spans="1:9" x14ac:dyDescent="0.3">
      <c r="A395">
        <v>491</v>
      </c>
      <c r="B395" t="s">
        <v>82</v>
      </c>
      <c r="C395">
        <v>-84.5</v>
      </c>
      <c r="D395" t="s">
        <v>90</v>
      </c>
      <c r="E395">
        <v>-77.5</v>
      </c>
      <c r="F395">
        <v>51.222995220000001</v>
      </c>
      <c r="G395">
        <v>4.4158422499999999</v>
      </c>
      <c r="H395">
        <v>41</v>
      </c>
      <c r="I395">
        <v>0.3225476124638188</v>
      </c>
    </row>
    <row r="396" spans="1:9" x14ac:dyDescent="0.3">
      <c r="A396">
        <v>499</v>
      </c>
      <c r="B396" t="s">
        <v>83</v>
      </c>
      <c r="C396">
        <v>-76</v>
      </c>
      <c r="D396" t="s">
        <v>90</v>
      </c>
      <c r="E396">
        <v>-77.5</v>
      </c>
      <c r="F396">
        <v>51.222995220000001</v>
      </c>
      <c r="G396">
        <v>4.4158422499999999</v>
      </c>
      <c r="H396">
        <v>41</v>
      </c>
      <c r="I396">
        <v>0.3225476124638188</v>
      </c>
    </row>
    <row r="397" spans="1:9" x14ac:dyDescent="0.3">
      <c r="A397">
        <v>126</v>
      </c>
      <c r="B397" t="s">
        <v>63</v>
      </c>
      <c r="C397">
        <v>-73.5</v>
      </c>
      <c r="D397" t="s">
        <v>67</v>
      </c>
      <c r="E397">
        <v>-85</v>
      </c>
      <c r="F397">
        <v>51.222989849999998</v>
      </c>
      <c r="G397">
        <v>4.4158285900000003</v>
      </c>
      <c r="H397">
        <v>32</v>
      </c>
      <c r="I397">
        <v>0.32291781004165959</v>
      </c>
    </row>
    <row r="398" spans="1:9" x14ac:dyDescent="0.3">
      <c r="A398">
        <v>520</v>
      </c>
      <c r="B398" t="s">
        <v>87</v>
      </c>
      <c r="C398">
        <v>-76</v>
      </c>
      <c r="D398" t="s">
        <v>89</v>
      </c>
      <c r="E398">
        <v>-87.5</v>
      </c>
      <c r="F398">
        <v>51.223005049999998</v>
      </c>
      <c r="G398">
        <v>4.4159426799999997</v>
      </c>
      <c r="H398">
        <v>33</v>
      </c>
      <c r="I398">
        <v>0.32312880986042652</v>
      </c>
    </row>
    <row r="399" spans="1:9" x14ac:dyDescent="0.3">
      <c r="A399">
        <v>107</v>
      </c>
      <c r="B399" t="s">
        <v>62</v>
      </c>
      <c r="C399">
        <v>-79.5</v>
      </c>
      <c r="D399" t="s">
        <v>76</v>
      </c>
      <c r="E399">
        <v>-74.5</v>
      </c>
      <c r="F399">
        <v>51.22298971</v>
      </c>
      <c r="G399">
        <v>4.4158514599999998</v>
      </c>
      <c r="H399">
        <v>39</v>
      </c>
      <c r="I399">
        <v>0.32328895031254229</v>
      </c>
    </row>
    <row r="400" spans="1:9" x14ac:dyDescent="0.3">
      <c r="A400">
        <v>525</v>
      </c>
      <c r="B400" t="s">
        <v>88</v>
      </c>
      <c r="C400">
        <v>-72.5</v>
      </c>
      <c r="D400" t="s">
        <v>91</v>
      </c>
      <c r="E400">
        <v>-80</v>
      </c>
      <c r="F400">
        <v>51.222983900000003</v>
      </c>
      <c r="G400">
        <v>4.4158112300000001</v>
      </c>
      <c r="H400">
        <v>54</v>
      </c>
      <c r="I400">
        <v>0.32329837355171381</v>
      </c>
    </row>
    <row r="401" spans="1:9" x14ac:dyDescent="0.3">
      <c r="A401">
        <v>198</v>
      </c>
      <c r="B401" t="s">
        <v>65</v>
      </c>
      <c r="C401">
        <v>-81</v>
      </c>
      <c r="D401" t="s">
        <v>86</v>
      </c>
      <c r="E401">
        <v>-87</v>
      </c>
      <c r="F401">
        <v>51.222967570000002</v>
      </c>
      <c r="G401">
        <v>4.4157220400000003</v>
      </c>
      <c r="H401">
        <v>44</v>
      </c>
      <c r="I401">
        <v>0.32378638072255989</v>
      </c>
    </row>
    <row r="402" spans="1:9" x14ac:dyDescent="0.3">
      <c r="A402">
        <v>223</v>
      </c>
      <c r="B402" t="s">
        <v>66</v>
      </c>
      <c r="C402">
        <v>-84.5</v>
      </c>
      <c r="D402" t="s">
        <v>86</v>
      </c>
      <c r="E402">
        <v>-87</v>
      </c>
      <c r="F402">
        <v>51.222967570000002</v>
      </c>
      <c r="G402">
        <v>4.4157220400000003</v>
      </c>
      <c r="H402">
        <v>44</v>
      </c>
      <c r="I402">
        <v>0.32378638072255989</v>
      </c>
    </row>
    <row r="403" spans="1:9" x14ac:dyDescent="0.3">
      <c r="A403">
        <v>403</v>
      </c>
      <c r="B403" t="s">
        <v>75</v>
      </c>
      <c r="C403">
        <v>-77</v>
      </c>
      <c r="D403" t="s">
        <v>86</v>
      </c>
      <c r="E403">
        <v>-87</v>
      </c>
      <c r="F403">
        <v>51.222967570000002</v>
      </c>
      <c r="G403">
        <v>4.4157220400000003</v>
      </c>
      <c r="H403">
        <v>44</v>
      </c>
      <c r="I403">
        <v>0.32378638072255989</v>
      </c>
    </row>
    <row r="404" spans="1:9" x14ac:dyDescent="0.3">
      <c r="A404">
        <v>128</v>
      </c>
      <c r="B404" t="s">
        <v>63</v>
      </c>
      <c r="C404">
        <v>-73.5</v>
      </c>
      <c r="D404" t="s">
        <v>69</v>
      </c>
      <c r="E404">
        <v>-77.5</v>
      </c>
      <c r="F404">
        <v>51.22298902</v>
      </c>
      <c r="G404">
        <v>4.4158842099999998</v>
      </c>
      <c r="H404">
        <v>33</v>
      </c>
      <c r="I404">
        <v>0.32388626641960361</v>
      </c>
    </row>
    <row r="405" spans="1:9" x14ac:dyDescent="0.3">
      <c r="A405">
        <v>416</v>
      </c>
      <c r="B405" t="s">
        <v>76</v>
      </c>
      <c r="C405">
        <v>-74.5</v>
      </c>
      <c r="D405" t="s">
        <v>84</v>
      </c>
      <c r="E405">
        <v>-79.5</v>
      </c>
      <c r="F405">
        <v>51.22297597</v>
      </c>
      <c r="G405">
        <v>4.4158001599999999</v>
      </c>
      <c r="H405">
        <v>38</v>
      </c>
      <c r="I405">
        <v>0.32399306383999071</v>
      </c>
    </row>
    <row r="406" spans="1:9" x14ac:dyDescent="0.3">
      <c r="A406">
        <v>432</v>
      </c>
      <c r="B406" t="s">
        <v>77</v>
      </c>
      <c r="C406">
        <v>-79.5</v>
      </c>
      <c r="D406" t="s">
        <v>86</v>
      </c>
      <c r="E406">
        <v>-87</v>
      </c>
      <c r="F406">
        <v>51.222981169999997</v>
      </c>
      <c r="G406">
        <v>4.4158406299999999</v>
      </c>
      <c r="H406">
        <v>42</v>
      </c>
      <c r="I406">
        <v>0.32404508443521102</v>
      </c>
    </row>
    <row r="407" spans="1:9" x14ac:dyDescent="0.3">
      <c r="A407">
        <v>74</v>
      </c>
      <c r="B407" t="s">
        <v>61</v>
      </c>
      <c r="C407">
        <v>-80</v>
      </c>
      <c r="D407" t="s">
        <v>72</v>
      </c>
      <c r="E407">
        <v>-73.5</v>
      </c>
      <c r="F407">
        <v>51.22295321</v>
      </c>
      <c r="G407">
        <v>4.4156563499999999</v>
      </c>
      <c r="H407">
        <v>10</v>
      </c>
      <c r="I407">
        <v>0.32448292751235902</v>
      </c>
    </row>
    <row r="408" spans="1:9" x14ac:dyDescent="0.3">
      <c r="A408">
        <v>248</v>
      </c>
      <c r="B408" t="s">
        <v>67</v>
      </c>
      <c r="C408">
        <v>-85</v>
      </c>
      <c r="D408" t="s">
        <v>87</v>
      </c>
      <c r="E408">
        <v>-76</v>
      </c>
      <c r="F408">
        <v>51.2229624</v>
      </c>
      <c r="G408">
        <v>4.4157421799999996</v>
      </c>
      <c r="H408">
        <v>30</v>
      </c>
      <c r="I408">
        <v>0.32462959116999962</v>
      </c>
    </row>
    <row r="409" spans="1:9" x14ac:dyDescent="0.3">
      <c r="A409">
        <v>373</v>
      </c>
      <c r="B409" t="s">
        <v>73</v>
      </c>
      <c r="C409">
        <v>-80</v>
      </c>
      <c r="D409" t="s">
        <v>89</v>
      </c>
      <c r="E409">
        <v>-87.5</v>
      </c>
      <c r="F409">
        <v>51.223015330000003</v>
      </c>
      <c r="G409">
        <v>4.4160884400000002</v>
      </c>
      <c r="H409">
        <v>28</v>
      </c>
      <c r="I409">
        <v>0.32467161430999369</v>
      </c>
    </row>
    <row r="410" spans="1:9" x14ac:dyDescent="0.3">
      <c r="A410">
        <v>33</v>
      </c>
      <c r="B410" t="s">
        <v>60</v>
      </c>
      <c r="C410">
        <v>-80</v>
      </c>
      <c r="D410" t="s">
        <v>61</v>
      </c>
      <c r="E410">
        <v>-80</v>
      </c>
      <c r="F410">
        <v>51.222973889999999</v>
      </c>
      <c r="G410">
        <v>4.4158663699999998</v>
      </c>
      <c r="H410">
        <v>13</v>
      </c>
      <c r="I410">
        <v>0.32523768309541129</v>
      </c>
    </row>
    <row r="411" spans="1:9" x14ac:dyDescent="0.3">
      <c r="A411">
        <v>117</v>
      </c>
      <c r="B411" t="s">
        <v>62</v>
      </c>
      <c r="C411">
        <v>-79.5</v>
      </c>
      <c r="D411" t="s">
        <v>86</v>
      </c>
      <c r="E411">
        <v>-87</v>
      </c>
      <c r="F411">
        <v>51.222975259999998</v>
      </c>
      <c r="G411">
        <v>4.4158932200000001</v>
      </c>
      <c r="H411">
        <v>41</v>
      </c>
      <c r="I411">
        <v>0.32552035399103468</v>
      </c>
    </row>
    <row r="412" spans="1:9" x14ac:dyDescent="0.3">
      <c r="A412">
        <v>293</v>
      </c>
      <c r="B412" t="s">
        <v>69</v>
      </c>
      <c r="C412">
        <v>-77.5</v>
      </c>
      <c r="D412" t="s">
        <v>87</v>
      </c>
      <c r="E412">
        <v>-76</v>
      </c>
      <c r="F412">
        <v>51.222961560000002</v>
      </c>
      <c r="G412">
        <v>4.4157978</v>
      </c>
      <c r="H412">
        <v>31</v>
      </c>
      <c r="I412">
        <v>0.32552331650352873</v>
      </c>
    </row>
    <row r="413" spans="1:9" x14ac:dyDescent="0.3">
      <c r="A413">
        <v>234</v>
      </c>
      <c r="B413" t="s">
        <v>67</v>
      </c>
      <c r="C413">
        <v>-85</v>
      </c>
      <c r="D413" t="s">
        <v>73</v>
      </c>
      <c r="E413">
        <v>-80</v>
      </c>
      <c r="F413">
        <v>51.222972679999998</v>
      </c>
      <c r="G413">
        <v>4.4158879300000002</v>
      </c>
      <c r="H413">
        <v>30</v>
      </c>
      <c r="I413">
        <v>0.32571368444503362</v>
      </c>
    </row>
    <row r="414" spans="1:9" x14ac:dyDescent="0.3">
      <c r="A414">
        <v>92</v>
      </c>
      <c r="B414" t="s">
        <v>61</v>
      </c>
      <c r="C414">
        <v>-80</v>
      </c>
      <c r="D414" t="s">
        <v>90</v>
      </c>
      <c r="E414">
        <v>-77.5</v>
      </c>
      <c r="F414">
        <v>51.222955399999996</v>
      </c>
      <c r="G414">
        <v>4.4157762199999997</v>
      </c>
      <c r="H414">
        <v>10</v>
      </c>
      <c r="I414">
        <v>0.32587676850971398</v>
      </c>
    </row>
    <row r="415" spans="1:9" x14ac:dyDescent="0.3">
      <c r="A415">
        <v>32</v>
      </c>
      <c r="B415" t="s">
        <v>58</v>
      </c>
      <c r="C415">
        <v>-81</v>
      </c>
      <c r="D415" t="s">
        <v>91</v>
      </c>
      <c r="E415">
        <v>-80</v>
      </c>
      <c r="F415">
        <v>51.222964670000003</v>
      </c>
      <c r="G415">
        <v>4.4158518999999998</v>
      </c>
      <c r="H415">
        <v>52</v>
      </c>
      <c r="I415">
        <v>0.32600880877192878</v>
      </c>
    </row>
    <row r="416" spans="1:9" x14ac:dyDescent="0.3">
      <c r="A416">
        <v>502</v>
      </c>
      <c r="B416" t="s">
        <v>84</v>
      </c>
      <c r="C416">
        <v>-79.5</v>
      </c>
      <c r="D416" t="s">
        <v>86</v>
      </c>
      <c r="E416">
        <v>-87</v>
      </c>
      <c r="F416">
        <v>51.222961519999998</v>
      </c>
      <c r="G416">
        <v>4.4158419200000001</v>
      </c>
      <c r="H416">
        <v>40</v>
      </c>
      <c r="I416">
        <v>0.32619532882716301</v>
      </c>
    </row>
    <row r="417" spans="1:9" x14ac:dyDescent="0.3">
      <c r="A417">
        <v>135</v>
      </c>
      <c r="B417" t="s">
        <v>63</v>
      </c>
      <c r="C417">
        <v>-73.5</v>
      </c>
      <c r="D417" t="s">
        <v>76</v>
      </c>
      <c r="E417">
        <v>-74.5</v>
      </c>
      <c r="F417">
        <v>51.222962119999998</v>
      </c>
      <c r="G417">
        <v>4.4158607500000002</v>
      </c>
      <c r="H417">
        <v>35</v>
      </c>
      <c r="I417">
        <v>0.3264236736487231</v>
      </c>
    </row>
    <row r="418" spans="1:9" x14ac:dyDescent="0.3">
      <c r="A418">
        <v>279</v>
      </c>
      <c r="B418" t="s">
        <v>69</v>
      </c>
      <c r="C418">
        <v>-77.5</v>
      </c>
      <c r="D418" t="s">
        <v>73</v>
      </c>
      <c r="E418">
        <v>-80</v>
      </c>
      <c r="F418">
        <v>51.22297184</v>
      </c>
      <c r="G418">
        <v>4.4159435599999997</v>
      </c>
      <c r="H418">
        <v>30</v>
      </c>
      <c r="I418">
        <v>0.32672463207351349</v>
      </c>
    </row>
    <row r="419" spans="1:9" x14ac:dyDescent="0.3">
      <c r="A419">
        <v>511</v>
      </c>
      <c r="B419" t="s">
        <v>85</v>
      </c>
      <c r="C419">
        <v>-82</v>
      </c>
      <c r="D419" t="s">
        <v>89</v>
      </c>
      <c r="E419">
        <v>-87.5</v>
      </c>
      <c r="F419">
        <v>51.223010029999998</v>
      </c>
      <c r="G419">
        <v>4.4162160899999998</v>
      </c>
      <c r="H419">
        <v>25</v>
      </c>
      <c r="I419">
        <v>0.3277961880930732</v>
      </c>
    </row>
    <row r="420" spans="1:9" x14ac:dyDescent="0.3">
      <c r="A420">
        <v>419</v>
      </c>
      <c r="B420" t="s">
        <v>76</v>
      </c>
      <c r="C420">
        <v>-74.5</v>
      </c>
      <c r="D420" t="s">
        <v>87</v>
      </c>
      <c r="E420">
        <v>-76</v>
      </c>
      <c r="F420">
        <v>51.22293466</v>
      </c>
      <c r="G420">
        <v>4.4157743399999996</v>
      </c>
      <c r="H420">
        <v>34</v>
      </c>
      <c r="I420">
        <v>0.32810586406964359</v>
      </c>
    </row>
    <row r="421" spans="1:9" x14ac:dyDescent="0.3">
      <c r="A421">
        <v>246</v>
      </c>
      <c r="B421" t="s">
        <v>67</v>
      </c>
      <c r="C421">
        <v>-85</v>
      </c>
      <c r="D421" t="s">
        <v>85</v>
      </c>
      <c r="E421">
        <v>-82</v>
      </c>
      <c r="F421">
        <v>51.222967369999999</v>
      </c>
      <c r="G421">
        <v>4.4160155799999998</v>
      </c>
      <c r="H421">
        <v>32</v>
      </c>
      <c r="I421">
        <v>0.32846025444040339</v>
      </c>
    </row>
    <row r="422" spans="1:9" x14ac:dyDescent="0.3">
      <c r="A422">
        <v>145</v>
      </c>
      <c r="B422" t="s">
        <v>63</v>
      </c>
      <c r="C422">
        <v>-73.5</v>
      </c>
      <c r="D422" t="s">
        <v>86</v>
      </c>
      <c r="E422">
        <v>-87</v>
      </c>
      <c r="F422">
        <v>51.222947670000003</v>
      </c>
      <c r="G422">
        <v>4.4159025099999996</v>
      </c>
      <c r="H422">
        <v>37</v>
      </c>
      <c r="I422">
        <v>0.32865451753280622</v>
      </c>
    </row>
    <row r="423" spans="1:9" x14ac:dyDescent="0.3">
      <c r="A423">
        <v>360</v>
      </c>
      <c r="B423" t="s">
        <v>73</v>
      </c>
      <c r="C423">
        <v>-80</v>
      </c>
      <c r="D423" t="s">
        <v>76</v>
      </c>
      <c r="E423">
        <v>-74.5</v>
      </c>
      <c r="F423">
        <v>51.222944939999998</v>
      </c>
      <c r="G423">
        <v>4.4159200900000002</v>
      </c>
      <c r="H423">
        <v>33</v>
      </c>
      <c r="I423">
        <v>0.32923684792860602</v>
      </c>
    </row>
    <row r="424" spans="1:9" x14ac:dyDescent="0.3">
      <c r="A424">
        <v>66</v>
      </c>
      <c r="B424" t="s">
        <v>61</v>
      </c>
      <c r="C424">
        <v>-80</v>
      </c>
      <c r="D424" t="s">
        <v>64</v>
      </c>
      <c r="E424">
        <v>-82</v>
      </c>
      <c r="F424">
        <v>51.222915579999999</v>
      </c>
      <c r="G424">
        <v>4.4157102000000004</v>
      </c>
      <c r="H424">
        <v>39</v>
      </c>
      <c r="I424">
        <v>0.32929615664651563</v>
      </c>
    </row>
    <row r="425" spans="1:9" x14ac:dyDescent="0.3">
      <c r="A425">
        <v>72</v>
      </c>
      <c r="B425" t="s">
        <v>61</v>
      </c>
      <c r="C425">
        <v>-80</v>
      </c>
      <c r="D425" t="s">
        <v>70</v>
      </c>
      <c r="E425">
        <v>-78.5</v>
      </c>
      <c r="F425">
        <v>51.222915579999999</v>
      </c>
      <c r="G425">
        <v>4.4157102000000004</v>
      </c>
      <c r="H425">
        <v>39</v>
      </c>
      <c r="I425">
        <v>0.32929615664651563</v>
      </c>
    </row>
    <row r="426" spans="1:9" x14ac:dyDescent="0.3">
      <c r="A426">
        <v>76</v>
      </c>
      <c r="B426" t="s">
        <v>61</v>
      </c>
      <c r="C426">
        <v>-80</v>
      </c>
      <c r="D426" t="s">
        <v>74</v>
      </c>
      <c r="E426">
        <v>-77.5</v>
      </c>
      <c r="F426">
        <v>51.222915579999999</v>
      </c>
      <c r="G426">
        <v>4.4157102000000004</v>
      </c>
      <c r="H426">
        <v>39</v>
      </c>
      <c r="I426">
        <v>0.32929615664651563</v>
      </c>
    </row>
    <row r="427" spans="1:9" x14ac:dyDescent="0.3">
      <c r="A427">
        <v>80</v>
      </c>
      <c r="B427" t="s">
        <v>61</v>
      </c>
      <c r="C427">
        <v>-80</v>
      </c>
      <c r="D427" t="s">
        <v>78</v>
      </c>
      <c r="E427">
        <v>-81</v>
      </c>
      <c r="F427">
        <v>51.222915579999999</v>
      </c>
      <c r="G427">
        <v>4.4157102000000004</v>
      </c>
      <c r="H427">
        <v>39</v>
      </c>
      <c r="I427">
        <v>0.32929615664651563</v>
      </c>
    </row>
    <row r="428" spans="1:9" x14ac:dyDescent="0.3">
      <c r="A428">
        <v>81</v>
      </c>
      <c r="B428" t="s">
        <v>61</v>
      </c>
      <c r="C428">
        <v>-80</v>
      </c>
      <c r="D428" t="s">
        <v>79</v>
      </c>
      <c r="E428">
        <v>-83.5</v>
      </c>
      <c r="F428">
        <v>51.222915579999999</v>
      </c>
      <c r="G428">
        <v>4.4157102000000004</v>
      </c>
      <c r="H428">
        <v>39</v>
      </c>
      <c r="I428">
        <v>0.32929615664651563</v>
      </c>
    </row>
    <row r="429" spans="1:9" x14ac:dyDescent="0.3">
      <c r="A429">
        <v>83</v>
      </c>
      <c r="B429" t="s">
        <v>61</v>
      </c>
      <c r="C429">
        <v>-80</v>
      </c>
      <c r="D429" t="s">
        <v>81</v>
      </c>
      <c r="E429">
        <v>-75</v>
      </c>
      <c r="F429">
        <v>51.222915579999999</v>
      </c>
      <c r="G429">
        <v>4.4157102000000004</v>
      </c>
      <c r="H429">
        <v>39</v>
      </c>
      <c r="I429">
        <v>0.32929615664651563</v>
      </c>
    </row>
    <row r="430" spans="1:9" x14ac:dyDescent="0.3">
      <c r="A430">
        <v>84</v>
      </c>
      <c r="B430" t="s">
        <v>61</v>
      </c>
      <c r="C430">
        <v>-80</v>
      </c>
      <c r="D430" t="s">
        <v>82</v>
      </c>
      <c r="E430">
        <v>-84.5</v>
      </c>
      <c r="F430">
        <v>51.222915579999999</v>
      </c>
      <c r="G430">
        <v>4.4157102000000004</v>
      </c>
      <c r="H430">
        <v>39</v>
      </c>
      <c r="I430">
        <v>0.32929615664651563</v>
      </c>
    </row>
    <row r="431" spans="1:9" x14ac:dyDescent="0.3">
      <c r="A431">
        <v>85</v>
      </c>
      <c r="B431" t="s">
        <v>61</v>
      </c>
      <c r="C431">
        <v>-80</v>
      </c>
      <c r="D431" t="s">
        <v>83</v>
      </c>
      <c r="E431">
        <v>-76</v>
      </c>
      <c r="F431">
        <v>51.222915579999999</v>
      </c>
      <c r="G431">
        <v>4.4157102000000004</v>
      </c>
      <c r="H431">
        <v>39</v>
      </c>
      <c r="I431">
        <v>0.32929615664651563</v>
      </c>
    </row>
    <row r="432" spans="1:9" x14ac:dyDescent="0.3">
      <c r="A432">
        <v>203</v>
      </c>
      <c r="B432" t="s">
        <v>65</v>
      </c>
      <c r="C432">
        <v>-81</v>
      </c>
      <c r="D432" t="s">
        <v>91</v>
      </c>
      <c r="E432">
        <v>-80</v>
      </c>
      <c r="F432">
        <v>51.222913009999999</v>
      </c>
      <c r="G432">
        <v>4.4157084800000002</v>
      </c>
      <c r="H432">
        <v>49</v>
      </c>
      <c r="I432">
        <v>0.32955368502117782</v>
      </c>
    </row>
    <row r="433" spans="1:9" x14ac:dyDescent="0.3">
      <c r="A433">
        <v>228</v>
      </c>
      <c r="B433" t="s">
        <v>66</v>
      </c>
      <c r="C433">
        <v>-84.5</v>
      </c>
      <c r="D433" t="s">
        <v>91</v>
      </c>
      <c r="E433">
        <v>-80</v>
      </c>
      <c r="F433">
        <v>51.222913009999999</v>
      </c>
      <c r="G433">
        <v>4.4157084800000002</v>
      </c>
      <c r="H433">
        <v>49</v>
      </c>
      <c r="I433">
        <v>0.32955368502117782</v>
      </c>
    </row>
    <row r="434" spans="1:9" x14ac:dyDescent="0.3">
      <c r="A434">
        <v>408</v>
      </c>
      <c r="B434" t="s">
        <v>75</v>
      </c>
      <c r="C434">
        <v>-77</v>
      </c>
      <c r="D434" t="s">
        <v>91</v>
      </c>
      <c r="E434">
        <v>-80</v>
      </c>
      <c r="F434">
        <v>51.222913009999999</v>
      </c>
      <c r="G434">
        <v>4.4157084800000002</v>
      </c>
      <c r="H434">
        <v>49</v>
      </c>
      <c r="I434">
        <v>0.32955368502117782</v>
      </c>
    </row>
    <row r="435" spans="1:9" x14ac:dyDescent="0.3">
      <c r="A435">
        <v>291</v>
      </c>
      <c r="B435" t="s">
        <v>69</v>
      </c>
      <c r="C435">
        <v>-77.5</v>
      </c>
      <c r="D435" t="s">
        <v>85</v>
      </c>
      <c r="E435">
        <v>-82</v>
      </c>
      <c r="F435">
        <v>51.222966540000002</v>
      </c>
      <c r="G435">
        <v>4.4160712000000002</v>
      </c>
      <c r="H435">
        <v>31</v>
      </c>
      <c r="I435">
        <v>0.32956619222214939</v>
      </c>
    </row>
    <row r="436" spans="1:9" x14ac:dyDescent="0.3">
      <c r="A436">
        <v>437</v>
      </c>
      <c r="B436" t="s">
        <v>77</v>
      </c>
      <c r="C436">
        <v>-79.5</v>
      </c>
      <c r="D436" t="s">
        <v>91</v>
      </c>
      <c r="E436">
        <v>-80</v>
      </c>
      <c r="F436">
        <v>51.222926610000002</v>
      </c>
      <c r="G436">
        <v>4.4158270599999998</v>
      </c>
      <c r="H436">
        <v>48</v>
      </c>
      <c r="I436">
        <v>0.32975624934394221</v>
      </c>
    </row>
    <row r="437" spans="1:9" x14ac:dyDescent="0.3">
      <c r="A437">
        <v>336</v>
      </c>
      <c r="B437" t="s">
        <v>71</v>
      </c>
      <c r="C437">
        <v>-82</v>
      </c>
      <c r="D437" t="s">
        <v>89</v>
      </c>
      <c r="E437">
        <v>-87.5</v>
      </c>
      <c r="F437">
        <v>51.222951999999999</v>
      </c>
      <c r="G437">
        <v>4.4160086400000003</v>
      </c>
      <c r="H437">
        <v>25</v>
      </c>
      <c r="I437">
        <v>0.32998887934398169</v>
      </c>
    </row>
    <row r="438" spans="1:9" x14ac:dyDescent="0.3">
      <c r="A438">
        <v>514</v>
      </c>
      <c r="B438" t="s">
        <v>86</v>
      </c>
      <c r="C438">
        <v>-87</v>
      </c>
      <c r="D438" t="s">
        <v>87</v>
      </c>
      <c r="E438">
        <v>-76</v>
      </c>
      <c r="F438">
        <v>51.222920209999998</v>
      </c>
      <c r="G438">
        <v>4.4158160999999998</v>
      </c>
      <c r="H438">
        <v>36</v>
      </c>
      <c r="I438">
        <v>0.33028722173580638</v>
      </c>
    </row>
    <row r="439" spans="1:9" x14ac:dyDescent="0.3">
      <c r="A439">
        <v>471</v>
      </c>
      <c r="B439" t="s">
        <v>80</v>
      </c>
      <c r="C439">
        <v>-81</v>
      </c>
      <c r="D439" t="s">
        <v>89</v>
      </c>
      <c r="E439">
        <v>-87.5</v>
      </c>
      <c r="F439">
        <v>51.222963249999999</v>
      </c>
      <c r="G439">
        <v>4.4161134400000002</v>
      </c>
      <c r="H439">
        <v>22</v>
      </c>
      <c r="I439">
        <v>0.33071821287838288</v>
      </c>
    </row>
    <row r="440" spans="1:9" x14ac:dyDescent="0.3">
      <c r="A440">
        <v>122</v>
      </c>
      <c r="B440" t="s">
        <v>62</v>
      </c>
      <c r="C440">
        <v>-79.5</v>
      </c>
      <c r="D440" t="s">
        <v>91</v>
      </c>
      <c r="E440">
        <v>-80</v>
      </c>
      <c r="F440">
        <v>51.222920700000003</v>
      </c>
      <c r="G440">
        <v>4.4158796499999999</v>
      </c>
      <c r="H440">
        <v>46</v>
      </c>
      <c r="I440">
        <v>0.33120767022007469</v>
      </c>
    </row>
    <row r="441" spans="1:9" x14ac:dyDescent="0.3">
      <c r="A441">
        <v>232</v>
      </c>
      <c r="B441" t="s">
        <v>67</v>
      </c>
      <c r="C441">
        <v>-85</v>
      </c>
      <c r="D441" t="s">
        <v>71</v>
      </c>
      <c r="E441">
        <v>-82</v>
      </c>
      <c r="F441">
        <v>51.222909340000001</v>
      </c>
      <c r="G441">
        <v>4.4158081400000002</v>
      </c>
      <c r="H441">
        <v>23</v>
      </c>
      <c r="I441">
        <v>0.33135057636180759</v>
      </c>
    </row>
    <row r="442" spans="1:9" x14ac:dyDescent="0.3">
      <c r="A442">
        <v>370</v>
      </c>
      <c r="B442" t="s">
        <v>73</v>
      </c>
      <c r="C442">
        <v>-80</v>
      </c>
      <c r="D442" t="s">
        <v>86</v>
      </c>
      <c r="E442">
        <v>-87</v>
      </c>
      <c r="F442">
        <v>51.222930490000003</v>
      </c>
      <c r="G442">
        <v>4.4159618600000003</v>
      </c>
      <c r="H442">
        <v>35</v>
      </c>
      <c r="I442">
        <v>0.33149444237354869</v>
      </c>
    </row>
    <row r="443" spans="1:9" x14ac:dyDescent="0.3">
      <c r="A443">
        <v>241</v>
      </c>
      <c r="B443" t="s">
        <v>67</v>
      </c>
      <c r="C443">
        <v>-85</v>
      </c>
      <c r="D443" t="s">
        <v>80</v>
      </c>
      <c r="E443">
        <v>-81</v>
      </c>
      <c r="F443">
        <v>51.222920590000001</v>
      </c>
      <c r="G443">
        <v>4.4159129300000002</v>
      </c>
      <c r="H443">
        <v>25</v>
      </c>
      <c r="I443">
        <v>0.33175187643170451</v>
      </c>
    </row>
    <row r="444" spans="1:9" x14ac:dyDescent="0.3">
      <c r="A444">
        <v>507</v>
      </c>
      <c r="B444" t="s">
        <v>84</v>
      </c>
      <c r="C444">
        <v>-79.5</v>
      </c>
      <c r="D444" t="s">
        <v>91</v>
      </c>
      <c r="E444">
        <v>-80</v>
      </c>
      <c r="F444">
        <v>51.222906960000003</v>
      </c>
      <c r="G444">
        <v>4.4158283599999999</v>
      </c>
      <c r="H444">
        <v>46</v>
      </c>
      <c r="I444">
        <v>0.33190932656728528</v>
      </c>
    </row>
    <row r="445" spans="1:9" x14ac:dyDescent="0.3">
      <c r="A445">
        <v>417</v>
      </c>
      <c r="B445" t="s">
        <v>76</v>
      </c>
      <c r="C445">
        <v>-74.5</v>
      </c>
      <c r="D445" t="s">
        <v>85</v>
      </c>
      <c r="E445">
        <v>-82</v>
      </c>
      <c r="F445">
        <v>51.22293964</v>
      </c>
      <c r="G445">
        <v>4.4160477399999998</v>
      </c>
      <c r="H445">
        <v>34</v>
      </c>
      <c r="I445">
        <v>0.33201864958596239</v>
      </c>
    </row>
    <row r="446" spans="1:9" x14ac:dyDescent="0.3">
      <c r="A446">
        <v>277</v>
      </c>
      <c r="B446" t="s">
        <v>69</v>
      </c>
      <c r="C446">
        <v>-77.5</v>
      </c>
      <c r="D446" t="s">
        <v>71</v>
      </c>
      <c r="E446">
        <v>-82</v>
      </c>
      <c r="F446">
        <v>51.222908510000003</v>
      </c>
      <c r="G446">
        <v>4.4158637599999997</v>
      </c>
      <c r="H446">
        <v>24</v>
      </c>
      <c r="I446">
        <v>0.3322803447652779</v>
      </c>
    </row>
    <row r="447" spans="1:9" x14ac:dyDescent="0.3">
      <c r="A447">
        <v>286</v>
      </c>
      <c r="B447" t="s">
        <v>69</v>
      </c>
      <c r="C447">
        <v>-77.5</v>
      </c>
      <c r="D447" t="s">
        <v>80</v>
      </c>
      <c r="E447">
        <v>-81</v>
      </c>
      <c r="F447">
        <v>51.222919760000003</v>
      </c>
      <c r="G447">
        <v>4.4159685499999997</v>
      </c>
      <c r="H447">
        <v>24</v>
      </c>
      <c r="I447">
        <v>0.33276512634989491</v>
      </c>
    </row>
    <row r="448" spans="1:9" x14ac:dyDescent="0.3">
      <c r="A448">
        <v>508</v>
      </c>
      <c r="B448" t="s">
        <v>85</v>
      </c>
      <c r="C448">
        <v>-82</v>
      </c>
      <c r="D448" t="s">
        <v>86</v>
      </c>
      <c r="E448">
        <v>-87</v>
      </c>
      <c r="F448">
        <v>51.222925189999998</v>
      </c>
      <c r="G448">
        <v>4.4160895</v>
      </c>
      <c r="H448">
        <v>35</v>
      </c>
      <c r="I448">
        <v>0.33433745070704501</v>
      </c>
    </row>
    <row r="449" spans="1:9" x14ac:dyDescent="0.3">
      <c r="A449">
        <v>150</v>
      </c>
      <c r="B449" t="s">
        <v>63</v>
      </c>
      <c r="C449">
        <v>-73.5</v>
      </c>
      <c r="D449" t="s">
        <v>91</v>
      </c>
      <c r="E449">
        <v>-80</v>
      </c>
      <c r="F449">
        <v>51.2228931</v>
      </c>
      <c r="G449">
        <v>4.4158889500000003</v>
      </c>
      <c r="H449">
        <v>43</v>
      </c>
      <c r="I449">
        <v>0.33434360024910842</v>
      </c>
    </row>
    <row r="450" spans="1:9" x14ac:dyDescent="0.3">
      <c r="A450">
        <v>323</v>
      </c>
      <c r="B450" t="s">
        <v>71</v>
      </c>
      <c r="C450">
        <v>-82</v>
      </c>
      <c r="D450" t="s">
        <v>76</v>
      </c>
      <c r="E450">
        <v>-74.5</v>
      </c>
      <c r="F450">
        <v>51.222881610000002</v>
      </c>
      <c r="G450">
        <v>4.4158403000000002</v>
      </c>
      <c r="H450">
        <v>27</v>
      </c>
      <c r="I450">
        <v>0.33484106158011651</v>
      </c>
    </row>
    <row r="451" spans="1:9" x14ac:dyDescent="0.3">
      <c r="A451">
        <v>412</v>
      </c>
      <c r="B451" t="s">
        <v>76</v>
      </c>
      <c r="C451">
        <v>-74.5</v>
      </c>
      <c r="D451" t="s">
        <v>80</v>
      </c>
      <c r="E451">
        <v>-81</v>
      </c>
      <c r="F451">
        <v>51.222892860000002</v>
      </c>
      <c r="G451">
        <v>4.4159450900000001</v>
      </c>
      <c r="H451">
        <v>28</v>
      </c>
      <c r="I451">
        <v>0.33527542677072347</v>
      </c>
    </row>
    <row r="452" spans="1:9" x14ac:dyDescent="0.3">
      <c r="A452">
        <v>355</v>
      </c>
      <c r="B452" t="s">
        <v>72</v>
      </c>
      <c r="C452">
        <v>-73.5</v>
      </c>
      <c r="D452" t="s">
        <v>89</v>
      </c>
      <c r="E452">
        <v>-87.5</v>
      </c>
      <c r="F452">
        <v>51.222888660000002</v>
      </c>
      <c r="G452">
        <v>4.4159288500000002</v>
      </c>
      <c r="H452">
        <v>25</v>
      </c>
      <c r="I452">
        <v>0.3354630205289747</v>
      </c>
    </row>
    <row r="453" spans="1:9" x14ac:dyDescent="0.3">
      <c r="A453">
        <v>522</v>
      </c>
      <c r="B453" t="s">
        <v>87</v>
      </c>
      <c r="C453">
        <v>-76</v>
      </c>
      <c r="D453" t="s">
        <v>91</v>
      </c>
      <c r="E453">
        <v>-80</v>
      </c>
      <c r="F453">
        <v>51.222865650000003</v>
      </c>
      <c r="G453">
        <v>4.4158025299999997</v>
      </c>
      <c r="H453">
        <v>42</v>
      </c>
      <c r="I453">
        <v>0.33601948006079602</v>
      </c>
    </row>
    <row r="454" spans="1:9" x14ac:dyDescent="0.3">
      <c r="A454">
        <v>61</v>
      </c>
      <c r="B454" t="s">
        <v>60</v>
      </c>
      <c r="C454">
        <v>-80</v>
      </c>
      <c r="D454" t="s">
        <v>89</v>
      </c>
      <c r="E454">
        <v>-87.5</v>
      </c>
      <c r="F454">
        <v>51.222909350000002</v>
      </c>
      <c r="G454">
        <v>4.4161388800000001</v>
      </c>
      <c r="H454">
        <v>16</v>
      </c>
      <c r="I454">
        <v>0.33696779755165168</v>
      </c>
    </row>
    <row r="455" spans="1:9" x14ac:dyDescent="0.3">
      <c r="A455">
        <v>333</v>
      </c>
      <c r="B455" t="s">
        <v>71</v>
      </c>
      <c r="C455">
        <v>-82</v>
      </c>
      <c r="D455" t="s">
        <v>86</v>
      </c>
      <c r="E455">
        <v>-87</v>
      </c>
      <c r="F455">
        <v>51.22286716</v>
      </c>
      <c r="G455">
        <v>4.4158820600000004</v>
      </c>
      <c r="H455">
        <v>29</v>
      </c>
      <c r="I455">
        <v>0.33704658440186019</v>
      </c>
    </row>
    <row r="456" spans="1:9" x14ac:dyDescent="0.3">
      <c r="A456">
        <v>233</v>
      </c>
      <c r="B456" t="s">
        <v>67</v>
      </c>
      <c r="C456">
        <v>-85</v>
      </c>
      <c r="D456" t="s">
        <v>72</v>
      </c>
      <c r="E456">
        <v>-73.5</v>
      </c>
      <c r="F456">
        <v>51.222846009999998</v>
      </c>
      <c r="G456">
        <v>4.4157283500000002</v>
      </c>
      <c r="H456">
        <v>18</v>
      </c>
      <c r="I456">
        <v>0.33713087193523672</v>
      </c>
    </row>
    <row r="457" spans="1:9" x14ac:dyDescent="0.3">
      <c r="A457">
        <v>375</v>
      </c>
      <c r="B457" t="s">
        <v>73</v>
      </c>
      <c r="C457">
        <v>-80</v>
      </c>
      <c r="D457" t="s">
        <v>91</v>
      </c>
      <c r="E457">
        <v>-80</v>
      </c>
      <c r="F457">
        <v>51.222875930000001</v>
      </c>
      <c r="G457">
        <v>4.4159482900000002</v>
      </c>
      <c r="H457">
        <v>41</v>
      </c>
      <c r="I457">
        <v>0.33715716713081112</v>
      </c>
    </row>
    <row r="458" spans="1:9" x14ac:dyDescent="0.3">
      <c r="A458">
        <v>526</v>
      </c>
      <c r="B458" t="s">
        <v>89</v>
      </c>
      <c r="C458">
        <v>-87.5</v>
      </c>
      <c r="D458" t="s">
        <v>90</v>
      </c>
      <c r="E458">
        <v>-77.5</v>
      </c>
      <c r="F458">
        <v>51.22289086</v>
      </c>
      <c r="G458">
        <v>4.41604873</v>
      </c>
      <c r="H458">
        <v>18</v>
      </c>
      <c r="I458">
        <v>0.33727533437918472</v>
      </c>
    </row>
    <row r="459" spans="1:9" x14ac:dyDescent="0.3">
      <c r="A459">
        <v>468</v>
      </c>
      <c r="B459" t="s">
        <v>80</v>
      </c>
      <c r="C459">
        <v>-81</v>
      </c>
      <c r="D459" t="s">
        <v>86</v>
      </c>
      <c r="E459">
        <v>-87</v>
      </c>
      <c r="F459">
        <v>51.22287841</v>
      </c>
      <c r="G459">
        <v>4.4159868600000003</v>
      </c>
      <c r="H459">
        <v>29</v>
      </c>
      <c r="I459">
        <v>0.33753520341322762</v>
      </c>
    </row>
    <row r="460" spans="1:9" x14ac:dyDescent="0.3">
      <c r="A460">
        <v>278</v>
      </c>
      <c r="B460" t="s">
        <v>69</v>
      </c>
      <c r="C460">
        <v>-77.5</v>
      </c>
      <c r="D460" t="s">
        <v>72</v>
      </c>
      <c r="E460">
        <v>-73.5</v>
      </c>
      <c r="F460">
        <v>51.222845169999999</v>
      </c>
      <c r="G460">
        <v>4.4157839699999997</v>
      </c>
      <c r="H460">
        <v>21</v>
      </c>
      <c r="I460">
        <v>0.33798408424137227</v>
      </c>
    </row>
    <row r="461" spans="1:9" x14ac:dyDescent="0.3">
      <c r="A461">
        <v>39</v>
      </c>
      <c r="B461" t="s">
        <v>60</v>
      </c>
      <c r="C461">
        <v>-80</v>
      </c>
      <c r="D461" t="s">
        <v>67</v>
      </c>
      <c r="E461">
        <v>-85</v>
      </c>
      <c r="F461">
        <v>51.222866689999996</v>
      </c>
      <c r="G461">
        <v>4.4159383700000001</v>
      </c>
      <c r="H461">
        <v>19</v>
      </c>
      <c r="I461">
        <v>0.33799327114928102</v>
      </c>
    </row>
    <row r="462" spans="1:9" x14ac:dyDescent="0.3">
      <c r="A462">
        <v>251</v>
      </c>
      <c r="B462" t="s">
        <v>67</v>
      </c>
      <c r="C462">
        <v>-85</v>
      </c>
      <c r="D462" t="s">
        <v>90</v>
      </c>
      <c r="E462">
        <v>-77.5</v>
      </c>
      <c r="F462">
        <v>51.222848200000001</v>
      </c>
      <c r="G462">
        <v>4.4158482299999999</v>
      </c>
      <c r="H462">
        <v>16</v>
      </c>
      <c r="I462">
        <v>0.33858784639698097</v>
      </c>
    </row>
    <row r="463" spans="1:9" x14ac:dyDescent="0.3">
      <c r="A463">
        <v>41</v>
      </c>
      <c r="B463" t="s">
        <v>60</v>
      </c>
      <c r="C463">
        <v>-80</v>
      </c>
      <c r="D463" t="s">
        <v>69</v>
      </c>
      <c r="E463">
        <v>-77.5</v>
      </c>
      <c r="F463">
        <v>51.222865859999999</v>
      </c>
      <c r="G463">
        <v>4.4159939899999996</v>
      </c>
      <c r="H463">
        <v>19</v>
      </c>
      <c r="I463">
        <v>0.33900974022113312</v>
      </c>
    </row>
    <row r="464" spans="1:9" x14ac:dyDescent="0.3">
      <c r="A464">
        <v>296</v>
      </c>
      <c r="B464" t="s">
        <v>69</v>
      </c>
      <c r="C464">
        <v>-77.5</v>
      </c>
      <c r="D464" t="s">
        <v>90</v>
      </c>
      <c r="E464">
        <v>-77.5</v>
      </c>
      <c r="F464">
        <v>51.222847369999997</v>
      </c>
      <c r="G464">
        <v>4.4159038500000003</v>
      </c>
      <c r="H464">
        <v>17</v>
      </c>
      <c r="I464">
        <v>0.33953149383908487</v>
      </c>
    </row>
    <row r="465" spans="1:9" x14ac:dyDescent="0.3">
      <c r="A465">
        <v>513</v>
      </c>
      <c r="B465" t="s">
        <v>85</v>
      </c>
      <c r="C465">
        <v>-82</v>
      </c>
      <c r="D465" t="s">
        <v>91</v>
      </c>
      <c r="E465">
        <v>-80</v>
      </c>
      <c r="F465">
        <v>51.222870620000002</v>
      </c>
      <c r="G465">
        <v>4.4160759399999998</v>
      </c>
      <c r="H465">
        <v>41</v>
      </c>
      <c r="I465">
        <v>0.33993988789741703</v>
      </c>
    </row>
    <row r="466" spans="1:9" x14ac:dyDescent="0.3">
      <c r="A466">
        <v>91</v>
      </c>
      <c r="B466" t="s">
        <v>61</v>
      </c>
      <c r="C466">
        <v>-80</v>
      </c>
      <c r="D466" t="s">
        <v>89</v>
      </c>
      <c r="E466">
        <v>-87.5</v>
      </c>
      <c r="F466">
        <v>51.222851040000002</v>
      </c>
      <c r="G466">
        <v>4.4159826999999998</v>
      </c>
      <c r="H466">
        <v>20</v>
      </c>
      <c r="I466">
        <v>0.34041722246008149</v>
      </c>
    </row>
    <row r="467" spans="1:9" x14ac:dyDescent="0.3">
      <c r="A467">
        <v>342</v>
      </c>
      <c r="B467" t="s">
        <v>72</v>
      </c>
      <c r="C467">
        <v>-73.5</v>
      </c>
      <c r="D467" t="s">
        <v>76</v>
      </c>
      <c r="E467">
        <v>-74.5</v>
      </c>
      <c r="F467">
        <v>51.222818269999998</v>
      </c>
      <c r="G467">
        <v>4.4157605100000001</v>
      </c>
      <c r="H467">
        <v>22</v>
      </c>
      <c r="I467">
        <v>0.34059042630698388</v>
      </c>
    </row>
    <row r="468" spans="1:9" x14ac:dyDescent="0.3">
      <c r="A468">
        <v>48</v>
      </c>
      <c r="B468" t="s">
        <v>60</v>
      </c>
      <c r="C468">
        <v>-80</v>
      </c>
      <c r="D468" t="s">
        <v>76</v>
      </c>
      <c r="E468">
        <v>-74.5</v>
      </c>
      <c r="F468">
        <v>51.222838959999997</v>
      </c>
      <c r="G468">
        <v>4.4159705300000001</v>
      </c>
      <c r="H468">
        <v>22</v>
      </c>
      <c r="I468">
        <v>0.34151815765131471</v>
      </c>
    </row>
    <row r="469" spans="1:9" x14ac:dyDescent="0.3">
      <c r="A469">
        <v>69</v>
      </c>
      <c r="B469" t="s">
        <v>61</v>
      </c>
      <c r="C469">
        <v>-80</v>
      </c>
      <c r="D469" t="s">
        <v>67</v>
      </c>
      <c r="E469">
        <v>-85</v>
      </c>
      <c r="F469">
        <v>51.222808379999996</v>
      </c>
      <c r="G469">
        <v>4.4157821999999998</v>
      </c>
      <c r="H469">
        <v>13</v>
      </c>
      <c r="I469">
        <v>0.341966918875868</v>
      </c>
    </row>
    <row r="470" spans="1:9" x14ac:dyDescent="0.3">
      <c r="A470">
        <v>422</v>
      </c>
      <c r="B470" t="s">
        <v>76</v>
      </c>
      <c r="C470">
        <v>-74.5</v>
      </c>
      <c r="D470" t="s">
        <v>90</v>
      </c>
      <c r="E470">
        <v>-77.5</v>
      </c>
      <c r="F470">
        <v>51.222820470000002</v>
      </c>
      <c r="G470">
        <v>4.4158803899999999</v>
      </c>
      <c r="H470">
        <v>20</v>
      </c>
      <c r="I470">
        <v>0.34208404309443469</v>
      </c>
    </row>
    <row r="471" spans="1:9" x14ac:dyDescent="0.3">
      <c r="A471">
        <v>352</v>
      </c>
      <c r="B471" t="s">
        <v>72</v>
      </c>
      <c r="C471">
        <v>-73.5</v>
      </c>
      <c r="D471" t="s">
        <v>86</v>
      </c>
      <c r="E471">
        <v>-87</v>
      </c>
      <c r="F471">
        <v>51.222803820000003</v>
      </c>
      <c r="G471">
        <v>4.4158022700000004</v>
      </c>
      <c r="H471">
        <v>25</v>
      </c>
      <c r="I471">
        <v>0.34274482953749302</v>
      </c>
    </row>
    <row r="472" spans="1:9" x14ac:dyDescent="0.3">
      <c r="A472">
        <v>338</v>
      </c>
      <c r="B472" t="s">
        <v>71</v>
      </c>
      <c r="C472">
        <v>-82</v>
      </c>
      <c r="D472" t="s">
        <v>91</v>
      </c>
      <c r="E472">
        <v>-80</v>
      </c>
      <c r="F472">
        <v>51.222812589999997</v>
      </c>
      <c r="G472">
        <v>4.4158685000000002</v>
      </c>
      <c r="H472">
        <v>35</v>
      </c>
      <c r="I472">
        <v>0.3427587835918221</v>
      </c>
    </row>
    <row r="473" spans="1:9" x14ac:dyDescent="0.3">
      <c r="A473">
        <v>71</v>
      </c>
      <c r="B473" t="s">
        <v>61</v>
      </c>
      <c r="C473">
        <v>-80</v>
      </c>
      <c r="D473" t="s">
        <v>69</v>
      </c>
      <c r="E473">
        <v>-77.5</v>
      </c>
      <c r="F473">
        <v>51.222807549999999</v>
      </c>
      <c r="G473">
        <v>4.4158378200000001</v>
      </c>
      <c r="H473">
        <v>15</v>
      </c>
      <c r="I473">
        <v>0.34285051626282448</v>
      </c>
    </row>
    <row r="474" spans="1:9" x14ac:dyDescent="0.3">
      <c r="A474">
        <v>473</v>
      </c>
      <c r="B474" t="s">
        <v>80</v>
      </c>
      <c r="C474">
        <v>-81</v>
      </c>
      <c r="D474" t="s">
        <v>91</v>
      </c>
      <c r="E474">
        <v>-80</v>
      </c>
      <c r="F474">
        <v>51.222823839999997</v>
      </c>
      <c r="G474">
        <v>4.4159732900000002</v>
      </c>
      <c r="H474">
        <v>35</v>
      </c>
      <c r="I474">
        <v>0.34319691250861201</v>
      </c>
    </row>
    <row r="475" spans="1:9" x14ac:dyDescent="0.3">
      <c r="A475">
        <v>58</v>
      </c>
      <c r="B475" t="s">
        <v>60</v>
      </c>
      <c r="C475">
        <v>-80</v>
      </c>
      <c r="D475" t="s">
        <v>86</v>
      </c>
      <c r="E475">
        <v>-87</v>
      </c>
      <c r="F475">
        <v>51.222824510000002</v>
      </c>
      <c r="G475">
        <v>4.4160122900000003</v>
      </c>
      <c r="H475">
        <v>23</v>
      </c>
      <c r="I475">
        <v>0.34377973116204152</v>
      </c>
    </row>
    <row r="476" spans="1:9" x14ac:dyDescent="0.3">
      <c r="A476">
        <v>517</v>
      </c>
      <c r="B476" t="s">
        <v>86</v>
      </c>
      <c r="C476">
        <v>-87</v>
      </c>
      <c r="D476" t="s">
        <v>90</v>
      </c>
      <c r="E476">
        <v>-77.5</v>
      </c>
      <c r="F476">
        <v>51.22280602</v>
      </c>
      <c r="G476">
        <v>4.4159221500000001</v>
      </c>
      <c r="H476">
        <v>22</v>
      </c>
      <c r="I476">
        <v>0.34429847737647618</v>
      </c>
    </row>
    <row r="477" spans="1:9" x14ac:dyDescent="0.3">
      <c r="A477">
        <v>78</v>
      </c>
      <c r="B477" t="s">
        <v>61</v>
      </c>
      <c r="C477">
        <v>-80</v>
      </c>
      <c r="D477" t="s">
        <v>76</v>
      </c>
      <c r="E477">
        <v>-74.5</v>
      </c>
      <c r="F477">
        <v>51.222780649999997</v>
      </c>
      <c r="G477">
        <v>4.4158143599999997</v>
      </c>
      <c r="H477">
        <v>17</v>
      </c>
      <c r="I477">
        <v>0.34543862808656423</v>
      </c>
    </row>
    <row r="478" spans="1:9" x14ac:dyDescent="0.3">
      <c r="A478">
        <v>88</v>
      </c>
      <c r="B478" t="s">
        <v>61</v>
      </c>
      <c r="C478">
        <v>-80</v>
      </c>
      <c r="D478" t="s">
        <v>86</v>
      </c>
      <c r="E478">
        <v>-87</v>
      </c>
      <c r="F478">
        <v>51.222766200000002</v>
      </c>
      <c r="G478">
        <v>4.4158561199999999</v>
      </c>
      <c r="H478">
        <v>19</v>
      </c>
      <c r="I478">
        <v>0.34761369300249051</v>
      </c>
    </row>
    <row r="479" spans="1:9" x14ac:dyDescent="0.3">
      <c r="A479">
        <v>357</v>
      </c>
      <c r="B479" t="s">
        <v>72</v>
      </c>
      <c r="C479">
        <v>-73.5</v>
      </c>
      <c r="D479" t="s">
        <v>91</v>
      </c>
      <c r="E479">
        <v>-80</v>
      </c>
      <c r="F479">
        <v>51.222749260000001</v>
      </c>
      <c r="G479">
        <v>4.4157887100000002</v>
      </c>
      <c r="H479">
        <v>30</v>
      </c>
      <c r="I479">
        <v>0.34850022714801637</v>
      </c>
    </row>
    <row r="480" spans="1:9" x14ac:dyDescent="0.3">
      <c r="A480">
        <v>63</v>
      </c>
      <c r="B480" t="s">
        <v>60</v>
      </c>
      <c r="C480">
        <v>-80</v>
      </c>
      <c r="D480" t="s">
        <v>91</v>
      </c>
      <c r="E480">
        <v>-80</v>
      </c>
      <c r="F480">
        <v>51.222769939999999</v>
      </c>
      <c r="G480">
        <v>4.4159987300000001</v>
      </c>
      <c r="H480">
        <v>29</v>
      </c>
      <c r="I480">
        <v>0.34943971553799108</v>
      </c>
    </row>
    <row r="481" spans="1:9" x14ac:dyDescent="0.3">
      <c r="A481">
        <v>528</v>
      </c>
      <c r="B481" t="s">
        <v>90</v>
      </c>
      <c r="C481">
        <v>-77.5</v>
      </c>
      <c r="D481" t="s">
        <v>91</v>
      </c>
      <c r="E481">
        <v>-80</v>
      </c>
      <c r="F481">
        <v>51.222751449999997</v>
      </c>
      <c r="G481">
        <v>4.41590858</v>
      </c>
      <c r="H481">
        <v>27</v>
      </c>
      <c r="I481">
        <v>0.35000250073551781</v>
      </c>
    </row>
    <row r="482" spans="1:9" x14ac:dyDescent="0.3">
      <c r="A482">
        <v>175</v>
      </c>
      <c r="B482" t="s">
        <v>64</v>
      </c>
      <c r="C482">
        <v>-82</v>
      </c>
      <c r="D482" t="s">
        <v>89</v>
      </c>
      <c r="E482">
        <v>-87.5</v>
      </c>
      <c r="F482">
        <v>51.222786489999997</v>
      </c>
      <c r="G482">
        <v>4.4162552000000002</v>
      </c>
      <c r="H482">
        <v>41</v>
      </c>
      <c r="I482">
        <v>0.35235747123134897</v>
      </c>
    </row>
    <row r="483" spans="1:9" x14ac:dyDescent="0.3">
      <c r="A483">
        <v>316</v>
      </c>
      <c r="B483" t="s">
        <v>70</v>
      </c>
      <c r="C483">
        <v>-78.5</v>
      </c>
      <c r="D483" t="s">
        <v>89</v>
      </c>
      <c r="E483">
        <v>-87.5</v>
      </c>
      <c r="F483">
        <v>51.222786489999997</v>
      </c>
      <c r="G483">
        <v>4.4162552000000002</v>
      </c>
      <c r="H483">
        <v>41</v>
      </c>
      <c r="I483">
        <v>0.35235747123134897</v>
      </c>
    </row>
    <row r="484" spans="1:9" x14ac:dyDescent="0.3">
      <c r="A484">
        <v>390</v>
      </c>
      <c r="B484" t="s">
        <v>74</v>
      </c>
      <c r="C484">
        <v>-77.5</v>
      </c>
      <c r="D484" t="s">
        <v>89</v>
      </c>
      <c r="E484">
        <v>-87.5</v>
      </c>
      <c r="F484">
        <v>51.222786489999997</v>
      </c>
      <c r="G484">
        <v>4.4162552000000002</v>
      </c>
      <c r="H484">
        <v>41</v>
      </c>
      <c r="I484">
        <v>0.35235747123134897</v>
      </c>
    </row>
    <row r="485" spans="1:9" x14ac:dyDescent="0.3">
      <c r="A485">
        <v>448</v>
      </c>
      <c r="B485" t="s">
        <v>78</v>
      </c>
      <c r="C485">
        <v>-81</v>
      </c>
      <c r="D485" t="s">
        <v>89</v>
      </c>
      <c r="E485">
        <v>-87.5</v>
      </c>
      <c r="F485">
        <v>51.222786489999997</v>
      </c>
      <c r="G485">
        <v>4.4162552000000002</v>
      </c>
      <c r="H485">
        <v>41</v>
      </c>
      <c r="I485">
        <v>0.35235747123134897</v>
      </c>
    </row>
    <row r="486" spans="1:9" x14ac:dyDescent="0.3">
      <c r="A486">
        <v>460</v>
      </c>
      <c r="B486" t="s">
        <v>79</v>
      </c>
      <c r="C486">
        <v>-83.5</v>
      </c>
      <c r="D486" t="s">
        <v>89</v>
      </c>
      <c r="E486">
        <v>-87.5</v>
      </c>
      <c r="F486">
        <v>51.222786489999997</v>
      </c>
      <c r="G486">
        <v>4.4162552000000002</v>
      </c>
      <c r="H486">
        <v>41</v>
      </c>
      <c r="I486">
        <v>0.35235747123134897</v>
      </c>
    </row>
    <row r="487" spans="1:9" x14ac:dyDescent="0.3">
      <c r="A487">
        <v>481</v>
      </c>
      <c r="B487" t="s">
        <v>81</v>
      </c>
      <c r="C487">
        <v>-75</v>
      </c>
      <c r="D487" t="s">
        <v>89</v>
      </c>
      <c r="E487">
        <v>-87.5</v>
      </c>
      <c r="F487">
        <v>51.222786489999997</v>
      </c>
      <c r="G487">
        <v>4.4162552000000002</v>
      </c>
      <c r="H487">
        <v>41</v>
      </c>
      <c r="I487">
        <v>0.35235747123134897</v>
      </c>
    </row>
    <row r="488" spans="1:9" x14ac:dyDescent="0.3">
      <c r="A488">
        <v>490</v>
      </c>
      <c r="B488" t="s">
        <v>82</v>
      </c>
      <c r="C488">
        <v>-84.5</v>
      </c>
      <c r="D488" t="s">
        <v>89</v>
      </c>
      <c r="E488">
        <v>-87.5</v>
      </c>
      <c r="F488">
        <v>51.222786489999997</v>
      </c>
      <c r="G488">
        <v>4.4162552000000002</v>
      </c>
      <c r="H488">
        <v>41</v>
      </c>
      <c r="I488">
        <v>0.35235747123134897</v>
      </c>
    </row>
    <row r="489" spans="1:9" x14ac:dyDescent="0.3">
      <c r="A489">
        <v>498</v>
      </c>
      <c r="B489" t="s">
        <v>83</v>
      </c>
      <c r="C489">
        <v>-76</v>
      </c>
      <c r="D489" t="s">
        <v>89</v>
      </c>
      <c r="E489">
        <v>-87.5</v>
      </c>
      <c r="F489">
        <v>51.222786489999997</v>
      </c>
      <c r="G489">
        <v>4.4162552000000002</v>
      </c>
      <c r="H489">
        <v>41</v>
      </c>
      <c r="I489">
        <v>0.35235747123134897</v>
      </c>
    </row>
    <row r="490" spans="1:9" x14ac:dyDescent="0.3">
      <c r="A490">
        <v>250</v>
      </c>
      <c r="B490" t="s">
        <v>67</v>
      </c>
      <c r="C490">
        <v>-85</v>
      </c>
      <c r="D490" t="s">
        <v>89</v>
      </c>
      <c r="E490">
        <v>-87.5</v>
      </c>
      <c r="F490">
        <v>51.22274384</v>
      </c>
      <c r="G490">
        <v>4.4160547000000001</v>
      </c>
      <c r="H490">
        <v>15</v>
      </c>
      <c r="I490">
        <v>0.35320063981114691</v>
      </c>
    </row>
    <row r="491" spans="1:9" x14ac:dyDescent="0.3">
      <c r="A491">
        <v>93</v>
      </c>
      <c r="B491" t="s">
        <v>61</v>
      </c>
      <c r="C491">
        <v>-80</v>
      </c>
      <c r="D491" t="s">
        <v>91</v>
      </c>
      <c r="E491">
        <v>-80</v>
      </c>
      <c r="F491">
        <v>51.222711629999999</v>
      </c>
      <c r="G491">
        <v>4.4158425599999998</v>
      </c>
      <c r="H491">
        <v>24</v>
      </c>
      <c r="I491">
        <v>0.35335267618664967</v>
      </c>
    </row>
    <row r="492" spans="1:9" x14ac:dyDescent="0.3">
      <c r="A492">
        <v>295</v>
      </c>
      <c r="B492" t="s">
        <v>69</v>
      </c>
      <c r="C492">
        <v>-77.5</v>
      </c>
      <c r="D492" t="s">
        <v>89</v>
      </c>
      <c r="E492">
        <v>-87.5</v>
      </c>
      <c r="F492">
        <v>51.222743000000001</v>
      </c>
      <c r="G492">
        <v>4.4161103199999996</v>
      </c>
      <c r="H492">
        <v>11</v>
      </c>
      <c r="I492">
        <v>0.35426668554168472</v>
      </c>
    </row>
    <row r="493" spans="1:9" x14ac:dyDescent="0.3">
      <c r="A493">
        <v>153</v>
      </c>
      <c r="B493" t="s">
        <v>64</v>
      </c>
      <c r="C493">
        <v>-82</v>
      </c>
      <c r="D493" t="s">
        <v>67</v>
      </c>
      <c r="E493">
        <v>-85</v>
      </c>
      <c r="F493">
        <v>51.222701180000001</v>
      </c>
      <c r="G493">
        <v>4.4158542000000001</v>
      </c>
      <c r="H493">
        <v>41</v>
      </c>
      <c r="I493">
        <v>0.35465652208619608</v>
      </c>
    </row>
    <row r="494" spans="1:9" x14ac:dyDescent="0.3">
      <c r="A494">
        <v>231</v>
      </c>
      <c r="B494" t="s">
        <v>67</v>
      </c>
      <c r="C494">
        <v>-85</v>
      </c>
      <c r="D494" t="s">
        <v>70</v>
      </c>
      <c r="E494">
        <v>-78.5</v>
      </c>
      <c r="F494">
        <v>51.222701180000001</v>
      </c>
      <c r="G494">
        <v>4.4158542000000001</v>
      </c>
      <c r="H494">
        <v>41</v>
      </c>
      <c r="I494">
        <v>0.35465652208619608</v>
      </c>
    </row>
    <row r="495" spans="1:9" x14ac:dyDescent="0.3">
      <c r="A495">
        <v>235</v>
      </c>
      <c r="B495" t="s">
        <v>67</v>
      </c>
      <c r="C495">
        <v>-85</v>
      </c>
      <c r="D495" t="s">
        <v>74</v>
      </c>
      <c r="E495">
        <v>-77.5</v>
      </c>
      <c r="F495">
        <v>51.222701180000001</v>
      </c>
      <c r="G495">
        <v>4.4158542000000001</v>
      </c>
      <c r="H495">
        <v>41</v>
      </c>
      <c r="I495">
        <v>0.35465652208619608</v>
      </c>
    </row>
    <row r="496" spans="1:9" x14ac:dyDescent="0.3">
      <c r="A496">
        <v>239</v>
      </c>
      <c r="B496" t="s">
        <v>67</v>
      </c>
      <c r="C496">
        <v>-85</v>
      </c>
      <c r="D496" t="s">
        <v>78</v>
      </c>
      <c r="E496">
        <v>-81</v>
      </c>
      <c r="F496">
        <v>51.222701180000001</v>
      </c>
      <c r="G496">
        <v>4.4158542000000001</v>
      </c>
      <c r="H496">
        <v>41</v>
      </c>
      <c r="I496">
        <v>0.35465652208619608</v>
      </c>
    </row>
    <row r="497" spans="1:9" x14ac:dyDescent="0.3">
      <c r="A497">
        <v>240</v>
      </c>
      <c r="B497" t="s">
        <v>67</v>
      </c>
      <c r="C497">
        <v>-85</v>
      </c>
      <c r="D497" t="s">
        <v>79</v>
      </c>
      <c r="E497">
        <v>-83.5</v>
      </c>
      <c r="F497">
        <v>51.222701180000001</v>
      </c>
      <c r="G497">
        <v>4.4158542000000001</v>
      </c>
      <c r="H497">
        <v>41</v>
      </c>
      <c r="I497">
        <v>0.35465652208619608</v>
      </c>
    </row>
    <row r="498" spans="1:9" x14ac:dyDescent="0.3">
      <c r="A498">
        <v>242</v>
      </c>
      <c r="B498" t="s">
        <v>67</v>
      </c>
      <c r="C498">
        <v>-85</v>
      </c>
      <c r="D498" t="s">
        <v>81</v>
      </c>
      <c r="E498">
        <v>-75</v>
      </c>
      <c r="F498">
        <v>51.222701180000001</v>
      </c>
      <c r="G498">
        <v>4.4158542000000001</v>
      </c>
      <c r="H498">
        <v>41</v>
      </c>
      <c r="I498">
        <v>0.35465652208619608</v>
      </c>
    </row>
    <row r="499" spans="1:9" x14ac:dyDescent="0.3">
      <c r="A499">
        <v>243</v>
      </c>
      <c r="B499" t="s">
        <v>67</v>
      </c>
      <c r="C499">
        <v>-85</v>
      </c>
      <c r="D499" t="s">
        <v>82</v>
      </c>
      <c r="E499">
        <v>-84.5</v>
      </c>
      <c r="F499">
        <v>51.222701180000001</v>
      </c>
      <c r="G499">
        <v>4.4158542000000001</v>
      </c>
      <c r="H499">
        <v>41</v>
      </c>
      <c r="I499">
        <v>0.35465652208619608</v>
      </c>
    </row>
    <row r="500" spans="1:9" x14ac:dyDescent="0.3">
      <c r="A500">
        <v>244</v>
      </c>
      <c r="B500" t="s">
        <v>67</v>
      </c>
      <c r="C500">
        <v>-85</v>
      </c>
      <c r="D500" t="s">
        <v>83</v>
      </c>
      <c r="E500">
        <v>-76</v>
      </c>
      <c r="F500">
        <v>51.222701180000001</v>
      </c>
      <c r="G500">
        <v>4.4158542000000001</v>
      </c>
      <c r="H500">
        <v>41</v>
      </c>
      <c r="I500">
        <v>0.35465652208619608</v>
      </c>
    </row>
    <row r="501" spans="1:9" x14ac:dyDescent="0.3">
      <c r="A501">
        <v>230</v>
      </c>
      <c r="B501" t="s">
        <v>67</v>
      </c>
      <c r="C501">
        <v>-85</v>
      </c>
      <c r="D501" t="s">
        <v>69</v>
      </c>
      <c r="E501">
        <v>-77.5</v>
      </c>
      <c r="F501">
        <v>51.222700349999997</v>
      </c>
      <c r="G501">
        <v>4.4159098200000004</v>
      </c>
      <c r="H501">
        <v>10</v>
      </c>
      <c r="I501">
        <v>0.35556630073162021</v>
      </c>
    </row>
    <row r="502" spans="1:9" x14ac:dyDescent="0.3">
      <c r="A502">
        <v>155</v>
      </c>
      <c r="B502" t="s">
        <v>64</v>
      </c>
      <c r="C502">
        <v>-82</v>
      </c>
      <c r="D502" t="s">
        <v>69</v>
      </c>
      <c r="E502">
        <v>-77.5</v>
      </c>
      <c r="F502">
        <v>51.222699509999998</v>
      </c>
      <c r="G502">
        <v>4.4159654399999999</v>
      </c>
      <c r="H502">
        <v>10</v>
      </c>
      <c r="I502">
        <v>0.35651694735447198</v>
      </c>
    </row>
    <row r="503" spans="1:9" x14ac:dyDescent="0.3">
      <c r="A503">
        <v>276</v>
      </c>
      <c r="B503" t="s">
        <v>69</v>
      </c>
      <c r="C503">
        <v>-77.5</v>
      </c>
      <c r="D503" t="s">
        <v>70</v>
      </c>
      <c r="E503">
        <v>-78.5</v>
      </c>
      <c r="F503">
        <v>51.222699509999998</v>
      </c>
      <c r="G503">
        <v>4.4159654399999999</v>
      </c>
      <c r="H503">
        <v>10</v>
      </c>
      <c r="I503">
        <v>0.35651694735447198</v>
      </c>
    </row>
    <row r="504" spans="1:9" x14ac:dyDescent="0.3">
      <c r="A504">
        <v>280</v>
      </c>
      <c r="B504" t="s">
        <v>69</v>
      </c>
      <c r="C504">
        <v>-77.5</v>
      </c>
      <c r="D504" t="s">
        <v>74</v>
      </c>
      <c r="E504">
        <v>-77.5</v>
      </c>
      <c r="F504">
        <v>51.222699509999998</v>
      </c>
      <c r="G504">
        <v>4.4159654399999999</v>
      </c>
      <c r="H504">
        <v>10</v>
      </c>
      <c r="I504">
        <v>0.35651694735447198</v>
      </c>
    </row>
    <row r="505" spans="1:9" x14ac:dyDescent="0.3">
      <c r="A505">
        <v>284</v>
      </c>
      <c r="B505" t="s">
        <v>69</v>
      </c>
      <c r="C505">
        <v>-77.5</v>
      </c>
      <c r="D505" t="s">
        <v>78</v>
      </c>
      <c r="E505">
        <v>-81</v>
      </c>
      <c r="F505">
        <v>51.222699509999998</v>
      </c>
      <c r="G505">
        <v>4.4159654399999999</v>
      </c>
      <c r="H505">
        <v>10</v>
      </c>
      <c r="I505">
        <v>0.35651694735447198</v>
      </c>
    </row>
    <row r="506" spans="1:9" x14ac:dyDescent="0.3">
      <c r="A506">
        <v>285</v>
      </c>
      <c r="B506" t="s">
        <v>69</v>
      </c>
      <c r="C506">
        <v>-77.5</v>
      </c>
      <c r="D506" t="s">
        <v>79</v>
      </c>
      <c r="E506">
        <v>-83.5</v>
      </c>
      <c r="F506">
        <v>51.222699509999998</v>
      </c>
      <c r="G506">
        <v>4.4159654399999999</v>
      </c>
      <c r="H506">
        <v>10</v>
      </c>
      <c r="I506">
        <v>0.35651694735447198</v>
      </c>
    </row>
    <row r="507" spans="1:9" x14ac:dyDescent="0.3">
      <c r="A507">
        <v>287</v>
      </c>
      <c r="B507" t="s">
        <v>69</v>
      </c>
      <c r="C507">
        <v>-77.5</v>
      </c>
      <c r="D507" t="s">
        <v>81</v>
      </c>
      <c r="E507">
        <v>-75</v>
      </c>
      <c r="F507">
        <v>51.222699509999998</v>
      </c>
      <c r="G507">
        <v>4.4159654399999999</v>
      </c>
      <c r="H507">
        <v>10</v>
      </c>
      <c r="I507">
        <v>0.35651694735447198</v>
      </c>
    </row>
    <row r="508" spans="1:9" x14ac:dyDescent="0.3">
      <c r="A508">
        <v>288</v>
      </c>
      <c r="B508" t="s">
        <v>69</v>
      </c>
      <c r="C508">
        <v>-77.5</v>
      </c>
      <c r="D508" t="s">
        <v>82</v>
      </c>
      <c r="E508">
        <v>-84.5</v>
      </c>
      <c r="F508">
        <v>51.222699509999998</v>
      </c>
      <c r="G508">
        <v>4.4159654399999999</v>
      </c>
      <c r="H508">
        <v>10</v>
      </c>
      <c r="I508">
        <v>0.35651694735447198</v>
      </c>
    </row>
    <row r="509" spans="1:9" x14ac:dyDescent="0.3">
      <c r="A509">
        <v>289</v>
      </c>
      <c r="B509" t="s">
        <v>69</v>
      </c>
      <c r="C509">
        <v>-77.5</v>
      </c>
      <c r="D509" t="s">
        <v>83</v>
      </c>
      <c r="E509">
        <v>-76</v>
      </c>
      <c r="F509">
        <v>51.222699509999998</v>
      </c>
      <c r="G509">
        <v>4.4159654399999999</v>
      </c>
      <c r="H509">
        <v>10</v>
      </c>
      <c r="I509">
        <v>0.35651694735447198</v>
      </c>
    </row>
    <row r="510" spans="1:9" x14ac:dyDescent="0.3">
      <c r="A510">
        <v>421</v>
      </c>
      <c r="B510" t="s">
        <v>76</v>
      </c>
      <c r="C510">
        <v>-74.5</v>
      </c>
      <c r="D510" t="s">
        <v>89</v>
      </c>
      <c r="E510">
        <v>-87.5</v>
      </c>
      <c r="F510">
        <v>51.2227161</v>
      </c>
      <c r="G510">
        <v>4.4160868600000001</v>
      </c>
      <c r="H510">
        <v>14</v>
      </c>
      <c r="I510">
        <v>0.35674527252130062</v>
      </c>
    </row>
    <row r="511" spans="1:9" x14ac:dyDescent="0.3">
      <c r="A511">
        <v>237</v>
      </c>
      <c r="B511" t="s">
        <v>67</v>
      </c>
      <c r="C511">
        <v>-85</v>
      </c>
      <c r="D511" t="s">
        <v>76</v>
      </c>
      <c r="E511">
        <v>-74.5</v>
      </c>
      <c r="F511">
        <v>51.222673450000002</v>
      </c>
      <c r="G511">
        <v>4.41588636</v>
      </c>
      <c r="H511">
        <v>10</v>
      </c>
      <c r="I511">
        <v>0.35813920475468097</v>
      </c>
    </row>
    <row r="512" spans="1:9" x14ac:dyDescent="0.3">
      <c r="A512">
        <v>516</v>
      </c>
      <c r="B512" t="s">
        <v>86</v>
      </c>
      <c r="C512">
        <v>-87</v>
      </c>
      <c r="D512" t="s">
        <v>89</v>
      </c>
      <c r="E512">
        <v>-87.5</v>
      </c>
      <c r="F512">
        <v>51.222701649999998</v>
      </c>
      <c r="G512">
        <v>4.4161286200000003</v>
      </c>
      <c r="H512">
        <v>13</v>
      </c>
      <c r="I512">
        <v>0.35903768806315578</v>
      </c>
    </row>
    <row r="513" spans="1:9" x14ac:dyDescent="0.3">
      <c r="A513">
        <v>282</v>
      </c>
      <c r="B513" t="s">
        <v>69</v>
      </c>
      <c r="C513">
        <v>-77.5</v>
      </c>
      <c r="D513" t="s">
        <v>76</v>
      </c>
      <c r="E513">
        <v>-74.5</v>
      </c>
      <c r="F513">
        <v>51.222672609999996</v>
      </c>
      <c r="G513">
        <v>4.4159419800000004</v>
      </c>
      <c r="H513">
        <v>10</v>
      </c>
      <c r="I513">
        <v>0.35906619570390769</v>
      </c>
    </row>
    <row r="514" spans="1:9" x14ac:dyDescent="0.3">
      <c r="A514">
        <v>247</v>
      </c>
      <c r="B514" t="s">
        <v>67</v>
      </c>
      <c r="C514">
        <v>-85</v>
      </c>
      <c r="D514" t="s">
        <v>86</v>
      </c>
      <c r="E514">
        <v>-87</v>
      </c>
      <c r="F514">
        <v>51.222659</v>
      </c>
      <c r="G514">
        <v>4.4159281200000002</v>
      </c>
      <c r="H514">
        <v>10</v>
      </c>
      <c r="I514">
        <v>0.36033122665021738</v>
      </c>
    </row>
    <row r="515" spans="1:9" x14ac:dyDescent="0.3">
      <c r="A515">
        <v>292</v>
      </c>
      <c r="B515" t="s">
        <v>69</v>
      </c>
      <c r="C515">
        <v>-77.5</v>
      </c>
      <c r="D515" t="s">
        <v>86</v>
      </c>
      <c r="E515">
        <v>-87</v>
      </c>
      <c r="F515">
        <v>51.222658160000002</v>
      </c>
      <c r="G515">
        <v>4.4159837399999997</v>
      </c>
      <c r="H515">
        <v>10</v>
      </c>
      <c r="I515">
        <v>0.36128418736716661</v>
      </c>
    </row>
    <row r="516" spans="1:9" x14ac:dyDescent="0.3">
      <c r="A516">
        <v>162</v>
      </c>
      <c r="B516" t="s">
        <v>64</v>
      </c>
      <c r="C516">
        <v>-82</v>
      </c>
      <c r="D516" t="s">
        <v>76</v>
      </c>
      <c r="E516">
        <v>-74.5</v>
      </c>
      <c r="F516">
        <v>51.222645710000002</v>
      </c>
      <c r="G516">
        <v>4.41591852</v>
      </c>
      <c r="H516">
        <v>49</v>
      </c>
      <c r="I516">
        <v>0.36162959460408173</v>
      </c>
    </row>
    <row r="517" spans="1:9" x14ac:dyDescent="0.3">
      <c r="A517">
        <v>303</v>
      </c>
      <c r="B517" t="s">
        <v>70</v>
      </c>
      <c r="C517">
        <v>-78.5</v>
      </c>
      <c r="D517" t="s">
        <v>76</v>
      </c>
      <c r="E517">
        <v>-74.5</v>
      </c>
      <c r="F517">
        <v>51.222645710000002</v>
      </c>
      <c r="G517">
        <v>4.41591852</v>
      </c>
      <c r="H517">
        <v>49</v>
      </c>
      <c r="I517">
        <v>0.36162959460408173</v>
      </c>
    </row>
    <row r="518" spans="1:9" x14ac:dyDescent="0.3">
      <c r="A518">
        <v>377</v>
      </c>
      <c r="B518" t="s">
        <v>74</v>
      </c>
      <c r="C518">
        <v>-77.5</v>
      </c>
      <c r="D518" t="s">
        <v>76</v>
      </c>
      <c r="E518">
        <v>-74.5</v>
      </c>
      <c r="F518">
        <v>51.222645710000002</v>
      </c>
      <c r="G518">
        <v>4.41591852</v>
      </c>
      <c r="H518">
        <v>49</v>
      </c>
      <c r="I518">
        <v>0.36162959460408173</v>
      </c>
    </row>
    <row r="519" spans="1:9" x14ac:dyDescent="0.3">
      <c r="A519">
        <v>410</v>
      </c>
      <c r="B519" t="s">
        <v>76</v>
      </c>
      <c r="C519">
        <v>-74.5</v>
      </c>
      <c r="D519" t="s">
        <v>78</v>
      </c>
      <c r="E519">
        <v>-81</v>
      </c>
      <c r="F519">
        <v>51.222645710000002</v>
      </c>
      <c r="G519">
        <v>4.41591852</v>
      </c>
      <c r="H519">
        <v>49</v>
      </c>
      <c r="I519">
        <v>0.36162959460408173</v>
      </c>
    </row>
    <row r="520" spans="1:9" x14ac:dyDescent="0.3">
      <c r="A520">
        <v>411</v>
      </c>
      <c r="B520" t="s">
        <v>76</v>
      </c>
      <c r="C520">
        <v>-74.5</v>
      </c>
      <c r="D520" t="s">
        <v>79</v>
      </c>
      <c r="E520">
        <v>-83.5</v>
      </c>
      <c r="F520">
        <v>51.222645710000002</v>
      </c>
      <c r="G520">
        <v>4.41591852</v>
      </c>
      <c r="H520">
        <v>49</v>
      </c>
      <c r="I520">
        <v>0.36162959460408173</v>
      </c>
    </row>
    <row r="521" spans="1:9" x14ac:dyDescent="0.3">
      <c r="A521">
        <v>413</v>
      </c>
      <c r="B521" t="s">
        <v>76</v>
      </c>
      <c r="C521">
        <v>-74.5</v>
      </c>
      <c r="D521" t="s">
        <v>81</v>
      </c>
      <c r="E521">
        <v>-75</v>
      </c>
      <c r="F521">
        <v>51.222645710000002</v>
      </c>
      <c r="G521">
        <v>4.41591852</v>
      </c>
      <c r="H521">
        <v>49</v>
      </c>
      <c r="I521">
        <v>0.36162959460408173</v>
      </c>
    </row>
    <row r="522" spans="1:9" x14ac:dyDescent="0.3">
      <c r="A522">
        <v>414</v>
      </c>
      <c r="B522" t="s">
        <v>76</v>
      </c>
      <c r="C522">
        <v>-74.5</v>
      </c>
      <c r="D522" t="s">
        <v>82</v>
      </c>
      <c r="E522">
        <v>-84.5</v>
      </c>
      <c r="F522">
        <v>51.222645710000002</v>
      </c>
      <c r="G522">
        <v>4.41591852</v>
      </c>
      <c r="H522">
        <v>49</v>
      </c>
      <c r="I522">
        <v>0.36162959460408173</v>
      </c>
    </row>
    <row r="523" spans="1:9" x14ac:dyDescent="0.3">
      <c r="A523">
        <v>415</v>
      </c>
      <c r="B523" t="s">
        <v>76</v>
      </c>
      <c r="C523">
        <v>-74.5</v>
      </c>
      <c r="D523" t="s">
        <v>83</v>
      </c>
      <c r="E523">
        <v>-76</v>
      </c>
      <c r="F523">
        <v>51.222645710000002</v>
      </c>
      <c r="G523">
        <v>4.41591852</v>
      </c>
      <c r="H523">
        <v>49</v>
      </c>
      <c r="I523">
        <v>0.36162959460408173</v>
      </c>
    </row>
    <row r="524" spans="1:9" x14ac:dyDescent="0.3">
      <c r="A524">
        <v>418</v>
      </c>
      <c r="B524" t="s">
        <v>76</v>
      </c>
      <c r="C524">
        <v>-74.5</v>
      </c>
      <c r="D524" t="s">
        <v>86</v>
      </c>
      <c r="E524">
        <v>-87</v>
      </c>
      <c r="F524">
        <v>51.22263126</v>
      </c>
      <c r="G524">
        <v>4.4159602800000002</v>
      </c>
      <c r="H524">
        <v>10</v>
      </c>
      <c r="I524">
        <v>0.36383211116868069</v>
      </c>
    </row>
    <row r="525" spans="1:9" x14ac:dyDescent="0.3">
      <c r="A525">
        <v>527</v>
      </c>
      <c r="B525" t="s">
        <v>89</v>
      </c>
      <c r="C525">
        <v>-87.5</v>
      </c>
      <c r="D525" t="s">
        <v>91</v>
      </c>
      <c r="E525">
        <v>-80</v>
      </c>
      <c r="F525">
        <v>51.222647090000002</v>
      </c>
      <c r="G525">
        <v>4.4161150500000002</v>
      </c>
      <c r="H525">
        <v>18</v>
      </c>
      <c r="I525">
        <v>0.36466594891697568</v>
      </c>
    </row>
    <row r="526" spans="1:9" x14ac:dyDescent="0.3">
      <c r="A526">
        <v>172</v>
      </c>
      <c r="B526" t="s">
        <v>64</v>
      </c>
      <c r="C526">
        <v>-82</v>
      </c>
      <c r="D526" t="s">
        <v>86</v>
      </c>
      <c r="E526">
        <v>-87</v>
      </c>
      <c r="F526">
        <v>51.222616809999998</v>
      </c>
      <c r="G526">
        <v>4.4160020400000004</v>
      </c>
      <c r="H526">
        <v>10</v>
      </c>
      <c r="I526">
        <v>0.36605153240631449</v>
      </c>
    </row>
    <row r="527" spans="1:9" x14ac:dyDescent="0.3">
      <c r="A527">
        <v>313</v>
      </c>
      <c r="B527" t="s">
        <v>70</v>
      </c>
      <c r="C527">
        <v>-78.5</v>
      </c>
      <c r="D527" t="s">
        <v>86</v>
      </c>
      <c r="E527">
        <v>-87</v>
      </c>
      <c r="F527">
        <v>51.222616809999998</v>
      </c>
      <c r="G527">
        <v>4.4160020400000004</v>
      </c>
      <c r="H527">
        <v>10</v>
      </c>
      <c r="I527">
        <v>0.36605153240631449</v>
      </c>
    </row>
    <row r="528" spans="1:9" x14ac:dyDescent="0.3">
      <c r="A528">
        <v>387</v>
      </c>
      <c r="B528" t="s">
        <v>74</v>
      </c>
      <c r="C528">
        <v>-77.5</v>
      </c>
      <c r="D528" t="s">
        <v>86</v>
      </c>
      <c r="E528">
        <v>-87</v>
      </c>
      <c r="F528">
        <v>51.222616809999998</v>
      </c>
      <c r="G528">
        <v>4.4160020400000004</v>
      </c>
      <c r="H528">
        <v>10</v>
      </c>
      <c r="I528">
        <v>0.36605153240631449</v>
      </c>
    </row>
    <row r="529" spans="1:9" x14ac:dyDescent="0.3">
      <c r="A529">
        <v>445</v>
      </c>
      <c r="B529" t="s">
        <v>78</v>
      </c>
      <c r="C529">
        <v>-81</v>
      </c>
      <c r="D529" t="s">
        <v>86</v>
      </c>
      <c r="E529">
        <v>-87</v>
      </c>
      <c r="F529">
        <v>51.222616809999998</v>
      </c>
      <c r="G529">
        <v>4.4160020400000004</v>
      </c>
      <c r="H529">
        <v>10</v>
      </c>
      <c r="I529">
        <v>0.36605153240631449</v>
      </c>
    </row>
    <row r="530" spans="1:9" x14ac:dyDescent="0.3">
      <c r="A530">
        <v>457</v>
      </c>
      <c r="B530" t="s">
        <v>79</v>
      </c>
      <c r="C530">
        <v>-83.5</v>
      </c>
      <c r="D530" t="s">
        <v>86</v>
      </c>
      <c r="E530">
        <v>-87</v>
      </c>
      <c r="F530">
        <v>51.222616809999998</v>
      </c>
      <c r="G530">
        <v>4.4160020400000004</v>
      </c>
      <c r="H530">
        <v>10</v>
      </c>
      <c r="I530">
        <v>0.36605153240631449</v>
      </c>
    </row>
    <row r="531" spans="1:9" x14ac:dyDescent="0.3">
      <c r="A531">
        <v>478</v>
      </c>
      <c r="B531" t="s">
        <v>81</v>
      </c>
      <c r="C531">
        <v>-75</v>
      </c>
      <c r="D531" t="s">
        <v>86</v>
      </c>
      <c r="E531">
        <v>-87</v>
      </c>
      <c r="F531">
        <v>51.222616809999998</v>
      </c>
      <c r="G531">
        <v>4.4160020400000004</v>
      </c>
      <c r="H531">
        <v>10</v>
      </c>
      <c r="I531">
        <v>0.36605153240631449</v>
      </c>
    </row>
    <row r="532" spans="1:9" x14ac:dyDescent="0.3">
      <c r="A532">
        <v>487</v>
      </c>
      <c r="B532" t="s">
        <v>82</v>
      </c>
      <c r="C532">
        <v>-84.5</v>
      </c>
      <c r="D532" t="s">
        <v>86</v>
      </c>
      <c r="E532">
        <v>-87</v>
      </c>
      <c r="F532">
        <v>51.222616809999998</v>
      </c>
      <c r="G532">
        <v>4.4160020400000004</v>
      </c>
      <c r="H532">
        <v>10</v>
      </c>
      <c r="I532">
        <v>0.36605153240631449</v>
      </c>
    </row>
    <row r="533" spans="1:9" x14ac:dyDescent="0.3">
      <c r="A533">
        <v>495</v>
      </c>
      <c r="B533" t="s">
        <v>83</v>
      </c>
      <c r="C533">
        <v>-76</v>
      </c>
      <c r="D533" t="s">
        <v>86</v>
      </c>
      <c r="E533">
        <v>-87</v>
      </c>
      <c r="F533">
        <v>51.222616809999998</v>
      </c>
      <c r="G533">
        <v>4.4160020400000004</v>
      </c>
      <c r="H533">
        <v>10</v>
      </c>
      <c r="I533">
        <v>0.36605153240631449</v>
      </c>
    </row>
    <row r="534" spans="1:9" x14ac:dyDescent="0.3">
      <c r="A534">
        <v>252</v>
      </c>
      <c r="B534" t="s">
        <v>67</v>
      </c>
      <c r="C534">
        <v>-85</v>
      </c>
      <c r="D534" t="s">
        <v>91</v>
      </c>
      <c r="E534">
        <v>-80</v>
      </c>
      <c r="F534">
        <v>51.222604429999997</v>
      </c>
      <c r="G534">
        <v>4.41591456</v>
      </c>
      <c r="H534">
        <v>12</v>
      </c>
      <c r="I534">
        <v>0.36605548538497779</v>
      </c>
    </row>
    <row r="535" spans="1:9" x14ac:dyDescent="0.3">
      <c r="A535">
        <v>297</v>
      </c>
      <c r="B535" t="s">
        <v>69</v>
      </c>
      <c r="C535">
        <v>-77.5</v>
      </c>
      <c r="D535" t="s">
        <v>91</v>
      </c>
      <c r="E535">
        <v>-80</v>
      </c>
      <c r="F535">
        <v>51.222603599999999</v>
      </c>
      <c r="G535">
        <v>4.4159701800000004</v>
      </c>
      <c r="H535">
        <v>11</v>
      </c>
      <c r="I535">
        <v>0.36698407707202979</v>
      </c>
    </row>
    <row r="536" spans="1:9" x14ac:dyDescent="0.3">
      <c r="A536">
        <v>423</v>
      </c>
      <c r="B536" t="s">
        <v>76</v>
      </c>
      <c r="C536">
        <v>-74.5</v>
      </c>
      <c r="D536" t="s">
        <v>91</v>
      </c>
      <c r="E536">
        <v>-80</v>
      </c>
      <c r="F536">
        <v>51.222576699999998</v>
      </c>
      <c r="G536">
        <v>4.41594672</v>
      </c>
      <c r="H536">
        <v>10</v>
      </c>
      <c r="I536">
        <v>0.3695459812337496</v>
      </c>
    </row>
    <row r="537" spans="1:9" x14ac:dyDescent="0.3">
      <c r="A537">
        <v>518</v>
      </c>
      <c r="B537" t="s">
        <v>86</v>
      </c>
      <c r="C537">
        <v>-87</v>
      </c>
      <c r="D537" t="s">
        <v>91</v>
      </c>
      <c r="E537">
        <v>-80</v>
      </c>
      <c r="F537">
        <v>51.222562250000003</v>
      </c>
      <c r="G537">
        <v>4.4159884700000003</v>
      </c>
      <c r="H537">
        <v>10</v>
      </c>
      <c r="I537">
        <v>0.37174997060904702</v>
      </c>
    </row>
    <row r="538" spans="1:9" x14ac:dyDescent="0.3">
      <c r="A538">
        <v>177</v>
      </c>
      <c r="B538" t="s">
        <v>64</v>
      </c>
      <c r="C538">
        <v>-82</v>
      </c>
      <c r="D538" t="s">
        <v>91</v>
      </c>
      <c r="E538">
        <v>-80</v>
      </c>
      <c r="F538">
        <v>51.22250768</v>
      </c>
      <c r="G538">
        <v>4.4159749100000001</v>
      </c>
      <c r="H538">
        <v>49</v>
      </c>
      <c r="I538">
        <v>0.37746349206268681</v>
      </c>
    </row>
    <row r="539" spans="1:9" x14ac:dyDescent="0.3">
      <c r="A539">
        <v>318</v>
      </c>
      <c r="B539" t="s">
        <v>70</v>
      </c>
      <c r="C539">
        <v>-78.5</v>
      </c>
      <c r="D539" t="s">
        <v>91</v>
      </c>
      <c r="E539">
        <v>-80</v>
      </c>
      <c r="F539">
        <v>51.22250768</v>
      </c>
      <c r="G539">
        <v>4.4159749100000001</v>
      </c>
      <c r="H539">
        <v>49</v>
      </c>
      <c r="I539">
        <v>0.37746349206268681</v>
      </c>
    </row>
    <row r="540" spans="1:9" x14ac:dyDescent="0.3">
      <c r="A540">
        <v>392</v>
      </c>
      <c r="B540" t="s">
        <v>74</v>
      </c>
      <c r="C540">
        <v>-77.5</v>
      </c>
      <c r="D540" t="s">
        <v>91</v>
      </c>
      <c r="E540">
        <v>-80</v>
      </c>
      <c r="F540">
        <v>51.22250768</v>
      </c>
      <c r="G540">
        <v>4.4159749100000001</v>
      </c>
      <c r="H540">
        <v>49</v>
      </c>
      <c r="I540">
        <v>0.37746349206268681</v>
      </c>
    </row>
    <row r="541" spans="1:9" x14ac:dyDescent="0.3">
      <c r="A541">
        <v>450</v>
      </c>
      <c r="B541" t="s">
        <v>78</v>
      </c>
      <c r="C541">
        <v>-81</v>
      </c>
      <c r="D541" t="s">
        <v>91</v>
      </c>
      <c r="E541">
        <v>-80</v>
      </c>
      <c r="F541">
        <v>51.22250768</v>
      </c>
      <c r="G541">
        <v>4.4159749100000001</v>
      </c>
      <c r="H541">
        <v>49</v>
      </c>
      <c r="I541">
        <v>0.37746349206268681</v>
      </c>
    </row>
    <row r="542" spans="1:9" x14ac:dyDescent="0.3">
      <c r="A542">
        <v>462</v>
      </c>
      <c r="B542" t="s">
        <v>79</v>
      </c>
      <c r="C542">
        <v>-83.5</v>
      </c>
      <c r="D542" t="s">
        <v>91</v>
      </c>
      <c r="E542">
        <v>-80</v>
      </c>
      <c r="F542">
        <v>51.22250768</v>
      </c>
      <c r="G542">
        <v>4.4159749100000001</v>
      </c>
      <c r="H542">
        <v>49</v>
      </c>
      <c r="I542">
        <v>0.37746349206268681</v>
      </c>
    </row>
    <row r="543" spans="1:9" x14ac:dyDescent="0.3">
      <c r="A543">
        <v>483</v>
      </c>
      <c r="B543" t="s">
        <v>81</v>
      </c>
      <c r="C543">
        <v>-75</v>
      </c>
      <c r="D543" t="s">
        <v>91</v>
      </c>
      <c r="E543">
        <v>-80</v>
      </c>
      <c r="F543">
        <v>51.22250768</v>
      </c>
      <c r="G543">
        <v>4.4159749100000001</v>
      </c>
      <c r="H543">
        <v>49</v>
      </c>
      <c r="I543">
        <v>0.37746349206268681</v>
      </c>
    </row>
    <row r="544" spans="1:9" x14ac:dyDescent="0.3">
      <c r="A544">
        <v>492</v>
      </c>
      <c r="B544" t="s">
        <v>82</v>
      </c>
      <c r="C544">
        <v>-84.5</v>
      </c>
      <c r="D544" t="s">
        <v>91</v>
      </c>
      <c r="E544">
        <v>-80</v>
      </c>
      <c r="F544">
        <v>51.22250768</v>
      </c>
      <c r="G544">
        <v>4.4159749100000001</v>
      </c>
      <c r="H544">
        <v>49</v>
      </c>
      <c r="I544">
        <v>0.37746349206268681</v>
      </c>
    </row>
    <row r="545" spans="1:9" x14ac:dyDescent="0.3">
      <c r="A545">
        <v>500</v>
      </c>
      <c r="B545" t="s">
        <v>83</v>
      </c>
      <c r="C545">
        <v>-76</v>
      </c>
      <c r="D545" t="s">
        <v>91</v>
      </c>
      <c r="E545">
        <v>-80</v>
      </c>
      <c r="F545">
        <v>51.22250768</v>
      </c>
      <c r="G545">
        <v>4.4159749100000001</v>
      </c>
      <c r="H545">
        <v>49</v>
      </c>
      <c r="I545">
        <v>0.37746349206268681</v>
      </c>
    </row>
    <row r="546" spans="1:9" x14ac:dyDescent="0.3">
      <c r="A546">
        <v>156</v>
      </c>
      <c r="B546" t="s">
        <v>64</v>
      </c>
      <c r="C546">
        <v>-82</v>
      </c>
      <c r="D546" t="s">
        <v>70</v>
      </c>
      <c r="E546">
        <v>-78.5</v>
      </c>
    </row>
    <row r="547" spans="1:9" x14ac:dyDescent="0.3">
      <c r="A547">
        <v>160</v>
      </c>
      <c r="B547" t="s">
        <v>64</v>
      </c>
      <c r="C547">
        <v>-82</v>
      </c>
      <c r="D547" t="s">
        <v>74</v>
      </c>
      <c r="E547">
        <v>-77.5</v>
      </c>
    </row>
    <row r="548" spans="1:9" x14ac:dyDescent="0.3">
      <c r="A548">
        <v>164</v>
      </c>
      <c r="B548" t="s">
        <v>64</v>
      </c>
      <c r="C548">
        <v>-82</v>
      </c>
      <c r="D548" t="s">
        <v>78</v>
      </c>
      <c r="E548">
        <v>-81</v>
      </c>
    </row>
    <row r="549" spans="1:9" x14ac:dyDescent="0.3">
      <c r="A549">
        <v>165</v>
      </c>
      <c r="B549" t="s">
        <v>64</v>
      </c>
      <c r="C549">
        <v>-82</v>
      </c>
      <c r="D549" t="s">
        <v>79</v>
      </c>
      <c r="E549">
        <v>-83.5</v>
      </c>
    </row>
    <row r="550" spans="1:9" x14ac:dyDescent="0.3">
      <c r="A550">
        <v>167</v>
      </c>
      <c r="B550" t="s">
        <v>64</v>
      </c>
      <c r="C550">
        <v>-82</v>
      </c>
      <c r="D550" t="s">
        <v>81</v>
      </c>
      <c r="E550">
        <v>-75</v>
      </c>
    </row>
    <row r="551" spans="1:9" x14ac:dyDescent="0.3">
      <c r="A551">
        <v>168</v>
      </c>
      <c r="B551" t="s">
        <v>64</v>
      </c>
      <c r="C551">
        <v>-82</v>
      </c>
      <c r="D551" t="s">
        <v>82</v>
      </c>
      <c r="E551">
        <v>-84.5</v>
      </c>
    </row>
    <row r="552" spans="1:9" x14ac:dyDescent="0.3">
      <c r="A552">
        <v>169</v>
      </c>
      <c r="B552" t="s">
        <v>64</v>
      </c>
      <c r="C552">
        <v>-82</v>
      </c>
      <c r="D552" t="s">
        <v>83</v>
      </c>
      <c r="E552">
        <v>-76</v>
      </c>
    </row>
    <row r="553" spans="1:9" x14ac:dyDescent="0.3">
      <c r="A553">
        <v>301</v>
      </c>
      <c r="B553" t="s">
        <v>70</v>
      </c>
      <c r="C553">
        <v>-78.5</v>
      </c>
      <c r="D553" t="s">
        <v>74</v>
      </c>
      <c r="E553">
        <v>-77.5</v>
      </c>
    </row>
    <row r="554" spans="1:9" x14ac:dyDescent="0.3">
      <c r="A554">
        <v>305</v>
      </c>
      <c r="B554" t="s">
        <v>70</v>
      </c>
      <c r="C554">
        <v>-78.5</v>
      </c>
      <c r="D554" t="s">
        <v>78</v>
      </c>
      <c r="E554">
        <v>-81</v>
      </c>
    </row>
    <row r="555" spans="1:9" x14ac:dyDescent="0.3">
      <c r="A555">
        <v>306</v>
      </c>
      <c r="B555" t="s">
        <v>70</v>
      </c>
      <c r="C555">
        <v>-78.5</v>
      </c>
      <c r="D555" t="s">
        <v>79</v>
      </c>
      <c r="E555">
        <v>-83.5</v>
      </c>
    </row>
    <row r="556" spans="1:9" x14ac:dyDescent="0.3">
      <c r="A556">
        <v>308</v>
      </c>
      <c r="B556" t="s">
        <v>70</v>
      </c>
      <c r="C556">
        <v>-78.5</v>
      </c>
      <c r="D556" t="s">
        <v>81</v>
      </c>
      <c r="E556">
        <v>-75</v>
      </c>
    </row>
    <row r="557" spans="1:9" x14ac:dyDescent="0.3">
      <c r="A557">
        <v>309</v>
      </c>
      <c r="B557" t="s">
        <v>70</v>
      </c>
      <c r="C557">
        <v>-78.5</v>
      </c>
      <c r="D557" t="s">
        <v>82</v>
      </c>
      <c r="E557">
        <v>-84.5</v>
      </c>
    </row>
    <row r="558" spans="1:9" x14ac:dyDescent="0.3">
      <c r="A558">
        <v>310</v>
      </c>
      <c r="B558" t="s">
        <v>70</v>
      </c>
      <c r="C558">
        <v>-78.5</v>
      </c>
      <c r="D558" t="s">
        <v>83</v>
      </c>
      <c r="E558">
        <v>-76</v>
      </c>
    </row>
    <row r="559" spans="1:9" x14ac:dyDescent="0.3">
      <c r="A559">
        <v>379</v>
      </c>
      <c r="B559" t="s">
        <v>74</v>
      </c>
      <c r="C559">
        <v>-77.5</v>
      </c>
      <c r="D559" t="s">
        <v>78</v>
      </c>
      <c r="E559">
        <v>-81</v>
      </c>
    </row>
    <row r="560" spans="1:9" x14ac:dyDescent="0.3">
      <c r="A560">
        <v>380</v>
      </c>
      <c r="B560" t="s">
        <v>74</v>
      </c>
      <c r="C560">
        <v>-77.5</v>
      </c>
      <c r="D560" t="s">
        <v>79</v>
      </c>
      <c r="E560">
        <v>-83.5</v>
      </c>
    </row>
    <row r="561" spans="1:5" x14ac:dyDescent="0.3">
      <c r="A561">
        <v>382</v>
      </c>
      <c r="B561" t="s">
        <v>74</v>
      </c>
      <c r="C561">
        <v>-77.5</v>
      </c>
      <c r="D561" t="s">
        <v>81</v>
      </c>
      <c r="E561">
        <v>-75</v>
      </c>
    </row>
    <row r="562" spans="1:5" x14ac:dyDescent="0.3">
      <c r="A562">
        <v>383</v>
      </c>
      <c r="B562" t="s">
        <v>74</v>
      </c>
      <c r="C562">
        <v>-77.5</v>
      </c>
      <c r="D562" t="s">
        <v>82</v>
      </c>
      <c r="E562">
        <v>-84.5</v>
      </c>
    </row>
    <row r="563" spans="1:5" x14ac:dyDescent="0.3">
      <c r="A563">
        <v>384</v>
      </c>
      <c r="B563" t="s">
        <v>74</v>
      </c>
      <c r="C563">
        <v>-77.5</v>
      </c>
      <c r="D563" t="s">
        <v>83</v>
      </c>
      <c r="E563">
        <v>-76</v>
      </c>
    </row>
    <row r="564" spans="1:5" x14ac:dyDescent="0.3">
      <c r="A564">
        <v>438</v>
      </c>
      <c r="B564" t="s">
        <v>78</v>
      </c>
      <c r="C564">
        <v>-81</v>
      </c>
      <c r="D564" t="s">
        <v>79</v>
      </c>
      <c r="E564">
        <v>-83.5</v>
      </c>
    </row>
    <row r="565" spans="1:5" x14ac:dyDescent="0.3">
      <c r="A565">
        <v>440</v>
      </c>
      <c r="B565" t="s">
        <v>78</v>
      </c>
      <c r="C565">
        <v>-81</v>
      </c>
      <c r="D565" t="s">
        <v>81</v>
      </c>
      <c r="E565">
        <v>-75</v>
      </c>
    </row>
    <row r="566" spans="1:5" x14ac:dyDescent="0.3">
      <c r="A566">
        <v>441</v>
      </c>
      <c r="B566" t="s">
        <v>78</v>
      </c>
      <c r="C566">
        <v>-81</v>
      </c>
      <c r="D566" t="s">
        <v>82</v>
      </c>
      <c r="E566">
        <v>-84.5</v>
      </c>
    </row>
    <row r="567" spans="1:5" x14ac:dyDescent="0.3">
      <c r="A567">
        <v>442</v>
      </c>
      <c r="B567" t="s">
        <v>78</v>
      </c>
      <c r="C567">
        <v>-81</v>
      </c>
      <c r="D567" t="s">
        <v>83</v>
      </c>
      <c r="E567">
        <v>-76</v>
      </c>
    </row>
    <row r="568" spans="1:5" x14ac:dyDescent="0.3">
      <c r="A568">
        <v>452</v>
      </c>
      <c r="B568" t="s">
        <v>79</v>
      </c>
      <c r="C568">
        <v>-83.5</v>
      </c>
      <c r="D568" t="s">
        <v>81</v>
      </c>
      <c r="E568">
        <v>-75</v>
      </c>
    </row>
    <row r="569" spans="1:5" x14ac:dyDescent="0.3">
      <c r="A569">
        <v>453</v>
      </c>
      <c r="B569" t="s">
        <v>79</v>
      </c>
      <c r="C569">
        <v>-83.5</v>
      </c>
      <c r="D569" t="s">
        <v>82</v>
      </c>
      <c r="E569">
        <v>-84.5</v>
      </c>
    </row>
    <row r="570" spans="1:5" x14ac:dyDescent="0.3">
      <c r="A570">
        <v>454</v>
      </c>
      <c r="B570" t="s">
        <v>79</v>
      </c>
      <c r="C570">
        <v>-83.5</v>
      </c>
      <c r="D570" t="s">
        <v>83</v>
      </c>
      <c r="E570">
        <v>-76</v>
      </c>
    </row>
    <row r="571" spans="1:5" x14ac:dyDescent="0.3">
      <c r="A571">
        <v>474</v>
      </c>
      <c r="B571" t="s">
        <v>81</v>
      </c>
      <c r="C571">
        <v>-75</v>
      </c>
      <c r="D571" t="s">
        <v>82</v>
      </c>
      <c r="E571">
        <v>-84.5</v>
      </c>
    </row>
    <row r="572" spans="1:5" x14ac:dyDescent="0.3">
      <c r="A572">
        <v>475</v>
      </c>
      <c r="B572" t="s">
        <v>81</v>
      </c>
      <c r="C572">
        <v>-75</v>
      </c>
      <c r="D572" t="s">
        <v>83</v>
      </c>
      <c r="E572">
        <v>-76</v>
      </c>
    </row>
    <row r="573" spans="1:5" x14ac:dyDescent="0.3">
      <c r="A573">
        <v>484</v>
      </c>
      <c r="B573" t="s">
        <v>82</v>
      </c>
      <c r="C573">
        <v>-84.5</v>
      </c>
      <c r="D573" t="s">
        <v>83</v>
      </c>
      <c r="E573">
        <v>-76</v>
      </c>
    </row>
  </sheetData>
  <mergeCells count="1">
    <mergeCell ref="A1:D1"/>
  </mergeCells>
  <conditionalFormatting sqref="F42:G42">
    <cfRule type="cellIs" dxfId="104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1" workbookViewId="0">
      <selection activeCell="D28" sqref="D2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9" ht="15" customHeight="1" x14ac:dyDescent="0.3">
      <c r="A17" t="s">
        <v>106</v>
      </c>
      <c r="B17">
        <v>25</v>
      </c>
    </row>
    <row r="18" spans="1:9" ht="15" customHeight="1" x14ac:dyDescent="0.3">
      <c r="A18" t="s">
        <v>107</v>
      </c>
      <c r="B18">
        <v>41</v>
      </c>
    </row>
    <row r="19" spans="1:9" ht="15" customHeight="1" x14ac:dyDescent="0.3">
      <c r="A19" t="s">
        <v>108</v>
      </c>
      <c r="B19">
        <v>25</v>
      </c>
    </row>
    <row r="20" spans="1:9" ht="15" customHeight="1" x14ac:dyDescent="0.3">
      <c r="A20" t="s">
        <v>109</v>
      </c>
      <c r="B20">
        <v>43</v>
      </c>
    </row>
    <row r="21" spans="1:9" ht="15" customHeight="1" x14ac:dyDescent="0.3">
      <c r="A21" t="s">
        <v>110</v>
      </c>
      <c r="B21">
        <v>16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50.43181818181818</v>
      </c>
    </row>
    <row r="26" spans="1:9" x14ac:dyDescent="0.3">
      <c r="A26" s="14" t="s">
        <v>874</v>
      </c>
      <c r="B26" s="1"/>
      <c r="C26" s="13"/>
      <c r="D26" s="13">
        <v>6.75349237985714E-2</v>
      </c>
    </row>
    <row r="27" spans="1:9" x14ac:dyDescent="0.3">
      <c r="A27" s="14" t="s">
        <v>887</v>
      </c>
      <c r="B27" s="1"/>
      <c r="C27" s="13"/>
      <c r="D27" s="13">
        <f>MEDIAN(Tabel7681[Distance error (km)])</f>
        <v>6.4528522437704669E-2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13.725490196078431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92</v>
      </c>
      <c r="C31">
        <v>-86</v>
      </c>
      <c r="D31" t="s">
        <v>94</v>
      </c>
      <c r="E31">
        <v>-77</v>
      </c>
      <c r="F31">
        <v>51.24375646</v>
      </c>
      <c r="G31">
        <v>4.42031011</v>
      </c>
      <c r="H31">
        <v>10</v>
      </c>
      <c r="I31">
        <v>6.8618103092954755E-2</v>
      </c>
    </row>
    <row r="32" spans="1:9" x14ac:dyDescent="0.3">
      <c r="A32">
        <v>2</v>
      </c>
      <c r="B32" t="s">
        <v>92</v>
      </c>
      <c r="C32">
        <v>-86</v>
      </c>
      <c r="D32" t="s">
        <v>95</v>
      </c>
      <c r="E32">
        <v>-81</v>
      </c>
    </row>
    <row r="33" spans="1:9" x14ac:dyDescent="0.3">
      <c r="A33">
        <v>3</v>
      </c>
      <c r="B33" t="s">
        <v>92</v>
      </c>
      <c r="C33">
        <v>-86</v>
      </c>
      <c r="D33" t="s">
        <v>96</v>
      </c>
      <c r="E33">
        <v>-85</v>
      </c>
    </row>
    <row r="34" spans="1:9" x14ac:dyDescent="0.3">
      <c r="A34">
        <v>4</v>
      </c>
      <c r="B34" t="s">
        <v>92</v>
      </c>
      <c r="C34">
        <v>-86</v>
      </c>
      <c r="D34" t="s">
        <v>97</v>
      </c>
      <c r="E34">
        <v>-70</v>
      </c>
      <c r="F34">
        <v>51.243352170000001</v>
      </c>
      <c r="G34">
        <v>4.4201505399999999</v>
      </c>
      <c r="H34">
        <v>90</v>
      </c>
      <c r="I34">
        <v>0.1143740754225735</v>
      </c>
    </row>
    <row r="35" spans="1:9" x14ac:dyDescent="0.3">
      <c r="A35">
        <v>5</v>
      </c>
      <c r="B35" t="s">
        <v>92</v>
      </c>
      <c r="C35">
        <v>-86</v>
      </c>
      <c r="D35" t="s">
        <v>98</v>
      </c>
      <c r="E35">
        <v>-82</v>
      </c>
      <c r="F35">
        <v>51.243822080000001</v>
      </c>
      <c r="G35">
        <v>4.4201963400000004</v>
      </c>
      <c r="H35">
        <v>73</v>
      </c>
      <c r="I35">
        <v>6.2210369756167297E-2</v>
      </c>
    </row>
    <row r="36" spans="1:9" x14ac:dyDescent="0.3">
      <c r="A36">
        <v>6</v>
      </c>
      <c r="B36" t="s">
        <v>92</v>
      </c>
      <c r="C36">
        <v>-86</v>
      </c>
      <c r="D36" t="s">
        <v>99</v>
      </c>
      <c r="E36">
        <v>-86</v>
      </c>
      <c r="F36">
        <v>51.245241419999999</v>
      </c>
      <c r="G36">
        <v>4.4183033900000002</v>
      </c>
      <c r="H36">
        <v>155</v>
      </c>
      <c r="I36">
        <v>0.1722175347202711</v>
      </c>
    </row>
    <row r="37" spans="1:9" x14ac:dyDescent="0.3">
      <c r="A37">
        <v>7</v>
      </c>
      <c r="B37" t="s">
        <v>92</v>
      </c>
      <c r="C37">
        <v>-86</v>
      </c>
      <c r="D37" t="s">
        <v>100</v>
      </c>
      <c r="E37">
        <v>-83.5</v>
      </c>
      <c r="F37">
        <v>51.24379304</v>
      </c>
      <c r="G37">
        <v>4.4203194000000003</v>
      </c>
      <c r="H37">
        <v>40</v>
      </c>
      <c r="I37">
        <v>6.4528522437704669E-2</v>
      </c>
    </row>
    <row r="38" spans="1:9" x14ac:dyDescent="0.3">
      <c r="A38">
        <v>8</v>
      </c>
      <c r="B38" t="s">
        <v>92</v>
      </c>
      <c r="C38">
        <v>-86</v>
      </c>
      <c r="D38" t="s">
        <v>101</v>
      </c>
      <c r="E38">
        <v>-78.5</v>
      </c>
      <c r="F38">
        <v>51.243728390000001</v>
      </c>
      <c r="G38">
        <v>4.4202091299999999</v>
      </c>
      <c r="H38">
        <v>45</v>
      </c>
      <c r="I38">
        <v>7.2363986794479473E-2</v>
      </c>
    </row>
    <row r="39" spans="1:9" x14ac:dyDescent="0.3">
      <c r="A39">
        <v>9</v>
      </c>
      <c r="B39" t="s">
        <v>92</v>
      </c>
      <c r="C39">
        <v>-86</v>
      </c>
      <c r="D39" t="s">
        <v>102</v>
      </c>
      <c r="E39">
        <v>-79.5</v>
      </c>
    </row>
    <row r="40" spans="1:9" x14ac:dyDescent="0.3">
      <c r="A40">
        <v>10</v>
      </c>
      <c r="B40" t="s">
        <v>92</v>
      </c>
      <c r="C40">
        <v>-86</v>
      </c>
      <c r="D40" t="s">
        <v>103</v>
      </c>
      <c r="E40">
        <v>-80</v>
      </c>
      <c r="F40">
        <v>51.243832910000002</v>
      </c>
      <c r="G40">
        <v>4.4202344199999999</v>
      </c>
      <c r="H40">
        <v>35</v>
      </c>
      <c r="I40">
        <v>6.0610413577888392E-2</v>
      </c>
    </row>
    <row r="41" spans="1:9" x14ac:dyDescent="0.3">
      <c r="A41">
        <v>11</v>
      </c>
      <c r="B41" t="s">
        <v>92</v>
      </c>
      <c r="C41">
        <v>-86</v>
      </c>
      <c r="D41" t="s">
        <v>104</v>
      </c>
      <c r="E41">
        <v>-82</v>
      </c>
      <c r="F41">
        <v>51.244745330000001</v>
      </c>
      <c r="G41">
        <v>4.4196334300000002</v>
      </c>
      <c r="H41">
        <v>88</v>
      </c>
      <c r="I41">
        <v>6.4929687360808092E-2</v>
      </c>
    </row>
    <row r="42" spans="1:9" x14ac:dyDescent="0.3">
      <c r="A42">
        <v>12</v>
      </c>
      <c r="B42" t="s">
        <v>92</v>
      </c>
      <c r="C42">
        <v>-86</v>
      </c>
      <c r="D42" t="s">
        <v>105</v>
      </c>
      <c r="E42">
        <v>-81</v>
      </c>
    </row>
    <row r="43" spans="1:9" x14ac:dyDescent="0.3">
      <c r="A43">
        <v>13</v>
      </c>
      <c r="B43" t="s">
        <v>92</v>
      </c>
      <c r="C43">
        <v>-86</v>
      </c>
      <c r="D43" t="s">
        <v>106</v>
      </c>
      <c r="E43">
        <v>-87.5</v>
      </c>
      <c r="F43">
        <v>51.24380326</v>
      </c>
      <c r="G43">
        <v>4.4203220200000004</v>
      </c>
      <c r="H43">
        <v>33</v>
      </c>
      <c r="I43">
        <v>6.3386559463479791E-2</v>
      </c>
    </row>
    <row r="44" spans="1:9" x14ac:dyDescent="0.3">
      <c r="A44">
        <v>14</v>
      </c>
      <c r="B44" t="s">
        <v>92</v>
      </c>
      <c r="C44">
        <v>-86</v>
      </c>
      <c r="D44" t="s">
        <v>107</v>
      </c>
      <c r="E44">
        <v>-79.5</v>
      </c>
    </row>
    <row r="45" spans="1:9" x14ac:dyDescent="0.3">
      <c r="A45">
        <v>15</v>
      </c>
      <c r="B45" t="s">
        <v>92</v>
      </c>
      <c r="C45">
        <v>-86</v>
      </c>
      <c r="D45" t="s">
        <v>108</v>
      </c>
      <c r="E45">
        <v>-87.5</v>
      </c>
    </row>
    <row r="46" spans="1:9" x14ac:dyDescent="0.3">
      <c r="A46">
        <v>16</v>
      </c>
      <c r="B46" t="s">
        <v>92</v>
      </c>
      <c r="C46">
        <v>-86</v>
      </c>
      <c r="D46" t="s">
        <v>109</v>
      </c>
      <c r="E46">
        <v>-78.5</v>
      </c>
      <c r="F46">
        <v>51.244225059999998</v>
      </c>
      <c r="G46">
        <v>4.42036154</v>
      </c>
      <c r="H46">
        <v>36</v>
      </c>
      <c r="I46">
        <v>1.6463575431310641E-2</v>
      </c>
    </row>
    <row r="47" spans="1:9" x14ac:dyDescent="0.3">
      <c r="A47">
        <v>17</v>
      </c>
      <c r="B47" t="s">
        <v>92</v>
      </c>
      <c r="C47">
        <v>-86</v>
      </c>
      <c r="D47" t="s">
        <v>110</v>
      </c>
      <c r="E47">
        <v>-92</v>
      </c>
      <c r="F47">
        <v>51.244054339999998</v>
      </c>
      <c r="G47">
        <v>4.4202116499999997</v>
      </c>
      <c r="H47">
        <v>41</v>
      </c>
      <c r="I47">
        <v>3.675551152010826E-2</v>
      </c>
    </row>
    <row r="48" spans="1:9" x14ac:dyDescent="0.3">
      <c r="A48">
        <v>18</v>
      </c>
      <c r="B48" t="s">
        <v>94</v>
      </c>
      <c r="C48">
        <v>-77</v>
      </c>
      <c r="D48" t="s">
        <v>95</v>
      </c>
      <c r="E48">
        <v>-81</v>
      </c>
      <c r="F48">
        <v>51.24375646</v>
      </c>
      <c r="G48">
        <v>4.42031011</v>
      </c>
      <c r="H48">
        <v>10</v>
      </c>
      <c r="I48">
        <v>6.8618103092954755E-2</v>
      </c>
    </row>
    <row r="49" spans="1:9" x14ac:dyDescent="0.3">
      <c r="A49">
        <v>19</v>
      </c>
      <c r="B49" t="s">
        <v>94</v>
      </c>
      <c r="C49">
        <v>-77</v>
      </c>
      <c r="D49" t="s">
        <v>96</v>
      </c>
      <c r="E49">
        <v>-85</v>
      </c>
      <c r="F49">
        <v>51.24375646</v>
      </c>
      <c r="G49">
        <v>4.42031011</v>
      </c>
      <c r="H49">
        <v>10</v>
      </c>
      <c r="I49">
        <v>6.8618103092954755E-2</v>
      </c>
    </row>
    <row r="50" spans="1:9" x14ac:dyDescent="0.3">
      <c r="A50">
        <v>20</v>
      </c>
      <c r="B50" t="s">
        <v>94</v>
      </c>
      <c r="C50">
        <v>-77</v>
      </c>
      <c r="D50" t="s">
        <v>97</v>
      </c>
      <c r="E50">
        <v>-70</v>
      </c>
      <c r="F50">
        <v>51.243554320000001</v>
      </c>
      <c r="G50">
        <v>4.4202303199999999</v>
      </c>
      <c r="H50">
        <v>23</v>
      </c>
      <c r="I50">
        <v>9.1426249225238579E-2</v>
      </c>
    </row>
    <row r="51" spans="1:9" x14ac:dyDescent="0.3">
      <c r="A51">
        <v>21</v>
      </c>
      <c r="B51" t="s">
        <v>94</v>
      </c>
      <c r="C51">
        <v>-77</v>
      </c>
      <c r="D51" t="s">
        <v>98</v>
      </c>
      <c r="E51">
        <v>-82</v>
      </c>
      <c r="F51">
        <v>51.243789270000001</v>
      </c>
      <c r="G51">
        <v>4.4202532300000001</v>
      </c>
      <c r="H51">
        <v>10</v>
      </c>
      <c r="I51">
        <v>6.5270921233352999E-2</v>
      </c>
    </row>
    <row r="52" spans="1:9" x14ac:dyDescent="0.3">
      <c r="A52">
        <v>22</v>
      </c>
      <c r="B52" t="s">
        <v>94</v>
      </c>
      <c r="C52">
        <v>-77</v>
      </c>
      <c r="D52" t="s">
        <v>99</v>
      </c>
      <c r="E52">
        <v>-86</v>
      </c>
      <c r="F52">
        <v>51.24449894</v>
      </c>
      <c r="G52">
        <v>4.4193067700000004</v>
      </c>
      <c r="H52">
        <v>108</v>
      </c>
      <c r="I52">
        <v>7.409175707672612E-2</v>
      </c>
    </row>
    <row r="53" spans="1:9" x14ac:dyDescent="0.3">
      <c r="A53">
        <v>23</v>
      </c>
      <c r="B53" t="s">
        <v>94</v>
      </c>
      <c r="C53">
        <v>-77</v>
      </c>
      <c r="D53" t="s">
        <v>100</v>
      </c>
      <c r="E53">
        <v>-83.5</v>
      </c>
      <c r="F53">
        <v>51.24377475</v>
      </c>
      <c r="G53">
        <v>4.4203147500000002</v>
      </c>
      <c r="H53">
        <v>10</v>
      </c>
      <c r="I53">
        <v>6.6572879167799012E-2</v>
      </c>
    </row>
    <row r="54" spans="1:9" x14ac:dyDescent="0.3">
      <c r="A54">
        <v>24</v>
      </c>
      <c r="B54" t="s">
        <v>94</v>
      </c>
      <c r="C54">
        <v>-77</v>
      </c>
      <c r="D54" t="s">
        <v>101</v>
      </c>
      <c r="E54">
        <v>-78.5</v>
      </c>
      <c r="F54">
        <v>51.243742429999998</v>
      </c>
      <c r="G54">
        <v>4.4202596200000004</v>
      </c>
      <c r="H54">
        <v>10</v>
      </c>
      <c r="I54">
        <v>7.0410438609856282E-2</v>
      </c>
    </row>
    <row r="55" spans="1:9" x14ac:dyDescent="0.3">
      <c r="A55">
        <v>25</v>
      </c>
      <c r="B55" t="s">
        <v>94</v>
      </c>
      <c r="C55">
        <v>-77</v>
      </c>
      <c r="D55" t="s">
        <v>102</v>
      </c>
      <c r="E55">
        <v>-79.5</v>
      </c>
      <c r="F55">
        <v>51.24375646</v>
      </c>
      <c r="G55">
        <v>4.42031011</v>
      </c>
      <c r="H55">
        <v>10</v>
      </c>
      <c r="I55">
        <v>6.8618103092954755E-2</v>
      </c>
    </row>
    <row r="56" spans="1:9" x14ac:dyDescent="0.3">
      <c r="A56">
        <v>26</v>
      </c>
      <c r="B56" t="s">
        <v>94</v>
      </c>
      <c r="C56">
        <v>-77</v>
      </c>
      <c r="D56" t="s">
        <v>103</v>
      </c>
      <c r="E56">
        <v>-80</v>
      </c>
      <c r="F56">
        <v>51.243794690000001</v>
      </c>
      <c r="G56">
        <v>4.4202722699999999</v>
      </c>
      <c r="H56">
        <v>10</v>
      </c>
      <c r="I56">
        <v>6.4544186261800141E-2</v>
      </c>
    </row>
    <row r="57" spans="1:9" x14ac:dyDescent="0.3">
      <c r="A57">
        <v>27</v>
      </c>
      <c r="B57" t="s">
        <v>94</v>
      </c>
      <c r="C57">
        <v>-77</v>
      </c>
      <c r="D57" t="s">
        <v>104</v>
      </c>
      <c r="E57">
        <v>-82</v>
      </c>
      <c r="F57">
        <v>51.244250899999997</v>
      </c>
      <c r="G57">
        <v>4.4199717700000001</v>
      </c>
      <c r="H57">
        <v>60</v>
      </c>
      <c r="I57">
        <v>2.9746250809604739E-2</v>
      </c>
    </row>
    <row r="58" spans="1:9" x14ac:dyDescent="0.3">
      <c r="A58">
        <v>28</v>
      </c>
      <c r="B58" t="s">
        <v>94</v>
      </c>
      <c r="C58">
        <v>-77</v>
      </c>
      <c r="D58" t="s">
        <v>105</v>
      </c>
      <c r="E58">
        <v>-81</v>
      </c>
      <c r="F58">
        <v>51.24375646</v>
      </c>
      <c r="G58">
        <v>4.42031011</v>
      </c>
      <c r="H58">
        <v>10</v>
      </c>
      <c r="I58">
        <v>6.8618103092954755E-2</v>
      </c>
    </row>
    <row r="59" spans="1:9" x14ac:dyDescent="0.3">
      <c r="A59">
        <v>29</v>
      </c>
      <c r="B59" t="s">
        <v>94</v>
      </c>
      <c r="C59">
        <v>-77</v>
      </c>
      <c r="D59" t="s">
        <v>106</v>
      </c>
      <c r="E59">
        <v>-87.5</v>
      </c>
      <c r="F59">
        <v>51.243779859999997</v>
      </c>
      <c r="G59">
        <v>4.4203160600000002</v>
      </c>
      <c r="H59">
        <v>10</v>
      </c>
      <c r="I59">
        <v>6.6001588682198437E-2</v>
      </c>
    </row>
    <row r="60" spans="1:9" x14ac:dyDescent="0.3">
      <c r="A60">
        <v>30</v>
      </c>
      <c r="B60" t="s">
        <v>94</v>
      </c>
      <c r="C60">
        <v>-77</v>
      </c>
      <c r="D60" t="s">
        <v>107</v>
      </c>
      <c r="E60">
        <v>-79.5</v>
      </c>
      <c r="F60">
        <v>51.24375646</v>
      </c>
      <c r="G60">
        <v>4.42031011</v>
      </c>
      <c r="H60">
        <v>10</v>
      </c>
      <c r="I60">
        <v>6.8618103092954755E-2</v>
      </c>
    </row>
    <row r="61" spans="1:9" x14ac:dyDescent="0.3">
      <c r="A61">
        <v>31</v>
      </c>
      <c r="B61" t="s">
        <v>94</v>
      </c>
      <c r="C61">
        <v>-77</v>
      </c>
      <c r="D61" t="s">
        <v>108</v>
      </c>
      <c r="E61">
        <v>-87.5</v>
      </c>
      <c r="F61">
        <v>51.24375646</v>
      </c>
      <c r="G61">
        <v>4.42031011</v>
      </c>
      <c r="H61">
        <v>10</v>
      </c>
      <c r="I61">
        <v>6.8618103092954755E-2</v>
      </c>
    </row>
    <row r="62" spans="1:9" x14ac:dyDescent="0.3">
      <c r="A62">
        <v>32</v>
      </c>
      <c r="B62" t="s">
        <v>94</v>
      </c>
      <c r="C62">
        <v>-77</v>
      </c>
      <c r="D62" t="s">
        <v>109</v>
      </c>
      <c r="E62">
        <v>-78.5</v>
      </c>
      <c r="F62">
        <v>51.243990760000003</v>
      </c>
      <c r="G62">
        <v>4.42033582</v>
      </c>
      <c r="H62">
        <v>26</v>
      </c>
      <c r="I62">
        <v>4.2518068183095892E-2</v>
      </c>
    </row>
    <row r="63" spans="1:9" x14ac:dyDescent="0.3">
      <c r="A63">
        <v>33</v>
      </c>
      <c r="B63" t="s">
        <v>94</v>
      </c>
      <c r="C63">
        <v>-77</v>
      </c>
      <c r="D63" t="s">
        <v>110</v>
      </c>
      <c r="E63">
        <v>-92</v>
      </c>
      <c r="F63">
        <v>51.243905400000003</v>
      </c>
      <c r="G63">
        <v>4.4202608799999998</v>
      </c>
      <c r="H63">
        <v>17</v>
      </c>
      <c r="I63">
        <v>5.2380185516134922E-2</v>
      </c>
    </row>
    <row r="64" spans="1:9" x14ac:dyDescent="0.3">
      <c r="A64">
        <v>34</v>
      </c>
      <c r="B64" t="s">
        <v>95</v>
      </c>
      <c r="C64">
        <v>-81</v>
      </c>
      <c r="D64" t="s">
        <v>96</v>
      </c>
      <c r="E64">
        <v>-85</v>
      </c>
    </row>
    <row r="65" spans="1:9" x14ac:dyDescent="0.3">
      <c r="A65">
        <v>35</v>
      </c>
      <c r="B65" t="s">
        <v>95</v>
      </c>
      <c r="C65">
        <v>-81</v>
      </c>
      <c r="D65" t="s">
        <v>97</v>
      </c>
      <c r="E65">
        <v>-70</v>
      </c>
      <c r="F65">
        <v>51.243352170000001</v>
      </c>
      <c r="G65">
        <v>4.4201505399999999</v>
      </c>
      <c r="H65">
        <v>90</v>
      </c>
      <c r="I65">
        <v>0.1143740754225735</v>
      </c>
    </row>
    <row r="66" spans="1:9" x14ac:dyDescent="0.3">
      <c r="A66">
        <v>36</v>
      </c>
      <c r="B66" t="s">
        <v>95</v>
      </c>
      <c r="C66">
        <v>-81</v>
      </c>
      <c r="D66" t="s">
        <v>98</v>
      </c>
      <c r="E66">
        <v>-82</v>
      </c>
      <c r="F66">
        <v>51.243822080000001</v>
      </c>
      <c r="G66">
        <v>4.4201963400000004</v>
      </c>
      <c r="H66">
        <v>73</v>
      </c>
      <c r="I66">
        <v>6.2210369756167297E-2</v>
      </c>
    </row>
    <row r="67" spans="1:9" x14ac:dyDescent="0.3">
      <c r="A67">
        <v>37</v>
      </c>
      <c r="B67" t="s">
        <v>95</v>
      </c>
      <c r="C67">
        <v>-81</v>
      </c>
      <c r="D67" t="s">
        <v>99</v>
      </c>
      <c r="E67">
        <v>-86</v>
      </c>
      <c r="F67">
        <v>51.245241419999999</v>
      </c>
      <c r="G67">
        <v>4.4183033900000002</v>
      </c>
      <c r="H67">
        <v>155</v>
      </c>
      <c r="I67">
        <v>0.1722175347202711</v>
      </c>
    </row>
    <row r="68" spans="1:9" x14ac:dyDescent="0.3">
      <c r="A68">
        <v>38</v>
      </c>
      <c r="B68" t="s">
        <v>95</v>
      </c>
      <c r="C68">
        <v>-81</v>
      </c>
      <c r="D68" t="s">
        <v>100</v>
      </c>
      <c r="E68">
        <v>-83.5</v>
      </c>
      <c r="F68">
        <v>51.24379304</v>
      </c>
      <c r="G68">
        <v>4.4203194000000003</v>
      </c>
      <c r="H68">
        <v>40</v>
      </c>
      <c r="I68">
        <v>6.4528522437704669E-2</v>
      </c>
    </row>
    <row r="69" spans="1:9" x14ac:dyDescent="0.3">
      <c r="A69">
        <v>39</v>
      </c>
      <c r="B69" t="s">
        <v>95</v>
      </c>
      <c r="C69">
        <v>-81</v>
      </c>
      <c r="D69" t="s">
        <v>101</v>
      </c>
      <c r="E69">
        <v>-78.5</v>
      </c>
      <c r="F69">
        <v>51.243728390000001</v>
      </c>
      <c r="G69">
        <v>4.4202091299999999</v>
      </c>
      <c r="H69">
        <v>45</v>
      </c>
      <c r="I69">
        <v>7.2363986794479473E-2</v>
      </c>
    </row>
    <row r="70" spans="1:9" x14ac:dyDescent="0.3">
      <c r="A70">
        <v>40</v>
      </c>
      <c r="B70" t="s">
        <v>95</v>
      </c>
      <c r="C70">
        <v>-81</v>
      </c>
      <c r="D70" t="s">
        <v>102</v>
      </c>
      <c r="E70">
        <v>-79.5</v>
      </c>
    </row>
    <row r="71" spans="1:9" x14ac:dyDescent="0.3">
      <c r="A71">
        <v>41</v>
      </c>
      <c r="B71" t="s">
        <v>95</v>
      </c>
      <c r="C71">
        <v>-81</v>
      </c>
      <c r="D71" t="s">
        <v>103</v>
      </c>
      <c r="E71">
        <v>-80</v>
      </c>
      <c r="F71">
        <v>51.243832910000002</v>
      </c>
      <c r="G71">
        <v>4.4202344199999999</v>
      </c>
      <c r="H71">
        <v>35</v>
      </c>
      <c r="I71">
        <v>6.0610413577888392E-2</v>
      </c>
    </row>
    <row r="72" spans="1:9" x14ac:dyDescent="0.3">
      <c r="A72">
        <v>42</v>
      </c>
      <c r="B72" t="s">
        <v>95</v>
      </c>
      <c r="C72">
        <v>-81</v>
      </c>
      <c r="D72" t="s">
        <v>104</v>
      </c>
      <c r="E72">
        <v>-82</v>
      </c>
      <c r="F72">
        <v>51.244745330000001</v>
      </c>
      <c r="G72">
        <v>4.4196334300000002</v>
      </c>
      <c r="H72">
        <v>88</v>
      </c>
      <c r="I72">
        <v>6.4929687360808092E-2</v>
      </c>
    </row>
    <row r="73" spans="1:9" x14ac:dyDescent="0.3">
      <c r="A73">
        <v>43</v>
      </c>
      <c r="B73" t="s">
        <v>95</v>
      </c>
      <c r="C73">
        <v>-81</v>
      </c>
      <c r="D73" t="s">
        <v>105</v>
      </c>
      <c r="E73">
        <v>-81</v>
      </c>
    </row>
    <row r="74" spans="1:9" x14ac:dyDescent="0.3">
      <c r="A74">
        <v>44</v>
      </c>
      <c r="B74" t="s">
        <v>95</v>
      </c>
      <c r="C74">
        <v>-81</v>
      </c>
      <c r="D74" t="s">
        <v>106</v>
      </c>
      <c r="E74">
        <v>-87.5</v>
      </c>
      <c r="F74">
        <v>51.24380326</v>
      </c>
      <c r="G74">
        <v>4.4203220200000004</v>
      </c>
      <c r="H74">
        <v>33</v>
      </c>
      <c r="I74">
        <v>6.3386559463479791E-2</v>
      </c>
    </row>
    <row r="75" spans="1:9" x14ac:dyDescent="0.3">
      <c r="A75">
        <v>45</v>
      </c>
      <c r="B75" t="s">
        <v>95</v>
      </c>
      <c r="C75">
        <v>-81</v>
      </c>
      <c r="D75" t="s">
        <v>107</v>
      </c>
      <c r="E75">
        <v>-79.5</v>
      </c>
    </row>
    <row r="76" spans="1:9" x14ac:dyDescent="0.3">
      <c r="A76">
        <v>46</v>
      </c>
      <c r="B76" t="s">
        <v>95</v>
      </c>
      <c r="C76">
        <v>-81</v>
      </c>
      <c r="D76" t="s">
        <v>108</v>
      </c>
      <c r="E76">
        <v>-87.5</v>
      </c>
    </row>
    <row r="77" spans="1:9" x14ac:dyDescent="0.3">
      <c r="A77">
        <v>47</v>
      </c>
      <c r="B77" t="s">
        <v>95</v>
      </c>
      <c r="C77">
        <v>-81</v>
      </c>
      <c r="D77" t="s">
        <v>109</v>
      </c>
      <c r="E77">
        <v>-78.5</v>
      </c>
      <c r="F77">
        <v>51.244225059999998</v>
      </c>
      <c r="G77">
        <v>4.42036154</v>
      </c>
      <c r="H77">
        <v>36</v>
      </c>
      <c r="I77">
        <v>1.6463575431310641E-2</v>
      </c>
    </row>
    <row r="78" spans="1:9" x14ac:dyDescent="0.3">
      <c r="A78">
        <v>48</v>
      </c>
      <c r="B78" t="s">
        <v>95</v>
      </c>
      <c r="C78">
        <v>-81</v>
      </c>
      <c r="D78" t="s">
        <v>110</v>
      </c>
      <c r="E78">
        <v>-92</v>
      </c>
      <c r="F78">
        <v>51.244054339999998</v>
      </c>
      <c r="G78">
        <v>4.4202116499999997</v>
      </c>
      <c r="H78">
        <v>41</v>
      </c>
      <c r="I78">
        <v>3.675551152010826E-2</v>
      </c>
    </row>
    <row r="79" spans="1:9" x14ac:dyDescent="0.3">
      <c r="A79">
        <v>49</v>
      </c>
      <c r="B79" t="s">
        <v>96</v>
      </c>
      <c r="C79">
        <v>-85</v>
      </c>
      <c r="D79" t="s">
        <v>97</v>
      </c>
      <c r="E79">
        <v>-70</v>
      </c>
      <c r="F79">
        <v>51.243352170000001</v>
      </c>
      <c r="G79">
        <v>4.4201505399999999</v>
      </c>
      <c r="H79">
        <v>90</v>
      </c>
      <c r="I79">
        <v>0.1143740754225735</v>
      </c>
    </row>
    <row r="80" spans="1:9" x14ac:dyDescent="0.3">
      <c r="A80">
        <v>50</v>
      </c>
      <c r="B80" t="s">
        <v>96</v>
      </c>
      <c r="C80">
        <v>-85</v>
      </c>
      <c r="D80" t="s">
        <v>98</v>
      </c>
      <c r="E80">
        <v>-82</v>
      </c>
      <c r="F80">
        <v>51.243822080000001</v>
      </c>
      <c r="G80">
        <v>4.4201963400000004</v>
      </c>
      <c r="H80">
        <v>73</v>
      </c>
      <c r="I80">
        <v>6.2210369756167297E-2</v>
      </c>
    </row>
    <row r="81" spans="1:9" x14ac:dyDescent="0.3">
      <c r="A81">
        <v>51</v>
      </c>
      <c r="B81" t="s">
        <v>96</v>
      </c>
      <c r="C81">
        <v>-85</v>
      </c>
      <c r="D81" t="s">
        <v>99</v>
      </c>
      <c r="E81">
        <v>-86</v>
      </c>
      <c r="F81">
        <v>51.245241419999999</v>
      </c>
      <c r="G81">
        <v>4.4183033900000002</v>
      </c>
      <c r="H81">
        <v>155</v>
      </c>
      <c r="I81">
        <v>0.1722175347202711</v>
      </c>
    </row>
    <row r="82" spans="1:9" x14ac:dyDescent="0.3">
      <c r="A82">
        <v>52</v>
      </c>
      <c r="B82" t="s">
        <v>96</v>
      </c>
      <c r="C82">
        <v>-85</v>
      </c>
      <c r="D82" t="s">
        <v>100</v>
      </c>
      <c r="E82">
        <v>-83.5</v>
      </c>
      <c r="F82">
        <v>51.24379304</v>
      </c>
      <c r="G82">
        <v>4.4203194000000003</v>
      </c>
      <c r="H82">
        <v>40</v>
      </c>
      <c r="I82">
        <v>6.4528522437704669E-2</v>
      </c>
    </row>
    <row r="83" spans="1:9" x14ac:dyDescent="0.3">
      <c r="A83">
        <v>53</v>
      </c>
      <c r="B83" t="s">
        <v>96</v>
      </c>
      <c r="C83">
        <v>-85</v>
      </c>
      <c r="D83" t="s">
        <v>101</v>
      </c>
      <c r="E83">
        <v>-78.5</v>
      </c>
      <c r="F83">
        <v>51.243728390000001</v>
      </c>
      <c r="G83">
        <v>4.4202091299999999</v>
      </c>
      <c r="H83">
        <v>45</v>
      </c>
      <c r="I83">
        <v>7.2363986794479473E-2</v>
      </c>
    </row>
    <row r="84" spans="1:9" x14ac:dyDescent="0.3">
      <c r="A84">
        <v>54</v>
      </c>
      <c r="B84" t="s">
        <v>96</v>
      </c>
      <c r="C84">
        <v>-85</v>
      </c>
      <c r="D84" t="s">
        <v>102</v>
      </c>
      <c r="E84">
        <v>-79.5</v>
      </c>
    </row>
    <row r="85" spans="1:9" x14ac:dyDescent="0.3">
      <c r="A85">
        <v>55</v>
      </c>
      <c r="B85" t="s">
        <v>96</v>
      </c>
      <c r="C85">
        <v>-85</v>
      </c>
      <c r="D85" t="s">
        <v>103</v>
      </c>
      <c r="E85">
        <v>-80</v>
      </c>
      <c r="F85">
        <v>51.243832910000002</v>
      </c>
      <c r="G85">
        <v>4.4202344199999999</v>
      </c>
      <c r="H85">
        <v>35</v>
      </c>
      <c r="I85">
        <v>6.0610413577888392E-2</v>
      </c>
    </row>
    <row r="86" spans="1:9" x14ac:dyDescent="0.3">
      <c r="A86">
        <v>56</v>
      </c>
      <c r="B86" t="s">
        <v>96</v>
      </c>
      <c r="C86">
        <v>-85</v>
      </c>
      <c r="D86" t="s">
        <v>104</v>
      </c>
      <c r="E86">
        <v>-82</v>
      </c>
      <c r="F86">
        <v>51.244745330000001</v>
      </c>
      <c r="G86">
        <v>4.4196334300000002</v>
      </c>
      <c r="H86">
        <v>88</v>
      </c>
      <c r="I86">
        <v>6.4929687360808092E-2</v>
      </c>
    </row>
    <row r="87" spans="1:9" x14ac:dyDescent="0.3">
      <c r="A87">
        <v>57</v>
      </c>
      <c r="B87" t="s">
        <v>96</v>
      </c>
      <c r="C87">
        <v>-85</v>
      </c>
      <c r="D87" t="s">
        <v>105</v>
      </c>
      <c r="E87">
        <v>-81</v>
      </c>
    </row>
    <row r="88" spans="1:9" x14ac:dyDescent="0.3">
      <c r="A88">
        <v>58</v>
      </c>
      <c r="B88" t="s">
        <v>96</v>
      </c>
      <c r="C88">
        <v>-85</v>
      </c>
      <c r="D88" t="s">
        <v>106</v>
      </c>
      <c r="E88">
        <v>-87.5</v>
      </c>
      <c r="F88">
        <v>51.24380326</v>
      </c>
      <c r="G88">
        <v>4.4203220200000004</v>
      </c>
      <c r="H88">
        <v>33</v>
      </c>
      <c r="I88">
        <v>6.3386559463479791E-2</v>
      </c>
    </row>
    <row r="89" spans="1:9" x14ac:dyDescent="0.3">
      <c r="A89">
        <v>59</v>
      </c>
      <c r="B89" t="s">
        <v>96</v>
      </c>
      <c r="C89">
        <v>-85</v>
      </c>
      <c r="D89" t="s">
        <v>107</v>
      </c>
      <c r="E89">
        <v>-79.5</v>
      </c>
    </row>
    <row r="90" spans="1:9" x14ac:dyDescent="0.3">
      <c r="A90">
        <v>60</v>
      </c>
      <c r="B90" t="s">
        <v>96</v>
      </c>
      <c r="C90">
        <v>-85</v>
      </c>
      <c r="D90" t="s">
        <v>108</v>
      </c>
      <c r="E90">
        <v>-87.5</v>
      </c>
    </row>
    <row r="91" spans="1:9" x14ac:dyDescent="0.3">
      <c r="A91">
        <v>61</v>
      </c>
      <c r="B91" t="s">
        <v>96</v>
      </c>
      <c r="C91">
        <v>-85</v>
      </c>
      <c r="D91" t="s">
        <v>109</v>
      </c>
      <c r="E91">
        <v>-78.5</v>
      </c>
      <c r="F91">
        <v>51.244225059999998</v>
      </c>
      <c r="G91">
        <v>4.42036154</v>
      </c>
      <c r="H91">
        <v>36</v>
      </c>
      <c r="I91">
        <v>1.6463575431310641E-2</v>
      </c>
    </row>
    <row r="92" spans="1:9" x14ac:dyDescent="0.3">
      <c r="A92">
        <v>62</v>
      </c>
      <c r="B92" t="s">
        <v>96</v>
      </c>
      <c r="C92">
        <v>-85</v>
      </c>
      <c r="D92" t="s">
        <v>110</v>
      </c>
      <c r="E92">
        <v>-92</v>
      </c>
      <c r="F92">
        <v>51.244054339999998</v>
      </c>
      <c r="G92">
        <v>4.4202116499999997</v>
      </c>
      <c r="H92">
        <v>41</v>
      </c>
      <c r="I92">
        <v>3.675551152010826E-2</v>
      </c>
    </row>
    <row r="93" spans="1:9" x14ac:dyDescent="0.3">
      <c r="A93">
        <v>63</v>
      </c>
      <c r="B93" t="s">
        <v>97</v>
      </c>
      <c r="C93">
        <v>-70</v>
      </c>
      <c r="D93" t="s">
        <v>98</v>
      </c>
      <c r="E93">
        <v>-82</v>
      </c>
      <c r="F93">
        <v>51.243587130000002</v>
      </c>
      <c r="G93">
        <v>4.4201734400000001</v>
      </c>
      <c r="H93">
        <v>26</v>
      </c>
      <c r="I93">
        <v>8.826428301987975E-2</v>
      </c>
    </row>
    <row r="94" spans="1:9" x14ac:dyDescent="0.3">
      <c r="A94">
        <v>64</v>
      </c>
      <c r="B94" t="s">
        <v>97</v>
      </c>
      <c r="C94">
        <v>-70</v>
      </c>
      <c r="D94" t="s">
        <v>99</v>
      </c>
      <c r="E94">
        <v>-86</v>
      </c>
      <c r="F94">
        <v>51.244296800000001</v>
      </c>
      <c r="G94">
        <v>4.4192269800000004</v>
      </c>
      <c r="H94">
        <v>123</v>
      </c>
      <c r="I94">
        <v>7.8767542550388855E-2</v>
      </c>
    </row>
    <row r="95" spans="1:9" x14ac:dyDescent="0.3">
      <c r="A95">
        <v>65</v>
      </c>
      <c r="B95" t="s">
        <v>97</v>
      </c>
      <c r="C95">
        <v>-70</v>
      </c>
      <c r="D95" t="s">
        <v>100</v>
      </c>
      <c r="E95">
        <v>-83.5</v>
      </c>
      <c r="F95">
        <v>51.243572610000001</v>
      </c>
      <c r="G95">
        <v>4.4202349700000001</v>
      </c>
      <c r="H95">
        <v>25</v>
      </c>
      <c r="I95">
        <v>8.937135385317134E-2</v>
      </c>
    </row>
    <row r="96" spans="1:9" x14ac:dyDescent="0.3">
      <c r="A96">
        <v>66</v>
      </c>
      <c r="B96" t="s">
        <v>97</v>
      </c>
      <c r="C96">
        <v>-70</v>
      </c>
      <c r="D96" t="s">
        <v>101</v>
      </c>
      <c r="E96">
        <v>-78.5</v>
      </c>
      <c r="F96">
        <v>51.243540279999998</v>
      </c>
      <c r="G96">
        <v>4.4201798300000004</v>
      </c>
      <c r="H96">
        <v>21</v>
      </c>
      <c r="I96">
        <v>9.3366599756023974E-2</v>
      </c>
    </row>
    <row r="97" spans="1:9" x14ac:dyDescent="0.3">
      <c r="A97">
        <v>67</v>
      </c>
      <c r="B97" t="s">
        <v>97</v>
      </c>
      <c r="C97">
        <v>-70</v>
      </c>
      <c r="D97" t="s">
        <v>102</v>
      </c>
      <c r="E97">
        <v>-79.5</v>
      </c>
      <c r="F97">
        <v>51.243352170000001</v>
      </c>
      <c r="G97">
        <v>4.4201505399999999</v>
      </c>
      <c r="H97">
        <v>90</v>
      </c>
      <c r="I97">
        <v>0.1143740754225735</v>
      </c>
    </row>
    <row r="98" spans="1:9" x14ac:dyDescent="0.3">
      <c r="A98">
        <v>68</v>
      </c>
      <c r="B98" t="s">
        <v>97</v>
      </c>
      <c r="C98">
        <v>-70</v>
      </c>
      <c r="D98" t="s">
        <v>103</v>
      </c>
      <c r="E98">
        <v>-80</v>
      </c>
      <c r="F98">
        <v>51.243592540000002</v>
      </c>
      <c r="G98">
        <v>4.4201924799999999</v>
      </c>
      <c r="H98">
        <v>27</v>
      </c>
      <c r="I98">
        <v>8.7490688540798431E-2</v>
      </c>
    </row>
    <row r="99" spans="1:9" x14ac:dyDescent="0.3">
      <c r="A99">
        <v>69</v>
      </c>
      <c r="B99" t="s">
        <v>97</v>
      </c>
      <c r="C99">
        <v>-70</v>
      </c>
      <c r="D99" t="s">
        <v>104</v>
      </c>
      <c r="E99">
        <v>-82</v>
      </c>
      <c r="F99">
        <v>51.244048749999997</v>
      </c>
      <c r="G99">
        <v>4.41989199</v>
      </c>
      <c r="H99">
        <v>80</v>
      </c>
      <c r="I99">
        <v>4.8221078383240357E-2</v>
      </c>
    </row>
    <row r="100" spans="1:9" x14ac:dyDescent="0.3">
      <c r="A100">
        <v>70</v>
      </c>
      <c r="B100" t="s">
        <v>97</v>
      </c>
      <c r="C100">
        <v>-70</v>
      </c>
      <c r="D100" t="s">
        <v>105</v>
      </c>
      <c r="E100">
        <v>-81</v>
      </c>
      <c r="F100">
        <v>51.243352170000001</v>
      </c>
      <c r="G100">
        <v>4.4201505399999999</v>
      </c>
      <c r="H100">
        <v>90</v>
      </c>
      <c r="I100">
        <v>0.1143740754225735</v>
      </c>
    </row>
    <row r="101" spans="1:9" x14ac:dyDescent="0.3">
      <c r="A101">
        <v>71</v>
      </c>
      <c r="B101" t="s">
        <v>97</v>
      </c>
      <c r="C101">
        <v>-70</v>
      </c>
      <c r="D101" t="s">
        <v>106</v>
      </c>
      <c r="E101">
        <v>-87.5</v>
      </c>
      <c r="F101">
        <v>51.243577719999998</v>
      </c>
      <c r="G101">
        <v>4.4202362800000001</v>
      </c>
      <c r="H101">
        <v>26</v>
      </c>
      <c r="I101">
        <v>8.8797209884751399E-2</v>
      </c>
    </row>
    <row r="102" spans="1:9" x14ac:dyDescent="0.3">
      <c r="A102">
        <v>72</v>
      </c>
      <c r="B102" t="s">
        <v>97</v>
      </c>
      <c r="C102">
        <v>-70</v>
      </c>
      <c r="D102" t="s">
        <v>107</v>
      </c>
      <c r="E102">
        <v>-79.5</v>
      </c>
      <c r="F102">
        <v>51.243352170000001</v>
      </c>
      <c r="G102">
        <v>4.4201505399999999</v>
      </c>
      <c r="H102">
        <v>90</v>
      </c>
      <c r="I102">
        <v>0.1143740754225735</v>
      </c>
    </row>
    <row r="103" spans="1:9" x14ac:dyDescent="0.3">
      <c r="A103">
        <v>73</v>
      </c>
      <c r="B103" t="s">
        <v>97</v>
      </c>
      <c r="C103">
        <v>-70</v>
      </c>
      <c r="D103" t="s">
        <v>108</v>
      </c>
      <c r="E103">
        <v>-87.5</v>
      </c>
      <c r="F103">
        <v>51.243352170000001</v>
      </c>
      <c r="G103">
        <v>4.4201505399999999</v>
      </c>
      <c r="H103">
        <v>90</v>
      </c>
      <c r="I103">
        <v>0.1143740754225735</v>
      </c>
    </row>
    <row r="104" spans="1:9" x14ac:dyDescent="0.3">
      <c r="A104">
        <v>74</v>
      </c>
      <c r="B104" t="s">
        <v>97</v>
      </c>
      <c r="C104">
        <v>-70</v>
      </c>
      <c r="D104" t="s">
        <v>109</v>
      </c>
      <c r="E104">
        <v>-78.5</v>
      </c>
      <c r="F104">
        <v>51.243788619999997</v>
      </c>
      <c r="G104">
        <v>4.4202560399999999</v>
      </c>
      <c r="H104">
        <v>49</v>
      </c>
      <c r="I104">
        <v>6.5322505319812929E-2</v>
      </c>
    </row>
    <row r="105" spans="1:9" x14ac:dyDescent="0.3">
      <c r="A105">
        <v>75</v>
      </c>
      <c r="B105" t="s">
        <v>97</v>
      </c>
      <c r="C105">
        <v>-70</v>
      </c>
      <c r="D105" t="s">
        <v>110</v>
      </c>
      <c r="E105">
        <v>-92</v>
      </c>
      <c r="F105">
        <v>51.243703259999997</v>
      </c>
      <c r="G105">
        <v>4.4201810899999998</v>
      </c>
      <c r="H105">
        <v>39</v>
      </c>
      <c r="I105">
        <v>7.5415955688667255E-2</v>
      </c>
    </row>
    <row r="106" spans="1:9" x14ac:dyDescent="0.3">
      <c r="A106">
        <v>76</v>
      </c>
      <c r="B106" t="s">
        <v>98</v>
      </c>
      <c r="C106">
        <v>-82</v>
      </c>
      <c r="D106" t="s">
        <v>99</v>
      </c>
      <c r="E106">
        <v>-86</v>
      </c>
      <c r="F106">
        <v>51.24453175</v>
      </c>
      <c r="G106">
        <v>4.4192498799999997</v>
      </c>
      <c r="H106">
        <v>103</v>
      </c>
      <c r="I106">
        <v>7.8720938464544227E-2</v>
      </c>
    </row>
    <row r="107" spans="1:9" x14ac:dyDescent="0.3">
      <c r="A107">
        <v>77</v>
      </c>
      <c r="B107" t="s">
        <v>98</v>
      </c>
      <c r="C107">
        <v>-82</v>
      </c>
      <c r="D107" t="s">
        <v>100</v>
      </c>
      <c r="E107">
        <v>-83.5</v>
      </c>
      <c r="F107">
        <v>51.24380756</v>
      </c>
      <c r="G107">
        <v>4.4202578700000004</v>
      </c>
      <c r="H107">
        <v>10</v>
      </c>
      <c r="I107">
        <v>6.3214549274246842E-2</v>
      </c>
    </row>
    <row r="108" spans="1:9" x14ac:dyDescent="0.3">
      <c r="A108">
        <v>78</v>
      </c>
      <c r="B108" t="s">
        <v>98</v>
      </c>
      <c r="C108">
        <v>-82</v>
      </c>
      <c r="D108" t="s">
        <v>101</v>
      </c>
      <c r="E108">
        <v>-78.5</v>
      </c>
      <c r="F108">
        <v>51.243775239999998</v>
      </c>
      <c r="G108">
        <v>4.4202027399999997</v>
      </c>
      <c r="H108">
        <v>10</v>
      </c>
      <c r="I108">
        <v>6.7275003858877233E-2</v>
      </c>
    </row>
    <row r="109" spans="1:9" x14ac:dyDescent="0.3">
      <c r="A109">
        <v>79</v>
      </c>
      <c r="B109" t="s">
        <v>98</v>
      </c>
      <c r="C109">
        <v>-82</v>
      </c>
      <c r="D109" t="s">
        <v>102</v>
      </c>
      <c r="E109">
        <v>-79.5</v>
      </c>
      <c r="F109">
        <v>51.243822080000001</v>
      </c>
      <c r="G109">
        <v>4.4201963400000004</v>
      </c>
      <c r="H109">
        <v>73</v>
      </c>
      <c r="I109">
        <v>6.2210369756167297E-2</v>
      </c>
    </row>
    <row r="110" spans="1:9" x14ac:dyDescent="0.3">
      <c r="A110">
        <v>80</v>
      </c>
      <c r="B110" t="s">
        <v>98</v>
      </c>
      <c r="C110">
        <v>-82</v>
      </c>
      <c r="D110" t="s">
        <v>103</v>
      </c>
      <c r="E110">
        <v>-80</v>
      </c>
      <c r="F110">
        <v>51.243827500000002</v>
      </c>
      <c r="G110">
        <v>4.4202153800000001</v>
      </c>
      <c r="H110">
        <v>10</v>
      </c>
      <c r="I110">
        <v>6.1397798259734709E-2</v>
      </c>
    </row>
    <row r="111" spans="1:9" x14ac:dyDescent="0.3">
      <c r="A111">
        <v>81</v>
      </c>
      <c r="B111" t="s">
        <v>98</v>
      </c>
      <c r="C111">
        <v>-82</v>
      </c>
      <c r="D111" t="s">
        <v>104</v>
      </c>
      <c r="E111">
        <v>-82</v>
      </c>
      <c r="F111">
        <v>51.244283709999998</v>
      </c>
      <c r="G111">
        <v>4.4199148900000003</v>
      </c>
      <c r="H111">
        <v>55</v>
      </c>
      <c r="I111">
        <v>3.2005352169346482E-2</v>
      </c>
    </row>
    <row r="112" spans="1:9" x14ac:dyDescent="0.3">
      <c r="A112">
        <v>82</v>
      </c>
      <c r="B112" t="s">
        <v>98</v>
      </c>
      <c r="C112">
        <v>-82</v>
      </c>
      <c r="D112" t="s">
        <v>105</v>
      </c>
      <c r="E112">
        <v>-81</v>
      </c>
      <c r="F112">
        <v>51.243822080000001</v>
      </c>
      <c r="G112">
        <v>4.4201963400000004</v>
      </c>
      <c r="H112">
        <v>73</v>
      </c>
      <c r="I112">
        <v>6.2210369756167297E-2</v>
      </c>
    </row>
    <row r="113" spans="1:9" x14ac:dyDescent="0.3">
      <c r="A113">
        <v>83</v>
      </c>
      <c r="B113" t="s">
        <v>98</v>
      </c>
      <c r="C113">
        <v>-82</v>
      </c>
      <c r="D113" t="s">
        <v>106</v>
      </c>
      <c r="E113">
        <v>-87.5</v>
      </c>
      <c r="F113">
        <v>51.243812669999997</v>
      </c>
      <c r="G113">
        <v>4.4202591800000004</v>
      </c>
      <c r="H113">
        <v>10</v>
      </c>
      <c r="I113">
        <v>6.2639960118350102E-2</v>
      </c>
    </row>
    <row r="114" spans="1:9" x14ac:dyDescent="0.3">
      <c r="A114">
        <v>84</v>
      </c>
      <c r="B114" t="s">
        <v>98</v>
      </c>
      <c r="C114">
        <v>-82</v>
      </c>
      <c r="D114" t="s">
        <v>107</v>
      </c>
      <c r="E114">
        <v>-79.5</v>
      </c>
      <c r="F114">
        <v>51.243822080000001</v>
      </c>
      <c r="G114">
        <v>4.4201963400000004</v>
      </c>
      <c r="H114">
        <v>73</v>
      </c>
      <c r="I114">
        <v>6.2210369756167297E-2</v>
      </c>
    </row>
    <row r="115" spans="1:9" x14ac:dyDescent="0.3">
      <c r="A115">
        <v>85</v>
      </c>
      <c r="B115" t="s">
        <v>98</v>
      </c>
      <c r="C115">
        <v>-82</v>
      </c>
      <c r="D115" t="s">
        <v>108</v>
      </c>
      <c r="E115">
        <v>-87.5</v>
      </c>
      <c r="F115">
        <v>51.243822080000001</v>
      </c>
      <c r="G115">
        <v>4.4201963400000004</v>
      </c>
      <c r="H115">
        <v>73</v>
      </c>
      <c r="I115">
        <v>6.2210369756167297E-2</v>
      </c>
    </row>
    <row r="116" spans="1:9" x14ac:dyDescent="0.3">
      <c r="A116">
        <v>86</v>
      </c>
      <c r="B116" t="s">
        <v>98</v>
      </c>
      <c r="C116">
        <v>-82</v>
      </c>
      <c r="D116" t="s">
        <v>109</v>
      </c>
      <c r="E116">
        <v>-78.5</v>
      </c>
      <c r="F116">
        <v>51.244023570000003</v>
      </c>
      <c r="G116">
        <v>4.4202789400000002</v>
      </c>
      <c r="H116">
        <v>23</v>
      </c>
      <c r="I116">
        <v>3.9186247412162957E-2</v>
      </c>
    </row>
    <row r="117" spans="1:9" x14ac:dyDescent="0.3">
      <c r="A117">
        <v>87</v>
      </c>
      <c r="B117" t="s">
        <v>98</v>
      </c>
      <c r="C117">
        <v>-82</v>
      </c>
      <c r="D117" t="s">
        <v>110</v>
      </c>
      <c r="E117">
        <v>-92</v>
      </c>
      <c r="F117">
        <v>51.243938210000003</v>
      </c>
      <c r="G117">
        <v>4.4202039900000001</v>
      </c>
      <c r="H117">
        <v>13</v>
      </c>
      <c r="I117">
        <v>4.9432021844211402E-2</v>
      </c>
    </row>
    <row r="118" spans="1:9" x14ac:dyDescent="0.3">
      <c r="A118">
        <v>88</v>
      </c>
      <c r="B118" t="s">
        <v>99</v>
      </c>
      <c r="C118">
        <v>-86</v>
      </c>
      <c r="D118" t="s">
        <v>100</v>
      </c>
      <c r="E118">
        <v>-83.5</v>
      </c>
      <c r="F118">
        <v>51.24451723</v>
      </c>
      <c r="G118">
        <v>4.4193114099999997</v>
      </c>
      <c r="H118">
        <v>107</v>
      </c>
      <c r="I118">
        <v>7.4187532922789623E-2</v>
      </c>
    </row>
    <row r="119" spans="1:9" x14ac:dyDescent="0.3">
      <c r="A119">
        <v>89</v>
      </c>
      <c r="B119" t="s">
        <v>99</v>
      </c>
      <c r="C119">
        <v>-86</v>
      </c>
      <c r="D119" t="s">
        <v>101</v>
      </c>
      <c r="E119">
        <v>-78.5</v>
      </c>
      <c r="F119">
        <v>51.244484909999997</v>
      </c>
      <c r="G119">
        <v>4.4192562799999999</v>
      </c>
      <c r="H119">
        <v>107</v>
      </c>
      <c r="I119">
        <v>7.7279276439171637E-2</v>
      </c>
    </row>
    <row r="120" spans="1:9" x14ac:dyDescent="0.3">
      <c r="A120">
        <v>90</v>
      </c>
      <c r="B120" t="s">
        <v>99</v>
      </c>
      <c r="C120">
        <v>-86</v>
      </c>
      <c r="D120" t="s">
        <v>102</v>
      </c>
      <c r="E120">
        <v>-79.5</v>
      </c>
      <c r="F120">
        <v>51.245241419999999</v>
      </c>
      <c r="G120">
        <v>4.4183033900000002</v>
      </c>
      <c r="H120">
        <v>155</v>
      </c>
      <c r="I120">
        <v>0.1722175347202711</v>
      </c>
    </row>
    <row r="121" spans="1:9" x14ac:dyDescent="0.3">
      <c r="A121">
        <v>91</v>
      </c>
      <c r="B121" t="s">
        <v>99</v>
      </c>
      <c r="C121">
        <v>-86</v>
      </c>
      <c r="D121" t="s">
        <v>103</v>
      </c>
      <c r="E121">
        <v>-80</v>
      </c>
      <c r="F121">
        <v>51.244537170000001</v>
      </c>
      <c r="G121">
        <v>4.4192689200000004</v>
      </c>
      <c r="H121">
        <v>103</v>
      </c>
      <c r="I121">
        <v>7.7569535776964543E-2</v>
      </c>
    </row>
    <row r="122" spans="1:9" x14ac:dyDescent="0.3">
      <c r="A122">
        <v>92</v>
      </c>
      <c r="B122" t="s">
        <v>99</v>
      </c>
      <c r="C122">
        <v>-86</v>
      </c>
      <c r="D122" t="s">
        <v>104</v>
      </c>
      <c r="E122">
        <v>-82</v>
      </c>
      <c r="F122">
        <v>51.244993379999997</v>
      </c>
      <c r="G122">
        <v>4.4189684099999997</v>
      </c>
      <c r="H122">
        <v>54</v>
      </c>
      <c r="I122">
        <v>0.1184650282503176</v>
      </c>
    </row>
    <row r="123" spans="1:9" x14ac:dyDescent="0.3">
      <c r="A123">
        <v>93</v>
      </c>
      <c r="B123" t="s">
        <v>99</v>
      </c>
      <c r="C123">
        <v>-86</v>
      </c>
      <c r="D123" t="s">
        <v>105</v>
      </c>
      <c r="E123">
        <v>-81</v>
      </c>
      <c r="F123">
        <v>51.245241419999999</v>
      </c>
      <c r="G123">
        <v>4.4183033900000002</v>
      </c>
      <c r="H123">
        <v>155</v>
      </c>
      <c r="I123">
        <v>0.1722175347202711</v>
      </c>
    </row>
    <row r="124" spans="1:9" x14ac:dyDescent="0.3">
      <c r="A124">
        <v>94</v>
      </c>
      <c r="B124" t="s">
        <v>99</v>
      </c>
      <c r="C124">
        <v>-86</v>
      </c>
      <c r="D124" t="s">
        <v>106</v>
      </c>
      <c r="E124">
        <v>-87.5</v>
      </c>
      <c r="F124">
        <v>51.244522340000003</v>
      </c>
      <c r="G124">
        <v>4.4193127199999998</v>
      </c>
      <c r="H124">
        <v>106</v>
      </c>
      <c r="I124">
        <v>7.4223555188561635E-2</v>
      </c>
    </row>
    <row r="125" spans="1:9" x14ac:dyDescent="0.3">
      <c r="A125">
        <v>95</v>
      </c>
      <c r="B125" t="s">
        <v>99</v>
      </c>
      <c r="C125">
        <v>-86</v>
      </c>
      <c r="D125" t="s">
        <v>107</v>
      </c>
      <c r="E125">
        <v>-79.5</v>
      </c>
      <c r="F125">
        <v>51.245241419999999</v>
      </c>
      <c r="G125">
        <v>4.4183033900000002</v>
      </c>
      <c r="H125">
        <v>155</v>
      </c>
      <c r="I125">
        <v>0.1722175347202711</v>
      </c>
    </row>
    <row r="126" spans="1:9" x14ac:dyDescent="0.3">
      <c r="A126">
        <v>96</v>
      </c>
      <c r="B126" t="s">
        <v>99</v>
      </c>
      <c r="C126">
        <v>-86</v>
      </c>
      <c r="D126" t="s">
        <v>108</v>
      </c>
      <c r="E126">
        <v>-87.5</v>
      </c>
      <c r="F126">
        <v>51.245241419999999</v>
      </c>
      <c r="G126">
        <v>4.4183033900000002</v>
      </c>
      <c r="H126">
        <v>155</v>
      </c>
      <c r="I126">
        <v>0.1722175347202711</v>
      </c>
    </row>
    <row r="127" spans="1:9" x14ac:dyDescent="0.3">
      <c r="A127">
        <v>97</v>
      </c>
      <c r="B127" t="s">
        <v>99</v>
      </c>
      <c r="C127">
        <v>-86</v>
      </c>
      <c r="D127" t="s">
        <v>109</v>
      </c>
      <c r="E127">
        <v>-78.5</v>
      </c>
      <c r="F127">
        <v>51.244733240000002</v>
      </c>
      <c r="G127">
        <v>4.4193324799999996</v>
      </c>
      <c r="H127">
        <v>91</v>
      </c>
      <c r="I127">
        <v>8.1491081925418762E-2</v>
      </c>
    </row>
    <row r="128" spans="1:9" x14ac:dyDescent="0.3">
      <c r="A128">
        <v>98</v>
      </c>
      <c r="B128" t="s">
        <v>99</v>
      </c>
      <c r="C128">
        <v>-86</v>
      </c>
      <c r="D128" t="s">
        <v>110</v>
      </c>
      <c r="E128">
        <v>-92</v>
      </c>
      <c r="F128">
        <v>51.244647880000002</v>
      </c>
      <c r="G128">
        <v>4.4192575300000003</v>
      </c>
      <c r="H128">
        <v>94</v>
      </c>
      <c r="I128">
        <v>8.2086462828701301E-2</v>
      </c>
    </row>
    <row r="129" spans="1:9" x14ac:dyDescent="0.3">
      <c r="A129">
        <v>99</v>
      </c>
      <c r="B129" t="s">
        <v>100</v>
      </c>
      <c r="C129">
        <v>-83.5</v>
      </c>
      <c r="D129" t="s">
        <v>101</v>
      </c>
      <c r="E129">
        <v>-78.5</v>
      </c>
      <c r="F129">
        <v>51.243760719999997</v>
      </c>
      <c r="G129">
        <v>4.4202642599999997</v>
      </c>
      <c r="H129">
        <v>10</v>
      </c>
      <c r="I129">
        <v>6.8355820298546269E-2</v>
      </c>
    </row>
    <row r="130" spans="1:9" x14ac:dyDescent="0.3">
      <c r="A130">
        <v>100</v>
      </c>
      <c r="B130" t="s">
        <v>100</v>
      </c>
      <c r="C130">
        <v>-83.5</v>
      </c>
      <c r="D130" t="s">
        <v>102</v>
      </c>
      <c r="E130">
        <v>-79.5</v>
      </c>
      <c r="F130">
        <v>51.24379304</v>
      </c>
      <c r="G130">
        <v>4.4203194000000003</v>
      </c>
      <c r="H130">
        <v>40</v>
      </c>
      <c r="I130">
        <v>6.4528522437704669E-2</v>
      </c>
    </row>
    <row r="131" spans="1:9" x14ac:dyDescent="0.3">
      <c r="A131">
        <v>101</v>
      </c>
      <c r="B131" t="s">
        <v>100</v>
      </c>
      <c r="C131">
        <v>-83.5</v>
      </c>
      <c r="D131" t="s">
        <v>103</v>
      </c>
      <c r="E131">
        <v>-80</v>
      </c>
      <c r="F131">
        <v>51.243812980000001</v>
      </c>
      <c r="G131">
        <v>4.4202769100000001</v>
      </c>
      <c r="H131">
        <v>10</v>
      </c>
      <c r="I131">
        <v>6.2490363976432782E-2</v>
      </c>
    </row>
    <row r="132" spans="1:9" x14ac:dyDescent="0.3">
      <c r="A132">
        <v>102</v>
      </c>
      <c r="B132" t="s">
        <v>100</v>
      </c>
      <c r="C132">
        <v>-83.5</v>
      </c>
      <c r="D132" t="s">
        <v>104</v>
      </c>
      <c r="E132">
        <v>-82</v>
      </c>
      <c r="F132">
        <v>51.244269189999997</v>
      </c>
      <c r="G132">
        <v>4.4199764200000002</v>
      </c>
      <c r="H132">
        <v>58</v>
      </c>
      <c r="I132">
        <v>2.8578353464288799E-2</v>
      </c>
    </row>
    <row r="133" spans="1:9" x14ac:dyDescent="0.3">
      <c r="A133">
        <v>103</v>
      </c>
      <c r="B133" t="s">
        <v>100</v>
      </c>
      <c r="C133">
        <v>-83.5</v>
      </c>
      <c r="D133" t="s">
        <v>105</v>
      </c>
      <c r="E133">
        <v>-81</v>
      </c>
      <c r="F133">
        <v>51.24379304</v>
      </c>
      <c r="G133">
        <v>4.4203194000000003</v>
      </c>
      <c r="H133">
        <v>40</v>
      </c>
      <c r="I133">
        <v>6.4528522437704669E-2</v>
      </c>
    </row>
    <row r="134" spans="1:9" x14ac:dyDescent="0.3">
      <c r="A134">
        <v>104</v>
      </c>
      <c r="B134" t="s">
        <v>100</v>
      </c>
      <c r="C134">
        <v>-83.5</v>
      </c>
      <c r="D134" t="s">
        <v>106</v>
      </c>
      <c r="E134">
        <v>-87.5</v>
      </c>
      <c r="F134">
        <v>51.243798150000003</v>
      </c>
      <c r="G134">
        <v>4.4203207100000004</v>
      </c>
      <c r="H134">
        <v>10</v>
      </c>
      <c r="I134">
        <v>6.3957500662799066E-2</v>
      </c>
    </row>
    <row r="135" spans="1:9" x14ac:dyDescent="0.3">
      <c r="A135">
        <v>105</v>
      </c>
      <c r="B135" t="s">
        <v>100</v>
      </c>
      <c r="C135">
        <v>-83.5</v>
      </c>
      <c r="D135" t="s">
        <v>107</v>
      </c>
      <c r="E135">
        <v>-79.5</v>
      </c>
      <c r="F135">
        <v>51.24379304</v>
      </c>
      <c r="G135">
        <v>4.4203194000000003</v>
      </c>
      <c r="H135">
        <v>40</v>
      </c>
      <c r="I135">
        <v>6.4528522437704669E-2</v>
      </c>
    </row>
    <row r="136" spans="1:9" x14ac:dyDescent="0.3">
      <c r="A136">
        <v>106</v>
      </c>
      <c r="B136" t="s">
        <v>100</v>
      </c>
      <c r="C136">
        <v>-83.5</v>
      </c>
      <c r="D136" t="s">
        <v>108</v>
      </c>
      <c r="E136">
        <v>-87.5</v>
      </c>
      <c r="F136">
        <v>51.24379304</v>
      </c>
      <c r="G136">
        <v>4.4203194000000003</v>
      </c>
      <c r="H136">
        <v>40</v>
      </c>
      <c r="I136">
        <v>6.4528522437704669E-2</v>
      </c>
    </row>
    <row r="137" spans="1:9" x14ac:dyDescent="0.3">
      <c r="A137">
        <v>107</v>
      </c>
      <c r="B137" t="s">
        <v>100</v>
      </c>
      <c r="C137">
        <v>-83.5</v>
      </c>
      <c r="D137" t="s">
        <v>109</v>
      </c>
      <c r="E137">
        <v>-78.5</v>
      </c>
      <c r="F137">
        <v>51.244009050000003</v>
      </c>
      <c r="G137">
        <v>4.4203404700000002</v>
      </c>
      <c r="H137">
        <v>24</v>
      </c>
      <c r="I137">
        <v>4.0477351138232483E-2</v>
      </c>
    </row>
    <row r="138" spans="1:9" x14ac:dyDescent="0.3">
      <c r="A138">
        <v>108</v>
      </c>
      <c r="B138" t="s">
        <v>100</v>
      </c>
      <c r="C138">
        <v>-83.5</v>
      </c>
      <c r="D138" t="s">
        <v>110</v>
      </c>
      <c r="E138">
        <v>-92</v>
      </c>
      <c r="F138">
        <v>51.243923690000003</v>
      </c>
      <c r="G138">
        <v>4.42026553</v>
      </c>
      <c r="H138">
        <v>15</v>
      </c>
      <c r="I138">
        <v>5.0322257132814997E-2</v>
      </c>
    </row>
    <row r="139" spans="1:9" x14ac:dyDescent="0.3">
      <c r="A139">
        <v>109</v>
      </c>
      <c r="B139" t="s">
        <v>101</v>
      </c>
      <c r="C139">
        <v>-78.5</v>
      </c>
      <c r="D139" t="s">
        <v>102</v>
      </c>
      <c r="E139">
        <v>-79.5</v>
      </c>
      <c r="F139">
        <v>51.243728390000001</v>
      </c>
      <c r="G139">
        <v>4.4202091299999999</v>
      </c>
      <c r="H139">
        <v>45</v>
      </c>
      <c r="I139">
        <v>7.2363986794479473E-2</v>
      </c>
    </row>
    <row r="140" spans="1:9" x14ac:dyDescent="0.3">
      <c r="A140">
        <v>110</v>
      </c>
      <c r="B140" t="s">
        <v>101</v>
      </c>
      <c r="C140">
        <v>-78.5</v>
      </c>
      <c r="D140" t="s">
        <v>103</v>
      </c>
      <c r="E140">
        <v>-80</v>
      </c>
      <c r="F140">
        <v>51.243780649999998</v>
      </c>
      <c r="G140">
        <v>4.4202217700000004</v>
      </c>
      <c r="H140">
        <v>10</v>
      </c>
      <c r="I140">
        <v>6.6487199407240877E-2</v>
      </c>
    </row>
    <row r="141" spans="1:9" x14ac:dyDescent="0.3">
      <c r="A141">
        <v>111</v>
      </c>
      <c r="B141" t="s">
        <v>101</v>
      </c>
      <c r="C141">
        <v>-78.5</v>
      </c>
      <c r="D141" t="s">
        <v>104</v>
      </c>
      <c r="E141">
        <v>-82</v>
      </c>
      <c r="F141">
        <v>51.244236860000001</v>
      </c>
      <c r="G141">
        <v>4.4199212799999996</v>
      </c>
      <c r="H141">
        <v>60</v>
      </c>
      <c r="I141">
        <v>3.3586584364821107E-2</v>
      </c>
    </row>
    <row r="142" spans="1:9" x14ac:dyDescent="0.3">
      <c r="A142">
        <v>112</v>
      </c>
      <c r="B142" t="s">
        <v>101</v>
      </c>
      <c r="C142">
        <v>-78.5</v>
      </c>
      <c r="D142" t="s">
        <v>105</v>
      </c>
      <c r="E142">
        <v>-81</v>
      </c>
      <c r="F142">
        <v>51.243728390000001</v>
      </c>
      <c r="G142">
        <v>4.4202091299999999</v>
      </c>
      <c r="H142">
        <v>45</v>
      </c>
      <c r="I142">
        <v>7.2363986794479473E-2</v>
      </c>
    </row>
    <row r="143" spans="1:9" x14ac:dyDescent="0.3">
      <c r="A143">
        <v>113</v>
      </c>
      <c r="B143" t="s">
        <v>101</v>
      </c>
      <c r="C143">
        <v>-78.5</v>
      </c>
      <c r="D143" t="s">
        <v>106</v>
      </c>
      <c r="E143">
        <v>-87.5</v>
      </c>
      <c r="F143">
        <v>51.243765830000001</v>
      </c>
      <c r="G143">
        <v>4.4202655699999998</v>
      </c>
      <c r="H143">
        <v>10</v>
      </c>
      <c r="I143">
        <v>6.7781751202505056E-2</v>
      </c>
    </row>
    <row r="144" spans="1:9" x14ac:dyDescent="0.3">
      <c r="A144">
        <v>114</v>
      </c>
      <c r="B144" t="s">
        <v>101</v>
      </c>
      <c r="C144">
        <v>-78.5</v>
      </c>
      <c r="D144" t="s">
        <v>107</v>
      </c>
      <c r="E144">
        <v>-79.5</v>
      </c>
      <c r="F144">
        <v>51.243728390000001</v>
      </c>
      <c r="G144">
        <v>4.4202091299999999</v>
      </c>
      <c r="H144">
        <v>45</v>
      </c>
      <c r="I144">
        <v>7.2363986794479473E-2</v>
      </c>
    </row>
    <row r="145" spans="1:9" x14ac:dyDescent="0.3">
      <c r="A145">
        <v>115</v>
      </c>
      <c r="B145" t="s">
        <v>101</v>
      </c>
      <c r="C145">
        <v>-78.5</v>
      </c>
      <c r="D145" t="s">
        <v>108</v>
      </c>
      <c r="E145">
        <v>-87.5</v>
      </c>
      <c r="F145">
        <v>51.243728390000001</v>
      </c>
      <c r="G145">
        <v>4.4202091299999999</v>
      </c>
      <c r="H145">
        <v>45</v>
      </c>
      <c r="I145">
        <v>7.2363986794479473E-2</v>
      </c>
    </row>
    <row r="146" spans="1:9" x14ac:dyDescent="0.3">
      <c r="A146">
        <v>116</v>
      </c>
      <c r="B146" t="s">
        <v>101</v>
      </c>
      <c r="C146">
        <v>-78.5</v>
      </c>
      <c r="D146" t="s">
        <v>109</v>
      </c>
      <c r="E146">
        <v>-78.5</v>
      </c>
      <c r="F146">
        <v>51.24397673</v>
      </c>
      <c r="G146">
        <v>4.4202853299999996</v>
      </c>
      <c r="H146">
        <v>28</v>
      </c>
      <c r="I146">
        <v>4.4306926082776588E-2</v>
      </c>
    </row>
    <row r="147" spans="1:9" x14ac:dyDescent="0.3">
      <c r="A147">
        <v>117</v>
      </c>
      <c r="B147" t="s">
        <v>101</v>
      </c>
      <c r="C147">
        <v>-78.5</v>
      </c>
      <c r="D147" t="s">
        <v>110</v>
      </c>
      <c r="E147">
        <v>-92</v>
      </c>
      <c r="F147">
        <v>51.24389137</v>
      </c>
      <c r="G147">
        <v>4.4202103900000003</v>
      </c>
      <c r="H147">
        <v>18</v>
      </c>
      <c r="I147">
        <v>5.4454414150004578E-2</v>
      </c>
    </row>
    <row r="148" spans="1:9" x14ac:dyDescent="0.3">
      <c r="A148">
        <v>118</v>
      </c>
      <c r="B148" t="s">
        <v>102</v>
      </c>
      <c r="C148">
        <v>-79.5</v>
      </c>
      <c r="D148" t="s">
        <v>103</v>
      </c>
      <c r="E148">
        <v>-80</v>
      </c>
      <c r="F148">
        <v>51.243832910000002</v>
      </c>
      <c r="G148">
        <v>4.4202344199999999</v>
      </c>
      <c r="H148">
        <v>35</v>
      </c>
      <c r="I148">
        <v>6.0610413577888392E-2</v>
      </c>
    </row>
    <row r="149" spans="1:9" x14ac:dyDescent="0.3">
      <c r="A149">
        <v>119</v>
      </c>
      <c r="B149" t="s">
        <v>102</v>
      </c>
      <c r="C149">
        <v>-79.5</v>
      </c>
      <c r="D149" t="s">
        <v>104</v>
      </c>
      <c r="E149">
        <v>-82</v>
      </c>
      <c r="F149">
        <v>51.244745330000001</v>
      </c>
      <c r="G149">
        <v>4.4196334300000002</v>
      </c>
      <c r="H149">
        <v>88</v>
      </c>
      <c r="I149">
        <v>6.4929687360808092E-2</v>
      </c>
    </row>
    <row r="150" spans="1:9" x14ac:dyDescent="0.3">
      <c r="A150">
        <v>120</v>
      </c>
      <c r="B150" t="s">
        <v>102</v>
      </c>
      <c r="C150">
        <v>-79.5</v>
      </c>
      <c r="D150" t="s">
        <v>105</v>
      </c>
      <c r="E150">
        <v>-81</v>
      </c>
    </row>
    <row r="151" spans="1:9" x14ac:dyDescent="0.3">
      <c r="A151">
        <v>121</v>
      </c>
      <c r="B151" t="s">
        <v>102</v>
      </c>
      <c r="C151">
        <v>-79.5</v>
      </c>
      <c r="D151" t="s">
        <v>106</v>
      </c>
      <c r="E151">
        <v>-87.5</v>
      </c>
      <c r="F151">
        <v>51.24380326</v>
      </c>
      <c r="G151">
        <v>4.4203220200000004</v>
      </c>
      <c r="H151">
        <v>33</v>
      </c>
      <c r="I151">
        <v>6.3386559463479791E-2</v>
      </c>
    </row>
    <row r="152" spans="1:9" x14ac:dyDescent="0.3">
      <c r="A152">
        <v>122</v>
      </c>
      <c r="B152" t="s">
        <v>102</v>
      </c>
      <c r="C152">
        <v>-79.5</v>
      </c>
      <c r="D152" t="s">
        <v>107</v>
      </c>
      <c r="E152">
        <v>-79.5</v>
      </c>
    </row>
    <row r="153" spans="1:9" x14ac:dyDescent="0.3">
      <c r="A153">
        <v>123</v>
      </c>
      <c r="B153" t="s">
        <v>102</v>
      </c>
      <c r="C153">
        <v>-79.5</v>
      </c>
      <c r="D153" t="s">
        <v>108</v>
      </c>
      <c r="E153">
        <v>-87.5</v>
      </c>
    </row>
    <row r="154" spans="1:9" x14ac:dyDescent="0.3">
      <c r="A154">
        <v>124</v>
      </c>
      <c r="B154" t="s">
        <v>102</v>
      </c>
      <c r="C154">
        <v>-79.5</v>
      </c>
      <c r="D154" t="s">
        <v>109</v>
      </c>
      <c r="E154">
        <v>-78.5</v>
      </c>
      <c r="F154">
        <v>51.244225059999998</v>
      </c>
      <c r="G154">
        <v>4.42036154</v>
      </c>
      <c r="H154">
        <v>36</v>
      </c>
      <c r="I154">
        <v>1.6463575431310641E-2</v>
      </c>
    </row>
    <row r="155" spans="1:9" x14ac:dyDescent="0.3">
      <c r="A155">
        <v>125</v>
      </c>
      <c r="B155" t="s">
        <v>102</v>
      </c>
      <c r="C155">
        <v>-79.5</v>
      </c>
      <c r="D155" t="s">
        <v>110</v>
      </c>
      <c r="E155">
        <v>-92</v>
      </c>
      <c r="F155">
        <v>51.244054339999998</v>
      </c>
      <c r="G155">
        <v>4.4202116499999997</v>
      </c>
      <c r="H155">
        <v>41</v>
      </c>
      <c r="I155">
        <v>3.675551152010826E-2</v>
      </c>
    </row>
    <row r="156" spans="1:9" x14ac:dyDescent="0.3">
      <c r="A156">
        <v>126</v>
      </c>
      <c r="B156" t="s">
        <v>103</v>
      </c>
      <c r="C156">
        <v>-80</v>
      </c>
      <c r="D156" t="s">
        <v>104</v>
      </c>
      <c r="E156">
        <v>-82</v>
      </c>
      <c r="F156">
        <v>51.244289119999998</v>
      </c>
      <c r="G156">
        <v>4.41993393</v>
      </c>
      <c r="H156">
        <v>55</v>
      </c>
      <c r="I156">
        <v>3.0559204148582628E-2</v>
      </c>
    </row>
    <row r="157" spans="1:9" x14ac:dyDescent="0.3">
      <c r="A157">
        <v>127</v>
      </c>
      <c r="B157" t="s">
        <v>103</v>
      </c>
      <c r="C157">
        <v>-80</v>
      </c>
      <c r="D157" t="s">
        <v>105</v>
      </c>
      <c r="E157">
        <v>-81</v>
      </c>
      <c r="F157">
        <v>51.243832910000002</v>
      </c>
      <c r="G157">
        <v>4.4202344199999999</v>
      </c>
      <c r="H157">
        <v>35</v>
      </c>
      <c r="I157">
        <v>6.0610413577888392E-2</v>
      </c>
    </row>
    <row r="158" spans="1:9" x14ac:dyDescent="0.3">
      <c r="A158">
        <v>128</v>
      </c>
      <c r="B158" t="s">
        <v>103</v>
      </c>
      <c r="C158">
        <v>-80</v>
      </c>
      <c r="D158" t="s">
        <v>106</v>
      </c>
      <c r="E158">
        <v>-87.5</v>
      </c>
      <c r="F158">
        <v>51.243818089999998</v>
      </c>
      <c r="G158">
        <v>4.4202782200000001</v>
      </c>
      <c r="H158">
        <v>10</v>
      </c>
      <c r="I158">
        <v>6.1916536991349323E-2</v>
      </c>
    </row>
    <row r="159" spans="1:9" x14ac:dyDescent="0.3">
      <c r="A159">
        <v>129</v>
      </c>
      <c r="B159" t="s">
        <v>103</v>
      </c>
      <c r="C159">
        <v>-80</v>
      </c>
      <c r="D159" t="s">
        <v>107</v>
      </c>
      <c r="E159">
        <v>-79.5</v>
      </c>
      <c r="F159">
        <v>51.243832910000002</v>
      </c>
      <c r="G159">
        <v>4.4202344199999999</v>
      </c>
      <c r="H159">
        <v>35</v>
      </c>
      <c r="I159">
        <v>6.0610413577888392E-2</v>
      </c>
    </row>
    <row r="160" spans="1:9" x14ac:dyDescent="0.3">
      <c r="A160">
        <v>130</v>
      </c>
      <c r="B160" t="s">
        <v>103</v>
      </c>
      <c r="C160">
        <v>-80</v>
      </c>
      <c r="D160" t="s">
        <v>108</v>
      </c>
      <c r="E160">
        <v>-87.5</v>
      </c>
      <c r="F160">
        <v>51.243832910000002</v>
      </c>
      <c r="G160">
        <v>4.4202344199999999</v>
      </c>
      <c r="H160">
        <v>35</v>
      </c>
      <c r="I160">
        <v>6.0610413577888392E-2</v>
      </c>
    </row>
    <row r="161" spans="1:9" x14ac:dyDescent="0.3">
      <c r="A161">
        <v>131</v>
      </c>
      <c r="B161" t="s">
        <v>103</v>
      </c>
      <c r="C161">
        <v>-80</v>
      </c>
      <c r="D161" t="s">
        <v>109</v>
      </c>
      <c r="E161">
        <v>-78.5</v>
      </c>
      <c r="F161">
        <v>51.244028989999997</v>
      </c>
      <c r="G161">
        <v>4.42029798</v>
      </c>
      <c r="H161">
        <v>22</v>
      </c>
      <c r="I161">
        <v>3.8436540719577868E-2</v>
      </c>
    </row>
    <row r="162" spans="1:9" x14ac:dyDescent="0.3">
      <c r="A162">
        <v>132</v>
      </c>
      <c r="B162" t="s">
        <v>103</v>
      </c>
      <c r="C162">
        <v>-80</v>
      </c>
      <c r="D162" t="s">
        <v>110</v>
      </c>
      <c r="E162">
        <v>-92</v>
      </c>
      <c r="F162">
        <v>51.243943629999997</v>
      </c>
      <c r="G162">
        <v>4.4202230399999998</v>
      </c>
      <c r="H162">
        <v>12</v>
      </c>
      <c r="I162">
        <v>4.8580327151885143E-2</v>
      </c>
    </row>
    <row r="163" spans="1:9" x14ac:dyDescent="0.3">
      <c r="A163">
        <v>133</v>
      </c>
      <c r="B163" t="s">
        <v>104</v>
      </c>
      <c r="C163">
        <v>-82</v>
      </c>
      <c r="D163" t="s">
        <v>105</v>
      </c>
      <c r="E163">
        <v>-81</v>
      </c>
      <c r="F163">
        <v>51.244745330000001</v>
      </c>
      <c r="G163">
        <v>4.4196334300000002</v>
      </c>
      <c r="H163">
        <v>88</v>
      </c>
      <c r="I163">
        <v>6.4929687360808092E-2</v>
      </c>
    </row>
    <row r="164" spans="1:9" x14ac:dyDescent="0.3">
      <c r="A164">
        <v>134</v>
      </c>
      <c r="B164" t="s">
        <v>104</v>
      </c>
      <c r="C164">
        <v>-82</v>
      </c>
      <c r="D164" t="s">
        <v>106</v>
      </c>
      <c r="E164">
        <v>-87.5</v>
      </c>
      <c r="F164">
        <v>51.244274300000001</v>
      </c>
      <c r="G164">
        <v>4.4199777300000003</v>
      </c>
      <c r="H164">
        <v>58</v>
      </c>
      <c r="I164">
        <v>2.8269555259912139E-2</v>
      </c>
    </row>
    <row r="165" spans="1:9" x14ac:dyDescent="0.3">
      <c r="A165">
        <v>135</v>
      </c>
      <c r="B165" t="s">
        <v>104</v>
      </c>
      <c r="C165">
        <v>-82</v>
      </c>
      <c r="D165" t="s">
        <v>107</v>
      </c>
      <c r="E165">
        <v>-79.5</v>
      </c>
      <c r="F165">
        <v>51.244745330000001</v>
      </c>
      <c r="G165">
        <v>4.4196334300000002</v>
      </c>
      <c r="H165">
        <v>88</v>
      </c>
      <c r="I165">
        <v>6.4929687360808092E-2</v>
      </c>
    </row>
    <row r="166" spans="1:9" x14ac:dyDescent="0.3">
      <c r="A166">
        <v>136</v>
      </c>
      <c r="B166" t="s">
        <v>104</v>
      </c>
      <c r="C166">
        <v>-82</v>
      </c>
      <c r="D166" t="s">
        <v>108</v>
      </c>
      <c r="E166">
        <v>-87.5</v>
      </c>
      <c r="F166">
        <v>51.244745330000001</v>
      </c>
      <c r="G166">
        <v>4.4196334300000002</v>
      </c>
      <c r="H166">
        <v>88</v>
      </c>
      <c r="I166">
        <v>6.4929687360808092E-2</v>
      </c>
    </row>
    <row r="167" spans="1:9" x14ac:dyDescent="0.3">
      <c r="A167">
        <v>137</v>
      </c>
      <c r="B167" t="s">
        <v>104</v>
      </c>
      <c r="C167">
        <v>-82</v>
      </c>
      <c r="D167" t="s">
        <v>109</v>
      </c>
      <c r="E167">
        <v>-78.5</v>
      </c>
      <c r="F167">
        <v>51.2444852</v>
      </c>
      <c r="G167">
        <v>4.4199974900000001</v>
      </c>
      <c r="H167">
        <v>38</v>
      </c>
      <c r="I167">
        <v>2.76512658517401E-2</v>
      </c>
    </row>
    <row r="168" spans="1:9" x14ac:dyDescent="0.3">
      <c r="A168">
        <v>138</v>
      </c>
      <c r="B168" t="s">
        <v>104</v>
      </c>
      <c r="C168">
        <v>-82</v>
      </c>
      <c r="D168" t="s">
        <v>110</v>
      </c>
      <c r="E168">
        <v>-92</v>
      </c>
      <c r="F168">
        <v>51.24439984</v>
      </c>
      <c r="G168">
        <v>4.41992254</v>
      </c>
      <c r="H168">
        <v>43</v>
      </c>
      <c r="I168">
        <v>3.00424651514276E-2</v>
      </c>
    </row>
    <row r="169" spans="1:9" x14ac:dyDescent="0.3">
      <c r="A169">
        <v>139</v>
      </c>
      <c r="B169" t="s">
        <v>105</v>
      </c>
      <c r="C169">
        <v>-81</v>
      </c>
      <c r="D169" t="s">
        <v>106</v>
      </c>
      <c r="E169">
        <v>-87.5</v>
      </c>
      <c r="F169">
        <v>51.24380326</v>
      </c>
      <c r="G169">
        <v>4.4203220200000004</v>
      </c>
      <c r="H169">
        <v>33</v>
      </c>
      <c r="I169">
        <v>6.3386559463479791E-2</v>
      </c>
    </row>
    <row r="170" spans="1:9" x14ac:dyDescent="0.3">
      <c r="A170">
        <v>140</v>
      </c>
      <c r="B170" t="s">
        <v>105</v>
      </c>
      <c r="C170">
        <v>-81</v>
      </c>
      <c r="D170" t="s">
        <v>107</v>
      </c>
      <c r="E170">
        <v>-79.5</v>
      </c>
    </row>
    <row r="171" spans="1:9" x14ac:dyDescent="0.3">
      <c r="A171">
        <v>141</v>
      </c>
      <c r="B171" t="s">
        <v>105</v>
      </c>
      <c r="C171">
        <v>-81</v>
      </c>
      <c r="D171" t="s">
        <v>108</v>
      </c>
      <c r="E171">
        <v>-87.5</v>
      </c>
    </row>
    <row r="172" spans="1:9" x14ac:dyDescent="0.3">
      <c r="A172">
        <v>142</v>
      </c>
      <c r="B172" t="s">
        <v>105</v>
      </c>
      <c r="C172">
        <v>-81</v>
      </c>
      <c r="D172" t="s">
        <v>109</v>
      </c>
      <c r="E172">
        <v>-78.5</v>
      </c>
      <c r="F172">
        <v>51.244225059999998</v>
      </c>
      <c r="G172">
        <v>4.42036154</v>
      </c>
      <c r="H172">
        <v>36</v>
      </c>
      <c r="I172">
        <v>1.6463575431310641E-2</v>
      </c>
    </row>
    <row r="173" spans="1:9" x14ac:dyDescent="0.3">
      <c r="A173">
        <v>143</v>
      </c>
      <c r="B173" t="s">
        <v>105</v>
      </c>
      <c r="C173">
        <v>-81</v>
      </c>
      <c r="D173" t="s">
        <v>110</v>
      </c>
      <c r="E173">
        <v>-92</v>
      </c>
      <c r="F173">
        <v>51.244054339999998</v>
      </c>
      <c r="G173">
        <v>4.4202116499999997</v>
      </c>
      <c r="H173">
        <v>41</v>
      </c>
      <c r="I173">
        <v>3.675551152010826E-2</v>
      </c>
    </row>
    <row r="174" spans="1:9" x14ac:dyDescent="0.3">
      <c r="A174">
        <v>144</v>
      </c>
      <c r="B174" t="s">
        <v>106</v>
      </c>
      <c r="C174">
        <v>-87.5</v>
      </c>
      <c r="D174" t="s">
        <v>107</v>
      </c>
      <c r="E174">
        <v>-79.5</v>
      </c>
      <c r="F174">
        <v>51.24380326</v>
      </c>
      <c r="G174">
        <v>4.4203220200000004</v>
      </c>
      <c r="H174">
        <v>33</v>
      </c>
      <c r="I174">
        <v>6.3386559463479791E-2</v>
      </c>
    </row>
    <row r="175" spans="1:9" x14ac:dyDescent="0.3">
      <c r="A175">
        <v>145</v>
      </c>
      <c r="B175" t="s">
        <v>106</v>
      </c>
      <c r="C175">
        <v>-87.5</v>
      </c>
      <c r="D175" t="s">
        <v>108</v>
      </c>
      <c r="E175">
        <v>-87.5</v>
      </c>
      <c r="F175">
        <v>51.24380326</v>
      </c>
      <c r="G175">
        <v>4.4203220200000004</v>
      </c>
      <c r="H175">
        <v>33</v>
      </c>
      <c r="I175">
        <v>6.3386559463479791E-2</v>
      </c>
    </row>
    <row r="176" spans="1:9" x14ac:dyDescent="0.3">
      <c r="A176">
        <v>146</v>
      </c>
      <c r="B176" t="s">
        <v>106</v>
      </c>
      <c r="C176">
        <v>-87.5</v>
      </c>
      <c r="D176" t="s">
        <v>109</v>
      </c>
      <c r="E176">
        <v>-78.5</v>
      </c>
      <c r="F176">
        <v>51.244014159999999</v>
      </c>
      <c r="G176">
        <v>4.4203417800000002</v>
      </c>
      <c r="H176">
        <v>23</v>
      </c>
      <c r="I176">
        <v>3.990752870815989E-2</v>
      </c>
    </row>
    <row r="177" spans="1:9" x14ac:dyDescent="0.3">
      <c r="A177">
        <v>147</v>
      </c>
      <c r="B177" t="s">
        <v>106</v>
      </c>
      <c r="C177">
        <v>-87.5</v>
      </c>
      <c r="D177" t="s">
        <v>110</v>
      </c>
      <c r="E177">
        <v>-92</v>
      </c>
      <c r="F177">
        <v>51.243928799999999</v>
      </c>
      <c r="G177">
        <v>4.42026684</v>
      </c>
      <c r="H177">
        <v>14</v>
      </c>
      <c r="I177">
        <v>4.9747228447235413E-2</v>
      </c>
    </row>
    <row r="178" spans="1:9" x14ac:dyDescent="0.3">
      <c r="A178">
        <v>148</v>
      </c>
      <c r="B178" t="s">
        <v>107</v>
      </c>
      <c r="C178">
        <v>-79.5</v>
      </c>
      <c r="D178" t="s">
        <v>108</v>
      </c>
      <c r="E178">
        <v>-87.5</v>
      </c>
    </row>
    <row r="179" spans="1:9" x14ac:dyDescent="0.3">
      <c r="A179">
        <v>149</v>
      </c>
      <c r="B179" t="s">
        <v>107</v>
      </c>
      <c r="C179">
        <v>-79.5</v>
      </c>
      <c r="D179" t="s">
        <v>109</v>
      </c>
      <c r="E179">
        <v>-78.5</v>
      </c>
      <c r="F179">
        <v>51.244225059999998</v>
      </c>
      <c r="G179">
        <v>4.42036154</v>
      </c>
      <c r="H179">
        <v>36</v>
      </c>
      <c r="I179">
        <v>1.6463575431310641E-2</v>
      </c>
    </row>
    <row r="180" spans="1:9" x14ac:dyDescent="0.3">
      <c r="A180">
        <v>150</v>
      </c>
      <c r="B180" t="s">
        <v>107</v>
      </c>
      <c r="C180">
        <v>-79.5</v>
      </c>
      <c r="D180" t="s">
        <v>110</v>
      </c>
      <c r="E180">
        <v>-92</v>
      </c>
      <c r="F180">
        <v>51.244054339999998</v>
      </c>
      <c r="G180">
        <v>4.4202116499999997</v>
      </c>
      <c r="H180">
        <v>41</v>
      </c>
      <c r="I180">
        <v>3.675551152010826E-2</v>
      </c>
    </row>
    <row r="181" spans="1:9" x14ac:dyDescent="0.3">
      <c r="A181">
        <v>151</v>
      </c>
      <c r="B181" t="s">
        <v>108</v>
      </c>
      <c r="C181">
        <v>-87.5</v>
      </c>
      <c r="D181" t="s">
        <v>109</v>
      </c>
      <c r="E181">
        <v>-78.5</v>
      </c>
      <c r="F181">
        <v>51.244225059999998</v>
      </c>
      <c r="G181">
        <v>4.42036154</v>
      </c>
      <c r="H181">
        <v>36</v>
      </c>
      <c r="I181">
        <v>1.6463575431310641E-2</v>
      </c>
    </row>
    <row r="182" spans="1:9" x14ac:dyDescent="0.3">
      <c r="A182">
        <v>152</v>
      </c>
      <c r="B182" t="s">
        <v>108</v>
      </c>
      <c r="C182">
        <v>-87.5</v>
      </c>
      <c r="D182" t="s">
        <v>110</v>
      </c>
      <c r="E182">
        <v>-92</v>
      </c>
      <c r="F182">
        <v>51.244054339999998</v>
      </c>
      <c r="G182">
        <v>4.4202116499999997</v>
      </c>
      <c r="H182">
        <v>41</v>
      </c>
      <c r="I182">
        <v>3.675551152010826E-2</v>
      </c>
    </row>
    <row r="183" spans="1:9" x14ac:dyDescent="0.3">
      <c r="A183">
        <v>153</v>
      </c>
      <c r="B183" t="s">
        <v>109</v>
      </c>
      <c r="C183">
        <v>-78.5</v>
      </c>
      <c r="D183" t="s">
        <v>110</v>
      </c>
      <c r="E183">
        <v>-92</v>
      </c>
      <c r="F183">
        <v>51.244139699999998</v>
      </c>
      <c r="G183">
        <v>4.4202865899999999</v>
      </c>
      <c r="H183">
        <v>11</v>
      </c>
      <c r="I183">
        <v>2.6338303560927551E-2</v>
      </c>
    </row>
  </sheetData>
  <mergeCells count="1">
    <mergeCell ref="A1:D1"/>
  </mergeCells>
  <conditionalFormatting sqref="F27:G27">
    <cfRule type="cellIs" dxfId="100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3"/>
  <sheetViews>
    <sheetView topLeftCell="A58" workbookViewId="0">
      <selection activeCell="D71" sqref="D71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9" ht="15" customHeight="1" x14ac:dyDescent="0.3"/>
    <row r="66" spans="1:9" x14ac:dyDescent="0.3">
      <c r="A66" s="12" t="s">
        <v>871</v>
      </c>
      <c r="B66" s="1"/>
      <c r="C66" s="13"/>
      <c r="D66" s="13">
        <v>61</v>
      </c>
    </row>
    <row r="67" spans="1:9" x14ac:dyDescent="0.3">
      <c r="A67" s="12" t="s">
        <v>872</v>
      </c>
      <c r="B67" s="1"/>
      <c r="C67" s="13"/>
      <c r="D67" s="13">
        <v>1830</v>
      </c>
    </row>
    <row r="68" spans="1:9" x14ac:dyDescent="0.3">
      <c r="A68" s="16" t="s">
        <v>873</v>
      </c>
      <c r="B68" s="15"/>
      <c r="C68" s="17"/>
      <c r="D68" s="13">
        <v>43.079569892473117</v>
      </c>
    </row>
    <row r="69" spans="1:9" x14ac:dyDescent="0.3">
      <c r="A69" s="14" t="s">
        <v>874</v>
      </c>
      <c r="B69" s="1"/>
      <c r="C69" s="13"/>
      <c r="D69" s="13">
        <v>2.2467670715647552</v>
      </c>
    </row>
    <row r="70" spans="1:9" x14ac:dyDescent="0.3">
      <c r="A70" s="14" t="s">
        <v>887</v>
      </c>
      <c r="B70" s="1"/>
      <c r="C70" s="13"/>
      <c r="D70" s="13">
        <f>MEDIAN(Tabel7682[Distance error (km)])</f>
        <v>2.73776840170065E-2</v>
      </c>
      <c r="E70" s="15"/>
      <c r="F70" s="15"/>
    </row>
    <row r="71" spans="1:9" x14ac:dyDescent="0.3">
      <c r="A71" s="12" t="s">
        <v>875</v>
      </c>
      <c r="B71" s="11"/>
      <c r="C71" s="11"/>
      <c r="D71" s="11">
        <v>23.770491803278691</v>
      </c>
    </row>
    <row r="73" spans="1:9" x14ac:dyDescent="0.3">
      <c r="A73" s="7" t="s">
        <v>876</v>
      </c>
      <c r="B73" s="3" t="s">
        <v>877</v>
      </c>
      <c r="C73" s="3" t="s">
        <v>878</v>
      </c>
      <c r="D73" s="3" t="s">
        <v>879</v>
      </c>
      <c r="E73" s="3" t="s">
        <v>880</v>
      </c>
      <c r="F73" s="3" t="s">
        <v>881</v>
      </c>
      <c r="G73" s="3" t="s">
        <v>882</v>
      </c>
      <c r="H73" s="3" t="s">
        <v>883</v>
      </c>
      <c r="I73" s="3" t="s">
        <v>884</v>
      </c>
    </row>
    <row r="74" spans="1:9" x14ac:dyDescent="0.3">
      <c r="A74">
        <v>1</v>
      </c>
      <c r="B74" t="s">
        <v>111</v>
      </c>
      <c r="C74">
        <v>-70</v>
      </c>
      <c r="D74" t="s">
        <v>113</v>
      </c>
      <c r="E74">
        <v>-68.5</v>
      </c>
      <c r="F74">
        <v>51.191781849999998</v>
      </c>
      <c r="G74">
        <v>4.39850809</v>
      </c>
      <c r="H74">
        <v>39</v>
      </c>
      <c r="I74">
        <v>6.0801466307424078E-2</v>
      </c>
    </row>
    <row r="75" spans="1:9" x14ac:dyDescent="0.3">
      <c r="A75">
        <v>2</v>
      </c>
      <c r="B75" t="s">
        <v>111</v>
      </c>
      <c r="C75">
        <v>-70</v>
      </c>
      <c r="D75" t="s">
        <v>114</v>
      </c>
      <c r="E75">
        <v>-72</v>
      </c>
      <c r="F75">
        <v>51.191969319999998</v>
      </c>
      <c r="G75">
        <v>4.3978309299999996</v>
      </c>
      <c r="H75">
        <v>14</v>
      </c>
      <c r="I75">
        <v>1.0111199311652049E-2</v>
      </c>
    </row>
    <row r="76" spans="1:9" x14ac:dyDescent="0.3">
      <c r="A76">
        <v>3</v>
      </c>
      <c r="B76" t="s">
        <v>111</v>
      </c>
      <c r="C76">
        <v>-70</v>
      </c>
      <c r="D76" t="s">
        <v>115</v>
      </c>
      <c r="E76">
        <v>-72</v>
      </c>
      <c r="F76">
        <v>51.191923449999997</v>
      </c>
      <c r="G76">
        <v>4.3978572199999997</v>
      </c>
      <c r="H76">
        <v>10</v>
      </c>
      <c r="I76">
        <v>1.279512592031252E-2</v>
      </c>
    </row>
    <row r="77" spans="1:9" x14ac:dyDescent="0.3">
      <c r="A77">
        <v>4</v>
      </c>
      <c r="B77" t="s">
        <v>111</v>
      </c>
      <c r="C77">
        <v>-70</v>
      </c>
      <c r="D77" t="s">
        <v>116</v>
      </c>
      <c r="E77">
        <v>-72.5</v>
      </c>
      <c r="F77">
        <v>51.191881369999997</v>
      </c>
      <c r="G77">
        <v>4.3979657599999999</v>
      </c>
      <c r="H77">
        <v>37</v>
      </c>
      <c r="I77">
        <v>2.159999179993741E-2</v>
      </c>
    </row>
    <row r="78" spans="1:9" x14ac:dyDescent="0.3">
      <c r="A78">
        <v>5</v>
      </c>
      <c r="B78" t="s">
        <v>111</v>
      </c>
      <c r="C78">
        <v>-70</v>
      </c>
      <c r="D78" t="s">
        <v>117</v>
      </c>
      <c r="E78">
        <v>-62</v>
      </c>
      <c r="F78">
        <v>51.191881369999997</v>
      </c>
      <c r="G78">
        <v>4.3979657599999999</v>
      </c>
      <c r="H78">
        <v>37</v>
      </c>
      <c r="I78">
        <v>2.159999179993741E-2</v>
      </c>
    </row>
    <row r="79" spans="1:9" x14ac:dyDescent="0.3">
      <c r="A79">
        <v>6</v>
      </c>
      <c r="B79" t="s">
        <v>111</v>
      </c>
      <c r="C79">
        <v>-70</v>
      </c>
      <c r="D79" t="s">
        <v>118</v>
      </c>
      <c r="E79">
        <v>-71</v>
      </c>
      <c r="F79">
        <v>51.191881369999997</v>
      </c>
      <c r="G79">
        <v>4.3979657599999999</v>
      </c>
      <c r="H79">
        <v>37</v>
      </c>
      <c r="I79">
        <v>2.159999179993741E-2</v>
      </c>
    </row>
    <row r="80" spans="1:9" x14ac:dyDescent="0.3">
      <c r="A80">
        <v>7</v>
      </c>
      <c r="B80" t="s">
        <v>111</v>
      </c>
      <c r="C80">
        <v>-70</v>
      </c>
      <c r="D80" t="s">
        <v>119</v>
      </c>
      <c r="E80">
        <v>-72</v>
      </c>
      <c r="F80">
        <v>51.191881369999997</v>
      </c>
      <c r="G80">
        <v>4.3979657599999999</v>
      </c>
      <c r="H80">
        <v>37</v>
      </c>
      <c r="I80">
        <v>2.159999179993741E-2</v>
      </c>
    </row>
    <row r="81" spans="1:9" x14ac:dyDescent="0.3">
      <c r="A81">
        <v>8</v>
      </c>
      <c r="B81" t="s">
        <v>111</v>
      </c>
      <c r="C81">
        <v>-70</v>
      </c>
      <c r="D81" t="s">
        <v>120</v>
      </c>
      <c r="E81">
        <v>-75</v>
      </c>
      <c r="F81">
        <v>51.191881369999997</v>
      </c>
      <c r="G81">
        <v>4.3979657599999999</v>
      </c>
      <c r="H81">
        <v>37</v>
      </c>
      <c r="I81">
        <v>2.159999179993741E-2</v>
      </c>
    </row>
    <row r="82" spans="1:9" x14ac:dyDescent="0.3">
      <c r="A82">
        <v>9</v>
      </c>
      <c r="B82" t="s">
        <v>111</v>
      </c>
      <c r="C82">
        <v>-70</v>
      </c>
      <c r="D82" t="s">
        <v>121</v>
      </c>
      <c r="E82">
        <v>-77.5</v>
      </c>
      <c r="F82">
        <v>51.191881369999997</v>
      </c>
      <c r="G82">
        <v>4.3979657599999999</v>
      </c>
      <c r="H82">
        <v>37</v>
      </c>
      <c r="I82">
        <v>2.159999179993741E-2</v>
      </c>
    </row>
    <row r="83" spans="1:9" x14ac:dyDescent="0.3">
      <c r="A83">
        <v>10</v>
      </c>
      <c r="B83" t="s">
        <v>111</v>
      </c>
      <c r="C83">
        <v>-70</v>
      </c>
      <c r="D83" t="s">
        <v>122</v>
      </c>
      <c r="E83">
        <v>-77</v>
      </c>
      <c r="F83">
        <v>51.191881369999997</v>
      </c>
      <c r="G83">
        <v>4.3979657599999999</v>
      </c>
      <c r="H83">
        <v>37</v>
      </c>
      <c r="I83">
        <v>2.159999179993741E-2</v>
      </c>
    </row>
    <row r="84" spans="1:9" x14ac:dyDescent="0.3">
      <c r="A84">
        <v>11</v>
      </c>
      <c r="B84" t="s">
        <v>111</v>
      </c>
      <c r="C84">
        <v>-70</v>
      </c>
      <c r="D84" t="s">
        <v>123</v>
      </c>
      <c r="E84">
        <v>-67.5</v>
      </c>
      <c r="F84">
        <v>51.191881369999997</v>
      </c>
      <c r="G84">
        <v>4.3979657599999999</v>
      </c>
      <c r="H84">
        <v>37</v>
      </c>
      <c r="I84">
        <v>2.159999179993741E-2</v>
      </c>
    </row>
    <row r="85" spans="1:9" x14ac:dyDescent="0.3">
      <c r="A85">
        <v>12</v>
      </c>
      <c r="B85" t="s">
        <v>111</v>
      </c>
      <c r="C85">
        <v>-70</v>
      </c>
      <c r="D85" t="s">
        <v>124</v>
      </c>
      <c r="E85">
        <v>-68.5</v>
      </c>
      <c r="F85">
        <v>51.191881369999997</v>
      </c>
      <c r="G85">
        <v>4.3979657599999999</v>
      </c>
      <c r="H85">
        <v>37</v>
      </c>
      <c r="I85">
        <v>2.159999179993741E-2</v>
      </c>
    </row>
    <row r="86" spans="1:9" x14ac:dyDescent="0.3">
      <c r="A86">
        <v>13</v>
      </c>
      <c r="B86" t="s">
        <v>111</v>
      </c>
      <c r="C86">
        <v>-70</v>
      </c>
      <c r="D86" t="s">
        <v>125</v>
      </c>
      <c r="E86">
        <v>-98</v>
      </c>
      <c r="F86">
        <v>51.191881369999997</v>
      </c>
      <c r="G86">
        <v>4.3979657599999999</v>
      </c>
      <c r="H86">
        <v>37</v>
      </c>
      <c r="I86">
        <v>2.159999179993741E-2</v>
      </c>
    </row>
    <row r="87" spans="1:9" x14ac:dyDescent="0.3">
      <c r="A87">
        <v>14</v>
      </c>
      <c r="B87" t="s">
        <v>111</v>
      </c>
      <c r="C87">
        <v>-70</v>
      </c>
      <c r="D87" t="s">
        <v>126</v>
      </c>
      <c r="E87">
        <v>-97</v>
      </c>
      <c r="F87">
        <v>51.191881369999997</v>
      </c>
      <c r="G87">
        <v>4.3979657599999999</v>
      </c>
      <c r="H87">
        <v>37</v>
      </c>
      <c r="I87">
        <v>2.159999179993741E-2</v>
      </c>
    </row>
    <row r="88" spans="1:9" x14ac:dyDescent="0.3">
      <c r="A88">
        <v>15</v>
      </c>
      <c r="B88" t="s">
        <v>111</v>
      </c>
      <c r="C88">
        <v>-70</v>
      </c>
      <c r="D88" t="s">
        <v>127</v>
      </c>
      <c r="E88">
        <v>-98</v>
      </c>
      <c r="F88">
        <v>51.191881369999997</v>
      </c>
      <c r="G88">
        <v>4.3979657599999999</v>
      </c>
      <c r="H88">
        <v>37</v>
      </c>
      <c r="I88">
        <v>2.159999179993741E-2</v>
      </c>
    </row>
    <row r="89" spans="1:9" x14ac:dyDescent="0.3">
      <c r="A89">
        <v>16</v>
      </c>
      <c r="B89" t="s">
        <v>111</v>
      </c>
      <c r="C89">
        <v>-70</v>
      </c>
      <c r="D89" t="s">
        <v>128</v>
      </c>
      <c r="E89">
        <v>-71</v>
      </c>
      <c r="F89">
        <v>51.191881369999997</v>
      </c>
      <c r="G89">
        <v>4.3979657599999999</v>
      </c>
      <c r="H89">
        <v>37</v>
      </c>
      <c r="I89">
        <v>2.159999179993741E-2</v>
      </c>
    </row>
    <row r="90" spans="1:9" x14ac:dyDescent="0.3">
      <c r="A90">
        <v>17</v>
      </c>
      <c r="B90" t="s">
        <v>111</v>
      </c>
      <c r="C90">
        <v>-70</v>
      </c>
      <c r="D90" t="s">
        <v>129</v>
      </c>
      <c r="E90">
        <v>-67.5</v>
      </c>
      <c r="F90">
        <v>51.191881369999997</v>
      </c>
      <c r="G90">
        <v>4.3979657599999999</v>
      </c>
      <c r="H90">
        <v>37</v>
      </c>
      <c r="I90">
        <v>2.159999179993741E-2</v>
      </c>
    </row>
    <row r="91" spans="1:9" x14ac:dyDescent="0.3">
      <c r="A91">
        <v>18</v>
      </c>
      <c r="B91" t="s">
        <v>111</v>
      </c>
      <c r="C91">
        <v>-70</v>
      </c>
      <c r="D91" t="s">
        <v>130</v>
      </c>
      <c r="E91">
        <v>-73.5</v>
      </c>
      <c r="F91">
        <v>51.191881369999997</v>
      </c>
      <c r="G91">
        <v>4.3979657599999999</v>
      </c>
      <c r="H91">
        <v>37</v>
      </c>
      <c r="I91">
        <v>2.159999179993741E-2</v>
      </c>
    </row>
    <row r="92" spans="1:9" x14ac:dyDescent="0.3">
      <c r="A92">
        <v>19</v>
      </c>
      <c r="B92" t="s">
        <v>111</v>
      </c>
      <c r="C92">
        <v>-70</v>
      </c>
      <c r="D92" t="s">
        <v>131</v>
      </c>
      <c r="E92">
        <v>-64.5</v>
      </c>
      <c r="F92">
        <v>51.191881369999997</v>
      </c>
      <c r="G92">
        <v>4.3979657599999999</v>
      </c>
      <c r="H92">
        <v>37</v>
      </c>
      <c r="I92">
        <v>2.159999179993741E-2</v>
      </c>
    </row>
    <row r="93" spans="1:9" x14ac:dyDescent="0.3">
      <c r="A93">
        <v>20</v>
      </c>
      <c r="B93" t="s">
        <v>111</v>
      </c>
      <c r="C93">
        <v>-70</v>
      </c>
      <c r="D93" t="s">
        <v>132</v>
      </c>
      <c r="E93">
        <v>-70</v>
      </c>
      <c r="F93">
        <v>51.191881369999997</v>
      </c>
      <c r="G93">
        <v>4.3979657599999999</v>
      </c>
      <c r="H93">
        <v>37</v>
      </c>
      <c r="I93">
        <v>2.159999179993741E-2</v>
      </c>
    </row>
    <row r="94" spans="1:9" x14ac:dyDescent="0.3">
      <c r="A94">
        <v>21</v>
      </c>
      <c r="B94" t="s">
        <v>111</v>
      </c>
      <c r="C94">
        <v>-70</v>
      </c>
      <c r="D94" t="s">
        <v>133</v>
      </c>
      <c r="E94">
        <v>-65</v>
      </c>
      <c r="F94">
        <v>51.191881369999997</v>
      </c>
      <c r="G94">
        <v>4.3979657599999999</v>
      </c>
      <c r="H94">
        <v>37</v>
      </c>
      <c r="I94">
        <v>2.159999179993741E-2</v>
      </c>
    </row>
    <row r="95" spans="1:9" x14ac:dyDescent="0.3">
      <c r="A95">
        <v>22</v>
      </c>
      <c r="B95" t="s">
        <v>111</v>
      </c>
      <c r="C95">
        <v>-70</v>
      </c>
      <c r="D95" t="s">
        <v>134</v>
      </c>
      <c r="E95">
        <v>-68.5</v>
      </c>
      <c r="F95">
        <v>51.191881369999997</v>
      </c>
      <c r="G95">
        <v>4.3979657599999999</v>
      </c>
      <c r="H95">
        <v>37</v>
      </c>
      <c r="I95">
        <v>2.159999179993741E-2</v>
      </c>
    </row>
    <row r="96" spans="1:9" x14ac:dyDescent="0.3">
      <c r="A96">
        <v>23</v>
      </c>
      <c r="B96" t="s">
        <v>111</v>
      </c>
      <c r="C96">
        <v>-70</v>
      </c>
      <c r="D96" t="s">
        <v>135</v>
      </c>
      <c r="E96">
        <v>-80</v>
      </c>
      <c r="F96">
        <v>51.191881369999997</v>
      </c>
      <c r="G96">
        <v>4.3979657599999999</v>
      </c>
      <c r="H96">
        <v>37</v>
      </c>
      <c r="I96">
        <v>2.159999179993741E-2</v>
      </c>
    </row>
    <row r="97" spans="1:9" x14ac:dyDescent="0.3">
      <c r="A97">
        <v>24</v>
      </c>
      <c r="B97" t="s">
        <v>111</v>
      </c>
      <c r="C97">
        <v>-70</v>
      </c>
      <c r="D97" t="s">
        <v>136</v>
      </c>
      <c r="E97">
        <v>-69.5</v>
      </c>
      <c r="F97">
        <v>51.191881369999997</v>
      </c>
      <c r="G97">
        <v>4.3979657599999999</v>
      </c>
      <c r="H97">
        <v>37</v>
      </c>
      <c r="I97">
        <v>2.159999179993741E-2</v>
      </c>
    </row>
    <row r="98" spans="1:9" x14ac:dyDescent="0.3">
      <c r="A98">
        <v>25</v>
      </c>
      <c r="B98" t="s">
        <v>111</v>
      </c>
      <c r="C98">
        <v>-70</v>
      </c>
      <c r="D98" t="s">
        <v>137</v>
      </c>
      <c r="E98">
        <v>-97</v>
      </c>
      <c r="F98">
        <v>51.191881369999997</v>
      </c>
      <c r="G98">
        <v>4.3979657599999999</v>
      </c>
      <c r="H98">
        <v>37</v>
      </c>
      <c r="I98">
        <v>2.159999179993741E-2</v>
      </c>
    </row>
    <row r="99" spans="1:9" x14ac:dyDescent="0.3">
      <c r="A99">
        <v>26</v>
      </c>
      <c r="B99" t="s">
        <v>111</v>
      </c>
      <c r="C99">
        <v>-70</v>
      </c>
      <c r="D99" t="s">
        <v>138</v>
      </c>
      <c r="E99">
        <v>-97</v>
      </c>
      <c r="F99">
        <v>51.191881369999997</v>
      </c>
      <c r="G99">
        <v>4.3979657599999999</v>
      </c>
      <c r="H99">
        <v>37</v>
      </c>
      <c r="I99">
        <v>2.159999179993741E-2</v>
      </c>
    </row>
    <row r="100" spans="1:9" x14ac:dyDescent="0.3">
      <c r="A100">
        <v>27</v>
      </c>
      <c r="B100" t="s">
        <v>111</v>
      </c>
      <c r="C100">
        <v>-70</v>
      </c>
      <c r="D100" t="s">
        <v>139</v>
      </c>
      <c r="E100">
        <v>-98</v>
      </c>
      <c r="F100">
        <v>51.191881369999997</v>
      </c>
      <c r="G100">
        <v>4.3979657599999999</v>
      </c>
      <c r="H100">
        <v>37</v>
      </c>
      <c r="I100">
        <v>2.159999179993741E-2</v>
      </c>
    </row>
    <row r="101" spans="1:9" x14ac:dyDescent="0.3">
      <c r="A101">
        <v>28</v>
      </c>
      <c r="B101" t="s">
        <v>111</v>
      </c>
      <c r="C101">
        <v>-70</v>
      </c>
      <c r="D101" t="s">
        <v>140</v>
      </c>
      <c r="E101">
        <v>-70</v>
      </c>
      <c r="F101">
        <v>51.192110159999999</v>
      </c>
      <c r="G101">
        <v>4.3978257899999997</v>
      </c>
      <c r="H101">
        <v>27</v>
      </c>
      <c r="I101">
        <v>1.885290300262998E-2</v>
      </c>
    </row>
    <row r="102" spans="1:9" x14ac:dyDescent="0.3">
      <c r="A102">
        <v>29</v>
      </c>
      <c r="B102" t="s">
        <v>111</v>
      </c>
      <c r="C102">
        <v>-70</v>
      </c>
      <c r="D102" t="s">
        <v>141</v>
      </c>
      <c r="E102">
        <v>-67.5</v>
      </c>
      <c r="F102">
        <v>51.191881369999997</v>
      </c>
      <c r="G102">
        <v>4.3979657599999999</v>
      </c>
      <c r="H102">
        <v>37</v>
      </c>
      <c r="I102">
        <v>2.159999179993741E-2</v>
      </c>
    </row>
    <row r="103" spans="1:9" x14ac:dyDescent="0.3">
      <c r="A103">
        <v>30</v>
      </c>
      <c r="B103" t="s">
        <v>111</v>
      </c>
      <c r="C103">
        <v>-70</v>
      </c>
      <c r="D103" t="s">
        <v>142</v>
      </c>
      <c r="E103">
        <v>-86</v>
      </c>
      <c r="F103">
        <v>51.191727839999999</v>
      </c>
      <c r="G103">
        <v>4.39736306</v>
      </c>
      <c r="H103">
        <v>45</v>
      </c>
      <c r="I103">
        <v>3.4668410341466553E-2</v>
      </c>
    </row>
    <row r="104" spans="1:9" x14ac:dyDescent="0.3">
      <c r="A104">
        <v>31</v>
      </c>
      <c r="B104" t="s">
        <v>111</v>
      </c>
      <c r="C104">
        <v>-70</v>
      </c>
      <c r="D104" t="s">
        <v>144</v>
      </c>
      <c r="E104">
        <v>-74.5</v>
      </c>
      <c r="F104">
        <v>51.19190897</v>
      </c>
      <c r="G104">
        <v>4.3977502900000003</v>
      </c>
      <c r="H104">
        <v>15</v>
      </c>
      <c r="I104">
        <v>7.6738668031635258E-3</v>
      </c>
    </row>
    <row r="105" spans="1:9" x14ac:dyDescent="0.3">
      <c r="A105">
        <v>32</v>
      </c>
      <c r="B105" t="s">
        <v>111</v>
      </c>
      <c r="C105">
        <v>-70</v>
      </c>
      <c r="D105" t="s">
        <v>145</v>
      </c>
      <c r="E105">
        <v>-66</v>
      </c>
      <c r="F105">
        <v>51.191838160000003</v>
      </c>
      <c r="G105">
        <v>4.3978041599999997</v>
      </c>
      <c r="H105">
        <v>12</v>
      </c>
      <c r="I105">
        <v>1.633171545157339E-2</v>
      </c>
    </row>
    <row r="106" spans="1:9" x14ac:dyDescent="0.3">
      <c r="A106">
        <v>33</v>
      </c>
      <c r="B106" t="s">
        <v>111</v>
      </c>
      <c r="C106">
        <v>-70</v>
      </c>
      <c r="D106" t="s">
        <v>146</v>
      </c>
      <c r="E106">
        <v>-67.5</v>
      </c>
      <c r="F106">
        <v>51.191881369999997</v>
      </c>
      <c r="G106">
        <v>4.3979657599999999</v>
      </c>
      <c r="H106">
        <v>37</v>
      </c>
      <c r="I106">
        <v>2.159999179993741E-2</v>
      </c>
    </row>
    <row r="107" spans="1:9" x14ac:dyDescent="0.3">
      <c r="A107">
        <v>34</v>
      </c>
      <c r="B107" t="s">
        <v>111</v>
      </c>
      <c r="C107">
        <v>-70</v>
      </c>
      <c r="D107" t="s">
        <v>147</v>
      </c>
      <c r="E107">
        <v>-80</v>
      </c>
      <c r="F107">
        <v>51.191881369999997</v>
      </c>
      <c r="G107">
        <v>4.3979657599999999</v>
      </c>
      <c r="H107">
        <v>37</v>
      </c>
      <c r="I107">
        <v>2.159999179993741E-2</v>
      </c>
    </row>
    <row r="108" spans="1:9" x14ac:dyDescent="0.3">
      <c r="A108">
        <v>35</v>
      </c>
      <c r="B108" t="s">
        <v>111</v>
      </c>
      <c r="C108">
        <v>-70</v>
      </c>
      <c r="D108" t="s">
        <v>148</v>
      </c>
      <c r="E108">
        <v>-77</v>
      </c>
      <c r="F108">
        <v>51.191881369999997</v>
      </c>
      <c r="G108">
        <v>4.3979657599999999</v>
      </c>
      <c r="H108">
        <v>37</v>
      </c>
      <c r="I108">
        <v>2.159999179993741E-2</v>
      </c>
    </row>
    <row r="109" spans="1:9" x14ac:dyDescent="0.3">
      <c r="A109">
        <v>36</v>
      </c>
      <c r="B109" t="s">
        <v>111</v>
      </c>
      <c r="C109">
        <v>-70</v>
      </c>
      <c r="D109" t="s">
        <v>149</v>
      </c>
      <c r="E109">
        <v>-72.5</v>
      </c>
      <c r="F109">
        <v>51.191881369999997</v>
      </c>
      <c r="G109">
        <v>4.3979657599999999</v>
      </c>
      <c r="H109">
        <v>37</v>
      </c>
      <c r="I109">
        <v>2.159999179993741E-2</v>
      </c>
    </row>
    <row r="110" spans="1:9" x14ac:dyDescent="0.3">
      <c r="A110">
        <v>37</v>
      </c>
      <c r="B110" t="s">
        <v>111</v>
      </c>
      <c r="C110">
        <v>-70</v>
      </c>
      <c r="D110" t="s">
        <v>150</v>
      </c>
      <c r="E110">
        <v>-78.5</v>
      </c>
      <c r="F110">
        <v>51.191834890000003</v>
      </c>
      <c r="G110">
        <v>4.39852518</v>
      </c>
      <c r="H110">
        <v>39</v>
      </c>
      <c r="I110">
        <v>6.024329330253176E-2</v>
      </c>
    </row>
    <row r="111" spans="1:9" x14ac:dyDescent="0.3">
      <c r="A111">
        <v>38</v>
      </c>
      <c r="B111" t="s">
        <v>111</v>
      </c>
      <c r="C111">
        <v>-70</v>
      </c>
      <c r="D111" t="s">
        <v>151</v>
      </c>
      <c r="E111">
        <v>-67</v>
      </c>
      <c r="F111">
        <v>51.191874839999997</v>
      </c>
      <c r="G111">
        <v>4.3980234600000001</v>
      </c>
      <c r="H111">
        <v>10</v>
      </c>
      <c r="I111">
        <v>2.5564482117869519E-2</v>
      </c>
    </row>
    <row r="112" spans="1:9" x14ac:dyDescent="0.3">
      <c r="A112">
        <v>39</v>
      </c>
      <c r="B112" t="s">
        <v>111</v>
      </c>
      <c r="C112">
        <v>-70</v>
      </c>
      <c r="D112" t="s">
        <v>152</v>
      </c>
      <c r="E112">
        <v>-62</v>
      </c>
      <c r="F112">
        <v>51.191863040000001</v>
      </c>
      <c r="G112">
        <v>4.3983620500000002</v>
      </c>
      <c r="H112">
        <v>28</v>
      </c>
      <c r="I112">
        <v>4.8457128482997942E-2</v>
      </c>
    </row>
    <row r="113" spans="1:9" x14ac:dyDescent="0.3">
      <c r="A113">
        <v>40</v>
      </c>
      <c r="B113" t="s">
        <v>111</v>
      </c>
      <c r="C113">
        <v>-70</v>
      </c>
      <c r="D113" t="s">
        <v>153</v>
      </c>
      <c r="E113">
        <v>-74.5</v>
      </c>
      <c r="F113">
        <v>51.191778249999999</v>
      </c>
      <c r="G113">
        <v>4.3981914</v>
      </c>
      <c r="H113">
        <v>19</v>
      </c>
      <c r="I113">
        <v>4.0885983378106318E-2</v>
      </c>
    </row>
    <row r="114" spans="1:9" x14ac:dyDescent="0.3">
      <c r="A114">
        <v>41</v>
      </c>
      <c r="B114" t="s">
        <v>111</v>
      </c>
      <c r="C114">
        <v>-70</v>
      </c>
      <c r="D114" t="s">
        <v>154</v>
      </c>
      <c r="E114">
        <v>-77</v>
      </c>
      <c r="F114">
        <v>51.191880279999999</v>
      </c>
      <c r="G114">
        <v>4.3977396999999998</v>
      </c>
      <c r="H114">
        <v>16</v>
      </c>
      <c r="I114">
        <v>1.0136504998336741E-2</v>
      </c>
    </row>
    <row r="115" spans="1:9" x14ac:dyDescent="0.3">
      <c r="A115">
        <v>42</v>
      </c>
      <c r="B115" t="s">
        <v>111</v>
      </c>
      <c r="C115">
        <v>-70</v>
      </c>
      <c r="D115" t="s">
        <v>155</v>
      </c>
      <c r="E115">
        <v>-72</v>
      </c>
      <c r="F115">
        <v>51.1918182</v>
      </c>
      <c r="G115">
        <v>4.3975731099999997</v>
      </c>
      <c r="H115">
        <v>28</v>
      </c>
      <c r="I115">
        <v>1.812025910263939E-2</v>
      </c>
    </row>
    <row r="116" spans="1:9" x14ac:dyDescent="0.3">
      <c r="A116">
        <v>43</v>
      </c>
      <c r="B116" t="s">
        <v>111</v>
      </c>
      <c r="C116">
        <v>-70</v>
      </c>
      <c r="D116" t="s">
        <v>156</v>
      </c>
      <c r="E116">
        <v>-66</v>
      </c>
      <c r="F116">
        <v>51.191950419999998</v>
      </c>
      <c r="G116">
        <v>4.3977954199999996</v>
      </c>
      <c r="H116">
        <v>14</v>
      </c>
      <c r="I116">
        <v>7.7956298060154559E-3</v>
      </c>
    </row>
    <row r="117" spans="1:9" x14ac:dyDescent="0.3">
      <c r="A117">
        <v>44</v>
      </c>
      <c r="B117" t="s">
        <v>111</v>
      </c>
      <c r="C117">
        <v>-70</v>
      </c>
      <c r="D117" t="s">
        <v>157</v>
      </c>
      <c r="E117">
        <v>-75</v>
      </c>
      <c r="F117">
        <v>51.191973060000002</v>
      </c>
      <c r="G117">
        <v>4.3976957499999996</v>
      </c>
      <c r="H117">
        <v>21</v>
      </c>
      <c r="I117">
        <v>1.124670726243923E-3</v>
      </c>
    </row>
    <row r="118" spans="1:9" x14ac:dyDescent="0.3">
      <c r="A118">
        <v>45</v>
      </c>
      <c r="B118" t="s">
        <v>111</v>
      </c>
      <c r="C118">
        <v>-70</v>
      </c>
      <c r="D118" t="s">
        <v>158</v>
      </c>
      <c r="E118">
        <v>-64.5</v>
      </c>
      <c r="F118">
        <v>51.191921229999998</v>
      </c>
      <c r="G118">
        <v>4.3981432800000002</v>
      </c>
      <c r="H118">
        <v>13</v>
      </c>
      <c r="I118">
        <v>3.2236158344321128E-2</v>
      </c>
    </row>
    <row r="119" spans="1:9" x14ac:dyDescent="0.3">
      <c r="A119">
        <v>46</v>
      </c>
      <c r="B119" t="s">
        <v>111</v>
      </c>
      <c r="C119">
        <v>-70</v>
      </c>
      <c r="D119" t="s">
        <v>159</v>
      </c>
      <c r="E119">
        <v>-68.5</v>
      </c>
      <c r="F119">
        <v>51.191871509999999</v>
      </c>
      <c r="G119">
        <v>4.3977270900000001</v>
      </c>
      <c r="H119">
        <v>17</v>
      </c>
      <c r="I119">
        <v>1.0782771312871911E-2</v>
      </c>
    </row>
    <row r="120" spans="1:9" x14ac:dyDescent="0.3">
      <c r="A120">
        <v>47</v>
      </c>
      <c r="B120" t="s">
        <v>111</v>
      </c>
      <c r="C120">
        <v>-70</v>
      </c>
      <c r="D120" t="s">
        <v>160</v>
      </c>
      <c r="E120">
        <v>-72.5</v>
      </c>
      <c r="F120">
        <v>51.191798200000001</v>
      </c>
      <c r="G120">
        <v>4.3980749699999997</v>
      </c>
      <c r="H120">
        <v>12</v>
      </c>
      <c r="I120">
        <v>3.2844416377369852E-2</v>
      </c>
    </row>
    <row r="121" spans="1:9" x14ac:dyDescent="0.3">
      <c r="A121">
        <v>48</v>
      </c>
      <c r="B121" t="s">
        <v>111</v>
      </c>
      <c r="C121">
        <v>-70</v>
      </c>
      <c r="D121" t="s">
        <v>161</v>
      </c>
      <c r="E121">
        <v>-72.5</v>
      </c>
      <c r="F121">
        <v>51.192007959999998</v>
      </c>
      <c r="G121">
        <v>4.39771847</v>
      </c>
      <c r="H121">
        <v>22</v>
      </c>
      <c r="I121">
        <v>5.2857467706728259E-3</v>
      </c>
    </row>
    <row r="122" spans="1:9" x14ac:dyDescent="0.3">
      <c r="A122">
        <v>49</v>
      </c>
      <c r="B122" t="s">
        <v>111</v>
      </c>
      <c r="C122">
        <v>-70</v>
      </c>
      <c r="D122" t="s">
        <v>162</v>
      </c>
      <c r="E122">
        <v>-75</v>
      </c>
      <c r="F122">
        <v>51.191827369999999</v>
      </c>
      <c r="G122">
        <v>4.3977106199999998</v>
      </c>
      <c r="H122">
        <v>19</v>
      </c>
      <c r="I122">
        <v>1.539963125105015E-2</v>
      </c>
    </row>
    <row r="123" spans="1:9" x14ac:dyDescent="0.3">
      <c r="A123">
        <v>50</v>
      </c>
      <c r="B123" t="s">
        <v>111</v>
      </c>
      <c r="C123">
        <v>-70</v>
      </c>
      <c r="D123" t="s">
        <v>163</v>
      </c>
      <c r="E123">
        <v>-77</v>
      </c>
      <c r="F123">
        <v>51.191753910000003</v>
      </c>
      <c r="G123">
        <v>4.3975981700000002</v>
      </c>
      <c r="H123">
        <v>29</v>
      </c>
      <c r="I123">
        <v>2.4257031719807341E-2</v>
      </c>
    </row>
    <row r="124" spans="1:9" x14ac:dyDescent="0.3">
      <c r="A124">
        <v>51</v>
      </c>
      <c r="B124" t="s">
        <v>111</v>
      </c>
      <c r="C124">
        <v>-70</v>
      </c>
      <c r="D124" t="s">
        <v>164</v>
      </c>
      <c r="E124">
        <v>-70</v>
      </c>
      <c r="F124">
        <v>51.191828090000001</v>
      </c>
      <c r="G124">
        <v>4.39775428</v>
      </c>
      <c r="H124">
        <v>16</v>
      </c>
      <c r="I124">
        <v>1.5949983481405201E-2</v>
      </c>
    </row>
    <row r="125" spans="1:9" x14ac:dyDescent="0.3">
      <c r="A125">
        <v>52</v>
      </c>
      <c r="B125" t="s">
        <v>111</v>
      </c>
      <c r="C125">
        <v>-70</v>
      </c>
      <c r="D125" t="s">
        <v>165</v>
      </c>
      <c r="E125">
        <v>-76</v>
      </c>
      <c r="F125">
        <v>51.191980469999997</v>
      </c>
      <c r="G125">
        <v>4.3976520099999998</v>
      </c>
      <c r="H125">
        <v>24</v>
      </c>
      <c r="I125">
        <v>2.9273952408254231E-3</v>
      </c>
    </row>
    <row r="126" spans="1:9" x14ac:dyDescent="0.3">
      <c r="A126">
        <v>53</v>
      </c>
      <c r="B126" t="s">
        <v>111</v>
      </c>
      <c r="C126">
        <v>-70</v>
      </c>
      <c r="D126" t="s">
        <v>166</v>
      </c>
      <c r="E126">
        <v>-70</v>
      </c>
      <c r="F126">
        <v>51.191881369999997</v>
      </c>
      <c r="G126">
        <v>4.3979657599999999</v>
      </c>
      <c r="H126">
        <v>37</v>
      </c>
      <c r="I126">
        <v>2.159999179993741E-2</v>
      </c>
    </row>
    <row r="127" spans="1:9" x14ac:dyDescent="0.3">
      <c r="A127">
        <v>54</v>
      </c>
      <c r="B127" t="s">
        <v>111</v>
      </c>
      <c r="C127">
        <v>-70</v>
      </c>
      <c r="D127" t="s">
        <v>167</v>
      </c>
      <c r="E127">
        <v>-81</v>
      </c>
      <c r="F127">
        <v>51.19207084</v>
      </c>
      <c r="G127">
        <v>4.3978364000000001</v>
      </c>
      <c r="H127">
        <v>23</v>
      </c>
      <c r="I127">
        <v>1.5759341891470682E-2</v>
      </c>
    </row>
    <row r="128" spans="1:9" x14ac:dyDescent="0.3">
      <c r="A128">
        <v>55</v>
      </c>
      <c r="B128" t="s">
        <v>111</v>
      </c>
      <c r="C128">
        <v>-70</v>
      </c>
      <c r="D128" t="s">
        <v>168</v>
      </c>
      <c r="E128">
        <v>-78.5</v>
      </c>
      <c r="F128">
        <v>51.191897279999999</v>
      </c>
      <c r="G128">
        <v>4.3979445699999999</v>
      </c>
      <c r="H128">
        <v>10</v>
      </c>
      <c r="I128">
        <v>1.9529191913632098E-2</v>
      </c>
    </row>
    <row r="129" spans="1:9" x14ac:dyDescent="0.3">
      <c r="A129">
        <v>56</v>
      </c>
      <c r="B129" t="s">
        <v>111</v>
      </c>
      <c r="C129">
        <v>-70</v>
      </c>
      <c r="D129" t="s">
        <v>169</v>
      </c>
      <c r="E129">
        <v>-67.5</v>
      </c>
      <c r="F129">
        <v>51.191881369999997</v>
      </c>
      <c r="G129">
        <v>4.3979657599999999</v>
      </c>
      <c r="H129">
        <v>37</v>
      </c>
      <c r="I129">
        <v>2.159999179993741E-2</v>
      </c>
    </row>
    <row r="130" spans="1:9" x14ac:dyDescent="0.3">
      <c r="A130">
        <v>57</v>
      </c>
      <c r="B130" t="s">
        <v>111</v>
      </c>
      <c r="C130">
        <v>-70</v>
      </c>
      <c r="D130" t="s">
        <v>170</v>
      </c>
      <c r="E130">
        <v>-77.5</v>
      </c>
      <c r="F130">
        <v>51.191877939999998</v>
      </c>
      <c r="G130">
        <v>4.3981869199999997</v>
      </c>
      <c r="H130">
        <v>15</v>
      </c>
      <c r="I130">
        <v>3.6225258675528657E-2</v>
      </c>
    </row>
    <row r="131" spans="1:9" x14ac:dyDescent="0.3">
      <c r="A131">
        <v>58</v>
      </c>
      <c r="B131" t="s">
        <v>111</v>
      </c>
      <c r="C131">
        <v>-70</v>
      </c>
      <c r="D131" t="s">
        <v>171</v>
      </c>
      <c r="E131">
        <v>-70</v>
      </c>
      <c r="F131">
        <v>51.192099980000002</v>
      </c>
      <c r="G131">
        <v>4.3977706200000002</v>
      </c>
      <c r="H131">
        <v>28</v>
      </c>
      <c r="I131">
        <v>1.6125961273845781E-2</v>
      </c>
    </row>
    <row r="132" spans="1:9" x14ac:dyDescent="0.3">
      <c r="A132">
        <v>59</v>
      </c>
      <c r="B132" t="s">
        <v>111</v>
      </c>
      <c r="C132">
        <v>-70</v>
      </c>
      <c r="D132" t="s">
        <v>172</v>
      </c>
      <c r="E132">
        <v>-81</v>
      </c>
      <c r="F132">
        <v>51.191787769999998</v>
      </c>
      <c r="G132">
        <v>4.3977479099999996</v>
      </c>
      <c r="H132">
        <v>18</v>
      </c>
      <c r="I132">
        <v>2.0173807142519169E-2</v>
      </c>
    </row>
    <row r="133" spans="1:9" x14ac:dyDescent="0.3">
      <c r="A133">
        <v>60</v>
      </c>
      <c r="B133" t="s">
        <v>111</v>
      </c>
      <c r="C133">
        <v>-70</v>
      </c>
      <c r="D133" t="s">
        <v>173</v>
      </c>
      <c r="E133">
        <v>-77.5</v>
      </c>
      <c r="F133">
        <v>51.191940379999998</v>
      </c>
      <c r="G133">
        <v>4.3979257699999996</v>
      </c>
      <c r="H133">
        <v>10</v>
      </c>
      <c r="I133">
        <v>1.693171525299212E-2</v>
      </c>
    </row>
    <row r="134" spans="1:9" x14ac:dyDescent="0.3">
      <c r="A134">
        <v>61</v>
      </c>
      <c r="B134" t="s">
        <v>113</v>
      </c>
      <c r="C134">
        <v>-68.5</v>
      </c>
      <c r="D134" t="s">
        <v>114</v>
      </c>
      <c r="E134">
        <v>-72</v>
      </c>
      <c r="F134">
        <v>51.191869799999999</v>
      </c>
      <c r="G134">
        <v>4.3983732599999996</v>
      </c>
      <c r="H134">
        <v>52</v>
      </c>
      <c r="I134">
        <v>4.9049278212466532E-2</v>
      </c>
    </row>
    <row r="135" spans="1:9" x14ac:dyDescent="0.3">
      <c r="A135">
        <v>62</v>
      </c>
      <c r="B135" t="s">
        <v>113</v>
      </c>
      <c r="C135">
        <v>-68.5</v>
      </c>
      <c r="D135" t="s">
        <v>115</v>
      </c>
      <c r="E135">
        <v>-72</v>
      </c>
      <c r="F135">
        <v>51.191823929999998</v>
      </c>
      <c r="G135">
        <v>4.3983995399999998</v>
      </c>
      <c r="H135">
        <v>48</v>
      </c>
      <c r="I135">
        <v>5.214030292130143E-2</v>
      </c>
    </row>
    <row r="136" spans="1:9" x14ac:dyDescent="0.3">
      <c r="A136">
        <v>63</v>
      </c>
      <c r="B136" t="s">
        <v>113</v>
      </c>
      <c r="C136">
        <v>-68.5</v>
      </c>
      <c r="D136" t="s">
        <v>116</v>
      </c>
      <c r="E136">
        <v>-72.5</v>
      </c>
      <c r="F136">
        <v>51.191682329999999</v>
      </c>
      <c r="G136">
        <v>4.3990504100000001</v>
      </c>
      <c r="H136">
        <v>52</v>
      </c>
      <c r="I136">
        <v>0.1001428638575492</v>
      </c>
    </row>
    <row r="137" spans="1:9" x14ac:dyDescent="0.3">
      <c r="A137">
        <v>64</v>
      </c>
      <c r="B137" t="s">
        <v>113</v>
      </c>
      <c r="C137">
        <v>-68.5</v>
      </c>
      <c r="D137" t="s">
        <v>117</v>
      </c>
      <c r="E137">
        <v>-62</v>
      </c>
      <c r="F137">
        <v>51.191682329999999</v>
      </c>
      <c r="G137">
        <v>4.3990504100000001</v>
      </c>
      <c r="H137">
        <v>52</v>
      </c>
      <c r="I137">
        <v>0.1001428638575492</v>
      </c>
    </row>
    <row r="138" spans="1:9" x14ac:dyDescent="0.3">
      <c r="A138">
        <v>65</v>
      </c>
      <c r="B138" t="s">
        <v>113</v>
      </c>
      <c r="C138">
        <v>-68.5</v>
      </c>
      <c r="D138" t="s">
        <v>118</v>
      </c>
      <c r="E138">
        <v>-71</v>
      </c>
      <c r="F138">
        <v>51.191682329999999</v>
      </c>
      <c r="G138">
        <v>4.3990504100000001</v>
      </c>
      <c r="H138">
        <v>52</v>
      </c>
      <c r="I138">
        <v>0.1001428638575492</v>
      </c>
    </row>
    <row r="139" spans="1:9" x14ac:dyDescent="0.3">
      <c r="A139">
        <v>66</v>
      </c>
      <c r="B139" t="s">
        <v>113</v>
      </c>
      <c r="C139">
        <v>-68.5</v>
      </c>
      <c r="D139" t="s">
        <v>119</v>
      </c>
      <c r="E139">
        <v>-72</v>
      </c>
      <c r="F139">
        <v>51.191682329999999</v>
      </c>
      <c r="G139">
        <v>4.3990504100000001</v>
      </c>
      <c r="H139">
        <v>52</v>
      </c>
      <c r="I139">
        <v>0.1001428638575492</v>
      </c>
    </row>
    <row r="140" spans="1:9" x14ac:dyDescent="0.3">
      <c r="A140">
        <v>67</v>
      </c>
      <c r="B140" t="s">
        <v>113</v>
      </c>
      <c r="C140">
        <v>-68.5</v>
      </c>
      <c r="D140" t="s">
        <v>120</v>
      </c>
      <c r="E140">
        <v>-75</v>
      </c>
      <c r="F140">
        <v>51.191682329999999</v>
      </c>
      <c r="G140">
        <v>4.3990504100000001</v>
      </c>
      <c r="H140">
        <v>52</v>
      </c>
      <c r="I140">
        <v>0.1001428638575492</v>
      </c>
    </row>
    <row r="141" spans="1:9" x14ac:dyDescent="0.3">
      <c r="A141">
        <v>68</v>
      </c>
      <c r="B141" t="s">
        <v>113</v>
      </c>
      <c r="C141">
        <v>-68.5</v>
      </c>
      <c r="D141" t="s">
        <v>121</v>
      </c>
      <c r="E141">
        <v>-77.5</v>
      </c>
      <c r="F141">
        <v>51.191682329999999</v>
      </c>
      <c r="G141">
        <v>4.3990504100000001</v>
      </c>
      <c r="H141">
        <v>52</v>
      </c>
      <c r="I141">
        <v>0.1001428638575492</v>
      </c>
    </row>
    <row r="142" spans="1:9" x14ac:dyDescent="0.3">
      <c r="A142">
        <v>69</v>
      </c>
      <c r="B142" t="s">
        <v>113</v>
      </c>
      <c r="C142">
        <v>-68.5</v>
      </c>
      <c r="D142" t="s">
        <v>122</v>
      </c>
      <c r="E142">
        <v>-77</v>
      </c>
      <c r="F142">
        <v>51.191682329999999</v>
      </c>
      <c r="G142">
        <v>4.3990504100000001</v>
      </c>
      <c r="H142">
        <v>52</v>
      </c>
      <c r="I142">
        <v>0.1001428638575492</v>
      </c>
    </row>
    <row r="143" spans="1:9" x14ac:dyDescent="0.3">
      <c r="A143">
        <v>70</v>
      </c>
      <c r="B143" t="s">
        <v>113</v>
      </c>
      <c r="C143">
        <v>-68.5</v>
      </c>
      <c r="D143" t="s">
        <v>123</v>
      </c>
      <c r="E143">
        <v>-67.5</v>
      </c>
      <c r="F143">
        <v>51.191682329999999</v>
      </c>
      <c r="G143">
        <v>4.3990504100000001</v>
      </c>
      <c r="H143">
        <v>52</v>
      </c>
      <c r="I143">
        <v>0.1001428638575492</v>
      </c>
    </row>
    <row r="144" spans="1:9" x14ac:dyDescent="0.3">
      <c r="A144">
        <v>71</v>
      </c>
      <c r="B144" t="s">
        <v>113</v>
      </c>
      <c r="C144">
        <v>-68.5</v>
      </c>
      <c r="D144" t="s">
        <v>124</v>
      </c>
      <c r="E144">
        <v>-68.5</v>
      </c>
      <c r="F144">
        <v>51.191682329999999</v>
      </c>
      <c r="G144">
        <v>4.3990504100000001</v>
      </c>
      <c r="H144">
        <v>52</v>
      </c>
      <c r="I144">
        <v>0.1001428638575492</v>
      </c>
    </row>
    <row r="145" spans="1:9" x14ac:dyDescent="0.3">
      <c r="A145">
        <v>72</v>
      </c>
      <c r="B145" t="s">
        <v>113</v>
      </c>
      <c r="C145">
        <v>-68.5</v>
      </c>
      <c r="D145" t="s">
        <v>125</v>
      </c>
      <c r="E145">
        <v>-98</v>
      </c>
      <c r="F145">
        <v>51.191682329999999</v>
      </c>
      <c r="G145">
        <v>4.3990504100000001</v>
      </c>
      <c r="H145">
        <v>52</v>
      </c>
      <c r="I145">
        <v>0.1001428638575492</v>
      </c>
    </row>
    <row r="146" spans="1:9" x14ac:dyDescent="0.3">
      <c r="A146">
        <v>73</v>
      </c>
      <c r="B146" t="s">
        <v>113</v>
      </c>
      <c r="C146">
        <v>-68.5</v>
      </c>
      <c r="D146" t="s">
        <v>126</v>
      </c>
      <c r="E146">
        <v>-97</v>
      </c>
      <c r="F146">
        <v>51.191682329999999</v>
      </c>
      <c r="G146">
        <v>4.3990504100000001</v>
      </c>
      <c r="H146">
        <v>52</v>
      </c>
      <c r="I146">
        <v>0.1001428638575492</v>
      </c>
    </row>
    <row r="147" spans="1:9" x14ac:dyDescent="0.3">
      <c r="A147">
        <v>74</v>
      </c>
      <c r="B147" t="s">
        <v>113</v>
      </c>
      <c r="C147">
        <v>-68.5</v>
      </c>
      <c r="D147" t="s">
        <v>127</v>
      </c>
      <c r="E147">
        <v>-98</v>
      </c>
      <c r="F147">
        <v>51.191682329999999</v>
      </c>
      <c r="G147">
        <v>4.3990504100000001</v>
      </c>
      <c r="H147">
        <v>52</v>
      </c>
      <c r="I147">
        <v>0.1001428638575492</v>
      </c>
    </row>
    <row r="148" spans="1:9" x14ac:dyDescent="0.3">
      <c r="A148">
        <v>75</v>
      </c>
      <c r="B148" t="s">
        <v>113</v>
      </c>
      <c r="C148">
        <v>-68.5</v>
      </c>
      <c r="D148" t="s">
        <v>128</v>
      </c>
      <c r="E148">
        <v>-71</v>
      </c>
      <c r="F148">
        <v>51.191682329999999</v>
      </c>
      <c r="G148">
        <v>4.3990504100000001</v>
      </c>
      <c r="H148">
        <v>52</v>
      </c>
      <c r="I148">
        <v>0.1001428638575492</v>
      </c>
    </row>
    <row r="149" spans="1:9" x14ac:dyDescent="0.3">
      <c r="A149">
        <v>76</v>
      </c>
      <c r="B149" t="s">
        <v>113</v>
      </c>
      <c r="C149">
        <v>-68.5</v>
      </c>
      <c r="D149" t="s">
        <v>129</v>
      </c>
      <c r="E149">
        <v>-67.5</v>
      </c>
      <c r="F149">
        <v>51.191682329999999</v>
      </c>
      <c r="G149">
        <v>4.3990504100000001</v>
      </c>
      <c r="H149">
        <v>52</v>
      </c>
      <c r="I149">
        <v>0.1001428638575492</v>
      </c>
    </row>
    <row r="150" spans="1:9" x14ac:dyDescent="0.3">
      <c r="A150">
        <v>77</v>
      </c>
      <c r="B150" t="s">
        <v>113</v>
      </c>
      <c r="C150">
        <v>-68.5</v>
      </c>
      <c r="D150" t="s">
        <v>130</v>
      </c>
      <c r="E150">
        <v>-73.5</v>
      </c>
      <c r="F150">
        <v>51.191682329999999</v>
      </c>
      <c r="G150">
        <v>4.3990504100000001</v>
      </c>
      <c r="H150">
        <v>52</v>
      </c>
      <c r="I150">
        <v>0.1001428638575492</v>
      </c>
    </row>
    <row r="151" spans="1:9" x14ac:dyDescent="0.3">
      <c r="A151">
        <v>78</v>
      </c>
      <c r="B151" t="s">
        <v>113</v>
      </c>
      <c r="C151">
        <v>-68.5</v>
      </c>
      <c r="D151" t="s">
        <v>131</v>
      </c>
      <c r="E151">
        <v>-64.5</v>
      </c>
      <c r="F151">
        <v>51.191682329999999</v>
      </c>
      <c r="G151">
        <v>4.3990504100000001</v>
      </c>
      <c r="H151">
        <v>52</v>
      </c>
      <c r="I151">
        <v>0.1001428638575492</v>
      </c>
    </row>
    <row r="152" spans="1:9" x14ac:dyDescent="0.3">
      <c r="A152">
        <v>79</v>
      </c>
      <c r="B152" t="s">
        <v>113</v>
      </c>
      <c r="C152">
        <v>-68.5</v>
      </c>
      <c r="D152" t="s">
        <v>132</v>
      </c>
      <c r="E152">
        <v>-70</v>
      </c>
      <c r="F152">
        <v>51.191682329999999</v>
      </c>
      <c r="G152">
        <v>4.3990504100000001</v>
      </c>
      <c r="H152">
        <v>52</v>
      </c>
      <c r="I152">
        <v>0.1001428638575492</v>
      </c>
    </row>
    <row r="153" spans="1:9" x14ac:dyDescent="0.3">
      <c r="A153">
        <v>80</v>
      </c>
      <c r="B153" t="s">
        <v>113</v>
      </c>
      <c r="C153">
        <v>-68.5</v>
      </c>
      <c r="D153" t="s">
        <v>133</v>
      </c>
      <c r="E153">
        <v>-65</v>
      </c>
      <c r="F153">
        <v>51.191682329999999</v>
      </c>
      <c r="G153">
        <v>4.3990504100000001</v>
      </c>
      <c r="H153">
        <v>52</v>
      </c>
      <c r="I153">
        <v>0.1001428638575492</v>
      </c>
    </row>
    <row r="154" spans="1:9" x14ac:dyDescent="0.3">
      <c r="A154">
        <v>81</v>
      </c>
      <c r="B154" t="s">
        <v>113</v>
      </c>
      <c r="C154">
        <v>-68.5</v>
      </c>
      <c r="D154" t="s">
        <v>134</v>
      </c>
      <c r="E154">
        <v>-68.5</v>
      </c>
      <c r="F154">
        <v>51.191682329999999</v>
      </c>
      <c r="G154">
        <v>4.3990504100000001</v>
      </c>
      <c r="H154">
        <v>52</v>
      </c>
      <c r="I154">
        <v>0.1001428638575492</v>
      </c>
    </row>
    <row r="155" spans="1:9" x14ac:dyDescent="0.3">
      <c r="A155">
        <v>82</v>
      </c>
      <c r="B155" t="s">
        <v>113</v>
      </c>
      <c r="C155">
        <v>-68.5</v>
      </c>
      <c r="D155" t="s">
        <v>135</v>
      </c>
      <c r="E155">
        <v>-80</v>
      </c>
      <c r="F155">
        <v>51.191682329999999</v>
      </c>
      <c r="G155">
        <v>4.3990504100000001</v>
      </c>
      <c r="H155">
        <v>52</v>
      </c>
      <c r="I155">
        <v>0.1001428638575492</v>
      </c>
    </row>
    <row r="156" spans="1:9" x14ac:dyDescent="0.3">
      <c r="A156">
        <v>83</v>
      </c>
      <c r="B156" t="s">
        <v>113</v>
      </c>
      <c r="C156">
        <v>-68.5</v>
      </c>
      <c r="D156" t="s">
        <v>136</v>
      </c>
      <c r="E156">
        <v>-69.5</v>
      </c>
      <c r="F156">
        <v>51.191682329999999</v>
      </c>
      <c r="G156">
        <v>4.3990504100000001</v>
      </c>
      <c r="H156">
        <v>52</v>
      </c>
      <c r="I156">
        <v>0.1001428638575492</v>
      </c>
    </row>
    <row r="157" spans="1:9" x14ac:dyDescent="0.3">
      <c r="A157">
        <v>84</v>
      </c>
      <c r="B157" t="s">
        <v>113</v>
      </c>
      <c r="C157">
        <v>-68.5</v>
      </c>
      <c r="D157" t="s">
        <v>137</v>
      </c>
      <c r="E157">
        <v>-97</v>
      </c>
      <c r="F157">
        <v>51.191682329999999</v>
      </c>
      <c r="G157">
        <v>4.3990504100000001</v>
      </c>
      <c r="H157">
        <v>52</v>
      </c>
      <c r="I157">
        <v>0.1001428638575492</v>
      </c>
    </row>
    <row r="158" spans="1:9" x14ac:dyDescent="0.3">
      <c r="A158">
        <v>85</v>
      </c>
      <c r="B158" t="s">
        <v>113</v>
      </c>
      <c r="C158">
        <v>-68.5</v>
      </c>
      <c r="D158" t="s">
        <v>138</v>
      </c>
      <c r="E158">
        <v>-97</v>
      </c>
      <c r="F158">
        <v>51.191682329999999</v>
      </c>
      <c r="G158">
        <v>4.3990504100000001</v>
      </c>
      <c r="H158">
        <v>52</v>
      </c>
      <c r="I158">
        <v>0.1001428638575492</v>
      </c>
    </row>
    <row r="159" spans="1:9" x14ac:dyDescent="0.3">
      <c r="A159">
        <v>86</v>
      </c>
      <c r="B159" t="s">
        <v>113</v>
      </c>
      <c r="C159">
        <v>-68.5</v>
      </c>
      <c r="D159" t="s">
        <v>139</v>
      </c>
      <c r="E159">
        <v>-98</v>
      </c>
      <c r="F159">
        <v>51.191682329999999</v>
      </c>
      <c r="G159">
        <v>4.3990504100000001</v>
      </c>
      <c r="H159">
        <v>52</v>
      </c>
      <c r="I159">
        <v>0.1001428638575492</v>
      </c>
    </row>
    <row r="160" spans="1:9" x14ac:dyDescent="0.3">
      <c r="A160">
        <v>87</v>
      </c>
      <c r="B160" t="s">
        <v>113</v>
      </c>
      <c r="C160">
        <v>-68.5</v>
      </c>
      <c r="D160" t="s">
        <v>140</v>
      </c>
      <c r="E160">
        <v>-70</v>
      </c>
      <c r="F160">
        <v>51.192010639999999</v>
      </c>
      <c r="G160">
        <v>4.3983681199999998</v>
      </c>
      <c r="H160">
        <v>60</v>
      </c>
      <c r="I160">
        <v>4.7805226404791977E-2</v>
      </c>
    </row>
    <row r="161" spans="1:9" x14ac:dyDescent="0.3">
      <c r="A161">
        <v>88</v>
      </c>
      <c r="B161" t="s">
        <v>113</v>
      </c>
      <c r="C161">
        <v>-68.5</v>
      </c>
      <c r="D161" t="s">
        <v>141</v>
      </c>
      <c r="E161">
        <v>-67.5</v>
      </c>
      <c r="F161">
        <v>51.191682329999999</v>
      </c>
      <c r="G161">
        <v>4.3990504100000001</v>
      </c>
      <c r="H161">
        <v>52</v>
      </c>
      <c r="I161">
        <v>0.1001428638575492</v>
      </c>
    </row>
    <row r="162" spans="1:9" x14ac:dyDescent="0.3">
      <c r="A162">
        <v>89</v>
      </c>
      <c r="B162" t="s">
        <v>113</v>
      </c>
      <c r="C162">
        <v>-68.5</v>
      </c>
      <c r="D162" t="s">
        <v>142</v>
      </c>
      <c r="E162">
        <v>-86</v>
      </c>
      <c r="F162">
        <v>51.19162833</v>
      </c>
      <c r="G162">
        <v>4.3979053800000001</v>
      </c>
      <c r="H162">
        <v>80</v>
      </c>
      <c r="I162">
        <v>4.0437341086433792E-2</v>
      </c>
    </row>
    <row r="163" spans="1:9" x14ac:dyDescent="0.3">
      <c r="A163">
        <v>90</v>
      </c>
      <c r="B163" t="s">
        <v>113</v>
      </c>
      <c r="C163">
        <v>-68.5</v>
      </c>
      <c r="D163" t="s">
        <v>144</v>
      </c>
      <c r="E163">
        <v>-74.5</v>
      </c>
      <c r="F163">
        <v>51.191809450000001</v>
      </c>
      <c r="G163">
        <v>4.3982926100000004</v>
      </c>
      <c r="H163">
        <v>55</v>
      </c>
      <c r="I163">
        <v>4.5674708267688553E-2</v>
      </c>
    </row>
    <row r="164" spans="1:9" x14ac:dyDescent="0.3">
      <c r="A164">
        <v>91</v>
      </c>
      <c r="B164" t="s">
        <v>113</v>
      </c>
      <c r="C164">
        <v>-68.5</v>
      </c>
      <c r="D164" t="s">
        <v>145</v>
      </c>
      <c r="E164">
        <v>-66</v>
      </c>
      <c r="F164">
        <v>51.191738639999997</v>
      </c>
      <c r="G164">
        <v>4.3983464899999998</v>
      </c>
      <c r="H164">
        <v>49</v>
      </c>
      <c r="I164">
        <v>5.246045818085622E-2</v>
      </c>
    </row>
    <row r="165" spans="1:9" x14ac:dyDescent="0.3">
      <c r="A165">
        <v>92</v>
      </c>
      <c r="B165" t="s">
        <v>113</v>
      </c>
      <c r="C165">
        <v>-68.5</v>
      </c>
      <c r="D165" t="s">
        <v>146</v>
      </c>
      <c r="E165">
        <v>-67.5</v>
      </c>
      <c r="F165">
        <v>51.191682329999999</v>
      </c>
      <c r="G165">
        <v>4.3990504100000001</v>
      </c>
      <c r="H165">
        <v>52</v>
      </c>
      <c r="I165">
        <v>0.1001428638575492</v>
      </c>
    </row>
    <row r="166" spans="1:9" x14ac:dyDescent="0.3">
      <c r="A166">
        <v>93</v>
      </c>
      <c r="B166" t="s">
        <v>113</v>
      </c>
      <c r="C166">
        <v>-68.5</v>
      </c>
      <c r="D166" t="s">
        <v>147</v>
      </c>
      <c r="E166">
        <v>-80</v>
      </c>
      <c r="F166">
        <v>51.191682329999999</v>
      </c>
      <c r="G166">
        <v>4.3990504100000001</v>
      </c>
      <c r="H166">
        <v>52</v>
      </c>
      <c r="I166">
        <v>0.1001428638575492</v>
      </c>
    </row>
    <row r="167" spans="1:9" x14ac:dyDescent="0.3">
      <c r="A167">
        <v>94</v>
      </c>
      <c r="B167" t="s">
        <v>113</v>
      </c>
      <c r="C167">
        <v>-68.5</v>
      </c>
      <c r="D167" t="s">
        <v>148</v>
      </c>
      <c r="E167">
        <v>-77</v>
      </c>
      <c r="F167">
        <v>51.191682329999999</v>
      </c>
      <c r="G167">
        <v>4.3990504100000001</v>
      </c>
      <c r="H167">
        <v>52</v>
      </c>
      <c r="I167">
        <v>0.1001428638575492</v>
      </c>
    </row>
    <row r="168" spans="1:9" x14ac:dyDescent="0.3">
      <c r="A168">
        <v>95</v>
      </c>
      <c r="B168" t="s">
        <v>113</v>
      </c>
      <c r="C168">
        <v>-68.5</v>
      </c>
      <c r="D168" t="s">
        <v>149</v>
      </c>
      <c r="E168">
        <v>-72.5</v>
      </c>
      <c r="F168">
        <v>51.191682329999999</v>
      </c>
      <c r="G168">
        <v>4.3990504100000001</v>
      </c>
      <c r="H168">
        <v>52</v>
      </c>
      <c r="I168">
        <v>0.1001428638575492</v>
      </c>
    </row>
    <row r="169" spans="1:9" x14ac:dyDescent="0.3">
      <c r="A169">
        <v>96</v>
      </c>
      <c r="B169" t="s">
        <v>113</v>
      </c>
      <c r="C169">
        <v>-68.5</v>
      </c>
      <c r="D169" t="s">
        <v>150</v>
      </c>
      <c r="E169">
        <v>-78.5</v>
      </c>
      <c r="F169">
        <v>51.191735370000004</v>
      </c>
      <c r="G169">
        <v>4.3990675000000001</v>
      </c>
      <c r="H169">
        <v>10</v>
      </c>
      <c r="I169">
        <v>9.960176473547569E-2</v>
      </c>
    </row>
    <row r="170" spans="1:9" x14ac:dyDescent="0.3">
      <c r="A170">
        <v>97</v>
      </c>
      <c r="B170" t="s">
        <v>113</v>
      </c>
      <c r="C170">
        <v>-68.5</v>
      </c>
      <c r="D170" t="s">
        <v>151</v>
      </c>
      <c r="E170">
        <v>-67</v>
      </c>
      <c r="F170">
        <v>51.191775319999998</v>
      </c>
      <c r="G170">
        <v>4.3985657900000001</v>
      </c>
      <c r="H170">
        <v>35</v>
      </c>
      <c r="I170">
        <v>6.4836764806922229E-2</v>
      </c>
    </row>
    <row r="171" spans="1:9" x14ac:dyDescent="0.3">
      <c r="A171">
        <v>98</v>
      </c>
      <c r="B171" t="s">
        <v>113</v>
      </c>
      <c r="C171">
        <v>-68.5</v>
      </c>
      <c r="D171" t="s">
        <v>152</v>
      </c>
      <c r="E171">
        <v>-62</v>
      </c>
      <c r="F171">
        <v>51.191763520000002</v>
      </c>
      <c r="G171">
        <v>4.3989043700000003</v>
      </c>
      <c r="H171">
        <v>14</v>
      </c>
      <c r="I171">
        <v>8.781115503202909E-2</v>
      </c>
    </row>
    <row r="172" spans="1:9" x14ac:dyDescent="0.3">
      <c r="A172">
        <v>99</v>
      </c>
      <c r="B172" t="s">
        <v>113</v>
      </c>
      <c r="C172">
        <v>-68.5</v>
      </c>
      <c r="D172" t="s">
        <v>153</v>
      </c>
      <c r="E172">
        <v>-74.5</v>
      </c>
      <c r="F172">
        <v>51.19167873</v>
      </c>
      <c r="G172">
        <v>4.3987337200000001</v>
      </c>
      <c r="H172">
        <v>22</v>
      </c>
      <c r="I172">
        <v>7.9650255071487389E-2</v>
      </c>
    </row>
    <row r="173" spans="1:9" x14ac:dyDescent="0.3">
      <c r="A173">
        <v>100</v>
      </c>
      <c r="B173" t="s">
        <v>113</v>
      </c>
      <c r="C173">
        <v>-68.5</v>
      </c>
      <c r="D173" t="s">
        <v>154</v>
      </c>
      <c r="E173">
        <v>-77</v>
      </c>
      <c r="F173">
        <v>51.19178076</v>
      </c>
      <c r="G173">
        <v>4.3982820299999998</v>
      </c>
      <c r="H173">
        <v>55</v>
      </c>
      <c r="I173">
        <v>4.6313310758649542E-2</v>
      </c>
    </row>
    <row r="174" spans="1:9" x14ac:dyDescent="0.3">
      <c r="A174">
        <v>101</v>
      </c>
      <c r="B174" t="s">
        <v>113</v>
      </c>
      <c r="C174">
        <v>-68.5</v>
      </c>
      <c r="D174" t="s">
        <v>155</v>
      </c>
      <c r="E174">
        <v>-72</v>
      </c>
      <c r="F174">
        <v>51.191718680000001</v>
      </c>
      <c r="G174">
        <v>4.3981154399999998</v>
      </c>
      <c r="H174">
        <v>65</v>
      </c>
      <c r="I174">
        <v>4.0568313488318367E-2</v>
      </c>
    </row>
    <row r="175" spans="1:9" x14ac:dyDescent="0.3">
      <c r="A175">
        <v>102</v>
      </c>
      <c r="B175" t="s">
        <v>113</v>
      </c>
      <c r="C175">
        <v>-68.5</v>
      </c>
      <c r="D175" t="s">
        <v>156</v>
      </c>
      <c r="E175">
        <v>-66</v>
      </c>
      <c r="F175">
        <v>51.191850899999999</v>
      </c>
      <c r="G175">
        <v>4.3983377499999996</v>
      </c>
      <c r="H175">
        <v>53</v>
      </c>
      <c r="I175">
        <v>4.7157532170077919E-2</v>
      </c>
    </row>
    <row r="176" spans="1:9" x14ac:dyDescent="0.3">
      <c r="A176">
        <v>103</v>
      </c>
      <c r="B176" t="s">
        <v>113</v>
      </c>
      <c r="C176">
        <v>-68.5</v>
      </c>
      <c r="D176" t="s">
        <v>157</v>
      </c>
      <c r="E176">
        <v>-75</v>
      </c>
      <c r="F176">
        <v>51.191873540000003</v>
      </c>
      <c r="G176">
        <v>4.3982380699999997</v>
      </c>
      <c r="H176">
        <v>60</v>
      </c>
      <c r="I176">
        <v>3.9793789211252248E-2</v>
      </c>
    </row>
    <row r="177" spans="1:9" x14ac:dyDescent="0.3">
      <c r="A177">
        <v>104</v>
      </c>
      <c r="B177" t="s">
        <v>113</v>
      </c>
      <c r="C177">
        <v>-68.5</v>
      </c>
      <c r="D177" t="s">
        <v>158</v>
      </c>
      <c r="E177">
        <v>-64.5</v>
      </c>
      <c r="F177">
        <v>51.191821709999999</v>
      </c>
      <c r="G177">
        <v>4.3986856100000002</v>
      </c>
      <c r="H177">
        <v>30</v>
      </c>
      <c r="I177">
        <v>7.145917980273768E-2</v>
      </c>
    </row>
    <row r="178" spans="1:9" x14ac:dyDescent="0.3">
      <c r="A178">
        <v>105</v>
      </c>
      <c r="B178" t="s">
        <v>113</v>
      </c>
      <c r="C178">
        <v>-68.5</v>
      </c>
      <c r="D178" t="s">
        <v>159</v>
      </c>
      <c r="E178">
        <v>-68.5</v>
      </c>
      <c r="F178">
        <v>51.191771989999999</v>
      </c>
      <c r="G178">
        <v>4.3982694200000001</v>
      </c>
      <c r="H178">
        <v>55</v>
      </c>
      <c r="I178">
        <v>4.5973932473752373E-2</v>
      </c>
    </row>
    <row r="179" spans="1:9" x14ac:dyDescent="0.3">
      <c r="A179">
        <v>106</v>
      </c>
      <c r="B179" t="s">
        <v>113</v>
      </c>
      <c r="C179">
        <v>-68.5</v>
      </c>
      <c r="D179" t="s">
        <v>160</v>
      </c>
      <c r="E179">
        <v>-72.5</v>
      </c>
      <c r="F179">
        <v>51.191698680000002</v>
      </c>
      <c r="G179">
        <v>4.3986172899999998</v>
      </c>
      <c r="H179">
        <v>30</v>
      </c>
      <c r="I179">
        <v>7.1336337894140428E-2</v>
      </c>
    </row>
    <row r="180" spans="1:9" x14ac:dyDescent="0.3">
      <c r="A180">
        <v>107</v>
      </c>
      <c r="B180" t="s">
        <v>113</v>
      </c>
      <c r="C180">
        <v>-68.5</v>
      </c>
      <c r="D180" t="s">
        <v>161</v>
      </c>
      <c r="E180">
        <v>-72.5</v>
      </c>
      <c r="F180">
        <v>51.191908439999999</v>
      </c>
      <c r="G180">
        <v>4.3982608000000001</v>
      </c>
      <c r="H180">
        <v>60</v>
      </c>
      <c r="I180">
        <v>4.0547016711392297E-2</v>
      </c>
    </row>
    <row r="181" spans="1:9" x14ac:dyDescent="0.3">
      <c r="A181">
        <v>108</v>
      </c>
      <c r="B181" t="s">
        <v>113</v>
      </c>
      <c r="C181">
        <v>-68.5</v>
      </c>
      <c r="D181" t="s">
        <v>162</v>
      </c>
      <c r="E181">
        <v>-75</v>
      </c>
      <c r="F181">
        <v>51.191727849999999</v>
      </c>
      <c r="G181">
        <v>4.3982529499999998</v>
      </c>
      <c r="H181">
        <v>56</v>
      </c>
      <c r="I181">
        <v>4.7501128875742628E-2</v>
      </c>
    </row>
    <row r="182" spans="1:9" x14ac:dyDescent="0.3">
      <c r="A182">
        <v>109</v>
      </c>
      <c r="B182" t="s">
        <v>113</v>
      </c>
      <c r="C182">
        <v>-68.5</v>
      </c>
      <c r="D182" t="s">
        <v>163</v>
      </c>
      <c r="E182">
        <v>-77</v>
      </c>
      <c r="F182">
        <v>51.191654389999997</v>
      </c>
      <c r="G182">
        <v>4.3981404900000003</v>
      </c>
      <c r="H182">
        <v>63</v>
      </c>
      <c r="I182">
        <v>4.6861769437113343E-2</v>
      </c>
    </row>
    <row r="183" spans="1:9" x14ac:dyDescent="0.3">
      <c r="A183">
        <v>110</v>
      </c>
      <c r="B183" t="s">
        <v>113</v>
      </c>
      <c r="C183">
        <v>-68.5</v>
      </c>
      <c r="D183" t="s">
        <v>164</v>
      </c>
      <c r="E183">
        <v>-70</v>
      </c>
      <c r="F183">
        <v>51.191728570000002</v>
      </c>
      <c r="G183">
        <v>4.3982966100000001</v>
      </c>
      <c r="H183">
        <v>53</v>
      </c>
      <c r="I183">
        <v>5.0018167606125333E-2</v>
      </c>
    </row>
    <row r="184" spans="1:9" x14ac:dyDescent="0.3">
      <c r="A184">
        <v>111</v>
      </c>
      <c r="B184" t="s">
        <v>113</v>
      </c>
      <c r="C184">
        <v>-68.5</v>
      </c>
      <c r="D184" t="s">
        <v>165</v>
      </c>
      <c r="E184">
        <v>-76</v>
      </c>
      <c r="F184">
        <v>51.191880949999998</v>
      </c>
      <c r="G184">
        <v>4.3981943399999999</v>
      </c>
      <c r="H184">
        <v>64</v>
      </c>
      <c r="I184">
        <v>3.663698689025207E-2</v>
      </c>
    </row>
    <row r="185" spans="1:9" x14ac:dyDescent="0.3">
      <c r="A185">
        <v>112</v>
      </c>
      <c r="B185" t="s">
        <v>113</v>
      </c>
      <c r="C185">
        <v>-68.5</v>
      </c>
      <c r="D185" t="s">
        <v>166</v>
      </c>
      <c r="E185">
        <v>-70</v>
      </c>
      <c r="F185">
        <v>51.191682329999999</v>
      </c>
      <c r="G185">
        <v>4.3990504100000001</v>
      </c>
      <c r="H185">
        <v>52</v>
      </c>
      <c r="I185">
        <v>0.1001428638575492</v>
      </c>
    </row>
    <row r="186" spans="1:9" x14ac:dyDescent="0.3">
      <c r="A186">
        <v>113</v>
      </c>
      <c r="B186" t="s">
        <v>113</v>
      </c>
      <c r="C186">
        <v>-68.5</v>
      </c>
      <c r="D186" t="s">
        <v>167</v>
      </c>
      <c r="E186">
        <v>-81</v>
      </c>
      <c r="F186">
        <v>51.19197132</v>
      </c>
      <c r="G186">
        <v>4.3983787300000001</v>
      </c>
      <c r="H186">
        <v>57</v>
      </c>
      <c r="I186">
        <v>4.8279606574607482E-2</v>
      </c>
    </row>
    <row r="187" spans="1:9" x14ac:dyDescent="0.3">
      <c r="A187">
        <v>114</v>
      </c>
      <c r="B187" t="s">
        <v>113</v>
      </c>
      <c r="C187">
        <v>-68.5</v>
      </c>
      <c r="D187" t="s">
        <v>168</v>
      </c>
      <c r="E187">
        <v>-78.5</v>
      </c>
      <c r="F187">
        <v>51.19179776</v>
      </c>
      <c r="G187">
        <v>4.3984869</v>
      </c>
      <c r="H187">
        <v>41</v>
      </c>
      <c r="I187">
        <v>5.8829198824698989E-2</v>
      </c>
    </row>
    <row r="188" spans="1:9" x14ac:dyDescent="0.3">
      <c r="A188">
        <v>115</v>
      </c>
      <c r="B188" t="s">
        <v>113</v>
      </c>
      <c r="C188">
        <v>-68.5</v>
      </c>
      <c r="D188" t="s">
        <v>169</v>
      </c>
      <c r="E188">
        <v>-67.5</v>
      </c>
      <c r="F188">
        <v>51.191682329999999</v>
      </c>
      <c r="G188">
        <v>4.3990504100000001</v>
      </c>
      <c r="H188">
        <v>52</v>
      </c>
      <c r="I188">
        <v>0.1001428638575492</v>
      </c>
    </row>
    <row r="189" spans="1:9" x14ac:dyDescent="0.3">
      <c r="A189">
        <v>116</v>
      </c>
      <c r="B189" t="s">
        <v>113</v>
      </c>
      <c r="C189">
        <v>-68.5</v>
      </c>
      <c r="D189" t="s">
        <v>170</v>
      </c>
      <c r="E189">
        <v>-77.5</v>
      </c>
      <c r="F189">
        <v>51.191778419999999</v>
      </c>
      <c r="G189">
        <v>4.3987292399999998</v>
      </c>
      <c r="H189">
        <v>25</v>
      </c>
      <c r="I189">
        <v>7.560308022343365E-2</v>
      </c>
    </row>
    <row r="190" spans="1:9" x14ac:dyDescent="0.3">
      <c r="A190">
        <v>117</v>
      </c>
      <c r="B190" t="s">
        <v>113</v>
      </c>
      <c r="C190">
        <v>-68.5</v>
      </c>
      <c r="D190" t="s">
        <v>171</v>
      </c>
      <c r="E190">
        <v>-70</v>
      </c>
      <c r="F190">
        <v>51.192000460000003</v>
      </c>
      <c r="G190">
        <v>4.3983129500000002</v>
      </c>
      <c r="H190">
        <v>62</v>
      </c>
      <c r="I190">
        <v>4.3868008224065447E-2</v>
      </c>
    </row>
    <row r="191" spans="1:9" x14ac:dyDescent="0.3">
      <c r="A191">
        <v>118</v>
      </c>
      <c r="B191" t="s">
        <v>113</v>
      </c>
      <c r="C191">
        <v>-68.5</v>
      </c>
      <c r="D191" t="s">
        <v>172</v>
      </c>
      <c r="E191">
        <v>-81</v>
      </c>
      <c r="F191">
        <v>51.191688249999999</v>
      </c>
      <c r="G191">
        <v>4.3982902399999997</v>
      </c>
      <c r="H191">
        <v>53</v>
      </c>
      <c r="I191">
        <v>5.2154314092699612E-2</v>
      </c>
    </row>
    <row r="192" spans="1:9" x14ac:dyDescent="0.3">
      <c r="A192">
        <v>119</v>
      </c>
      <c r="B192" t="s">
        <v>113</v>
      </c>
      <c r="C192">
        <v>-68.5</v>
      </c>
      <c r="D192" t="s">
        <v>173</v>
      </c>
      <c r="E192">
        <v>-77.5</v>
      </c>
      <c r="F192">
        <v>51.191840859999999</v>
      </c>
      <c r="G192">
        <v>4.3984680899999997</v>
      </c>
      <c r="H192">
        <v>44</v>
      </c>
      <c r="I192">
        <v>5.6222703094167867E-2</v>
      </c>
    </row>
    <row r="193" spans="1:9" x14ac:dyDescent="0.3">
      <c r="A193">
        <v>120</v>
      </c>
      <c r="B193" t="s">
        <v>114</v>
      </c>
      <c r="C193">
        <v>-72</v>
      </c>
      <c r="D193" t="s">
        <v>115</v>
      </c>
      <c r="E193">
        <v>-72</v>
      </c>
      <c r="F193">
        <v>51.192011399999998</v>
      </c>
      <c r="G193">
        <v>4.3977223900000002</v>
      </c>
      <c r="H193">
        <v>10</v>
      </c>
      <c r="I193">
        <v>5.748979015544861E-3</v>
      </c>
    </row>
    <row r="194" spans="1:9" x14ac:dyDescent="0.3">
      <c r="A194">
        <v>121</v>
      </c>
      <c r="B194" t="s">
        <v>114</v>
      </c>
      <c r="C194">
        <v>-72</v>
      </c>
      <c r="D194" t="s">
        <v>116</v>
      </c>
      <c r="E194">
        <v>-72.5</v>
      </c>
      <c r="F194">
        <v>51.192057269999999</v>
      </c>
      <c r="G194">
        <v>4.3976961000000001</v>
      </c>
      <c r="H194">
        <v>64</v>
      </c>
      <c r="I194">
        <v>1.0284069579428651E-2</v>
      </c>
    </row>
    <row r="195" spans="1:9" x14ac:dyDescent="0.3">
      <c r="A195">
        <v>122</v>
      </c>
      <c r="B195" t="s">
        <v>114</v>
      </c>
      <c r="C195">
        <v>-72</v>
      </c>
      <c r="D195" t="s">
        <v>117</v>
      </c>
      <c r="E195">
        <v>-62</v>
      </c>
      <c r="F195">
        <v>51.192057269999999</v>
      </c>
      <c r="G195">
        <v>4.3976961000000001</v>
      </c>
      <c r="H195">
        <v>64</v>
      </c>
      <c r="I195">
        <v>1.0284069579428651E-2</v>
      </c>
    </row>
    <row r="196" spans="1:9" x14ac:dyDescent="0.3">
      <c r="A196">
        <v>123</v>
      </c>
      <c r="B196" t="s">
        <v>114</v>
      </c>
      <c r="C196">
        <v>-72</v>
      </c>
      <c r="D196" t="s">
        <v>118</v>
      </c>
      <c r="E196">
        <v>-71</v>
      </c>
      <c r="F196">
        <v>51.192057269999999</v>
      </c>
      <c r="G196">
        <v>4.3976961000000001</v>
      </c>
      <c r="H196">
        <v>64</v>
      </c>
      <c r="I196">
        <v>1.0284069579428651E-2</v>
      </c>
    </row>
    <row r="197" spans="1:9" x14ac:dyDescent="0.3">
      <c r="A197">
        <v>124</v>
      </c>
      <c r="B197" t="s">
        <v>114</v>
      </c>
      <c r="C197">
        <v>-72</v>
      </c>
      <c r="D197" t="s">
        <v>119</v>
      </c>
      <c r="E197">
        <v>-72</v>
      </c>
      <c r="F197">
        <v>51.192057269999999</v>
      </c>
      <c r="G197">
        <v>4.3976961000000001</v>
      </c>
      <c r="H197">
        <v>64</v>
      </c>
      <c r="I197">
        <v>1.0284069579428651E-2</v>
      </c>
    </row>
    <row r="198" spans="1:9" x14ac:dyDescent="0.3">
      <c r="A198">
        <v>125</v>
      </c>
      <c r="B198" t="s">
        <v>114</v>
      </c>
      <c r="C198">
        <v>-72</v>
      </c>
      <c r="D198" t="s">
        <v>120</v>
      </c>
      <c r="E198">
        <v>-75</v>
      </c>
      <c r="F198">
        <v>51.192057269999999</v>
      </c>
      <c r="G198">
        <v>4.3976961000000001</v>
      </c>
      <c r="H198">
        <v>64</v>
      </c>
      <c r="I198">
        <v>1.0284069579428651E-2</v>
      </c>
    </row>
    <row r="199" spans="1:9" x14ac:dyDescent="0.3">
      <c r="A199">
        <v>126</v>
      </c>
      <c r="B199" t="s">
        <v>114</v>
      </c>
      <c r="C199">
        <v>-72</v>
      </c>
      <c r="D199" t="s">
        <v>121</v>
      </c>
      <c r="E199">
        <v>-77.5</v>
      </c>
      <c r="F199">
        <v>51.192057269999999</v>
      </c>
      <c r="G199">
        <v>4.3976961000000001</v>
      </c>
      <c r="H199">
        <v>64</v>
      </c>
      <c r="I199">
        <v>1.0284069579428651E-2</v>
      </c>
    </row>
    <row r="200" spans="1:9" x14ac:dyDescent="0.3">
      <c r="A200">
        <v>127</v>
      </c>
      <c r="B200" t="s">
        <v>114</v>
      </c>
      <c r="C200">
        <v>-72</v>
      </c>
      <c r="D200" t="s">
        <v>122</v>
      </c>
      <c r="E200">
        <v>-77</v>
      </c>
      <c r="F200">
        <v>51.192057269999999</v>
      </c>
      <c r="G200">
        <v>4.3976961000000001</v>
      </c>
      <c r="H200">
        <v>64</v>
      </c>
      <c r="I200">
        <v>1.0284069579428651E-2</v>
      </c>
    </row>
    <row r="201" spans="1:9" x14ac:dyDescent="0.3">
      <c r="A201">
        <v>128</v>
      </c>
      <c r="B201" t="s">
        <v>114</v>
      </c>
      <c r="C201">
        <v>-72</v>
      </c>
      <c r="D201" t="s">
        <v>123</v>
      </c>
      <c r="E201">
        <v>-67.5</v>
      </c>
      <c r="F201">
        <v>51.192057269999999</v>
      </c>
      <c r="G201">
        <v>4.3976961000000001</v>
      </c>
      <c r="H201">
        <v>64</v>
      </c>
      <c r="I201">
        <v>1.0284069579428651E-2</v>
      </c>
    </row>
    <row r="202" spans="1:9" x14ac:dyDescent="0.3">
      <c r="A202">
        <v>129</v>
      </c>
      <c r="B202" t="s">
        <v>114</v>
      </c>
      <c r="C202">
        <v>-72</v>
      </c>
      <c r="D202" t="s">
        <v>124</v>
      </c>
      <c r="E202">
        <v>-68.5</v>
      </c>
      <c r="F202">
        <v>51.192057269999999</v>
      </c>
      <c r="G202">
        <v>4.3976961000000001</v>
      </c>
      <c r="H202">
        <v>64</v>
      </c>
      <c r="I202">
        <v>1.0284069579428651E-2</v>
      </c>
    </row>
    <row r="203" spans="1:9" x14ac:dyDescent="0.3">
      <c r="A203">
        <v>130</v>
      </c>
      <c r="B203" t="s">
        <v>114</v>
      </c>
      <c r="C203">
        <v>-72</v>
      </c>
      <c r="D203" t="s">
        <v>125</v>
      </c>
      <c r="E203">
        <v>-98</v>
      </c>
      <c r="F203">
        <v>51.192057269999999</v>
      </c>
      <c r="G203">
        <v>4.3976961000000001</v>
      </c>
      <c r="H203">
        <v>64</v>
      </c>
      <c r="I203">
        <v>1.0284069579428651E-2</v>
      </c>
    </row>
    <row r="204" spans="1:9" x14ac:dyDescent="0.3">
      <c r="A204">
        <v>131</v>
      </c>
      <c r="B204" t="s">
        <v>114</v>
      </c>
      <c r="C204">
        <v>-72</v>
      </c>
      <c r="D204" t="s">
        <v>126</v>
      </c>
      <c r="E204">
        <v>-97</v>
      </c>
      <c r="F204">
        <v>51.192057269999999</v>
      </c>
      <c r="G204">
        <v>4.3976961000000001</v>
      </c>
      <c r="H204">
        <v>64</v>
      </c>
      <c r="I204">
        <v>1.0284069579428651E-2</v>
      </c>
    </row>
    <row r="205" spans="1:9" x14ac:dyDescent="0.3">
      <c r="A205">
        <v>132</v>
      </c>
      <c r="B205" t="s">
        <v>114</v>
      </c>
      <c r="C205">
        <v>-72</v>
      </c>
      <c r="D205" t="s">
        <v>127</v>
      </c>
      <c r="E205">
        <v>-98</v>
      </c>
      <c r="F205">
        <v>51.192057269999999</v>
      </c>
      <c r="G205">
        <v>4.3976961000000001</v>
      </c>
      <c r="H205">
        <v>64</v>
      </c>
      <c r="I205">
        <v>1.0284069579428651E-2</v>
      </c>
    </row>
    <row r="206" spans="1:9" x14ac:dyDescent="0.3">
      <c r="A206">
        <v>133</v>
      </c>
      <c r="B206" t="s">
        <v>114</v>
      </c>
      <c r="C206">
        <v>-72</v>
      </c>
      <c r="D206" t="s">
        <v>128</v>
      </c>
      <c r="E206">
        <v>-71</v>
      </c>
      <c r="F206">
        <v>51.192057269999999</v>
      </c>
      <c r="G206">
        <v>4.3976961000000001</v>
      </c>
      <c r="H206">
        <v>64</v>
      </c>
      <c r="I206">
        <v>1.0284069579428651E-2</v>
      </c>
    </row>
    <row r="207" spans="1:9" x14ac:dyDescent="0.3">
      <c r="A207">
        <v>134</v>
      </c>
      <c r="B207" t="s">
        <v>114</v>
      </c>
      <c r="C207">
        <v>-72</v>
      </c>
      <c r="D207" t="s">
        <v>129</v>
      </c>
      <c r="E207">
        <v>-67.5</v>
      </c>
      <c r="F207">
        <v>51.192057269999999</v>
      </c>
      <c r="G207">
        <v>4.3976961000000001</v>
      </c>
      <c r="H207">
        <v>64</v>
      </c>
      <c r="I207">
        <v>1.0284069579428651E-2</v>
      </c>
    </row>
    <row r="208" spans="1:9" x14ac:dyDescent="0.3">
      <c r="A208">
        <v>135</v>
      </c>
      <c r="B208" t="s">
        <v>114</v>
      </c>
      <c r="C208">
        <v>-72</v>
      </c>
      <c r="D208" t="s">
        <v>130</v>
      </c>
      <c r="E208">
        <v>-73.5</v>
      </c>
      <c r="F208">
        <v>51.192057269999999</v>
      </c>
      <c r="G208">
        <v>4.3976961000000001</v>
      </c>
      <c r="H208">
        <v>64</v>
      </c>
      <c r="I208">
        <v>1.0284069579428651E-2</v>
      </c>
    </row>
    <row r="209" spans="1:9" x14ac:dyDescent="0.3">
      <c r="A209">
        <v>136</v>
      </c>
      <c r="B209" t="s">
        <v>114</v>
      </c>
      <c r="C209">
        <v>-72</v>
      </c>
      <c r="D209" t="s">
        <v>131</v>
      </c>
      <c r="E209">
        <v>-64.5</v>
      </c>
      <c r="F209">
        <v>51.192057269999999</v>
      </c>
      <c r="G209">
        <v>4.3976961000000001</v>
      </c>
      <c r="H209">
        <v>64</v>
      </c>
      <c r="I209">
        <v>1.0284069579428651E-2</v>
      </c>
    </row>
    <row r="210" spans="1:9" x14ac:dyDescent="0.3">
      <c r="A210">
        <v>137</v>
      </c>
      <c r="B210" t="s">
        <v>114</v>
      </c>
      <c r="C210">
        <v>-72</v>
      </c>
      <c r="D210" t="s">
        <v>132</v>
      </c>
      <c r="E210">
        <v>-70</v>
      </c>
      <c r="F210">
        <v>51.192057269999999</v>
      </c>
      <c r="G210">
        <v>4.3976961000000001</v>
      </c>
      <c r="H210">
        <v>64</v>
      </c>
      <c r="I210">
        <v>1.0284069579428651E-2</v>
      </c>
    </row>
    <row r="211" spans="1:9" x14ac:dyDescent="0.3">
      <c r="A211">
        <v>138</v>
      </c>
      <c r="B211" t="s">
        <v>114</v>
      </c>
      <c r="C211">
        <v>-72</v>
      </c>
      <c r="D211" t="s">
        <v>133</v>
      </c>
      <c r="E211">
        <v>-65</v>
      </c>
      <c r="F211">
        <v>51.192057269999999</v>
      </c>
      <c r="G211">
        <v>4.3976961000000001</v>
      </c>
      <c r="H211">
        <v>64</v>
      </c>
      <c r="I211">
        <v>1.0284069579428651E-2</v>
      </c>
    </row>
    <row r="212" spans="1:9" x14ac:dyDescent="0.3">
      <c r="A212">
        <v>139</v>
      </c>
      <c r="B212" t="s">
        <v>114</v>
      </c>
      <c r="C212">
        <v>-72</v>
      </c>
      <c r="D212" t="s">
        <v>134</v>
      </c>
      <c r="E212">
        <v>-68.5</v>
      </c>
      <c r="F212">
        <v>51.192057269999999</v>
      </c>
      <c r="G212">
        <v>4.3976961000000001</v>
      </c>
      <c r="H212">
        <v>64</v>
      </c>
      <c r="I212">
        <v>1.0284069579428651E-2</v>
      </c>
    </row>
    <row r="213" spans="1:9" x14ac:dyDescent="0.3">
      <c r="A213">
        <v>140</v>
      </c>
      <c r="B213" t="s">
        <v>114</v>
      </c>
      <c r="C213">
        <v>-72</v>
      </c>
      <c r="D213" t="s">
        <v>135</v>
      </c>
      <c r="E213">
        <v>-80</v>
      </c>
      <c r="F213">
        <v>51.192057269999999</v>
      </c>
      <c r="G213">
        <v>4.3976961000000001</v>
      </c>
      <c r="H213">
        <v>64</v>
      </c>
      <c r="I213">
        <v>1.0284069579428651E-2</v>
      </c>
    </row>
    <row r="214" spans="1:9" x14ac:dyDescent="0.3">
      <c r="A214">
        <v>141</v>
      </c>
      <c r="B214" t="s">
        <v>114</v>
      </c>
      <c r="C214">
        <v>-72</v>
      </c>
      <c r="D214" t="s">
        <v>136</v>
      </c>
      <c r="E214">
        <v>-69.5</v>
      </c>
      <c r="F214">
        <v>51.192057269999999</v>
      </c>
      <c r="G214">
        <v>4.3976961000000001</v>
      </c>
      <c r="H214">
        <v>64</v>
      </c>
      <c r="I214">
        <v>1.0284069579428651E-2</v>
      </c>
    </row>
    <row r="215" spans="1:9" x14ac:dyDescent="0.3">
      <c r="A215">
        <v>142</v>
      </c>
      <c r="B215" t="s">
        <v>114</v>
      </c>
      <c r="C215">
        <v>-72</v>
      </c>
      <c r="D215" t="s">
        <v>137</v>
      </c>
      <c r="E215">
        <v>-97</v>
      </c>
      <c r="F215">
        <v>51.192057269999999</v>
      </c>
      <c r="G215">
        <v>4.3976961000000001</v>
      </c>
      <c r="H215">
        <v>64</v>
      </c>
      <c r="I215">
        <v>1.0284069579428651E-2</v>
      </c>
    </row>
    <row r="216" spans="1:9" x14ac:dyDescent="0.3">
      <c r="A216">
        <v>143</v>
      </c>
      <c r="B216" t="s">
        <v>114</v>
      </c>
      <c r="C216">
        <v>-72</v>
      </c>
      <c r="D216" t="s">
        <v>138</v>
      </c>
      <c r="E216">
        <v>-97</v>
      </c>
      <c r="F216">
        <v>51.192057269999999</v>
      </c>
      <c r="G216">
        <v>4.3976961000000001</v>
      </c>
      <c r="H216">
        <v>64</v>
      </c>
      <c r="I216">
        <v>1.0284069579428651E-2</v>
      </c>
    </row>
    <row r="217" spans="1:9" x14ac:dyDescent="0.3">
      <c r="A217">
        <v>144</v>
      </c>
      <c r="B217" t="s">
        <v>114</v>
      </c>
      <c r="C217">
        <v>-72</v>
      </c>
      <c r="D217" t="s">
        <v>139</v>
      </c>
      <c r="E217">
        <v>-98</v>
      </c>
      <c r="F217">
        <v>51.192057269999999</v>
      </c>
      <c r="G217">
        <v>4.3976961000000001</v>
      </c>
      <c r="H217">
        <v>64</v>
      </c>
      <c r="I217">
        <v>1.0284069579428651E-2</v>
      </c>
    </row>
    <row r="218" spans="1:9" x14ac:dyDescent="0.3">
      <c r="A218">
        <v>145</v>
      </c>
      <c r="B218" t="s">
        <v>114</v>
      </c>
      <c r="C218">
        <v>-72</v>
      </c>
      <c r="D218" t="s">
        <v>140</v>
      </c>
      <c r="E218">
        <v>-70</v>
      </c>
      <c r="F218">
        <v>51.19219811</v>
      </c>
      <c r="G218">
        <v>4.3976909600000003</v>
      </c>
      <c r="H218">
        <v>16</v>
      </c>
      <c r="I218">
        <v>2.5922953832641961E-2</v>
      </c>
    </row>
    <row r="219" spans="1:9" x14ac:dyDescent="0.3">
      <c r="A219">
        <v>146</v>
      </c>
      <c r="B219" t="s">
        <v>114</v>
      </c>
      <c r="C219">
        <v>-72</v>
      </c>
      <c r="D219" t="s">
        <v>141</v>
      </c>
      <c r="E219">
        <v>-67.5</v>
      </c>
      <c r="F219">
        <v>51.192057269999999</v>
      </c>
      <c r="G219">
        <v>4.3976961000000001</v>
      </c>
      <c r="H219">
        <v>64</v>
      </c>
      <c r="I219">
        <v>1.0284069579428651E-2</v>
      </c>
    </row>
    <row r="220" spans="1:9" x14ac:dyDescent="0.3">
      <c r="A220">
        <v>147</v>
      </c>
      <c r="B220" t="s">
        <v>114</v>
      </c>
      <c r="C220">
        <v>-72</v>
      </c>
      <c r="D220" t="s">
        <v>142</v>
      </c>
      <c r="E220">
        <v>-86</v>
      </c>
      <c r="F220">
        <v>51.19181579</v>
      </c>
      <c r="G220">
        <v>4.3972282299999996</v>
      </c>
      <c r="H220">
        <v>42</v>
      </c>
      <c r="I220">
        <v>3.5957424362822989E-2</v>
      </c>
    </row>
    <row r="221" spans="1:9" x14ac:dyDescent="0.3">
      <c r="A221">
        <v>148</v>
      </c>
      <c r="B221" t="s">
        <v>114</v>
      </c>
      <c r="C221">
        <v>-72</v>
      </c>
      <c r="D221" t="s">
        <v>144</v>
      </c>
      <c r="E221">
        <v>-74.5</v>
      </c>
      <c r="F221">
        <v>51.191996920000001</v>
      </c>
      <c r="G221">
        <v>4.39761545</v>
      </c>
      <c r="H221">
        <v>10</v>
      </c>
      <c r="I221">
        <v>6.0637609293037447E-3</v>
      </c>
    </row>
    <row r="222" spans="1:9" x14ac:dyDescent="0.3">
      <c r="A222">
        <v>149</v>
      </c>
      <c r="B222" t="s">
        <v>114</v>
      </c>
      <c r="C222">
        <v>-72</v>
      </c>
      <c r="D222" t="s">
        <v>145</v>
      </c>
      <c r="E222">
        <v>-66</v>
      </c>
      <c r="F222">
        <v>51.191926109999997</v>
      </c>
      <c r="G222">
        <v>4.3976693300000003</v>
      </c>
      <c r="H222">
        <v>15</v>
      </c>
      <c r="I222">
        <v>4.4776892579384206E-3</v>
      </c>
    </row>
    <row r="223" spans="1:9" x14ac:dyDescent="0.3">
      <c r="A223">
        <v>150</v>
      </c>
      <c r="B223" t="s">
        <v>114</v>
      </c>
      <c r="C223">
        <v>-72</v>
      </c>
      <c r="D223" t="s">
        <v>146</v>
      </c>
      <c r="E223">
        <v>-67.5</v>
      </c>
      <c r="F223">
        <v>51.192057269999999</v>
      </c>
      <c r="G223">
        <v>4.3976961000000001</v>
      </c>
      <c r="H223">
        <v>64</v>
      </c>
      <c r="I223">
        <v>1.0284069579428651E-2</v>
      </c>
    </row>
    <row r="224" spans="1:9" x14ac:dyDescent="0.3">
      <c r="A224">
        <v>151</v>
      </c>
      <c r="B224" t="s">
        <v>114</v>
      </c>
      <c r="C224">
        <v>-72</v>
      </c>
      <c r="D224" t="s">
        <v>147</v>
      </c>
      <c r="E224">
        <v>-80</v>
      </c>
      <c r="F224">
        <v>51.192057269999999</v>
      </c>
      <c r="G224">
        <v>4.3976961000000001</v>
      </c>
      <c r="H224">
        <v>64</v>
      </c>
      <c r="I224">
        <v>1.0284069579428651E-2</v>
      </c>
    </row>
    <row r="225" spans="1:9" x14ac:dyDescent="0.3">
      <c r="A225">
        <v>152</v>
      </c>
      <c r="B225" t="s">
        <v>114</v>
      </c>
      <c r="C225">
        <v>-72</v>
      </c>
      <c r="D225" t="s">
        <v>148</v>
      </c>
      <c r="E225">
        <v>-77</v>
      </c>
      <c r="F225">
        <v>51.192057269999999</v>
      </c>
      <c r="G225">
        <v>4.3976961000000001</v>
      </c>
      <c r="H225">
        <v>64</v>
      </c>
      <c r="I225">
        <v>1.0284069579428651E-2</v>
      </c>
    </row>
    <row r="226" spans="1:9" x14ac:dyDescent="0.3">
      <c r="A226">
        <v>153</v>
      </c>
      <c r="B226" t="s">
        <v>114</v>
      </c>
      <c r="C226">
        <v>-72</v>
      </c>
      <c r="D226" t="s">
        <v>149</v>
      </c>
      <c r="E226">
        <v>-72.5</v>
      </c>
      <c r="F226">
        <v>51.192057269999999</v>
      </c>
      <c r="G226">
        <v>4.3976961000000001</v>
      </c>
      <c r="H226">
        <v>64</v>
      </c>
      <c r="I226">
        <v>1.0284069579428651E-2</v>
      </c>
    </row>
    <row r="227" spans="1:9" x14ac:dyDescent="0.3">
      <c r="A227">
        <v>154</v>
      </c>
      <c r="B227" t="s">
        <v>114</v>
      </c>
      <c r="C227">
        <v>-72</v>
      </c>
      <c r="D227" t="s">
        <v>150</v>
      </c>
      <c r="E227">
        <v>-78.5</v>
      </c>
      <c r="F227">
        <v>51.191922839999997</v>
      </c>
      <c r="G227">
        <v>4.3983903499999997</v>
      </c>
      <c r="H227">
        <v>51</v>
      </c>
      <c r="I227">
        <v>4.9307647326938188E-2</v>
      </c>
    </row>
    <row r="228" spans="1:9" x14ac:dyDescent="0.3">
      <c r="A228">
        <v>155</v>
      </c>
      <c r="B228" t="s">
        <v>114</v>
      </c>
      <c r="C228">
        <v>-72</v>
      </c>
      <c r="D228" t="s">
        <v>151</v>
      </c>
      <c r="E228">
        <v>-67</v>
      </c>
      <c r="F228">
        <v>51.191962789999998</v>
      </c>
      <c r="G228">
        <v>4.3978886299999997</v>
      </c>
      <c r="H228">
        <v>17</v>
      </c>
      <c r="I228">
        <v>1.4122879490207201E-2</v>
      </c>
    </row>
    <row r="229" spans="1:9" x14ac:dyDescent="0.3">
      <c r="A229">
        <v>156</v>
      </c>
      <c r="B229" t="s">
        <v>114</v>
      </c>
      <c r="C229">
        <v>-72</v>
      </c>
      <c r="D229" t="s">
        <v>152</v>
      </c>
      <c r="E229">
        <v>-62</v>
      </c>
      <c r="F229">
        <v>51.191950990000002</v>
      </c>
      <c r="G229">
        <v>4.3982272199999999</v>
      </c>
      <c r="H229">
        <v>39</v>
      </c>
      <c r="I229">
        <v>3.7748334449378342E-2</v>
      </c>
    </row>
    <row r="230" spans="1:9" x14ac:dyDescent="0.3">
      <c r="A230">
        <v>157</v>
      </c>
      <c r="B230" t="s">
        <v>114</v>
      </c>
      <c r="C230">
        <v>-72</v>
      </c>
      <c r="D230" t="s">
        <v>153</v>
      </c>
      <c r="E230">
        <v>-74.5</v>
      </c>
      <c r="F230">
        <v>51.1918662</v>
      </c>
      <c r="G230">
        <v>4.3980565699999996</v>
      </c>
      <c r="H230">
        <v>33</v>
      </c>
      <c r="I230">
        <v>2.8063773652330141E-2</v>
      </c>
    </row>
    <row r="231" spans="1:9" x14ac:dyDescent="0.3">
      <c r="A231">
        <v>158</v>
      </c>
      <c r="B231" t="s">
        <v>114</v>
      </c>
      <c r="C231">
        <v>-72</v>
      </c>
      <c r="D231" t="s">
        <v>154</v>
      </c>
      <c r="E231">
        <v>-77</v>
      </c>
      <c r="F231">
        <v>51.191968230000001</v>
      </c>
      <c r="G231">
        <v>4.3976048700000003</v>
      </c>
      <c r="H231">
        <v>12</v>
      </c>
      <c r="I231">
        <v>5.6651283421162851E-3</v>
      </c>
    </row>
    <row r="232" spans="1:9" x14ac:dyDescent="0.3">
      <c r="A232">
        <v>159</v>
      </c>
      <c r="B232" t="s">
        <v>114</v>
      </c>
      <c r="C232">
        <v>-72</v>
      </c>
      <c r="D232" t="s">
        <v>155</v>
      </c>
      <c r="E232">
        <v>-72</v>
      </c>
      <c r="F232">
        <v>51.191906150000001</v>
      </c>
      <c r="G232">
        <v>4.3974382800000003</v>
      </c>
      <c r="H232">
        <v>25</v>
      </c>
      <c r="I232">
        <v>1.8461612900094179E-2</v>
      </c>
    </row>
    <row r="233" spans="1:9" x14ac:dyDescent="0.3">
      <c r="A233">
        <v>160</v>
      </c>
      <c r="B233" t="s">
        <v>114</v>
      </c>
      <c r="C233">
        <v>-72</v>
      </c>
      <c r="D233" t="s">
        <v>156</v>
      </c>
      <c r="E233">
        <v>-66</v>
      </c>
      <c r="F233">
        <v>51.192038369999999</v>
      </c>
      <c r="G233">
        <v>4.3976605900000001</v>
      </c>
      <c r="H233">
        <v>10</v>
      </c>
      <c r="I233">
        <v>8.3483290059485436E-3</v>
      </c>
    </row>
    <row r="234" spans="1:9" x14ac:dyDescent="0.3">
      <c r="A234">
        <v>161</v>
      </c>
      <c r="B234" t="s">
        <v>114</v>
      </c>
      <c r="C234">
        <v>-72</v>
      </c>
      <c r="D234" t="s">
        <v>157</v>
      </c>
      <c r="E234">
        <v>-75</v>
      </c>
      <c r="F234">
        <v>51.192061010000003</v>
      </c>
      <c r="G234">
        <v>4.3975609200000001</v>
      </c>
      <c r="H234">
        <v>10</v>
      </c>
      <c r="I234">
        <v>1.3782244738496331E-2</v>
      </c>
    </row>
    <row r="235" spans="1:9" x14ac:dyDescent="0.3">
      <c r="A235">
        <v>162</v>
      </c>
      <c r="B235" t="s">
        <v>114</v>
      </c>
      <c r="C235">
        <v>-72</v>
      </c>
      <c r="D235" t="s">
        <v>158</v>
      </c>
      <c r="E235">
        <v>-64.5</v>
      </c>
      <c r="F235">
        <v>51.192009179999999</v>
      </c>
      <c r="G235">
        <v>4.3980084599999998</v>
      </c>
      <c r="H235">
        <v>22</v>
      </c>
      <c r="I235">
        <v>2.3002079110020859E-2</v>
      </c>
    </row>
    <row r="236" spans="1:9" x14ac:dyDescent="0.3">
      <c r="A236">
        <v>163</v>
      </c>
      <c r="B236" t="s">
        <v>114</v>
      </c>
      <c r="C236">
        <v>-72</v>
      </c>
      <c r="D236" t="s">
        <v>159</v>
      </c>
      <c r="E236">
        <v>-68.5</v>
      </c>
      <c r="F236">
        <v>51.19195946</v>
      </c>
      <c r="G236">
        <v>4.3975922599999997</v>
      </c>
      <c r="H236">
        <v>13</v>
      </c>
      <c r="I236">
        <v>6.5614708176046661E-3</v>
      </c>
    </row>
    <row r="237" spans="1:9" x14ac:dyDescent="0.3">
      <c r="A237">
        <v>164</v>
      </c>
      <c r="B237" t="s">
        <v>114</v>
      </c>
      <c r="C237">
        <v>-72</v>
      </c>
      <c r="D237" t="s">
        <v>160</v>
      </c>
      <c r="E237">
        <v>-72.5</v>
      </c>
      <c r="F237">
        <v>51.191886150000002</v>
      </c>
      <c r="G237">
        <v>4.3979401400000002</v>
      </c>
      <c r="H237">
        <v>26</v>
      </c>
      <c r="I237">
        <v>1.9761816865396829E-2</v>
      </c>
    </row>
    <row r="238" spans="1:9" x14ac:dyDescent="0.3">
      <c r="A238">
        <v>165</v>
      </c>
      <c r="B238" t="s">
        <v>114</v>
      </c>
      <c r="C238">
        <v>-72</v>
      </c>
      <c r="D238" t="s">
        <v>161</v>
      </c>
      <c r="E238">
        <v>-72.5</v>
      </c>
      <c r="F238">
        <v>51.192095909999999</v>
      </c>
      <c r="G238">
        <v>4.3975836399999997</v>
      </c>
      <c r="H238">
        <v>10</v>
      </c>
      <c r="I238">
        <v>1.6210330396399679E-2</v>
      </c>
    </row>
    <row r="239" spans="1:9" x14ac:dyDescent="0.3">
      <c r="A239">
        <v>166</v>
      </c>
      <c r="B239" t="s">
        <v>114</v>
      </c>
      <c r="C239">
        <v>-72</v>
      </c>
      <c r="D239" t="s">
        <v>162</v>
      </c>
      <c r="E239">
        <v>-75</v>
      </c>
      <c r="F239">
        <v>51.19191532</v>
      </c>
      <c r="G239">
        <v>4.3975757900000003</v>
      </c>
      <c r="H239">
        <v>18</v>
      </c>
      <c r="I239">
        <v>9.4605774185936367E-3</v>
      </c>
    </row>
    <row r="240" spans="1:9" x14ac:dyDescent="0.3">
      <c r="A240">
        <v>167</v>
      </c>
      <c r="B240" t="s">
        <v>114</v>
      </c>
      <c r="C240">
        <v>-72</v>
      </c>
      <c r="D240" t="s">
        <v>163</v>
      </c>
      <c r="E240">
        <v>-77</v>
      </c>
      <c r="F240">
        <v>51.191841859999997</v>
      </c>
      <c r="G240">
        <v>4.3974633399999998</v>
      </c>
      <c r="H240">
        <v>29</v>
      </c>
      <c r="I240">
        <v>2.0694216020408138E-2</v>
      </c>
    </row>
    <row r="241" spans="1:9" x14ac:dyDescent="0.3">
      <c r="A241">
        <v>168</v>
      </c>
      <c r="B241" t="s">
        <v>114</v>
      </c>
      <c r="C241">
        <v>-72</v>
      </c>
      <c r="D241" t="s">
        <v>164</v>
      </c>
      <c r="E241">
        <v>-70</v>
      </c>
      <c r="F241">
        <v>51.191916040000002</v>
      </c>
      <c r="G241">
        <v>4.3976194499999997</v>
      </c>
      <c r="H241">
        <v>17</v>
      </c>
      <c r="I241">
        <v>7.1516756221956263E-3</v>
      </c>
    </row>
    <row r="242" spans="1:9" x14ac:dyDescent="0.3">
      <c r="A242">
        <v>169</v>
      </c>
      <c r="B242" t="s">
        <v>114</v>
      </c>
      <c r="C242">
        <v>-72</v>
      </c>
      <c r="D242" t="s">
        <v>165</v>
      </c>
      <c r="E242">
        <v>-76</v>
      </c>
      <c r="F242">
        <v>51.192068419999998</v>
      </c>
      <c r="G242">
        <v>4.3975171800000004</v>
      </c>
      <c r="H242">
        <v>13</v>
      </c>
      <c r="I242">
        <v>1.6451465856499599E-2</v>
      </c>
    </row>
    <row r="243" spans="1:9" x14ac:dyDescent="0.3">
      <c r="A243">
        <v>170</v>
      </c>
      <c r="B243" t="s">
        <v>114</v>
      </c>
      <c r="C243">
        <v>-72</v>
      </c>
      <c r="D243" t="s">
        <v>166</v>
      </c>
      <c r="E243">
        <v>-70</v>
      </c>
      <c r="F243">
        <v>51.192057269999999</v>
      </c>
      <c r="G243">
        <v>4.3976961000000001</v>
      </c>
      <c r="H243">
        <v>64</v>
      </c>
      <c r="I243">
        <v>1.0284069579428651E-2</v>
      </c>
    </row>
    <row r="244" spans="1:9" x14ac:dyDescent="0.3">
      <c r="A244">
        <v>171</v>
      </c>
      <c r="B244" t="s">
        <v>114</v>
      </c>
      <c r="C244">
        <v>-72</v>
      </c>
      <c r="D244" t="s">
        <v>167</v>
      </c>
      <c r="E244">
        <v>-81</v>
      </c>
      <c r="F244">
        <v>51.192158790000001</v>
      </c>
      <c r="G244">
        <v>4.3977015699999997</v>
      </c>
      <c r="H244">
        <v>11</v>
      </c>
      <c r="I244">
        <v>2.157576476398583E-2</v>
      </c>
    </row>
    <row r="245" spans="1:9" x14ac:dyDescent="0.3">
      <c r="A245">
        <v>172</v>
      </c>
      <c r="B245" t="s">
        <v>114</v>
      </c>
      <c r="C245">
        <v>-72</v>
      </c>
      <c r="D245" t="s">
        <v>168</v>
      </c>
      <c r="E245">
        <v>-78.5</v>
      </c>
      <c r="F245">
        <v>51.19198523</v>
      </c>
      <c r="G245">
        <v>4.3978097399999996</v>
      </c>
      <c r="H245">
        <v>11</v>
      </c>
      <c r="I245">
        <v>8.9116833184020774E-3</v>
      </c>
    </row>
    <row r="246" spans="1:9" x14ac:dyDescent="0.3">
      <c r="A246">
        <v>173</v>
      </c>
      <c r="B246" t="s">
        <v>114</v>
      </c>
      <c r="C246">
        <v>-72</v>
      </c>
      <c r="D246" t="s">
        <v>169</v>
      </c>
      <c r="E246">
        <v>-67.5</v>
      </c>
      <c r="F246">
        <v>51.192057269999999</v>
      </c>
      <c r="G246">
        <v>4.3976961000000001</v>
      </c>
      <c r="H246">
        <v>64</v>
      </c>
      <c r="I246">
        <v>1.0284069579428651E-2</v>
      </c>
    </row>
    <row r="247" spans="1:9" x14ac:dyDescent="0.3">
      <c r="A247">
        <v>174</v>
      </c>
      <c r="B247" t="s">
        <v>114</v>
      </c>
      <c r="C247">
        <v>-72</v>
      </c>
      <c r="D247" t="s">
        <v>170</v>
      </c>
      <c r="E247">
        <v>-77.5</v>
      </c>
      <c r="F247">
        <v>51.191965889999999</v>
      </c>
      <c r="G247">
        <v>4.3980520900000002</v>
      </c>
      <c r="H247">
        <v>27</v>
      </c>
      <c r="I247">
        <v>2.5512021538987451E-2</v>
      </c>
    </row>
    <row r="248" spans="1:9" x14ac:dyDescent="0.3">
      <c r="A248">
        <v>175</v>
      </c>
      <c r="B248" t="s">
        <v>114</v>
      </c>
      <c r="C248">
        <v>-72</v>
      </c>
      <c r="D248" t="s">
        <v>171</v>
      </c>
      <c r="E248">
        <v>-70</v>
      </c>
      <c r="F248">
        <v>51.192187930000003</v>
      </c>
      <c r="G248">
        <v>4.3976357899999998</v>
      </c>
      <c r="H248">
        <v>15</v>
      </c>
      <c r="I248">
        <v>2.5034413252395991E-2</v>
      </c>
    </row>
    <row r="249" spans="1:9" x14ac:dyDescent="0.3">
      <c r="A249">
        <v>176</v>
      </c>
      <c r="B249" t="s">
        <v>114</v>
      </c>
      <c r="C249">
        <v>-72</v>
      </c>
      <c r="D249" t="s">
        <v>172</v>
      </c>
      <c r="E249">
        <v>-81</v>
      </c>
      <c r="F249">
        <v>51.191875719999999</v>
      </c>
      <c r="G249">
        <v>4.3976130800000002</v>
      </c>
      <c r="H249">
        <v>21</v>
      </c>
      <c r="I249">
        <v>1.11524714600092E-2</v>
      </c>
    </row>
    <row r="250" spans="1:9" x14ac:dyDescent="0.3">
      <c r="A250">
        <v>177</v>
      </c>
      <c r="B250" t="s">
        <v>114</v>
      </c>
      <c r="C250">
        <v>-72</v>
      </c>
      <c r="D250" t="s">
        <v>173</v>
      </c>
      <c r="E250">
        <v>-77.5</v>
      </c>
      <c r="F250">
        <v>51.192028329999999</v>
      </c>
      <c r="G250">
        <v>4.3977909400000001</v>
      </c>
      <c r="H250">
        <v>10</v>
      </c>
      <c r="I250">
        <v>1.0152295976820399E-2</v>
      </c>
    </row>
    <row r="251" spans="1:9" x14ac:dyDescent="0.3">
      <c r="A251">
        <v>178</v>
      </c>
      <c r="B251" t="s">
        <v>115</v>
      </c>
      <c r="C251">
        <v>-72</v>
      </c>
      <c r="D251" t="s">
        <v>116</v>
      </c>
      <c r="E251">
        <v>-72.5</v>
      </c>
      <c r="F251">
        <v>51.191965519999997</v>
      </c>
      <c r="G251">
        <v>4.3977486700000004</v>
      </c>
      <c r="H251">
        <v>51</v>
      </c>
      <c r="I251">
        <v>4.3676868739852531E-3</v>
      </c>
    </row>
    <row r="252" spans="1:9" x14ac:dyDescent="0.3">
      <c r="A252">
        <v>179</v>
      </c>
      <c r="B252" t="s">
        <v>115</v>
      </c>
      <c r="C252">
        <v>-72</v>
      </c>
      <c r="D252" t="s">
        <v>117</v>
      </c>
      <c r="E252">
        <v>-62</v>
      </c>
      <c r="F252">
        <v>51.191965519999997</v>
      </c>
      <c r="G252">
        <v>4.3977486700000004</v>
      </c>
      <c r="H252">
        <v>51</v>
      </c>
      <c r="I252">
        <v>4.3676868739852531E-3</v>
      </c>
    </row>
    <row r="253" spans="1:9" x14ac:dyDescent="0.3">
      <c r="A253">
        <v>180</v>
      </c>
      <c r="B253" t="s">
        <v>115</v>
      </c>
      <c r="C253">
        <v>-72</v>
      </c>
      <c r="D253" t="s">
        <v>118</v>
      </c>
      <c r="E253">
        <v>-71</v>
      </c>
      <c r="F253">
        <v>51.191965519999997</v>
      </c>
      <c r="G253">
        <v>4.3977486700000004</v>
      </c>
      <c r="H253">
        <v>51</v>
      </c>
      <c r="I253">
        <v>4.3676868739852531E-3</v>
      </c>
    </row>
    <row r="254" spans="1:9" x14ac:dyDescent="0.3">
      <c r="A254">
        <v>181</v>
      </c>
      <c r="B254" t="s">
        <v>115</v>
      </c>
      <c r="C254">
        <v>-72</v>
      </c>
      <c r="D254" t="s">
        <v>119</v>
      </c>
      <c r="E254">
        <v>-72</v>
      </c>
      <c r="F254">
        <v>51.191965519999997</v>
      </c>
      <c r="G254">
        <v>4.3977486700000004</v>
      </c>
      <c r="H254">
        <v>51</v>
      </c>
      <c r="I254">
        <v>4.3676868739852531E-3</v>
      </c>
    </row>
    <row r="255" spans="1:9" x14ac:dyDescent="0.3">
      <c r="A255">
        <v>182</v>
      </c>
      <c r="B255" t="s">
        <v>115</v>
      </c>
      <c r="C255">
        <v>-72</v>
      </c>
      <c r="D255" t="s">
        <v>120</v>
      </c>
      <c r="E255">
        <v>-75</v>
      </c>
      <c r="F255">
        <v>51.191965519999997</v>
      </c>
      <c r="G255">
        <v>4.3977486700000004</v>
      </c>
      <c r="H255">
        <v>51</v>
      </c>
      <c r="I255">
        <v>4.3676868739852531E-3</v>
      </c>
    </row>
    <row r="256" spans="1:9" x14ac:dyDescent="0.3">
      <c r="A256">
        <v>183</v>
      </c>
      <c r="B256" t="s">
        <v>115</v>
      </c>
      <c r="C256">
        <v>-72</v>
      </c>
      <c r="D256" t="s">
        <v>121</v>
      </c>
      <c r="E256">
        <v>-77.5</v>
      </c>
      <c r="F256">
        <v>51.191965519999997</v>
      </c>
      <c r="G256">
        <v>4.3977486700000004</v>
      </c>
      <c r="H256">
        <v>51</v>
      </c>
      <c r="I256">
        <v>4.3676868739852531E-3</v>
      </c>
    </row>
    <row r="257" spans="1:9" x14ac:dyDescent="0.3">
      <c r="A257">
        <v>184</v>
      </c>
      <c r="B257" t="s">
        <v>115</v>
      </c>
      <c r="C257">
        <v>-72</v>
      </c>
      <c r="D257" t="s">
        <v>122</v>
      </c>
      <c r="E257">
        <v>-77</v>
      </c>
      <c r="F257">
        <v>51.191965519999997</v>
      </c>
      <c r="G257">
        <v>4.3977486700000004</v>
      </c>
      <c r="H257">
        <v>51</v>
      </c>
      <c r="I257">
        <v>4.3676868739852531E-3</v>
      </c>
    </row>
    <row r="258" spans="1:9" x14ac:dyDescent="0.3">
      <c r="A258">
        <v>185</v>
      </c>
      <c r="B258" t="s">
        <v>115</v>
      </c>
      <c r="C258">
        <v>-72</v>
      </c>
      <c r="D258" t="s">
        <v>123</v>
      </c>
      <c r="E258">
        <v>-67.5</v>
      </c>
      <c r="F258">
        <v>51.191965519999997</v>
      </c>
      <c r="G258">
        <v>4.3977486700000004</v>
      </c>
      <c r="H258">
        <v>51</v>
      </c>
      <c r="I258">
        <v>4.3676868739852531E-3</v>
      </c>
    </row>
    <row r="259" spans="1:9" x14ac:dyDescent="0.3">
      <c r="A259">
        <v>186</v>
      </c>
      <c r="B259" t="s">
        <v>115</v>
      </c>
      <c r="C259">
        <v>-72</v>
      </c>
      <c r="D259" t="s">
        <v>124</v>
      </c>
      <c r="E259">
        <v>-68.5</v>
      </c>
      <c r="F259">
        <v>51.191965519999997</v>
      </c>
      <c r="G259">
        <v>4.3977486700000004</v>
      </c>
      <c r="H259">
        <v>51</v>
      </c>
      <c r="I259">
        <v>4.3676868739852531E-3</v>
      </c>
    </row>
    <row r="260" spans="1:9" x14ac:dyDescent="0.3">
      <c r="A260">
        <v>187</v>
      </c>
      <c r="B260" t="s">
        <v>115</v>
      </c>
      <c r="C260">
        <v>-72</v>
      </c>
      <c r="D260" t="s">
        <v>125</v>
      </c>
      <c r="E260">
        <v>-98</v>
      </c>
      <c r="F260">
        <v>51.191965519999997</v>
      </c>
      <c r="G260">
        <v>4.3977486700000004</v>
      </c>
      <c r="H260">
        <v>51</v>
      </c>
      <c r="I260">
        <v>4.3676868739852531E-3</v>
      </c>
    </row>
    <row r="261" spans="1:9" x14ac:dyDescent="0.3">
      <c r="A261">
        <v>188</v>
      </c>
      <c r="B261" t="s">
        <v>115</v>
      </c>
      <c r="C261">
        <v>-72</v>
      </c>
      <c r="D261" t="s">
        <v>126</v>
      </c>
      <c r="E261">
        <v>-97</v>
      </c>
      <c r="F261">
        <v>51.191965519999997</v>
      </c>
      <c r="G261">
        <v>4.3977486700000004</v>
      </c>
      <c r="H261">
        <v>51</v>
      </c>
      <c r="I261">
        <v>4.3676868739852531E-3</v>
      </c>
    </row>
    <row r="262" spans="1:9" x14ac:dyDescent="0.3">
      <c r="A262">
        <v>189</v>
      </c>
      <c r="B262" t="s">
        <v>115</v>
      </c>
      <c r="C262">
        <v>-72</v>
      </c>
      <c r="D262" t="s">
        <v>127</v>
      </c>
      <c r="E262">
        <v>-98</v>
      </c>
      <c r="F262">
        <v>51.191965519999997</v>
      </c>
      <c r="G262">
        <v>4.3977486700000004</v>
      </c>
      <c r="H262">
        <v>51</v>
      </c>
      <c r="I262">
        <v>4.3676868739852531E-3</v>
      </c>
    </row>
    <row r="263" spans="1:9" x14ac:dyDescent="0.3">
      <c r="A263">
        <v>190</v>
      </c>
      <c r="B263" t="s">
        <v>115</v>
      </c>
      <c r="C263">
        <v>-72</v>
      </c>
      <c r="D263" t="s">
        <v>128</v>
      </c>
      <c r="E263">
        <v>-71</v>
      </c>
      <c r="F263">
        <v>51.191965519999997</v>
      </c>
      <c r="G263">
        <v>4.3977486700000004</v>
      </c>
      <c r="H263">
        <v>51</v>
      </c>
      <c r="I263">
        <v>4.3676868739852531E-3</v>
      </c>
    </row>
    <row r="264" spans="1:9" x14ac:dyDescent="0.3">
      <c r="A264">
        <v>191</v>
      </c>
      <c r="B264" t="s">
        <v>115</v>
      </c>
      <c r="C264">
        <v>-72</v>
      </c>
      <c r="D264" t="s">
        <v>129</v>
      </c>
      <c r="E264">
        <v>-67.5</v>
      </c>
      <c r="F264">
        <v>51.191965519999997</v>
      </c>
      <c r="G264">
        <v>4.3977486700000004</v>
      </c>
      <c r="H264">
        <v>51</v>
      </c>
      <c r="I264">
        <v>4.3676868739852531E-3</v>
      </c>
    </row>
    <row r="265" spans="1:9" x14ac:dyDescent="0.3">
      <c r="A265">
        <v>192</v>
      </c>
      <c r="B265" t="s">
        <v>115</v>
      </c>
      <c r="C265">
        <v>-72</v>
      </c>
      <c r="D265" t="s">
        <v>130</v>
      </c>
      <c r="E265">
        <v>-73.5</v>
      </c>
      <c r="F265">
        <v>51.191965519999997</v>
      </c>
      <c r="G265">
        <v>4.3977486700000004</v>
      </c>
      <c r="H265">
        <v>51</v>
      </c>
      <c r="I265">
        <v>4.3676868739852531E-3</v>
      </c>
    </row>
    <row r="266" spans="1:9" x14ac:dyDescent="0.3">
      <c r="A266">
        <v>193</v>
      </c>
      <c r="B266" t="s">
        <v>115</v>
      </c>
      <c r="C266">
        <v>-72</v>
      </c>
      <c r="D266" t="s">
        <v>131</v>
      </c>
      <c r="E266">
        <v>-64.5</v>
      </c>
      <c r="F266">
        <v>51.191965519999997</v>
      </c>
      <c r="G266">
        <v>4.3977486700000004</v>
      </c>
      <c r="H266">
        <v>51</v>
      </c>
      <c r="I266">
        <v>4.3676868739852531E-3</v>
      </c>
    </row>
    <row r="267" spans="1:9" x14ac:dyDescent="0.3">
      <c r="A267">
        <v>194</v>
      </c>
      <c r="B267" t="s">
        <v>115</v>
      </c>
      <c r="C267">
        <v>-72</v>
      </c>
      <c r="D267" t="s">
        <v>132</v>
      </c>
      <c r="E267">
        <v>-70</v>
      </c>
      <c r="F267">
        <v>51.191965519999997</v>
      </c>
      <c r="G267">
        <v>4.3977486700000004</v>
      </c>
      <c r="H267">
        <v>51</v>
      </c>
      <c r="I267">
        <v>4.3676868739852531E-3</v>
      </c>
    </row>
    <row r="268" spans="1:9" x14ac:dyDescent="0.3">
      <c r="A268">
        <v>195</v>
      </c>
      <c r="B268" t="s">
        <v>115</v>
      </c>
      <c r="C268">
        <v>-72</v>
      </c>
      <c r="D268" t="s">
        <v>133</v>
      </c>
      <c r="E268">
        <v>-65</v>
      </c>
      <c r="F268">
        <v>51.191965519999997</v>
      </c>
      <c r="G268">
        <v>4.3977486700000004</v>
      </c>
      <c r="H268">
        <v>51</v>
      </c>
      <c r="I268">
        <v>4.3676868739852531E-3</v>
      </c>
    </row>
    <row r="269" spans="1:9" x14ac:dyDescent="0.3">
      <c r="A269">
        <v>196</v>
      </c>
      <c r="B269" t="s">
        <v>115</v>
      </c>
      <c r="C269">
        <v>-72</v>
      </c>
      <c r="D269" t="s">
        <v>134</v>
      </c>
      <c r="E269">
        <v>-68.5</v>
      </c>
      <c r="F269">
        <v>51.191965519999997</v>
      </c>
      <c r="G269">
        <v>4.3977486700000004</v>
      </c>
      <c r="H269">
        <v>51</v>
      </c>
      <c r="I269">
        <v>4.3676868739852531E-3</v>
      </c>
    </row>
    <row r="270" spans="1:9" x14ac:dyDescent="0.3">
      <c r="A270">
        <v>197</v>
      </c>
      <c r="B270" t="s">
        <v>115</v>
      </c>
      <c r="C270">
        <v>-72</v>
      </c>
      <c r="D270" t="s">
        <v>135</v>
      </c>
      <c r="E270">
        <v>-80</v>
      </c>
      <c r="F270">
        <v>51.191965519999997</v>
      </c>
      <c r="G270">
        <v>4.3977486700000004</v>
      </c>
      <c r="H270">
        <v>51</v>
      </c>
      <c r="I270">
        <v>4.3676868739852531E-3</v>
      </c>
    </row>
    <row r="271" spans="1:9" x14ac:dyDescent="0.3">
      <c r="A271">
        <v>198</v>
      </c>
      <c r="B271" t="s">
        <v>115</v>
      </c>
      <c r="C271">
        <v>-72</v>
      </c>
      <c r="D271" t="s">
        <v>136</v>
      </c>
      <c r="E271">
        <v>-69.5</v>
      </c>
      <c r="F271">
        <v>51.191965519999997</v>
      </c>
      <c r="G271">
        <v>4.3977486700000004</v>
      </c>
      <c r="H271">
        <v>51</v>
      </c>
      <c r="I271">
        <v>4.3676868739852531E-3</v>
      </c>
    </row>
    <row r="272" spans="1:9" x14ac:dyDescent="0.3">
      <c r="A272">
        <v>199</v>
      </c>
      <c r="B272" t="s">
        <v>115</v>
      </c>
      <c r="C272">
        <v>-72</v>
      </c>
      <c r="D272" t="s">
        <v>137</v>
      </c>
      <c r="E272">
        <v>-97</v>
      </c>
      <c r="F272">
        <v>51.191965519999997</v>
      </c>
      <c r="G272">
        <v>4.3977486700000004</v>
      </c>
      <c r="H272">
        <v>51</v>
      </c>
      <c r="I272">
        <v>4.3676868739852531E-3</v>
      </c>
    </row>
    <row r="273" spans="1:9" x14ac:dyDescent="0.3">
      <c r="A273">
        <v>200</v>
      </c>
      <c r="B273" t="s">
        <v>115</v>
      </c>
      <c r="C273">
        <v>-72</v>
      </c>
      <c r="D273" t="s">
        <v>138</v>
      </c>
      <c r="E273">
        <v>-97</v>
      </c>
      <c r="F273">
        <v>51.191965519999997</v>
      </c>
      <c r="G273">
        <v>4.3977486700000004</v>
      </c>
      <c r="H273">
        <v>51</v>
      </c>
      <c r="I273">
        <v>4.3676868739852531E-3</v>
      </c>
    </row>
    <row r="274" spans="1:9" x14ac:dyDescent="0.3">
      <c r="A274">
        <v>201</v>
      </c>
      <c r="B274" t="s">
        <v>115</v>
      </c>
      <c r="C274">
        <v>-72</v>
      </c>
      <c r="D274" t="s">
        <v>139</v>
      </c>
      <c r="E274">
        <v>-98</v>
      </c>
      <c r="F274">
        <v>51.191965519999997</v>
      </c>
      <c r="G274">
        <v>4.3977486700000004</v>
      </c>
      <c r="H274">
        <v>51</v>
      </c>
      <c r="I274">
        <v>4.3676868739852531E-3</v>
      </c>
    </row>
    <row r="275" spans="1:9" x14ac:dyDescent="0.3">
      <c r="A275">
        <v>202</v>
      </c>
      <c r="B275" t="s">
        <v>115</v>
      </c>
      <c r="C275">
        <v>-72</v>
      </c>
      <c r="D275" t="s">
        <v>140</v>
      </c>
      <c r="E275">
        <v>-70</v>
      </c>
      <c r="F275">
        <v>51.192152239999999</v>
      </c>
      <c r="G275">
        <v>4.3977172500000004</v>
      </c>
      <c r="H275">
        <v>21</v>
      </c>
      <c r="I275">
        <v>2.0933719971252832E-2</v>
      </c>
    </row>
    <row r="276" spans="1:9" x14ac:dyDescent="0.3">
      <c r="A276">
        <v>203</v>
      </c>
      <c r="B276" t="s">
        <v>115</v>
      </c>
      <c r="C276">
        <v>-72</v>
      </c>
      <c r="D276" t="s">
        <v>141</v>
      </c>
      <c r="E276">
        <v>-67.5</v>
      </c>
      <c r="F276">
        <v>51.191965519999997</v>
      </c>
      <c r="G276">
        <v>4.3977486700000004</v>
      </c>
      <c r="H276">
        <v>51</v>
      </c>
      <c r="I276">
        <v>4.3676868739852531E-3</v>
      </c>
    </row>
    <row r="277" spans="1:9" x14ac:dyDescent="0.3">
      <c r="A277">
        <v>204</v>
      </c>
      <c r="B277" t="s">
        <v>115</v>
      </c>
      <c r="C277">
        <v>-72</v>
      </c>
      <c r="D277" t="s">
        <v>142</v>
      </c>
      <c r="E277">
        <v>-86</v>
      </c>
      <c r="F277">
        <v>51.191769919999999</v>
      </c>
      <c r="G277">
        <v>4.3972545099999998</v>
      </c>
      <c r="H277">
        <v>41</v>
      </c>
      <c r="I277">
        <v>3.7077085400802068E-2</v>
      </c>
    </row>
    <row r="278" spans="1:9" x14ac:dyDescent="0.3">
      <c r="A278">
        <v>205</v>
      </c>
      <c r="B278" t="s">
        <v>115</v>
      </c>
      <c r="C278">
        <v>-72</v>
      </c>
      <c r="D278" t="s">
        <v>144</v>
      </c>
      <c r="E278">
        <v>-74.5</v>
      </c>
      <c r="F278">
        <v>51.191951039999999</v>
      </c>
      <c r="G278">
        <v>4.3976417400000001</v>
      </c>
      <c r="H278">
        <v>10</v>
      </c>
      <c r="I278">
        <v>3.4529495109677259E-3</v>
      </c>
    </row>
    <row r="279" spans="1:9" x14ac:dyDescent="0.3">
      <c r="A279">
        <v>206</v>
      </c>
      <c r="B279" t="s">
        <v>115</v>
      </c>
      <c r="C279">
        <v>-72</v>
      </c>
      <c r="D279" t="s">
        <v>145</v>
      </c>
      <c r="E279">
        <v>-66</v>
      </c>
      <c r="F279">
        <v>51.191880230000002</v>
      </c>
      <c r="G279">
        <v>4.3976956100000004</v>
      </c>
      <c r="H279">
        <v>10</v>
      </c>
      <c r="I279">
        <v>9.4497541752384465E-3</v>
      </c>
    </row>
    <row r="280" spans="1:9" x14ac:dyDescent="0.3">
      <c r="A280">
        <v>207</v>
      </c>
      <c r="B280" t="s">
        <v>115</v>
      </c>
      <c r="C280">
        <v>-72</v>
      </c>
      <c r="D280" t="s">
        <v>146</v>
      </c>
      <c r="E280">
        <v>-67.5</v>
      </c>
      <c r="F280">
        <v>51.191965519999997</v>
      </c>
      <c r="G280">
        <v>4.3977486700000004</v>
      </c>
      <c r="H280">
        <v>51</v>
      </c>
      <c r="I280">
        <v>4.3676868739852531E-3</v>
      </c>
    </row>
    <row r="281" spans="1:9" x14ac:dyDescent="0.3">
      <c r="A281">
        <v>208</v>
      </c>
      <c r="B281" t="s">
        <v>115</v>
      </c>
      <c r="C281">
        <v>-72</v>
      </c>
      <c r="D281" t="s">
        <v>147</v>
      </c>
      <c r="E281">
        <v>-80</v>
      </c>
      <c r="F281">
        <v>51.191965519999997</v>
      </c>
      <c r="G281">
        <v>4.3977486700000004</v>
      </c>
      <c r="H281">
        <v>51</v>
      </c>
      <c r="I281">
        <v>4.3676868739852531E-3</v>
      </c>
    </row>
    <row r="282" spans="1:9" x14ac:dyDescent="0.3">
      <c r="A282">
        <v>209</v>
      </c>
      <c r="B282" t="s">
        <v>115</v>
      </c>
      <c r="C282">
        <v>-72</v>
      </c>
      <c r="D282" t="s">
        <v>148</v>
      </c>
      <c r="E282">
        <v>-77</v>
      </c>
      <c r="F282">
        <v>51.191965519999997</v>
      </c>
      <c r="G282">
        <v>4.3977486700000004</v>
      </c>
      <c r="H282">
        <v>51</v>
      </c>
      <c r="I282">
        <v>4.3676868739852531E-3</v>
      </c>
    </row>
    <row r="283" spans="1:9" x14ac:dyDescent="0.3">
      <c r="A283">
        <v>210</v>
      </c>
      <c r="B283" t="s">
        <v>115</v>
      </c>
      <c r="C283">
        <v>-72</v>
      </c>
      <c r="D283" t="s">
        <v>149</v>
      </c>
      <c r="E283">
        <v>-72.5</v>
      </c>
      <c r="F283">
        <v>51.191965519999997</v>
      </c>
      <c r="G283">
        <v>4.3977486700000004</v>
      </c>
      <c r="H283">
        <v>51</v>
      </c>
      <c r="I283">
        <v>4.3676868739852531E-3</v>
      </c>
    </row>
    <row r="284" spans="1:9" x14ac:dyDescent="0.3">
      <c r="A284">
        <v>211</v>
      </c>
      <c r="B284" t="s">
        <v>115</v>
      </c>
      <c r="C284">
        <v>-72</v>
      </c>
      <c r="D284" t="s">
        <v>150</v>
      </c>
      <c r="E284">
        <v>-78.5</v>
      </c>
      <c r="F284">
        <v>51.191876960000002</v>
      </c>
      <c r="G284">
        <v>4.3984166299999998</v>
      </c>
      <c r="H284">
        <v>48</v>
      </c>
      <c r="I284">
        <v>5.1848279488632153E-2</v>
      </c>
    </row>
    <row r="285" spans="1:9" x14ac:dyDescent="0.3">
      <c r="A285">
        <v>212</v>
      </c>
      <c r="B285" t="s">
        <v>115</v>
      </c>
      <c r="C285">
        <v>-72</v>
      </c>
      <c r="D285" t="s">
        <v>151</v>
      </c>
      <c r="E285">
        <v>-67</v>
      </c>
      <c r="F285">
        <v>51.191916910000003</v>
      </c>
      <c r="G285">
        <v>4.3979149199999998</v>
      </c>
      <c r="H285">
        <v>13</v>
      </c>
      <c r="I285">
        <v>1.6825190998063819E-2</v>
      </c>
    </row>
    <row r="286" spans="1:9" x14ac:dyDescent="0.3">
      <c r="A286">
        <v>213</v>
      </c>
      <c r="B286" t="s">
        <v>115</v>
      </c>
      <c r="C286">
        <v>-72</v>
      </c>
      <c r="D286" t="s">
        <v>152</v>
      </c>
      <c r="E286">
        <v>-62</v>
      </c>
      <c r="F286">
        <v>51.191905120000001</v>
      </c>
      <c r="G286">
        <v>4.3982535</v>
      </c>
      <c r="H286">
        <v>36</v>
      </c>
      <c r="I286">
        <v>4.0104171631092277E-2</v>
      </c>
    </row>
    <row r="287" spans="1:9" x14ac:dyDescent="0.3">
      <c r="A287">
        <v>214</v>
      </c>
      <c r="B287" t="s">
        <v>115</v>
      </c>
      <c r="C287">
        <v>-72</v>
      </c>
      <c r="D287" t="s">
        <v>153</v>
      </c>
      <c r="E287">
        <v>-74.5</v>
      </c>
      <c r="F287">
        <v>51.191820319999998</v>
      </c>
      <c r="G287">
        <v>4.3980828599999997</v>
      </c>
      <c r="H287">
        <v>28</v>
      </c>
      <c r="I287">
        <v>3.199494108515237E-2</v>
      </c>
    </row>
    <row r="288" spans="1:9" x14ac:dyDescent="0.3">
      <c r="A288">
        <v>215</v>
      </c>
      <c r="B288" t="s">
        <v>115</v>
      </c>
      <c r="C288">
        <v>-72</v>
      </c>
      <c r="D288" t="s">
        <v>154</v>
      </c>
      <c r="E288">
        <v>-77</v>
      </c>
      <c r="F288">
        <v>51.19192236</v>
      </c>
      <c r="G288">
        <v>4.3976311499999996</v>
      </c>
      <c r="H288">
        <v>10</v>
      </c>
      <c r="I288">
        <v>6.0902203256640308E-3</v>
      </c>
    </row>
    <row r="289" spans="1:9" x14ac:dyDescent="0.3">
      <c r="A289">
        <v>216</v>
      </c>
      <c r="B289" t="s">
        <v>115</v>
      </c>
      <c r="C289">
        <v>-72</v>
      </c>
      <c r="D289" t="s">
        <v>155</v>
      </c>
      <c r="E289">
        <v>-72</v>
      </c>
      <c r="F289">
        <v>51.19186028</v>
      </c>
      <c r="G289">
        <v>4.3974645600000004</v>
      </c>
      <c r="H289">
        <v>23</v>
      </c>
      <c r="I289">
        <v>1.9331943843286559E-2</v>
      </c>
    </row>
    <row r="290" spans="1:9" x14ac:dyDescent="0.3">
      <c r="A290">
        <v>217</v>
      </c>
      <c r="B290" t="s">
        <v>115</v>
      </c>
      <c r="C290">
        <v>-72</v>
      </c>
      <c r="D290" t="s">
        <v>156</v>
      </c>
      <c r="E290">
        <v>-66</v>
      </c>
      <c r="F290">
        <v>51.191992499999998</v>
      </c>
      <c r="G290">
        <v>4.3976868800000002</v>
      </c>
      <c r="H290">
        <v>10</v>
      </c>
      <c r="I290">
        <v>3.0584753491748919E-3</v>
      </c>
    </row>
    <row r="291" spans="1:9" x14ac:dyDescent="0.3">
      <c r="A291">
        <v>218</v>
      </c>
      <c r="B291" t="s">
        <v>115</v>
      </c>
      <c r="C291">
        <v>-72</v>
      </c>
      <c r="D291" t="s">
        <v>157</v>
      </c>
      <c r="E291">
        <v>-75</v>
      </c>
      <c r="F291">
        <v>51.192015140000002</v>
      </c>
      <c r="G291">
        <v>4.3975872000000003</v>
      </c>
      <c r="H291">
        <v>13</v>
      </c>
      <c r="I291">
        <v>8.8593886664021342E-3</v>
      </c>
    </row>
    <row r="292" spans="1:9" x14ac:dyDescent="0.3">
      <c r="A292">
        <v>219</v>
      </c>
      <c r="B292" t="s">
        <v>115</v>
      </c>
      <c r="C292">
        <v>-72</v>
      </c>
      <c r="D292" t="s">
        <v>158</v>
      </c>
      <c r="E292">
        <v>-64.5</v>
      </c>
      <c r="F292">
        <v>51.191963299999998</v>
      </c>
      <c r="G292">
        <v>4.3980347399999999</v>
      </c>
      <c r="H292">
        <v>20</v>
      </c>
      <c r="I292">
        <v>2.4303490490216038E-2</v>
      </c>
    </row>
    <row r="293" spans="1:9" x14ac:dyDescent="0.3">
      <c r="A293">
        <v>220</v>
      </c>
      <c r="B293" t="s">
        <v>115</v>
      </c>
      <c r="C293">
        <v>-72</v>
      </c>
      <c r="D293" t="s">
        <v>159</v>
      </c>
      <c r="E293">
        <v>-68.5</v>
      </c>
      <c r="F293">
        <v>51.191913589999999</v>
      </c>
      <c r="G293">
        <v>4.3976185499999998</v>
      </c>
      <c r="H293">
        <v>11</v>
      </c>
      <c r="I293">
        <v>7.4008515096154071E-3</v>
      </c>
    </row>
    <row r="294" spans="1:9" x14ac:dyDescent="0.3">
      <c r="A294">
        <v>221</v>
      </c>
      <c r="B294" t="s">
        <v>115</v>
      </c>
      <c r="C294">
        <v>-72</v>
      </c>
      <c r="D294" t="s">
        <v>160</v>
      </c>
      <c r="E294">
        <v>-72.5</v>
      </c>
      <c r="F294">
        <v>51.191840280000001</v>
      </c>
      <c r="G294">
        <v>4.3979664200000004</v>
      </c>
      <c r="H294">
        <v>21</v>
      </c>
      <c r="I294">
        <v>2.3962629043513969E-2</v>
      </c>
    </row>
    <row r="295" spans="1:9" x14ac:dyDescent="0.3">
      <c r="A295">
        <v>222</v>
      </c>
      <c r="B295" t="s">
        <v>115</v>
      </c>
      <c r="C295">
        <v>-72</v>
      </c>
      <c r="D295" t="s">
        <v>161</v>
      </c>
      <c r="E295">
        <v>-72.5</v>
      </c>
      <c r="F295">
        <v>51.192050029999997</v>
      </c>
      <c r="G295">
        <v>4.3976099299999998</v>
      </c>
      <c r="H295">
        <v>13</v>
      </c>
      <c r="I295">
        <v>1.0839602441356899E-2</v>
      </c>
    </row>
    <row r="296" spans="1:9" x14ac:dyDescent="0.3">
      <c r="A296">
        <v>223</v>
      </c>
      <c r="B296" t="s">
        <v>115</v>
      </c>
      <c r="C296">
        <v>-72</v>
      </c>
      <c r="D296" t="s">
        <v>162</v>
      </c>
      <c r="E296">
        <v>-75</v>
      </c>
      <c r="F296">
        <v>51.191869439999998</v>
      </c>
      <c r="G296">
        <v>4.3976020800000004</v>
      </c>
      <c r="H296">
        <v>15</v>
      </c>
      <c r="I296">
        <v>1.212882498239691E-2</v>
      </c>
    </row>
    <row r="297" spans="1:9" x14ac:dyDescent="0.3">
      <c r="A297">
        <v>224</v>
      </c>
      <c r="B297" t="s">
        <v>115</v>
      </c>
      <c r="C297">
        <v>-72</v>
      </c>
      <c r="D297" t="s">
        <v>163</v>
      </c>
      <c r="E297">
        <v>-77</v>
      </c>
      <c r="F297">
        <v>51.191795980000002</v>
      </c>
      <c r="G297">
        <v>4.39748962</v>
      </c>
      <c r="H297">
        <v>26</v>
      </c>
      <c r="I297">
        <v>2.324878387349474E-2</v>
      </c>
    </row>
    <row r="298" spans="1:9" x14ac:dyDescent="0.3">
      <c r="A298">
        <v>225</v>
      </c>
      <c r="B298" t="s">
        <v>115</v>
      </c>
      <c r="C298">
        <v>-72</v>
      </c>
      <c r="D298" t="s">
        <v>164</v>
      </c>
      <c r="E298">
        <v>-70</v>
      </c>
      <c r="F298">
        <v>51.191870170000001</v>
      </c>
      <c r="G298">
        <v>4.3976457299999998</v>
      </c>
      <c r="H298">
        <v>13</v>
      </c>
      <c r="I298">
        <v>1.0911658236373399E-2</v>
      </c>
    </row>
    <row r="299" spans="1:9" x14ac:dyDescent="0.3">
      <c r="A299">
        <v>226</v>
      </c>
      <c r="B299" t="s">
        <v>115</v>
      </c>
      <c r="C299">
        <v>-72</v>
      </c>
      <c r="D299" t="s">
        <v>165</v>
      </c>
      <c r="E299">
        <v>-76</v>
      </c>
      <c r="F299">
        <v>51.192022549999997</v>
      </c>
      <c r="G299">
        <v>4.3975434699999996</v>
      </c>
      <c r="H299">
        <v>16</v>
      </c>
      <c r="I299">
        <v>1.181548667479323E-2</v>
      </c>
    </row>
    <row r="300" spans="1:9" x14ac:dyDescent="0.3">
      <c r="A300">
        <v>227</v>
      </c>
      <c r="B300" t="s">
        <v>115</v>
      </c>
      <c r="C300">
        <v>-72</v>
      </c>
      <c r="D300" t="s">
        <v>166</v>
      </c>
      <c r="E300">
        <v>-70</v>
      </c>
      <c r="F300">
        <v>51.191965519999997</v>
      </c>
      <c r="G300">
        <v>4.3977486700000004</v>
      </c>
      <c r="H300">
        <v>51</v>
      </c>
      <c r="I300">
        <v>4.3676868739852531E-3</v>
      </c>
    </row>
    <row r="301" spans="1:9" x14ac:dyDescent="0.3">
      <c r="A301">
        <v>228</v>
      </c>
      <c r="B301" t="s">
        <v>115</v>
      </c>
      <c r="C301">
        <v>-72</v>
      </c>
      <c r="D301" t="s">
        <v>167</v>
      </c>
      <c r="E301">
        <v>-81</v>
      </c>
      <c r="F301">
        <v>51.192112909999999</v>
      </c>
      <c r="G301">
        <v>4.3977278599999998</v>
      </c>
      <c r="H301">
        <v>16</v>
      </c>
      <c r="I301">
        <v>1.6703535804493391E-2</v>
      </c>
    </row>
    <row r="302" spans="1:9" x14ac:dyDescent="0.3">
      <c r="A302">
        <v>229</v>
      </c>
      <c r="B302" t="s">
        <v>115</v>
      </c>
      <c r="C302">
        <v>-72</v>
      </c>
      <c r="D302" t="s">
        <v>168</v>
      </c>
      <c r="E302">
        <v>-78.5</v>
      </c>
      <c r="F302">
        <v>51.191939349999998</v>
      </c>
      <c r="G302">
        <v>4.3978360299999997</v>
      </c>
      <c r="H302">
        <v>10</v>
      </c>
      <c r="I302">
        <v>1.0837240379361171E-2</v>
      </c>
    </row>
    <row r="303" spans="1:9" x14ac:dyDescent="0.3">
      <c r="A303">
        <v>230</v>
      </c>
      <c r="B303" t="s">
        <v>115</v>
      </c>
      <c r="C303">
        <v>-72</v>
      </c>
      <c r="D303" t="s">
        <v>169</v>
      </c>
      <c r="E303">
        <v>-67.5</v>
      </c>
      <c r="F303">
        <v>51.191965519999997</v>
      </c>
      <c r="G303">
        <v>4.3977486700000004</v>
      </c>
      <c r="H303">
        <v>51</v>
      </c>
      <c r="I303">
        <v>4.3676868739852531E-3</v>
      </c>
    </row>
    <row r="304" spans="1:9" x14ac:dyDescent="0.3">
      <c r="A304">
        <v>231</v>
      </c>
      <c r="B304" t="s">
        <v>115</v>
      </c>
      <c r="C304">
        <v>-72</v>
      </c>
      <c r="D304" t="s">
        <v>170</v>
      </c>
      <c r="E304">
        <v>-77.5</v>
      </c>
      <c r="F304">
        <v>51.191920019999998</v>
      </c>
      <c r="G304">
        <v>4.3980783700000003</v>
      </c>
      <c r="H304">
        <v>24</v>
      </c>
      <c r="I304">
        <v>2.7796896977409759E-2</v>
      </c>
    </row>
    <row r="305" spans="1:9" x14ac:dyDescent="0.3">
      <c r="A305">
        <v>232</v>
      </c>
      <c r="B305" t="s">
        <v>115</v>
      </c>
      <c r="C305">
        <v>-72</v>
      </c>
      <c r="D305" t="s">
        <v>171</v>
      </c>
      <c r="E305">
        <v>-70</v>
      </c>
      <c r="F305">
        <v>51.192142050000001</v>
      </c>
      <c r="G305">
        <v>4.3976620799999999</v>
      </c>
      <c r="H305">
        <v>21</v>
      </c>
      <c r="I305">
        <v>1.9757505270416011E-2</v>
      </c>
    </row>
    <row r="306" spans="1:9" x14ac:dyDescent="0.3">
      <c r="A306">
        <v>233</v>
      </c>
      <c r="B306" t="s">
        <v>115</v>
      </c>
      <c r="C306">
        <v>-72</v>
      </c>
      <c r="D306" t="s">
        <v>172</v>
      </c>
      <c r="E306">
        <v>-81</v>
      </c>
      <c r="F306">
        <v>51.191829849999998</v>
      </c>
      <c r="G306">
        <v>4.3976393700000003</v>
      </c>
      <c r="H306">
        <v>17</v>
      </c>
      <c r="I306">
        <v>1.537530560042817E-2</v>
      </c>
    </row>
    <row r="307" spans="1:9" x14ac:dyDescent="0.3">
      <c r="A307">
        <v>234</v>
      </c>
      <c r="B307" t="s">
        <v>115</v>
      </c>
      <c r="C307">
        <v>-72</v>
      </c>
      <c r="D307" t="s">
        <v>173</v>
      </c>
      <c r="E307">
        <v>-77.5</v>
      </c>
      <c r="F307">
        <v>51.191982449999998</v>
      </c>
      <c r="G307">
        <v>4.3978172200000003</v>
      </c>
      <c r="H307">
        <v>10</v>
      </c>
      <c r="I307">
        <v>9.3479639375969748E-3</v>
      </c>
    </row>
    <row r="308" spans="1:9" x14ac:dyDescent="0.3">
      <c r="A308">
        <v>235</v>
      </c>
      <c r="B308" t="s">
        <v>116</v>
      </c>
      <c r="C308">
        <v>-72.5</v>
      </c>
      <c r="D308" t="s">
        <v>117</v>
      </c>
      <c r="E308">
        <v>-62</v>
      </c>
    </row>
    <row r="309" spans="1:9" x14ac:dyDescent="0.3">
      <c r="A309">
        <v>236</v>
      </c>
      <c r="B309" t="s">
        <v>116</v>
      </c>
      <c r="C309">
        <v>-72.5</v>
      </c>
      <c r="D309" t="s">
        <v>118</v>
      </c>
      <c r="E309">
        <v>-71</v>
      </c>
    </row>
    <row r="310" spans="1:9" x14ac:dyDescent="0.3">
      <c r="A310">
        <v>237</v>
      </c>
      <c r="B310" t="s">
        <v>116</v>
      </c>
      <c r="C310">
        <v>-72.5</v>
      </c>
      <c r="D310" t="s">
        <v>119</v>
      </c>
      <c r="E310">
        <v>-72</v>
      </c>
    </row>
    <row r="311" spans="1:9" x14ac:dyDescent="0.3">
      <c r="A311">
        <v>238</v>
      </c>
      <c r="B311" t="s">
        <v>116</v>
      </c>
      <c r="C311">
        <v>-72.5</v>
      </c>
      <c r="D311" t="s">
        <v>120</v>
      </c>
      <c r="E311">
        <v>-75</v>
      </c>
    </row>
    <row r="312" spans="1:9" x14ac:dyDescent="0.3">
      <c r="A312">
        <v>239</v>
      </c>
      <c r="B312" t="s">
        <v>116</v>
      </c>
      <c r="C312">
        <v>-72.5</v>
      </c>
      <c r="D312" t="s">
        <v>121</v>
      </c>
      <c r="E312">
        <v>-77.5</v>
      </c>
    </row>
    <row r="313" spans="1:9" x14ac:dyDescent="0.3">
      <c r="A313">
        <v>240</v>
      </c>
      <c r="B313" t="s">
        <v>116</v>
      </c>
      <c r="C313">
        <v>-72.5</v>
      </c>
      <c r="D313" t="s">
        <v>122</v>
      </c>
      <c r="E313">
        <v>-77</v>
      </c>
    </row>
    <row r="314" spans="1:9" x14ac:dyDescent="0.3">
      <c r="A314">
        <v>241</v>
      </c>
      <c r="B314" t="s">
        <v>116</v>
      </c>
      <c r="C314">
        <v>-72.5</v>
      </c>
      <c r="D314" t="s">
        <v>123</v>
      </c>
      <c r="E314">
        <v>-67.5</v>
      </c>
    </row>
    <row r="315" spans="1:9" x14ac:dyDescent="0.3">
      <c r="A315">
        <v>242</v>
      </c>
      <c r="B315" t="s">
        <v>116</v>
      </c>
      <c r="C315">
        <v>-72.5</v>
      </c>
      <c r="D315" t="s">
        <v>124</v>
      </c>
      <c r="E315">
        <v>-68.5</v>
      </c>
    </row>
    <row r="316" spans="1:9" x14ac:dyDescent="0.3">
      <c r="A316">
        <v>243</v>
      </c>
      <c r="B316" t="s">
        <v>116</v>
      </c>
      <c r="C316">
        <v>-72.5</v>
      </c>
      <c r="D316" t="s">
        <v>125</v>
      </c>
      <c r="E316">
        <v>-98</v>
      </c>
    </row>
    <row r="317" spans="1:9" x14ac:dyDescent="0.3">
      <c r="A317">
        <v>244</v>
      </c>
      <c r="B317" t="s">
        <v>116</v>
      </c>
      <c r="C317">
        <v>-72.5</v>
      </c>
      <c r="D317" t="s">
        <v>126</v>
      </c>
      <c r="E317">
        <v>-97</v>
      </c>
    </row>
    <row r="318" spans="1:9" x14ac:dyDescent="0.3">
      <c r="A318">
        <v>245</v>
      </c>
      <c r="B318" t="s">
        <v>116</v>
      </c>
      <c r="C318">
        <v>-72.5</v>
      </c>
      <c r="D318" t="s">
        <v>127</v>
      </c>
      <c r="E318">
        <v>-98</v>
      </c>
    </row>
    <row r="319" spans="1:9" x14ac:dyDescent="0.3">
      <c r="A319">
        <v>246</v>
      </c>
      <c r="B319" t="s">
        <v>116</v>
      </c>
      <c r="C319">
        <v>-72.5</v>
      </c>
      <c r="D319" t="s">
        <v>128</v>
      </c>
      <c r="E319">
        <v>-71</v>
      </c>
    </row>
    <row r="320" spans="1:9" x14ac:dyDescent="0.3">
      <c r="A320">
        <v>247</v>
      </c>
      <c r="B320" t="s">
        <v>116</v>
      </c>
      <c r="C320">
        <v>-72.5</v>
      </c>
      <c r="D320" t="s">
        <v>129</v>
      </c>
      <c r="E320">
        <v>-67.5</v>
      </c>
    </row>
    <row r="321" spans="1:9" x14ac:dyDescent="0.3">
      <c r="A321">
        <v>248</v>
      </c>
      <c r="B321" t="s">
        <v>116</v>
      </c>
      <c r="C321">
        <v>-72.5</v>
      </c>
      <c r="D321" t="s">
        <v>130</v>
      </c>
      <c r="E321">
        <v>-73.5</v>
      </c>
    </row>
    <row r="322" spans="1:9" x14ac:dyDescent="0.3">
      <c r="A322">
        <v>249</v>
      </c>
      <c r="B322" t="s">
        <v>116</v>
      </c>
      <c r="C322">
        <v>-72.5</v>
      </c>
      <c r="D322" t="s">
        <v>131</v>
      </c>
      <c r="E322">
        <v>-64.5</v>
      </c>
    </row>
    <row r="323" spans="1:9" x14ac:dyDescent="0.3">
      <c r="A323">
        <v>250</v>
      </c>
      <c r="B323" t="s">
        <v>116</v>
      </c>
      <c r="C323">
        <v>-72.5</v>
      </c>
      <c r="D323" t="s">
        <v>132</v>
      </c>
      <c r="E323">
        <v>-70</v>
      </c>
    </row>
    <row r="324" spans="1:9" x14ac:dyDescent="0.3">
      <c r="A324">
        <v>251</v>
      </c>
      <c r="B324" t="s">
        <v>116</v>
      </c>
      <c r="C324">
        <v>-72.5</v>
      </c>
      <c r="D324" t="s">
        <v>133</v>
      </c>
      <c r="E324">
        <v>-65</v>
      </c>
    </row>
    <row r="325" spans="1:9" x14ac:dyDescent="0.3">
      <c r="A325">
        <v>252</v>
      </c>
      <c r="B325" t="s">
        <v>116</v>
      </c>
      <c r="C325">
        <v>-72.5</v>
      </c>
      <c r="D325" t="s">
        <v>134</v>
      </c>
      <c r="E325">
        <v>-68.5</v>
      </c>
    </row>
    <row r="326" spans="1:9" x14ac:dyDescent="0.3">
      <c r="A326">
        <v>253</v>
      </c>
      <c r="B326" t="s">
        <v>116</v>
      </c>
      <c r="C326">
        <v>-72.5</v>
      </c>
      <c r="D326" t="s">
        <v>135</v>
      </c>
      <c r="E326">
        <v>-80</v>
      </c>
    </row>
    <row r="327" spans="1:9" x14ac:dyDescent="0.3">
      <c r="A327">
        <v>254</v>
      </c>
      <c r="B327" t="s">
        <v>116</v>
      </c>
      <c r="C327">
        <v>-72.5</v>
      </c>
      <c r="D327" t="s">
        <v>136</v>
      </c>
      <c r="E327">
        <v>-69.5</v>
      </c>
    </row>
    <row r="328" spans="1:9" x14ac:dyDescent="0.3">
      <c r="A328">
        <v>255</v>
      </c>
      <c r="B328" t="s">
        <v>116</v>
      </c>
      <c r="C328">
        <v>-72.5</v>
      </c>
      <c r="D328" t="s">
        <v>137</v>
      </c>
      <c r="E328">
        <v>-97</v>
      </c>
    </row>
    <row r="329" spans="1:9" x14ac:dyDescent="0.3">
      <c r="A329">
        <v>256</v>
      </c>
      <c r="B329" t="s">
        <v>116</v>
      </c>
      <c r="C329">
        <v>-72.5</v>
      </c>
      <c r="D329" t="s">
        <v>138</v>
      </c>
      <c r="E329">
        <v>-97</v>
      </c>
    </row>
    <row r="330" spans="1:9" x14ac:dyDescent="0.3">
      <c r="A330">
        <v>257</v>
      </c>
      <c r="B330" t="s">
        <v>116</v>
      </c>
      <c r="C330">
        <v>-72.5</v>
      </c>
      <c r="D330" t="s">
        <v>139</v>
      </c>
      <c r="E330">
        <v>-98</v>
      </c>
    </row>
    <row r="331" spans="1:9" x14ac:dyDescent="0.3">
      <c r="A331">
        <v>258</v>
      </c>
      <c r="B331" t="s">
        <v>116</v>
      </c>
      <c r="C331">
        <v>-72.5</v>
      </c>
      <c r="D331" t="s">
        <v>140</v>
      </c>
      <c r="E331">
        <v>-70</v>
      </c>
      <c r="F331">
        <v>51.19233895</v>
      </c>
      <c r="G331">
        <v>4.3976858200000004</v>
      </c>
      <c r="H331">
        <v>104</v>
      </c>
      <c r="I331">
        <v>4.1581344710477738E-2</v>
      </c>
    </row>
    <row r="332" spans="1:9" x14ac:dyDescent="0.3">
      <c r="A332">
        <v>259</v>
      </c>
      <c r="B332" t="s">
        <v>116</v>
      </c>
      <c r="C332">
        <v>-72.5</v>
      </c>
      <c r="D332" t="s">
        <v>141</v>
      </c>
      <c r="E332">
        <v>-67.5</v>
      </c>
    </row>
    <row r="333" spans="1:9" x14ac:dyDescent="0.3">
      <c r="A333">
        <v>260</v>
      </c>
      <c r="B333" t="s">
        <v>116</v>
      </c>
      <c r="C333">
        <v>-72.5</v>
      </c>
      <c r="D333" t="s">
        <v>142</v>
      </c>
      <c r="E333">
        <v>-86</v>
      </c>
      <c r="F333">
        <v>51.19157431</v>
      </c>
      <c r="G333">
        <v>4.39676036</v>
      </c>
      <c r="H333">
        <v>42</v>
      </c>
      <c r="I333">
        <v>7.7770495372997087E-2</v>
      </c>
    </row>
    <row r="334" spans="1:9" x14ac:dyDescent="0.3">
      <c r="A334">
        <v>261</v>
      </c>
      <c r="B334" t="s">
        <v>116</v>
      </c>
      <c r="C334">
        <v>-72.5</v>
      </c>
      <c r="D334" t="s">
        <v>144</v>
      </c>
      <c r="E334">
        <v>-74.5</v>
      </c>
      <c r="F334">
        <v>51.191936560000002</v>
      </c>
      <c r="G334">
        <v>4.3975348099999998</v>
      </c>
      <c r="H334">
        <v>40</v>
      </c>
      <c r="I334">
        <v>1.1000389600152651E-2</v>
      </c>
    </row>
    <row r="335" spans="1:9" x14ac:dyDescent="0.3">
      <c r="A335">
        <v>262</v>
      </c>
      <c r="B335" t="s">
        <v>116</v>
      </c>
      <c r="C335">
        <v>-72.5</v>
      </c>
      <c r="D335" t="s">
        <v>145</v>
      </c>
      <c r="E335">
        <v>-66</v>
      </c>
      <c r="F335">
        <v>51.191794940000001</v>
      </c>
      <c r="G335">
        <v>4.3976425600000004</v>
      </c>
      <c r="H335">
        <v>40</v>
      </c>
      <c r="I335">
        <v>1.9150586461308822E-2</v>
      </c>
    </row>
    <row r="336" spans="1:9" x14ac:dyDescent="0.3">
      <c r="A336">
        <v>263</v>
      </c>
      <c r="B336" t="s">
        <v>116</v>
      </c>
      <c r="C336">
        <v>-72.5</v>
      </c>
      <c r="D336" t="s">
        <v>146</v>
      </c>
      <c r="E336">
        <v>-67.5</v>
      </c>
    </row>
    <row r="337" spans="1:9" x14ac:dyDescent="0.3">
      <c r="A337">
        <v>264</v>
      </c>
      <c r="B337" t="s">
        <v>116</v>
      </c>
      <c r="C337">
        <v>-72.5</v>
      </c>
      <c r="D337" t="s">
        <v>147</v>
      </c>
      <c r="E337">
        <v>-80</v>
      </c>
    </row>
    <row r="338" spans="1:9" x14ac:dyDescent="0.3">
      <c r="A338">
        <v>265</v>
      </c>
      <c r="B338" t="s">
        <v>116</v>
      </c>
      <c r="C338">
        <v>-72.5</v>
      </c>
      <c r="D338" t="s">
        <v>148</v>
      </c>
      <c r="E338">
        <v>-77</v>
      </c>
    </row>
    <row r="339" spans="1:9" x14ac:dyDescent="0.3">
      <c r="A339">
        <v>266</v>
      </c>
      <c r="B339" t="s">
        <v>116</v>
      </c>
      <c r="C339">
        <v>-72.5</v>
      </c>
      <c r="D339" t="s">
        <v>149</v>
      </c>
      <c r="E339">
        <v>-72.5</v>
      </c>
    </row>
    <row r="340" spans="1:9" x14ac:dyDescent="0.3">
      <c r="A340">
        <v>267</v>
      </c>
      <c r="B340" t="s">
        <v>116</v>
      </c>
      <c r="C340">
        <v>-72.5</v>
      </c>
      <c r="D340" t="s">
        <v>150</v>
      </c>
      <c r="E340">
        <v>-78.5</v>
      </c>
      <c r="F340">
        <v>51.1917884</v>
      </c>
      <c r="G340">
        <v>4.3990845900000002</v>
      </c>
      <c r="H340">
        <v>55</v>
      </c>
      <c r="I340">
        <v>9.9422720737128781E-2</v>
      </c>
    </row>
    <row r="341" spans="1:9" x14ac:dyDescent="0.3">
      <c r="A341">
        <v>268</v>
      </c>
      <c r="B341" t="s">
        <v>116</v>
      </c>
      <c r="C341">
        <v>-72.5</v>
      </c>
      <c r="D341" t="s">
        <v>151</v>
      </c>
      <c r="E341">
        <v>-67</v>
      </c>
      <c r="F341">
        <v>51.191868300000003</v>
      </c>
      <c r="G341">
        <v>4.3980811600000003</v>
      </c>
      <c r="H341">
        <v>58</v>
      </c>
      <c r="I341">
        <v>2.956248525929665E-2</v>
      </c>
    </row>
    <row r="342" spans="1:9" x14ac:dyDescent="0.3">
      <c r="A342">
        <v>269</v>
      </c>
      <c r="B342" t="s">
        <v>116</v>
      </c>
      <c r="C342">
        <v>-72.5</v>
      </c>
      <c r="D342" t="s">
        <v>152</v>
      </c>
      <c r="E342">
        <v>-62</v>
      </c>
      <c r="F342">
        <v>51.191844709999998</v>
      </c>
      <c r="G342">
        <v>4.3987583299999997</v>
      </c>
      <c r="H342">
        <v>60</v>
      </c>
      <c r="I342">
        <v>7.5915521684292817E-2</v>
      </c>
    </row>
    <row r="343" spans="1:9" x14ac:dyDescent="0.3">
      <c r="A343">
        <v>270</v>
      </c>
      <c r="B343" t="s">
        <v>116</v>
      </c>
      <c r="C343">
        <v>-72.5</v>
      </c>
      <c r="D343" t="s">
        <v>153</v>
      </c>
      <c r="E343">
        <v>-74.5</v>
      </c>
      <c r="F343">
        <v>51.191675119999999</v>
      </c>
      <c r="G343">
        <v>4.39841704</v>
      </c>
      <c r="H343">
        <v>40</v>
      </c>
      <c r="I343">
        <v>6.0285219759865429E-2</v>
      </c>
    </row>
    <row r="344" spans="1:9" x14ac:dyDescent="0.3">
      <c r="A344">
        <v>271</v>
      </c>
      <c r="B344" t="s">
        <v>116</v>
      </c>
      <c r="C344">
        <v>-72.5</v>
      </c>
      <c r="D344" t="s">
        <v>154</v>
      </c>
      <c r="E344">
        <v>-77</v>
      </c>
      <c r="F344">
        <v>51.191879190000002</v>
      </c>
      <c r="G344">
        <v>4.3975136399999997</v>
      </c>
      <c r="H344">
        <v>39</v>
      </c>
      <c r="I344">
        <v>1.5339966398060831E-2</v>
      </c>
    </row>
    <row r="345" spans="1:9" x14ac:dyDescent="0.3">
      <c r="A345">
        <v>272</v>
      </c>
      <c r="B345" t="s">
        <v>116</v>
      </c>
      <c r="C345">
        <v>-72.5</v>
      </c>
      <c r="D345" t="s">
        <v>155</v>
      </c>
      <c r="E345">
        <v>-72</v>
      </c>
      <c r="F345">
        <v>51.191755030000003</v>
      </c>
      <c r="G345">
        <v>4.3971804600000004</v>
      </c>
      <c r="H345">
        <v>45</v>
      </c>
      <c r="I345">
        <v>4.226404653379174E-2</v>
      </c>
    </row>
    <row r="346" spans="1:9" x14ac:dyDescent="0.3">
      <c r="A346">
        <v>273</v>
      </c>
      <c r="B346" t="s">
        <v>116</v>
      </c>
      <c r="C346">
        <v>-72.5</v>
      </c>
      <c r="D346" t="s">
        <v>156</v>
      </c>
      <c r="E346">
        <v>-66</v>
      </c>
      <c r="F346">
        <v>51.192019469999998</v>
      </c>
      <c r="G346">
        <v>4.3976250800000001</v>
      </c>
      <c r="H346">
        <v>58</v>
      </c>
      <c r="I346">
        <v>7.3964628993810492E-3</v>
      </c>
    </row>
    <row r="347" spans="1:9" x14ac:dyDescent="0.3">
      <c r="A347">
        <v>274</v>
      </c>
      <c r="B347" t="s">
        <v>116</v>
      </c>
      <c r="C347">
        <v>-72.5</v>
      </c>
      <c r="D347" t="s">
        <v>157</v>
      </c>
      <c r="E347">
        <v>-75</v>
      </c>
      <c r="F347">
        <v>51.19206475</v>
      </c>
      <c r="G347">
        <v>4.3974257300000001</v>
      </c>
      <c r="H347">
        <v>38</v>
      </c>
      <c r="I347">
        <v>2.126016275023912E-2</v>
      </c>
    </row>
    <row r="348" spans="1:9" x14ac:dyDescent="0.3">
      <c r="A348">
        <v>275</v>
      </c>
      <c r="B348" t="s">
        <v>116</v>
      </c>
      <c r="C348">
        <v>-72.5</v>
      </c>
      <c r="D348" t="s">
        <v>158</v>
      </c>
      <c r="E348">
        <v>-64.5</v>
      </c>
      <c r="F348">
        <v>51.191961079999999</v>
      </c>
      <c r="G348">
        <v>4.3983208100000004</v>
      </c>
      <c r="H348">
        <v>69</v>
      </c>
      <c r="I348">
        <v>4.4240354872628007E-2</v>
      </c>
    </row>
    <row r="349" spans="1:9" x14ac:dyDescent="0.3">
      <c r="A349">
        <v>276</v>
      </c>
      <c r="B349" t="s">
        <v>116</v>
      </c>
      <c r="C349">
        <v>-72.5</v>
      </c>
      <c r="D349" t="s">
        <v>159</v>
      </c>
      <c r="E349">
        <v>-68.5</v>
      </c>
      <c r="F349">
        <v>51.19186165</v>
      </c>
      <c r="G349">
        <v>4.3974884300000001</v>
      </c>
      <c r="H349">
        <v>34</v>
      </c>
      <c r="I349">
        <v>1.793397909031794E-2</v>
      </c>
    </row>
    <row r="350" spans="1:9" x14ac:dyDescent="0.3">
      <c r="A350">
        <v>277</v>
      </c>
      <c r="B350" t="s">
        <v>116</v>
      </c>
      <c r="C350">
        <v>-72.5</v>
      </c>
      <c r="D350" t="s">
        <v>160</v>
      </c>
      <c r="E350">
        <v>-72.5</v>
      </c>
      <c r="F350">
        <v>51.191715029999997</v>
      </c>
      <c r="G350">
        <v>4.3981841700000004</v>
      </c>
      <c r="H350">
        <v>36</v>
      </c>
      <c r="I350">
        <v>4.4472466695579083E-2</v>
      </c>
    </row>
    <row r="351" spans="1:9" x14ac:dyDescent="0.3">
      <c r="A351">
        <v>278</v>
      </c>
      <c r="B351" t="s">
        <v>116</v>
      </c>
      <c r="C351">
        <v>-72.5</v>
      </c>
      <c r="D351" t="s">
        <v>161</v>
      </c>
      <c r="E351">
        <v>-72.5</v>
      </c>
      <c r="F351">
        <v>51.192134539999998</v>
      </c>
      <c r="G351">
        <v>4.3974711800000001</v>
      </c>
      <c r="H351">
        <v>66</v>
      </c>
      <c r="I351">
        <v>2.4072897427296291E-2</v>
      </c>
    </row>
    <row r="352" spans="1:9" x14ac:dyDescent="0.3">
      <c r="A352">
        <v>279</v>
      </c>
      <c r="B352" t="s">
        <v>116</v>
      </c>
      <c r="C352">
        <v>-72.5</v>
      </c>
      <c r="D352" t="s">
        <v>162</v>
      </c>
      <c r="E352">
        <v>-75</v>
      </c>
      <c r="F352">
        <v>51.191773359999999</v>
      </c>
      <c r="G352">
        <v>4.3974554899999996</v>
      </c>
      <c r="H352">
        <v>38</v>
      </c>
      <c r="I352">
        <v>2.668579055128387E-2</v>
      </c>
    </row>
    <row r="353" spans="1:9" x14ac:dyDescent="0.3">
      <c r="A353">
        <v>280</v>
      </c>
      <c r="B353" t="s">
        <v>116</v>
      </c>
      <c r="C353">
        <v>-72.5</v>
      </c>
      <c r="D353" t="s">
        <v>163</v>
      </c>
      <c r="E353">
        <v>-77</v>
      </c>
      <c r="F353">
        <v>51.19162644</v>
      </c>
      <c r="G353">
        <v>4.3972305800000004</v>
      </c>
      <c r="H353">
        <v>33</v>
      </c>
      <c r="I353">
        <v>4.9238982238414893E-2</v>
      </c>
    </row>
    <row r="354" spans="1:9" x14ac:dyDescent="0.3">
      <c r="A354">
        <v>281</v>
      </c>
      <c r="B354" t="s">
        <v>116</v>
      </c>
      <c r="C354">
        <v>-72.5</v>
      </c>
      <c r="D354" t="s">
        <v>164</v>
      </c>
      <c r="E354">
        <v>-70</v>
      </c>
      <c r="F354">
        <v>51.191774809999998</v>
      </c>
      <c r="G354">
        <v>4.3975428000000001</v>
      </c>
      <c r="H354">
        <v>35</v>
      </c>
      <c r="I354">
        <v>2.3384399088453009E-2</v>
      </c>
    </row>
    <row r="355" spans="1:9" x14ac:dyDescent="0.3">
      <c r="A355">
        <v>282</v>
      </c>
      <c r="B355" t="s">
        <v>116</v>
      </c>
      <c r="C355">
        <v>-72.5</v>
      </c>
      <c r="D355" t="s">
        <v>165</v>
      </c>
      <c r="E355">
        <v>-76</v>
      </c>
      <c r="F355">
        <v>51.192079569999997</v>
      </c>
      <c r="G355">
        <v>4.3973382599999997</v>
      </c>
      <c r="H355">
        <v>76</v>
      </c>
      <c r="I355">
        <v>2.73776840170065E-2</v>
      </c>
    </row>
    <row r="356" spans="1:9" x14ac:dyDescent="0.3">
      <c r="A356">
        <v>283</v>
      </c>
      <c r="B356" t="s">
        <v>116</v>
      </c>
      <c r="C356">
        <v>-72.5</v>
      </c>
      <c r="D356" t="s">
        <v>166</v>
      </c>
      <c r="E356">
        <v>-70</v>
      </c>
    </row>
    <row r="357" spans="1:9" x14ac:dyDescent="0.3">
      <c r="A357">
        <v>284</v>
      </c>
      <c r="B357" t="s">
        <v>116</v>
      </c>
      <c r="C357">
        <v>-72.5</v>
      </c>
      <c r="D357" t="s">
        <v>167</v>
      </c>
      <c r="E357">
        <v>-81</v>
      </c>
      <c r="F357">
        <v>51.192260300000001</v>
      </c>
      <c r="G357">
        <v>4.3977070400000002</v>
      </c>
      <c r="H357">
        <v>37</v>
      </c>
      <c r="I357">
        <v>3.2868580944417032E-2</v>
      </c>
    </row>
    <row r="358" spans="1:9" x14ac:dyDescent="0.3">
      <c r="A358">
        <v>285</v>
      </c>
      <c r="B358" t="s">
        <v>116</v>
      </c>
      <c r="C358">
        <v>-72.5</v>
      </c>
      <c r="D358" t="s">
        <v>168</v>
      </c>
      <c r="E358">
        <v>-78.5</v>
      </c>
      <c r="F358">
        <v>51.19191318</v>
      </c>
      <c r="G358">
        <v>4.3979233799999999</v>
      </c>
      <c r="H358">
        <v>33</v>
      </c>
      <c r="I358">
        <v>1.7517206607038129E-2</v>
      </c>
    </row>
    <row r="359" spans="1:9" x14ac:dyDescent="0.3">
      <c r="A359">
        <v>286</v>
      </c>
      <c r="B359" t="s">
        <v>116</v>
      </c>
      <c r="C359">
        <v>-72.5</v>
      </c>
      <c r="D359" t="s">
        <v>169</v>
      </c>
      <c r="E359">
        <v>-67.5</v>
      </c>
      <c r="F359" s="10">
        <v>50.970031220000003</v>
      </c>
      <c r="G359" s="10">
        <v>3.1459221899999998</v>
      </c>
      <c r="H359">
        <v>45</v>
      </c>
      <c r="I359">
        <v>90.856252050778195</v>
      </c>
    </row>
    <row r="360" spans="1:9" x14ac:dyDescent="0.3">
      <c r="A360">
        <v>287</v>
      </c>
      <c r="B360" t="s">
        <v>116</v>
      </c>
      <c r="C360">
        <v>-72.5</v>
      </c>
      <c r="D360" t="s">
        <v>170</v>
      </c>
      <c r="E360">
        <v>-77.5</v>
      </c>
      <c r="F360">
        <v>51.191874509999998</v>
      </c>
      <c r="G360">
        <v>4.3984080700000003</v>
      </c>
      <c r="H360">
        <v>50</v>
      </c>
      <c r="I360">
        <v>5.1315332279212082E-2</v>
      </c>
    </row>
    <row r="361" spans="1:9" x14ac:dyDescent="0.3">
      <c r="A361">
        <v>288</v>
      </c>
      <c r="B361" t="s">
        <v>116</v>
      </c>
      <c r="C361">
        <v>-72.5</v>
      </c>
      <c r="D361" t="s">
        <v>171</v>
      </c>
      <c r="E361">
        <v>-70</v>
      </c>
      <c r="F361">
        <v>51.192318579999998</v>
      </c>
      <c r="G361">
        <v>4.3975754800000004</v>
      </c>
      <c r="H361">
        <v>98</v>
      </c>
      <c r="I361">
        <v>4.0063568672786813E-2</v>
      </c>
    </row>
    <row r="362" spans="1:9" x14ac:dyDescent="0.3">
      <c r="A362">
        <v>289</v>
      </c>
      <c r="B362" t="s">
        <v>116</v>
      </c>
      <c r="C362">
        <v>-72.5</v>
      </c>
      <c r="D362" t="s">
        <v>172</v>
      </c>
      <c r="E362">
        <v>-81</v>
      </c>
      <c r="F362">
        <v>51.191694169999998</v>
      </c>
      <c r="G362">
        <v>4.3975300700000002</v>
      </c>
      <c r="H362">
        <v>40</v>
      </c>
      <c r="I362">
        <v>3.2015412495651992E-2</v>
      </c>
    </row>
    <row r="363" spans="1:9" x14ac:dyDescent="0.3">
      <c r="A363">
        <v>290</v>
      </c>
      <c r="B363" t="s">
        <v>116</v>
      </c>
      <c r="C363">
        <v>-72.5</v>
      </c>
      <c r="D363" t="s">
        <v>173</v>
      </c>
      <c r="E363">
        <v>-77.5</v>
      </c>
      <c r="F363">
        <v>51.191999379999999</v>
      </c>
      <c r="G363">
        <v>4.3978857700000002</v>
      </c>
      <c r="H363">
        <v>54</v>
      </c>
      <c r="I363">
        <v>1.443678079211619E-2</v>
      </c>
    </row>
    <row r="364" spans="1:9" x14ac:dyDescent="0.3">
      <c r="A364">
        <v>291</v>
      </c>
      <c r="B364" t="s">
        <v>117</v>
      </c>
      <c r="C364">
        <v>-62</v>
      </c>
      <c r="D364" t="s">
        <v>118</v>
      </c>
      <c r="E364">
        <v>-71</v>
      </c>
    </row>
    <row r="365" spans="1:9" x14ac:dyDescent="0.3">
      <c r="A365">
        <v>292</v>
      </c>
      <c r="B365" t="s">
        <v>117</v>
      </c>
      <c r="C365">
        <v>-62</v>
      </c>
      <c r="D365" t="s">
        <v>119</v>
      </c>
      <c r="E365">
        <v>-72</v>
      </c>
    </row>
    <row r="366" spans="1:9" x14ac:dyDescent="0.3">
      <c r="A366">
        <v>293</v>
      </c>
      <c r="B366" t="s">
        <v>117</v>
      </c>
      <c r="C366">
        <v>-62</v>
      </c>
      <c r="D366" t="s">
        <v>120</v>
      </c>
      <c r="E366">
        <v>-75</v>
      </c>
    </row>
    <row r="367" spans="1:9" x14ac:dyDescent="0.3">
      <c r="A367">
        <v>294</v>
      </c>
      <c r="B367" t="s">
        <v>117</v>
      </c>
      <c r="C367">
        <v>-62</v>
      </c>
      <c r="D367" t="s">
        <v>121</v>
      </c>
      <c r="E367">
        <v>-77.5</v>
      </c>
    </row>
    <row r="368" spans="1:9" x14ac:dyDescent="0.3">
      <c r="A368">
        <v>295</v>
      </c>
      <c r="B368" t="s">
        <v>117</v>
      </c>
      <c r="C368">
        <v>-62</v>
      </c>
      <c r="D368" t="s">
        <v>122</v>
      </c>
      <c r="E368">
        <v>-77</v>
      </c>
    </row>
    <row r="369" spans="1:5" x14ac:dyDescent="0.3">
      <c r="A369">
        <v>296</v>
      </c>
      <c r="B369" t="s">
        <v>117</v>
      </c>
      <c r="C369">
        <v>-62</v>
      </c>
      <c r="D369" t="s">
        <v>123</v>
      </c>
      <c r="E369">
        <v>-67.5</v>
      </c>
    </row>
    <row r="370" spans="1:5" x14ac:dyDescent="0.3">
      <c r="A370">
        <v>297</v>
      </c>
      <c r="B370" t="s">
        <v>117</v>
      </c>
      <c r="C370">
        <v>-62</v>
      </c>
      <c r="D370" t="s">
        <v>124</v>
      </c>
      <c r="E370">
        <v>-68.5</v>
      </c>
    </row>
    <row r="371" spans="1:5" x14ac:dyDescent="0.3">
      <c r="A371">
        <v>298</v>
      </c>
      <c r="B371" t="s">
        <v>117</v>
      </c>
      <c r="C371">
        <v>-62</v>
      </c>
      <c r="D371" t="s">
        <v>125</v>
      </c>
      <c r="E371">
        <v>-98</v>
      </c>
    </row>
    <row r="372" spans="1:5" x14ac:dyDescent="0.3">
      <c r="A372">
        <v>299</v>
      </c>
      <c r="B372" t="s">
        <v>117</v>
      </c>
      <c r="C372">
        <v>-62</v>
      </c>
      <c r="D372" t="s">
        <v>126</v>
      </c>
      <c r="E372">
        <v>-97</v>
      </c>
    </row>
    <row r="373" spans="1:5" x14ac:dyDescent="0.3">
      <c r="A373">
        <v>300</v>
      </c>
      <c r="B373" t="s">
        <v>117</v>
      </c>
      <c r="C373">
        <v>-62</v>
      </c>
      <c r="D373" t="s">
        <v>127</v>
      </c>
      <c r="E373">
        <v>-98</v>
      </c>
    </row>
    <row r="374" spans="1:5" x14ac:dyDescent="0.3">
      <c r="A374">
        <v>301</v>
      </c>
      <c r="B374" t="s">
        <v>117</v>
      </c>
      <c r="C374">
        <v>-62</v>
      </c>
      <c r="D374" t="s">
        <v>128</v>
      </c>
      <c r="E374">
        <v>-71</v>
      </c>
    </row>
    <row r="375" spans="1:5" x14ac:dyDescent="0.3">
      <c r="A375">
        <v>302</v>
      </c>
      <c r="B375" t="s">
        <v>117</v>
      </c>
      <c r="C375">
        <v>-62</v>
      </c>
      <c r="D375" t="s">
        <v>129</v>
      </c>
      <c r="E375">
        <v>-67.5</v>
      </c>
    </row>
    <row r="376" spans="1:5" x14ac:dyDescent="0.3">
      <c r="A376">
        <v>303</v>
      </c>
      <c r="B376" t="s">
        <v>117</v>
      </c>
      <c r="C376">
        <v>-62</v>
      </c>
      <c r="D376" t="s">
        <v>130</v>
      </c>
      <c r="E376">
        <v>-73.5</v>
      </c>
    </row>
    <row r="377" spans="1:5" x14ac:dyDescent="0.3">
      <c r="A377">
        <v>304</v>
      </c>
      <c r="B377" t="s">
        <v>117</v>
      </c>
      <c r="C377">
        <v>-62</v>
      </c>
      <c r="D377" t="s">
        <v>131</v>
      </c>
      <c r="E377">
        <v>-64.5</v>
      </c>
    </row>
    <row r="378" spans="1:5" x14ac:dyDescent="0.3">
      <c r="A378">
        <v>305</v>
      </c>
      <c r="B378" t="s">
        <v>117</v>
      </c>
      <c r="C378">
        <v>-62</v>
      </c>
      <c r="D378" t="s">
        <v>132</v>
      </c>
      <c r="E378">
        <v>-70</v>
      </c>
    </row>
    <row r="379" spans="1:5" x14ac:dyDescent="0.3">
      <c r="A379">
        <v>306</v>
      </c>
      <c r="B379" t="s">
        <v>117</v>
      </c>
      <c r="C379">
        <v>-62</v>
      </c>
      <c r="D379" t="s">
        <v>133</v>
      </c>
      <c r="E379">
        <v>-65</v>
      </c>
    </row>
    <row r="380" spans="1:5" x14ac:dyDescent="0.3">
      <c r="A380">
        <v>307</v>
      </c>
      <c r="B380" t="s">
        <v>117</v>
      </c>
      <c r="C380">
        <v>-62</v>
      </c>
      <c r="D380" t="s">
        <v>134</v>
      </c>
      <c r="E380">
        <v>-68.5</v>
      </c>
    </row>
    <row r="381" spans="1:5" x14ac:dyDescent="0.3">
      <c r="A381">
        <v>308</v>
      </c>
      <c r="B381" t="s">
        <v>117</v>
      </c>
      <c r="C381">
        <v>-62</v>
      </c>
      <c r="D381" t="s">
        <v>135</v>
      </c>
      <c r="E381">
        <v>-80</v>
      </c>
    </row>
    <row r="382" spans="1:5" x14ac:dyDescent="0.3">
      <c r="A382">
        <v>309</v>
      </c>
      <c r="B382" t="s">
        <v>117</v>
      </c>
      <c r="C382">
        <v>-62</v>
      </c>
      <c r="D382" t="s">
        <v>136</v>
      </c>
      <c r="E382">
        <v>-69.5</v>
      </c>
    </row>
    <row r="383" spans="1:5" x14ac:dyDescent="0.3">
      <c r="A383">
        <v>310</v>
      </c>
      <c r="B383" t="s">
        <v>117</v>
      </c>
      <c r="C383">
        <v>-62</v>
      </c>
      <c r="D383" t="s">
        <v>137</v>
      </c>
      <c r="E383">
        <v>-97</v>
      </c>
    </row>
    <row r="384" spans="1:5" x14ac:dyDescent="0.3">
      <c r="A384">
        <v>311</v>
      </c>
      <c r="B384" t="s">
        <v>117</v>
      </c>
      <c r="C384">
        <v>-62</v>
      </c>
      <c r="D384" t="s">
        <v>138</v>
      </c>
      <c r="E384">
        <v>-97</v>
      </c>
    </row>
    <row r="385" spans="1:9" x14ac:dyDescent="0.3">
      <c r="A385">
        <v>312</v>
      </c>
      <c r="B385" t="s">
        <v>117</v>
      </c>
      <c r="C385">
        <v>-62</v>
      </c>
      <c r="D385" t="s">
        <v>139</v>
      </c>
      <c r="E385">
        <v>-98</v>
      </c>
    </row>
    <row r="386" spans="1:9" x14ac:dyDescent="0.3">
      <c r="A386">
        <v>313</v>
      </c>
      <c r="B386" t="s">
        <v>117</v>
      </c>
      <c r="C386">
        <v>-62</v>
      </c>
      <c r="D386" t="s">
        <v>140</v>
      </c>
      <c r="E386">
        <v>-70</v>
      </c>
      <c r="F386">
        <v>51.19233895</v>
      </c>
      <c r="G386">
        <v>4.3976858200000004</v>
      </c>
      <c r="H386">
        <v>104</v>
      </c>
      <c r="I386">
        <v>4.1581344710477738E-2</v>
      </c>
    </row>
    <row r="387" spans="1:9" x14ac:dyDescent="0.3">
      <c r="A387">
        <v>314</v>
      </c>
      <c r="B387" t="s">
        <v>117</v>
      </c>
      <c r="C387">
        <v>-62</v>
      </c>
      <c r="D387" t="s">
        <v>141</v>
      </c>
      <c r="E387">
        <v>-67.5</v>
      </c>
    </row>
    <row r="388" spans="1:9" x14ac:dyDescent="0.3">
      <c r="A388">
        <v>315</v>
      </c>
      <c r="B388" t="s">
        <v>117</v>
      </c>
      <c r="C388">
        <v>-62</v>
      </c>
      <c r="D388" t="s">
        <v>142</v>
      </c>
      <c r="E388">
        <v>-86</v>
      </c>
      <c r="F388">
        <v>51.19157431</v>
      </c>
      <c r="G388">
        <v>4.39676036</v>
      </c>
      <c r="H388">
        <v>42</v>
      </c>
      <c r="I388">
        <v>7.7770495372997087E-2</v>
      </c>
    </row>
    <row r="389" spans="1:9" x14ac:dyDescent="0.3">
      <c r="A389">
        <v>316</v>
      </c>
      <c r="B389" t="s">
        <v>117</v>
      </c>
      <c r="C389">
        <v>-62</v>
      </c>
      <c r="D389" t="s">
        <v>144</v>
      </c>
      <c r="E389">
        <v>-74.5</v>
      </c>
      <c r="F389">
        <v>51.191936560000002</v>
      </c>
      <c r="G389">
        <v>4.3975348099999998</v>
      </c>
      <c r="H389">
        <v>40</v>
      </c>
      <c r="I389">
        <v>1.1000389600152651E-2</v>
      </c>
    </row>
    <row r="390" spans="1:9" x14ac:dyDescent="0.3">
      <c r="A390">
        <v>317</v>
      </c>
      <c r="B390" t="s">
        <v>117</v>
      </c>
      <c r="C390">
        <v>-62</v>
      </c>
      <c r="D390" t="s">
        <v>145</v>
      </c>
      <c r="E390">
        <v>-66</v>
      </c>
      <c r="F390">
        <v>51.191794940000001</v>
      </c>
      <c r="G390">
        <v>4.3976425600000004</v>
      </c>
      <c r="H390">
        <v>40</v>
      </c>
      <c r="I390">
        <v>1.9150586461308822E-2</v>
      </c>
    </row>
    <row r="391" spans="1:9" x14ac:dyDescent="0.3">
      <c r="A391">
        <v>318</v>
      </c>
      <c r="B391" t="s">
        <v>117</v>
      </c>
      <c r="C391">
        <v>-62</v>
      </c>
      <c r="D391" t="s">
        <v>146</v>
      </c>
      <c r="E391">
        <v>-67.5</v>
      </c>
    </row>
    <row r="392" spans="1:9" x14ac:dyDescent="0.3">
      <c r="A392">
        <v>319</v>
      </c>
      <c r="B392" t="s">
        <v>117</v>
      </c>
      <c r="C392">
        <v>-62</v>
      </c>
      <c r="D392" t="s">
        <v>147</v>
      </c>
      <c r="E392">
        <v>-80</v>
      </c>
    </row>
    <row r="393" spans="1:9" x14ac:dyDescent="0.3">
      <c r="A393">
        <v>320</v>
      </c>
      <c r="B393" t="s">
        <v>117</v>
      </c>
      <c r="C393">
        <v>-62</v>
      </c>
      <c r="D393" t="s">
        <v>148</v>
      </c>
      <c r="E393">
        <v>-77</v>
      </c>
    </row>
    <row r="394" spans="1:9" x14ac:dyDescent="0.3">
      <c r="A394">
        <v>321</v>
      </c>
      <c r="B394" t="s">
        <v>117</v>
      </c>
      <c r="C394">
        <v>-62</v>
      </c>
      <c r="D394" t="s">
        <v>149</v>
      </c>
      <c r="E394">
        <v>-72.5</v>
      </c>
    </row>
    <row r="395" spans="1:9" x14ac:dyDescent="0.3">
      <c r="A395">
        <v>322</v>
      </c>
      <c r="B395" t="s">
        <v>117</v>
      </c>
      <c r="C395">
        <v>-62</v>
      </c>
      <c r="D395" t="s">
        <v>150</v>
      </c>
      <c r="E395">
        <v>-78.5</v>
      </c>
      <c r="F395">
        <v>51.1917884</v>
      </c>
      <c r="G395">
        <v>4.3990845900000002</v>
      </c>
      <c r="H395">
        <v>55</v>
      </c>
      <c r="I395">
        <v>9.9422720737128781E-2</v>
      </c>
    </row>
    <row r="396" spans="1:9" x14ac:dyDescent="0.3">
      <c r="A396">
        <v>323</v>
      </c>
      <c r="B396" t="s">
        <v>117</v>
      </c>
      <c r="C396">
        <v>-62</v>
      </c>
      <c r="D396" t="s">
        <v>151</v>
      </c>
      <c r="E396">
        <v>-67</v>
      </c>
      <c r="F396">
        <v>51.191868300000003</v>
      </c>
      <c r="G396">
        <v>4.3980811600000003</v>
      </c>
      <c r="H396">
        <v>58</v>
      </c>
      <c r="I396">
        <v>2.956248525929665E-2</v>
      </c>
    </row>
    <row r="397" spans="1:9" x14ac:dyDescent="0.3">
      <c r="A397">
        <v>324</v>
      </c>
      <c r="B397" t="s">
        <v>117</v>
      </c>
      <c r="C397">
        <v>-62</v>
      </c>
      <c r="D397" t="s">
        <v>152</v>
      </c>
      <c r="E397">
        <v>-62</v>
      </c>
      <c r="F397">
        <v>51.191844709999998</v>
      </c>
      <c r="G397">
        <v>4.3987583299999997</v>
      </c>
      <c r="H397">
        <v>60</v>
      </c>
      <c r="I397">
        <v>7.5915521684292817E-2</v>
      </c>
    </row>
    <row r="398" spans="1:9" x14ac:dyDescent="0.3">
      <c r="A398">
        <v>325</v>
      </c>
      <c r="B398" t="s">
        <v>117</v>
      </c>
      <c r="C398">
        <v>-62</v>
      </c>
      <c r="D398" t="s">
        <v>153</v>
      </c>
      <c r="E398">
        <v>-74.5</v>
      </c>
      <c r="F398">
        <v>51.191675119999999</v>
      </c>
      <c r="G398">
        <v>4.39841704</v>
      </c>
      <c r="H398">
        <v>40</v>
      </c>
      <c r="I398">
        <v>6.0285219759865429E-2</v>
      </c>
    </row>
    <row r="399" spans="1:9" x14ac:dyDescent="0.3">
      <c r="A399">
        <v>326</v>
      </c>
      <c r="B399" t="s">
        <v>117</v>
      </c>
      <c r="C399">
        <v>-62</v>
      </c>
      <c r="D399" t="s">
        <v>154</v>
      </c>
      <c r="E399">
        <v>-77</v>
      </c>
      <c r="F399">
        <v>51.191879190000002</v>
      </c>
      <c r="G399">
        <v>4.3975136399999997</v>
      </c>
      <c r="H399">
        <v>39</v>
      </c>
      <c r="I399">
        <v>1.5339966398060831E-2</v>
      </c>
    </row>
    <row r="400" spans="1:9" x14ac:dyDescent="0.3">
      <c r="A400">
        <v>327</v>
      </c>
      <c r="B400" t="s">
        <v>117</v>
      </c>
      <c r="C400">
        <v>-62</v>
      </c>
      <c r="D400" t="s">
        <v>155</v>
      </c>
      <c r="E400">
        <v>-72</v>
      </c>
      <c r="F400">
        <v>51.191755030000003</v>
      </c>
      <c r="G400">
        <v>4.3971804600000004</v>
      </c>
      <c r="H400">
        <v>45</v>
      </c>
      <c r="I400">
        <v>4.226404653379174E-2</v>
      </c>
    </row>
    <row r="401" spans="1:9" x14ac:dyDescent="0.3">
      <c r="A401">
        <v>328</v>
      </c>
      <c r="B401" t="s">
        <v>117</v>
      </c>
      <c r="C401">
        <v>-62</v>
      </c>
      <c r="D401" t="s">
        <v>156</v>
      </c>
      <c r="E401">
        <v>-66</v>
      </c>
      <c r="F401">
        <v>51.192019469999998</v>
      </c>
      <c r="G401">
        <v>4.3976250800000001</v>
      </c>
      <c r="H401">
        <v>58</v>
      </c>
      <c r="I401">
        <v>7.3964628993810492E-3</v>
      </c>
    </row>
    <row r="402" spans="1:9" x14ac:dyDescent="0.3">
      <c r="A402">
        <v>329</v>
      </c>
      <c r="B402" t="s">
        <v>117</v>
      </c>
      <c r="C402">
        <v>-62</v>
      </c>
      <c r="D402" t="s">
        <v>157</v>
      </c>
      <c r="E402">
        <v>-75</v>
      </c>
      <c r="F402">
        <v>51.19206475</v>
      </c>
      <c r="G402">
        <v>4.3974257300000001</v>
      </c>
      <c r="H402">
        <v>38</v>
      </c>
      <c r="I402">
        <v>2.126016275023912E-2</v>
      </c>
    </row>
    <row r="403" spans="1:9" x14ac:dyDescent="0.3">
      <c r="A403">
        <v>330</v>
      </c>
      <c r="B403" t="s">
        <v>117</v>
      </c>
      <c r="C403">
        <v>-62</v>
      </c>
      <c r="D403" t="s">
        <v>158</v>
      </c>
      <c r="E403">
        <v>-64.5</v>
      </c>
      <c r="F403">
        <v>51.191961079999999</v>
      </c>
      <c r="G403">
        <v>4.3983208100000004</v>
      </c>
      <c r="H403">
        <v>69</v>
      </c>
      <c r="I403">
        <v>4.4240354872628007E-2</v>
      </c>
    </row>
    <row r="404" spans="1:9" x14ac:dyDescent="0.3">
      <c r="A404">
        <v>331</v>
      </c>
      <c r="B404" t="s">
        <v>117</v>
      </c>
      <c r="C404">
        <v>-62</v>
      </c>
      <c r="D404" t="s">
        <v>159</v>
      </c>
      <c r="E404">
        <v>-68.5</v>
      </c>
      <c r="F404">
        <v>51.19186165</v>
      </c>
      <c r="G404">
        <v>4.3974884300000001</v>
      </c>
      <c r="H404">
        <v>34</v>
      </c>
      <c r="I404">
        <v>1.793397909031794E-2</v>
      </c>
    </row>
    <row r="405" spans="1:9" x14ac:dyDescent="0.3">
      <c r="A405">
        <v>332</v>
      </c>
      <c r="B405" t="s">
        <v>117</v>
      </c>
      <c r="C405">
        <v>-62</v>
      </c>
      <c r="D405" t="s">
        <v>160</v>
      </c>
      <c r="E405">
        <v>-72.5</v>
      </c>
      <c r="F405">
        <v>51.191715029999997</v>
      </c>
      <c r="G405">
        <v>4.3981841700000004</v>
      </c>
      <c r="H405">
        <v>36</v>
      </c>
      <c r="I405">
        <v>4.4472466695579083E-2</v>
      </c>
    </row>
    <row r="406" spans="1:9" x14ac:dyDescent="0.3">
      <c r="A406">
        <v>333</v>
      </c>
      <c r="B406" t="s">
        <v>117</v>
      </c>
      <c r="C406">
        <v>-62</v>
      </c>
      <c r="D406" t="s">
        <v>161</v>
      </c>
      <c r="E406">
        <v>-72.5</v>
      </c>
      <c r="F406">
        <v>51.192134539999998</v>
      </c>
      <c r="G406">
        <v>4.3974711800000001</v>
      </c>
      <c r="H406">
        <v>66</v>
      </c>
      <c r="I406">
        <v>2.4072897427296291E-2</v>
      </c>
    </row>
    <row r="407" spans="1:9" x14ac:dyDescent="0.3">
      <c r="A407">
        <v>334</v>
      </c>
      <c r="B407" t="s">
        <v>117</v>
      </c>
      <c r="C407">
        <v>-62</v>
      </c>
      <c r="D407" t="s">
        <v>162</v>
      </c>
      <c r="E407">
        <v>-75</v>
      </c>
      <c r="F407">
        <v>51.191773359999999</v>
      </c>
      <c r="G407">
        <v>4.3974554899999996</v>
      </c>
      <c r="H407">
        <v>38</v>
      </c>
      <c r="I407">
        <v>2.668579055128387E-2</v>
      </c>
    </row>
    <row r="408" spans="1:9" x14ac:dyDescent="0.3">
      <c r="A408">
        <v>335</v>
      </c>
      <c r="B408" t="s">
        <v>117</v>
      </c>
      <c r="C408">
        <v>-62</v>
      </c>
      <c r="D408" t="s">
        <v>163</v>
      </c>
      <c r="E408">
        <v>-77</v>
      </c>
      <c r="F408">
        <v>51.19162644</v>
      </c>
      <c r="G408">
        <v>4.3972305800000004</v>
      </c>
      <c r="H408">
        <v>33</v>
      </c>
      <c r="I408">
        <v>4.9238982238414893E-2</v>
      </c>
    </row>
    <row r="409" spans="1:9" x14ac:dyDescent="0.3">
      <c r="A409">
        <v>336</v>
      </c>
      <c r="B409" t="s">
        <v>117</v>
      </c>
      <c r="C409">
        <v>-62</v>
      </c>
      <c r="D409" t="s">
        <v>164</v>
      </c>
      <c r="E409">
        <v>-70</v>
      </c>
      <c r="F409">
        <v>51.191774809999998</v>
      </c>
      <c r="G409">
        <v>4.3975428000000001</v>
      </c>
      <c r="H409">
        <v>35</v>
      </c>
      <c r="I409">
        <v>2.3384399088453009E-2</v>
      </c>
    </row>
    <row r="410" spans="1:9" x14ac:dyDescent="0.3">
      <c r="A410">
        <v>337</v>
      </c>
      <c r="B410" t="s">
        <v>117</v>
      </c>
      <c r="C410">
        <v>-62</v>
      </c>
      <c r="D410" t="s">
        <v>165</v>
      </c>
      <c r="E410">
        <v>-76</v>
      </c>
      <c r="F410">
        <v>51.192079569999997</v>
      </c>
      <c r="G410">
        <v>4.3973382599999997</v>
      </c>
      <c r="H410">
        <v>76</v>
      </c>
      <c r="I410">
        <v>2.73776840170065E-2</v>
      </c>
    </row>
    <row r="411" spans="1:9" x14ac:dyDescent="0.3">
      <c r="A411">
        <v>338</v>
      </c>
      <c r="B411" t="s">
        <v>117</v>
      </c>
      <c r="C411">
        <v>-62</v>
      </c>
      <c r="D411" t="s">
        <v>166</v>
      </c>
      <c r="E411">
        <v>-70</v>
      </c>
    </row>
    <row r="412" spans="1:9" x14ac:dyDescent="0.3">
      <c r="A412">
        <v>339</v>
      </c>
      <c r="B412" t="s">
        <v>117</v>
      </c>
      <c r="C412">
        <v>-62</v>
      </c>
      <c r="D412" t="s">
        <v>167</v>
      </c>
      <c r="E412">
        <v>-81</v>
      </c>
      <c r="F412">
        <v>51.192260300000001</v>
      </c>
      <c r="G412">
        <v>4.3977070400000002</v>
      </c>
      <c r="H412">
        <v>37</v>
      </c>
      <c r="I412">
        <v>3.2868580944417032E-2</v>
      </c>
    </row>
    <row r="413" spans="1:9" x14ac:dyDescent="0.3">
      <c r="A413">
        <v>340</v>
      </c>
      <c r="B413" t="s">
        <v>117</v>
      </c>
      <c r="C413">
        <v>-62</v>
      </c>
      <c r="D413" t="s">
        <v>168</v>
      </c>
      <c r="E413">
        <v>-78.5</v>
      </c>
      <c r="F413">
        <v>51.19191318</v>
      </c>
      <c r="G413">
        <v>4.3979233799999999</v>
      </c>
      <c r="H413">
        <v>33</v>
      </c>
      <c r="I413">
        <v>1.7517206607038129E-2</v>
      </c>
    </row>
    <row r="414" spans="1:9" x14ac:dyDescent="0.3">
      <c r="A414">
        <v>341</v>
      </c>
      <c r="B414" t="s">
        <v>117</v>
      </c>
      <c r="C414">
        <v>-62</v>
      </c>
      <c r="D414" t="s">
        <v>169</v>
      </c>
      <c r="E414">
        <v>-67.5</v>
      </c>
      <c r="F414" s="10">
        <v>50.970031220000003</v>
      </c>
      <c r="G414" s="10">
        <v>3.1459221899999998</v>
      </c>
      <c r="H414">
        <v>45</v>
      </c>
      <c r="I414">
        <v>90.856252050778195</v>
      </c>
    </row>
    <row r="415" spans="1:9" x14ac:dyDescent="0.3">
      <c r="A415">
        <v>342</v>
      </c>
      <c r="B415" t="s">
        <v>117</v>
      </c>
      <c r="C415">
        <v>-62</v>
      </c>
      <c r="D415" t="s">
        <v>170</v>
      </c>
      <c r="E415">
        <v>-77.5</v>
      </c>
      <c r="F415">
        <v>51.191874509999998</v>
      </c>
      <c r="G415">
        <v>4.3984080700000003</v>
      </c>
      <c r="H415">
        <v>50</v>
      </c>
      <c r="I415">
        <v>5.1315332279212082E-2</v>
      </c>
    </row>
    <row r="416" spans="1:9" x14ac:dyDescent="0.3">
      <c r="A416">
        <v>343</v>
      </c>
      <c r="B416" t="s">
        <v>117</v>
      </c>
      <c r="C416">
        <v>-62</v>
      </c>
      <c r="D416" t="s">
        <v>171</v>
      </c>
      <c r="E416">
        <v>-70</v>
      </c>
      <c r="F416">
        <v>51.192318579999998</v>
      </c>
      <c r="G416">
        <v>4.3975754800000004</v>
      </c>
      <c r="H416">
        <v>98</v>
      </c>
      <c r="I416">
        <v>4.0063568672786813E-2</v>
      </c>
    </row>
    <row r="417" spans="1:9" x14ac:dyDescent="0.3">
      <c r="A417">
        <v>344</v>
      </c>
      <c r="B417" t="s">
        <v>117</v>
      </c>
      <c r="C417">
        <v>-62</v>
      </c>
      <c r="D417" t="s">
        <v>172</v>
      </c>
      <c r="E417">
        <v>-81</v>
      </c>
      <c r="F417">
        <v>51.191694169999998</v>
      </c>
      <c r="G417">
        <v>4.3975300700000002</v>
      </c>
      <c r="H417">
        <v>40</v>
      </c>
      <c r="I417">
        <v>3.2015412495651992E-2</v>
      </c>
    </row>
    <row r="418" spans="1:9" x14ac:dyDescent="0.3">
      <c r="A418">
        <v>345</v>
      </c>
      <c r="B418" t="s">
        <v>117</v>
      </c>
      <c r="C418">
        <v>-62</v>
      </c>
      <c r="D418" t="s">
        <v>173</v>
      </c>
      <c r="E418">
        <v>-77.5</v>
      </c>
      <c r="F418">
        <v>51.191999379999999</v>
      </c>
      <c r="G418">
        <v>4.3978857700000002</v>
      </c>
      <c r="H418">
        <v>54</v>
      </c>
      <c r="I418">
        <v>1.443678079211619E-2</v>
      </c>
    </row>
    <row r="419" spans="1:9" x14ac:dyDescent="0.3">
      <c r="A419">
        <v>346</v>
      </c>
      <c r="B419" t="s">
        <v>118</v>
      </c>
      <c r="C419">
        <v>-71</v>
      </c>
      <c r="D419" t="s">
        <v>119</v>
      </c>
      <c r="E419">
        <v>-72</v>
      </c>
    </row>
    <row r="420" spans="1:9" x14ac:dyDescent="0.3">
      <c r="A420">
        <v>347</v>
      </c>
      <c r="B420" t="s">
        <v>118</v>
      </c>
      <c r="C420">
        <v>-71</v>
      </c>
      <c r="D420" t="s">
        <v>120</v>
      </c>
      <c r="E420">
        <v>-75</v>
      </c>
    </row>
    <row r="421" spans="1:9" x14ac:dyDescent="0.3">
      <c r="A421">
        <v>348</v>
      </c>
      <c r="B421" t="s">
        <v>118</v>
      </c>
      <c r="C421">
        <v>-71</v>
      </c>
      <c r="D421" t="s">
        <v>121</v>
      </c>
      <c r="E421">
        <v>-77.5</v>
      </c>
    </row>
    <row r="422" spans="1:9" x14ac:dyDescent="0.3">
      <c r="A422">
        <v>349</v>
      </c>
      <c r="B422" t="s">
        <v>118</v>
      </c>
      <c r="C422">
        <v>-71</v>
      </c>
      <c r="D422" t="s">
        <v>122</v>
      </c>
      <c r="E422">
        <v>-77</v>
      </c>
    </row>
    <row r="423" spans="1:9" x14ac:dyDescent="0.3">
      <c r="A423">
        <v>350</v>
      </c>
      <c r="B423" t="s">
        <v>118</v>
      </c>
      <c r="C423">
        <v>-71</v>
      </c>
      <c r="D423" t="s">
        <v>123</v>
      </c>
      <c r="E423">
        <v>-67.5</v>
      </c>
    </row>
    <row r="424" spans="1:9" x14ac:dyDescent="0.3">
      <c r="A424">
        <v>351</v>
      </c>
      <c r="B424" t="s">
        <v>118</v>
      </c>
      <c r="C424">
        <v>-71</v>
      </c>
      <c r="D424" t="s">
        <v>124</v>
      </c>
      <c r="E424">
        <v>-68.5</v>
      </c>
    </row>
    <row r="425" spans="1:9" x14ac:dyDescent="0.3">
      <c r="A425">
        <v>352</v>
      </c>
      <c r="B425" t="s">
        <v>118</v>
      </c>
      <c r="C425">
        <v>-71</v>
      </c>
      <c r="D425" t="s">
        <v>125</v>
      </c>
      <c r="E425">
        <v>-98</v>
      </c>
    </row>
    <row r="426" spans="1:9" x14ac:dyDescent="0.3">
      <c r="A426">
        <v>353</v>
      </c>
      <c r="B426" t="s">
        <v>118</v>
      </c>
      <c r="C426">
        <v>-71</v>
      </c>
      <c r="D426" t="s">
        <v>126</v>
      </c>
      <c r="E426">
        <v>-97</v>
      </c>
    </row>
    <row r="427" spans="1:9" x14ac:dyDescent="0.3">
      <c r="A427">
        <v>354</v>
      </c>
      <c r="B427" t="s">
        <v>118</v>
      </c>
      <c r="C427">
        <v>-71</v>
      </c>
      <c r="D427" t="s">
        <v>127</v>
      </c>
      <c r="E427">
        <v>-98</v>
      </c>
    </row>
    <row r="428" spans="1:9" x14ac:dyDescent="0.3">
      <c r="A428">
        <v>355</v>
      </c>
      <c r="B428" t="s">
        <v>118</v>
      </c>
      <c r="C428">
        <v>-71</v>
      </c>
      <c r="D428" t="s">
        <v>128</v>
      </c>
      <c r="E428">
        <v>-71</v>
      </c>
    </row>
    <row r="429" spans="1:9" x14ac:dyDescent="0.3">
      <c r="A429">
        <v>356</v>
      </c>
      <c r="B429" t="s">
        <v>118</v>
      </c>
      <c r="C429">
        <v>-71</v>
      </c>
      <c r="D429" t="s">
        <v>129</v>
      </c>
      <c r="E429">
        <v>-67.5</v>
      </c>
    </row>
    <row r="430" spans="1:9" x14ac:dyDescent="0.3">
      <c r="A430">
        <v>357</v>
      </c>
      <c r="B430" t="s">
        <v>118</v>
      </c>
      <c r="C430">
        <v>-71</v>
      </c>
      <c r="D430" t="s">
        <v>130</v>
      </c>
      <c r="E430">
        <v>-73.5</v>
      </c>
    </row>
    <row r="431" spans="1:9" x14ac:dyDescent="0.3">
      <c r="A431">
        <v>358</v>
      </c>
      <c r="B431" t="s">
        <v>118</v>
      </c>
      <c r="C431">
        <v>-71</v>
      </c>
      <c r="D431" t="s">
        <v>131</v>
      </c>
      <c r="E431">
        <v>-64.5</v>
      </c>
    </row>
    <row r="432" spans="1:9" x14ac:dyDescent="0.3">
      <c r="A432">
        <v>359</v>
      </c>
      <c r="B432" t="s">
        <v>118</v>
      </c>
      <c r="C432">
        <v>-71</v>
      </c>
      <c r="D432" t="s">
        <v>132</v>
      </c>
      <c r="E432">
        <v>-70</v>
      </c>
    </row>
    <row r="433" spans="1:9" x14ac:dyDescent="0.3">
      <c r="A433">
        <v>360</v>
      </c>
      <c r="B433" t="s">
        <v>118</v>
      </c>
      <c r="C433">
        <v>-71</v>
      </c>
      <c r="D433" t="s">
        <v>133</v>
      </c>
      <c r="E433">
        <v>-65</v>
      </c>
    </row>
    <row r="434" spans="1:9" x14ac:dyDescent="0.3">
      <c r="A434">
        <v>361</v>
      </c>
      <c r="B434" t="s">
        <v>118</v>
      </c>
      <c r="C434">
        <v>-71</v>
      </c>
      <c r="D434" t="s">
        <v>134</v>
      </c>
      <c r="E434">
        <v>-68.5</v>
      </c>
    </row>
    <row r="435" spans="1:9" x14ac:dyDescent="0.3">
      <c r="A435">
        <v>362</v>
      </c>
      <c r="B435" t="s">
        <v>118</v>
      </c>
      <c r="C435">
        <v>-71</v>
      </c>
      <c r="D435" t="s">
        <v>135</v>
      </c>
      <c r="E435">
        <v>-80</v>
      </c>
    </row>
    <row r="436" spans="1:9" x14ac:dyDescent="0.3">
      <c r="A436">
        <v>363</v>
      </c>
      <c r="B436" t="s">
        <v>118</v>
      </c>
      <c r="C436">
        <v>-71</v>
      </c>
      <c r="D436" t="s">
        <v>136</v>
      </c>
      <c r="E436">
        <v>-69.5</v>
      </c>
    </row>
    <row r="437" spans="1:9" x14ac:dyDescent="0.3">
      <c r="A437">
        <v>364</v>
      </c>
      <c r="B437" t="s">
        <v>118</v>
      </c>
      <c r="C437">
        <v>-71</v>
      </c>
      <c r="D437" t="s">
        <v>137</v>
      </c>
      <c r="E437">
        <v>-97</v>
      </c>
    </row>
    <row r="438" spans="1:9" x14ac:dyDescent="0.3">
      <c r="A438">
        <v>365</v>
      </c>
      <c r="B438" t="s">
        <v>118</v>
      </c>
      <c r="C438">
        <v>-71</v>
      </c>
      <c r="D438" t="s">
        <v>138</v>
      </c>
      <c r="E438">
        <v>-97</v>
      </c>
    </row>
    <row r="439" spans="1:9" x14ac:dyDescent="0.3">
      <c r="A439">
        <v>366</v>
      </c>
      <c r="B439" t="s">
        <v>118</v>
      </c>
      <c r="C439">
        <v>-71</v>
      </c>
      <c r="D439" t="s">
        <v>139</v>
      </c>
      <c r="E439">
        <v>-98</v>
      </c>
    </row>
    <row r="440" spans="1:9" x14ac:dyDescent="0.3">
      <c r="A440">
        <v>367</v>
      </c>
      <c r="B440" t="s">
        <v>118</v>
      </c>
      <c r="C440">
        <v>-71</v>
      </c>
      <c r="D440" t="s">
        <v>140</v>
      </c>
      <c r="E440">
        <v>-70</v>
      </c>
      <c r="F440">
        <v>51.19233895</v>
      </c>
      <c r="G440">
        <v>4.3976858200000004</v>
      </c>
      <c r="H440">
        <v>104</v>
      </c>
      <c r="I440">
        <v>4.1581344710477738E-2</v>
      </c>
    </row>
    <row r="441" spans="1:9" x14ac:dyDescent="0.3">
      <c r="A441">
        <v>368</v>
      </c>
      <c r="B441" t="s">
        <v>118</v>
      </c>
      <c r="C441">
        <v>-71</v>
      </c>
      <c r="D441" t="s">
        <v>141</v>
      </c>
      <c r="E441">
        <v>-67.5</v>
      </c>
    </row>
    <row r="442" spans="1:9" x14ac:dyDescent="0.3">
      <c r="A442">
        <v>369</v>
      </c>
      <c r="B442" t="s">
        <v>118</v>
      </c>
      <c r="C442">
        <v>-71</v>
      </c>
      <c r="D442" t="s">
        <v>142</v>
      </c>
      <c r="E442">
        <v>-86</v>
      </c>
      <c r="F442">
        <v>51.19157431</v>
      </c>
      <c r="G442">
        <v>4.39676036</v>
      </c>
      <c r="H442">
        <v>42</v>
      </c>
      <c r="I442">
        <v>7.7770495372997087E-2</v>
      </c>
    </row>
    <row r="443" spans="1:9" x14ac:dyDescent="0.3">
      <c r="A443">
        <v>370</v>
      </c>
      <c r="B443" t="s">
        <v>118</v>
      </c>
      <c r="C443">
        <v>-71</v>
      </c>
      <c r="D443" t="s">
        <v>144</v>
      </c>
      <c r="E443">
        <v>-74.5</v>
      </c>
      <c r="F443">
        <v>51.191936560000002</v>
      </c>
      <c r="G443">
        <v>4.3975348099999998</v>
      </c>
      <c r="H443">
        <v>40</v>
      </c>
      <c r="I443">
        <v>1.1000389600152651E-2</v>
      </c>
    </row>
    <row r="444" spans="1:9" x14ac:dyDescent="0.3">
      <c r="A444">
        <v>371</v>
      </c>
      <c r="B444" t="s">
        <v>118</v>
      </c>
      <c r="C444">
        <v>-71</v>
      </c>
      <c r="D444" t="s">
        <v>145</v>
      </c>
      <c r="E444">
        <v>-66</v>
      </c>
      <c r="F444">
        <v>51.191794940000001</v>
      </c>
      <c r="G444">
        <v>4.3976425600000004</v>
      </c>
      <c r="H444">
        <v>40</v>
      </c>
      <c r="I444">
        <v>1.9150586461308822E-2</v>
      </c>
    </row>
    <row r="445" spans="1:9" x14ac:dyDescent="0.3">
      <c r="A445">
        <v>372</v>
      </c>
      <c r="B445" t="s">
        <v>118</v>
      </c>
      <c r="C445">
        <v>-71</v>
      </c>
      <c r="D445" t="s">
        <v>146</v>
      </c>
      <c r="E445">
        <v>-67.5</v>
      </c>
    </row>
    <row r="446" spans="1:9" x14ac:dyDescent="0.3">
      <c r="A446">
        <v>373</v>
      </c>
      <c r="B446" t="s">
        <v>118</v>
      </c>
      <c r="C446">
        <v>-71</v>
      </c>
      <c r="D446" t="s">
        <v>147</v>
      </c>
      <c r="E446">
        <v>-80</v>
      </c>
    </row>
    <row r="447" spans="1:9" x14ac:dyDescent="0.3">
      <c r="A447">
        <v>374</v>
      </c>
      <c r="B447" t="s">
        <v>118</v>
      </c>
      <c r="C447">
        <v>-71</v>
      </c>
      <c r="D447" t="s">
        <v>148</v>
      </c>
      <c r="E447">
        <v>-77</v>
      </c>
    </row>
    <row r="448" spans="1:9" x14ac:dyDescent="0.3">
      <c r="A448">
        <v>375</v>
      </c>
      <c r="B448" t="s">
        <v>118</v>
      </c>
      <c r="C448">
        <v>-71</v>
      </c>
      <c r="D448" t="s">
        <v>149</v>
      </c>
      <c r="E448">
        <v>-72.5</v>
      </c>
    </row>
    <row r="449" spans="1:9" x14ac:dyDescent="0.3">
      <c r="A449">
        <v>376</v>
      </c>
      <c r="B449" t="s">
        <v>118</v>
      </c>
      <c r="C449">
        <v>-71</v>
      </c>
      <c r="D449" t="s">
        <v>150</v>
      </c>
      <c r="E449">
        <v>-78.5</v>
      </c>
      <c r="F449">
        <v>51.1917884</v>
      </c>
      <c r="G449">
        <v>4.3990845900000002</v>
      </c>
      <c r="H449">
        <v>55</v>
      </c>
      <c r="I449">
        <v>9.9422720737128781E-2</v>
      </c>
    </row>
    <row r="450" spans="1:9" x14ac:dyDescent="0.3">
      <c r="A450">
        <v>377</v>
      </c>
      <c r="B450" t="s">
        <v>118</v>
      </c>
      <c r="C450">
        <v>-71</v>
      </c>
      <c r="D450" t="s">
        <v>151</v>
      </c>
      <c r="E450">
        <v>-67</v>
      </c>
      <c r="F450">
        <v>51.191868300000003</v>
      </c>
      <c r="G450">
        <v>4.3980811600000003</v>
      </c>
      <c r="H450">
        <v>58</v>
      </c>
      <c r="I450">
        <v>2.956248525929665E-2</v>
      </c>
    </row>
    <row r="451" spans="1:9" x14ac:dyDescent="0.3">
      <c r="A451">
        <v>378</v>
      </c>
      <c r="B451" t="s">
        <v>118</v>
      </c>
      <c r="C451">
        <v>-71</v>
      </c>
      <c r="D451" t="s">
        <v>152</v>
      </c>
      <c r="E451">
        <v>-62</v>
      </c>
      <c r="F451">
        <v>51.191844709999998</v>
      </c>
      <c r="G451">
        <v>4.3987583299999997</v>
      </c>
      <c r="H451">
        <v>60</v>
      </c>
      <c r="I451">
        <v>7.5915521684292817E-2</v>
      </c>
    </row>
    <row r="452" spans="1:9" x14ac:dyDescent="0.3">
      <c r="A452">
        <v>379</v>
      </c>
      <c r="B452" t="s">
        <v>118</v>
      </c>
      <c r="C452">
        <v>-71</v>
      </c>
      <c r="D452" t="s">
        <v>153</v>
      </c>
      <c r="E452">
        <v>-74.5</v>
      </c>
      <c r="F452">
        <v>51.191675119999999</v>
      </c>
      <c r="G452">
        <v>4.39841704</v>
      </c>
      <c r="H452">
        <v>40</v>
      </c>
      <c r="I452">
        <v>6.0285219759865429E-2</v>
      </c>
    </row>
    <row r="453" spans="1:9" x14ac:dyDescent="0.3">
      <c r="A453">
        <v>380</v>
      </c>
      <c r="B453" t="s">
        <v>118</v>
      </c>
      <c r="C453">
        <v>-71</v>
      </c>
      <c r="D453" t="s">
        <v>154</v>
      </c>
      <c r="E453">
        <v>-77</v>
      </c>
      <c r="F453">
        <v>51.191879190000002</v>
      </c>
      <c r="G453">
        <v>4.3975136399999997</v>
      </c>
      <c r="H453">
        <v>39</v>
      </c>
      <c r="I453">
        <v>1.5339966398060831E-2</v>
      </c>
    </row>
    <row r="454" spans="1:9" x14ac:dyDescent="0.3">
      <c r="A454">
        <v>381</v>
      </c>
      <c r="B454" t="s">
        <v>118</v>
      </c>
      <c r="C454">
        <v>-71</v>
      </c>
      <c r="D454" t="s">
        <v>155</v>
      </c>
      <c r="E454">
        <v>-72</v>
      </c>
      <c r="F454">
        <v>51.191755030000003</v>
      </c>
      <c r="G454">
        <v>4.3971804600000004</v>
      </c>
      <c r="H454">
        <v>45</v>
      </c>
      <c r="I454">
        <v>4.226404653379174E-2</v>
      </c>
    </row>
    <row r="455" spans="1:9" x14ac:dyDescent="0.3">
      <c r="A455">
        <v>382</v>
      </c>
      <c r="B455" t="s">
        <v>118</v>
      </c>
      <c r="C455">
        <v>-71</v>
      </c>
      <c r="D455" t="s">
        <v>156</v>
      </c>
      <c r="E455">
        <v>-66</v>
      </c>
      <c r="F455">
        <v>51.192019469999998</v>
      </c>
      <c r="G455">
        <v>4.3976250800000001</v>
      </c>
      <c r="H455">
        <v>58</v>
      </c>
      <c r="I455">
        <v>7.3964628993810492E-3</v>
      </c>
    </row>
    <row r="456" spans="1:9" x14ac:dyDescent="0.3">
      <c r="A456">
        <v>383</v>
      </c>
      <c r="B456" t="s">
        <v>118</v>
      </c>
      <c r="C456">
        <v>-71</v>
      </c>
      <c r="D456" t="s">
        <v>157</v>
      </c>
      <c r="E456">
        <v>-75</v>
      </c>
      <c r="F456">
        <v>51.19206475</v>
      </c>
      <c r="G456">
        <v>4.3974257300000001</v>
      </c>
      <c r="H456">
        <v>38</v>
      </c>
      <c r="I456">
        <v>2.126016275023912E-2</v>
      </c>
    </row>
    <row r="457" spans="1:9" x14ac:dyDescent="0.3">
      <c r="A457">
        <v>384</v>
      </c>
      <c r="B457" t="s">
        <v>118</v>
      </c>
      <c r="C457">
        <v>-71</v>
      </c>
      <c r="D457" t="s">
        <v>158</v>
      </c>
      <c r="E457">
        <v>-64.5</v>
      </c>
      <c r="F457">
        <v>51.191961079999999</v>
      </c>
      <c r="G457">
        <v>4.3983208100000004</v>
      </c>
      <c r="H457">
        <v>69</v>
      </c>
      <c r="I457">
        <v>4.4240354872628007E-2</v>
      </c>
    </row>
    <row r="458" spans="1:9" x14ac:dyDescent="0.3">
      <c r="A458">
        <v>385</v>
      </c>
      <c r="B458" t="s">
        <v>118</v>
      </c>
      <c r="C458">
        <v>-71</v>
      </c>
      <c r="D458" t="s">
        <v>159</v>
      </c>
      <c r="E458">
        <v>-68.5</v>
      </c>
      <c r="F458">
        <v>51.19186165</v>
      </c>
      <c r="G458">
        <v>4.3974884300000001</v>
      </c>
      <c r="H458">
        <v>34</v>
      </c>
      <c r="I458">
        <v>1.793397909031794E-2</v>
      </c>
    </row>
    <row r="459" spans="1:9" x14ac:dyDescent="0.3">
      <c r="A459">
        <v>386</v>
      </c>
      <c r="B459" t="s">
        <v>118</v>
      </c>
      <c r="C459">
        <v>-71</v>
      </c>
      <c r="D459" t="s">
        <v>160</v>
      </c>
      <c r="E459">
        <v>-72.5</v>
      </c>
      <c r="F459">
        <v>51.191715029999997</v>
      </c>
      <c r="G459">
        <v>4.3981841700000004</v>
      </c>
      <c r="H459">
        <v>36</v>
      </c>
      <c r="I459">
        <v>4.4472466695579083E-2</v>
      </c>
    </row>
    <row r="460" spans="1:9" x14ac:dyDescent="0.3">
      <c r="A460">
        <v>387</v>
      </c>
      <c r="B460" t="s">
        <v>118</v>
      </c>
      <c r="C460">
        <v>-71</v>
      </c>
      <c r="D460" t="s">
        <v>161</v>
      </c>
      <c r="E460">
        <v>-72.5</v>
      </c>
      <c r="F460">
        <v>51.192134539999998</v>
      </c>
      <c r="G460">
        <v>4.3974711800000001</v>
      </c>
      <c r="H460">
        <v>66</v>
      </c>
      <c r="I460">
        <v>2.4072897427296291E-2</v>
      </c>
    </row>
    <row r="461" spans="1:9" x14ac:dyDescent="0.3">
      <c r="A461">
        <v>388</v>
      </c>
      <c r="B461" t="s">
        <v>118</v>
      </c>
      <c r="C461">
        <v>-71</v>
      </c>
      <c r="D461" t="s">
        <v>162</v>
      </c>
      <c r="E461">
        <v>-75</v>
      </c>
      <c r="F461">
        <v>51.191773359999999</v>
      </c>
      <c r="G461">
        <v>4.3974554899999996</v>
      </c>
      <c r="H461">
        <v>38</v>
      </c>
      <c r="I461">
        <v>2.668579055128387E-2</v>
      </c>
    </row>
    <row r="462" spans="1:9" x14ac:dyDescent="0.3">
      <c r="A462">
        <v>389</v>
      </c>
      <c r="B462" t="s">
        <v>118</v>
      </c>
      <c r="C462">
        <v>-71</v>
      </c>
      <c r="D462" t="s">
        <v>163</v>
      </c>
      <c r="E462">
        <v>-77</v>
      </c>
      <c r="F462">
        <v>51.19162644</v>
      </c>
      <c r="G462">
        <v>4.3972305800000004</v>
      </c>
      <c r="H462">
        <v>33</v>
      </c>
      <c r="I462">
        <v>4.9238982238414893E-2</v>
      </c>
    </row>
    <row r="463" spans="1:9" x14ac:dyDescent="0.3">
      <c r="A463">
        <v>390</v>
      </c>
      <c r="B463" t="s">
        <v>118</v>
      </c>
      <c r="C463">
        <v>-71</v>
      </c>
      <c r="D463" t="s">
        <v>164</v>
      </c>
      <c r="E463">
        <v>-70</v>
      </c>
      <c r="F463">
        <v>51.191774809999998</v>
      </c>
      <c r="G463">
        <v>4.3975428000000001</v>
      </c>
      <c r="H463">
        <v>35</v>
      </c>
      <c r="I463">
        <v>2.3384399088453009E-2</v>
      </c>
    </row>
    <row r="464" spans="1:9" x14ac:dyDescent="0.3">
      <c r="A464">
        <v>391</v>
      </c>
      <c r="B464" t="s">
        <v>118</v>
      </c>
      <c r="C464">
        <v>-71</v>
      </c>
      <c r="D464" t="s">
        <v>165</v>
      </c>
      <c r="E464">
        <v>-76</v>
      </c>
      <c r="F464">
        <v>51.192079569999997</v>
      </c>
      <c r="G464">
        <v>4.3973382599999997</v>
      </c>
      <c r="H464">
        <v>76</v>
      </c>
      <c r="I464">
        <v>2.73776840170065E-2</v>
      </c>
    </row>
    <row r="465" spans="1:9" x14ac:dyDescent="0.3">
      <c r="A465">
        <v>392</v>
      </c>
      <c r="B465" t="s">
        <v>118</v>
      </c>
      <c r="C465">
        <v>-71</v>
      </c>
      <c r="D465" t="s">
        <v>166</v>
      </c>
      <c r="E465">
        <v>-70</v>
      </c>
    </row>
    <row r="466" spans="1:9" x14ac:dyDescent="0.3">
      <c r="A466">
        <v>393</v>
      </c>
      <c r="B466" t="s">
        <v>118</v>
      </c>
      <c r="C466">
        <v>-71</v>
      </c>
      <c r="D466" t="s">
        <v>167</v>
      </c>
      <c r="E466">
        <v>-81</v>
      </c>
      <c r="F466">
        <v>51.192260300000001</v>
      </c>
      <c r="G466">
        <v>4.3977070400000002</v>
      </c>
      <c r="H466">
        <v>37</v>
      </c>
      <c r="I466">
        <v>3.2868580944417032E-2</v>
      </c>
    </row>
    <row r="467" spans="1:9" x14ac:dyDescent="0.3">
      <c r="A467">
        <v>394</v>
      </c>
      <c r="B467" t="s">
        <v>118</v>
      </c>
      <c r="C467">
        <v>-71</v>
      </c>
      <c r="D467" t="s">
        <v>168</v>
      </c>
      <c r="E467">
        <v>-78.5</v>
      </c>
      <c r="F467">
        <v>51.19191318</v>
      </c>
      <c r="G467">
        <v>4.3979233799999999</v>
      </c>
      <c r="H467">
        <v>33</v>
      </c>
      <c r="I467">
        <v>1.7517206607038129E-2</v>
      </c>
    </row>
    <row r="468" spans="1:9" x14ac:dyDescent="0.3">
      <c r="A468">
        <v>395</v>
      </c>
      <c r="B468" t="s">
        <v>118</v>
      </c>
      <c r="C468">
        <v>-71</v>
      </c>
      <c r="D468" t="s">
        <v>169</v>
      </c>
      <c r="E468">
        <v>-67.5</v>
      </c>
      <c r="F468" s="10">
        <v>50.970031220000003</v>
      </c>
      <c r="G468" s="10">
        <v>3.1459221899999998</v>
      </c>
      <c r="H468">
        <v>45</v>
      </c>
      <c r="I468">
        <v>90.856252050778195</v>
      </c>
    </row>
    <row r="469" spans="1:9" x14ac:dyDescent="0.3">
      <c r="A469">
        <v>396</v>
      </c>
      <c r="B469" t="s">
        <v>118</v>
      </c>
      <c r="C469">
        <v>-71</v>
      </c>
      <c r="D469" t="s">
        <v>170</v>
      </c>
      <c r="E469">
        <v>-77.5</v>
      </c>
      <c r="F469">
        <v>51.191874509999998</v>
      </c>
      <c r="G469">
        <v>4.3984080700000003</v>
      </c>
      <c r="H469">
        <v>50</v>
      </c>
      <c r="I469">
        <v>5.1315332279212082E-2</v>
      </c>
    </row>
    <row r="470" spans="1:9" x14ac:dyDescent="0.3">
      <c r="A470">
        <v>397</v>
      </c>
      <c r="B470" t="s">
        <v>118</v>
      </c>
      <c r="C470">
        <v>-71</v>
      </c>
      <c r="D470" t="s">
        <v>171</v>
      </c>
      <c r="E470">
        <v>-70</v>
      </c>
      <c r="F470">
        <v>51.192318579999998</v>
      </c>
      <c r="G470">
        <v>4.3975754800000004</v>
      </c>
      <c r="H470">
        <v>98</v>
      </c>
      <c r="I470">
        <v>4.0063568672786813E-2</v>
      </c>
    </row>
    <row r="471" spans="1:9" x14ac:dyDescent="0.3">
      <c r="A471">
        <v>398</v>
      </c>
      <c r="B471" t="s">
        <v>118</v>
      </c>
      <c r="C471">
        <v>-71</v>
      </c>
      <c r="D471" t="s">
        <v>172</v>
      </c>
      <c r="E471">
        <v>-81</v>
      </c>
      <c r="F471">
        <v>51.191694169999998</v>
      </c>
      <c r="G471">
        <v>4.3975300700000002</v>
      </c>
      <c r="H471">
        <v>40</v>
      </c>
      <c r="I471">
        <v>3.2015412495651992E-2</v>
      </c>
    </row>
    <row r="472" spans="1:9" x14ac:dyDescent="0.3">
      <c r="A472">
        <v>399</v>
      </c>
      <c r="B472" t="s">
        <v>118</v>
      </c>
      <c r="C472">
        <v>-71</v>
      </c>
      <c r="D472" t="s">
        <v>173</v>
      </c>
      <c r="E472">
        <v>-77.5</v>
      </c>
      <c r="F472">
        <v>51.191999379999999</v>
      </c>
      <c r="G472">
        <v>4.3978857700000002</v>
      </c>
      <c r="H472">
        <v>54</v>
      </c>
      <c r="I472">
        <v>1.443678079211619E-2</v>
      </c>
    </row>
    <row r="473" spans="1:9" x14ac:dyDescent="0.3">
      <c r="A473">
        <v>400</v>
      </c>
      <c r="B473" t="s">
        <v>119</v>
      </c>
      <c r="C473">
        <v>-72</v>
      </c>
      <c r="D473" t="s">
        <v>120</v>
      </c>
      <c r="E473">
        <v>-75</v>
      </c>
    </row>
    <row r="474" spans="1:9" x14ac:dyDescent="0.3">
      <c r="A474">
        <v>401</v>
      </c>
      <c r="B474" t="s">
        <v>119</v>
      </c>
      <c r="C474">
        <v>-72</v>
      </c>
      <c r="D474" t="s">
        <v>121</v>
      </c>
      <c r="E474">
        <v>-77.5</v>
      </c>
    </row>
    <row r="475" spans="1:9" x14ac:dyDescent="0.3">
      <c r="A475">
        <v>402</v>
      </c>
      <c r="B475" t="s">
        <v>119</v>
      </c>
      <c r="C475">
        <v>-72</v>
      </c>
      <c r="D475" t="s">
        <v>122</v>
      </c>
      <c r="E475">
        <v>-77</v>
      </c>
    </row>
    <row r="476" spans="1:9" x14ac:dyDescent="0.3">
      <c r="A476">
        <v>403</v>
      </c>
      <c r="B476" t="s">
        <v>119</v>
      </c>
      <c r="C476">
        <v>-72</v>
      </c>
      <c r="D476" t="s">
        <v>123</v>
      </c>
      <c r="E476">
        <v>-67.5</v>
      </c>
    </row>
    <row r="477" spans="1:9" x14ac:dyDescent="0.3">
      <c r="A477">
        <v>404</v>
      </c>
      <c r="B477" t="s">
        <v>119</v>
      </c>
      <c r="C477">
        <v>-72</v>
      </c>
      <c r="D477" t="s">
        <v>124</v>
      </c>
      <c r="E477">
        <v>-68.5</v>
      </c>
    </row>
    <row r="478" spans="1:9" x14ac:dyDescent="0.3">
      <c r="A478">
        <v>405</v>
      </c>
      <c r="B478" t="s">
        <v>119</v>
      </c>
      <c r="C478">
        <v>-72</v>
      </c>
      <c r="D478" t="s">
        <v>125</v>
      </c>
      <c r="E478">
        <v>-98</v>
      </c>
    </row>
    <row r="479" spans="1:9" x14ac:dyDescent="0.3">
      <c r="A479">
        <v>406</v>
      </c>
      <c r="B479" t="s">
        <v>119</v>
      </c>
      <c r="C479">
        <v>-72</v>
      </c>
      <c r="D479" t="s">
        <v>126</v>
      </c>
      <c r="E479">
        <v>-97</v>
      </c>
    </row>
    <row r="480" spans="1:9" x14ac:dyDescent="0.3">
      <c r="A480">
        <v>407</v>
      </c>
      <c r="B480" t="s">
        <v>119</v>
      </c>
      <c r="C480">
        <v>-72</v>
      </c>
      <c r="D480" t="s">
        <v>127</v>
      </c>
      <c r="E480">
        <v>-98</v>
      </c>
    </row>
    <row r="481" spans="1:9" x14ac:dyDescent="0.3">
      <c r="A481">
        <v>408</v>
      </c>
      <c r="B481" t="s">
        <v>119</v>
      </c>
      <c r="C481">
        <v>-72</v>
      </c>
      <c r="D481" t="s">
        <v>128</v>
      </c>
      <c r="E481">
        <v>-71</v>
      </c>
    </row>
    <row r="482" spans="1:9" x14ac:dyDescent="0.3">
      <c r="A482">
        <v>409</v>
      </c>
      <c r="B482" t="s">
        <v>119</v>
      </c>
      <c r="C482">
        <v>-72</v>
      </c>
      <c r="D482" t="s">
        <v>129</v>
      </c>
      <c r="E482">
        <v>-67.5</v>
      </c>
    </row>
    <row r="483" spans="1:9" x14ac:dyDescent="0.3">
      <c r="A483">
        <v>410</v>
      </c>
      <c r="B483" t="s">
        <v>119</v>
      </c>
      <c r="C483">
        <v>-72</v>
      </c>
      <c r="D483" t="s">
        <v>130</v>
      </c>
      <c r="E483">
        <v>-73.5</v>
      </c>
    </row>
    <row r="484" spans="1:9" x14ac:dyDescent="0.3">
      <c r="A484">
        <v>411</v>
      </c>
      <c r="B484" t="s">
        <v>119</v>
      </c>
      <c r="C484">
        <v>-72</v>
      </c>
      <c r="D484" t="s">
        <v>131</v>
      </c>
      <c r="E484">
        <v>-64.5</v>
      </c>
    </row>
    <row r="485" spans="1:9" x14ac:dyDescent="0.3">
      <c r="A485">
        <v>412</v>
      </c>
      <c r="B485" t="s">
        <v>119</v>
      </c>
      <c r="C485">
        <v>-72</v>
      </c>
      <c r="D485" t="s">
        <v>132</v>
      </c>
      <c r="E485">
        <v>-70</v>
      </c>
    </row>
    <row r="486" spans="1:9" x14ac:dyDescent="0.3">
      <c r="A486">
        <v>413</v>
      </c>
      <c r="B486" t="s">
        <v>119</v>
      </c>
      <c r="C486">
        <v>-72</v>
      </c>
      <c r="D486" t="s">
        <v>133</v>
      </c>
      <c r="E486">
        <v>-65</v>
      </c>
    </row>
    <row r="487" spans="1:9" x14ac:dyDescent="0.3">
      <c r="A487">
        <v>414</v>
      </c>
      <c r="B487" t="s">
        <v>119</v>
      </c>
      <c r="C487">
        <v>-72</v>
      </c>
      <c r="D487" t="s">
        <v>134</v>
      </c>
      <c r="E487">
        <v>-68.5</v>
      </c>
    </row>
    <row r="488" spans="1:9" x14ac:dyDescent="0.3">
      <c r="A488">
        <v>415</v>
      </c>
      <c r="B488" t="s">
        <v>119</v>
      </c>
      <c r="C488">
        <v>-72</v>
      </c>
      <c r="D488" t="s">
        <v>135</v>
      </c>
      <c r="E488">
        <v>-80</v>
      </c>
    </row>
    <row r="489" spans="1:9" x14ac:dyDescent="0.3">
      <c r="A489">
        <v>416</v>
      </c>
      <c r="B489" t="s">
        <v>119</v>
      </c>
      <c r="C489">
        <v>-72</v>
      </c>
      <c r="D489" t="s">
        <v>136</v>
      </c>
      <c r="E489">
        <v>-69.5</v>
      </c>
    </row>
    <row r="490" spans="1:9" x14ac:dyDescent="0.3">
      <c r="A490">
        <v>417</v>
      </c>
      <c r="B490" t="s">
        <v>119</v>
      </c>
      <c r="C490">
        <v>-72</v>
      </c>
      <c r="D490" t="s">
        <v>137</v>
      </c>
      <c r="E490">
        <v>-97</v>
      </c>
    </row>
    <row r="491" spans="1:9" x14ac:dyDescent="0.3">
      <c r="A491">
        <v>418</v>
      </c>
      <c r="B491" t="s">
        <v>119</v>
      </c>
      <c r="C491">
        <v>-72</v>
      </c>
      <c r="D491" t="s">
        <v>138</v>
      </c>
      <c r="E491">
        <v>-97</v>
      </c>
    </row>
    <row r="492" spans="1:9" x14ac:dyDescent="0.3">
      <c r="A492">
        <v>419</v>
      </c>
      <c r="B492" t="s">
        <v>119</v>
      </c>
      <c r="C492">
        <v>-72</v>
      </c>
      <c r="D492" t="s">
        <v>139</v>
      </c>
      <c r="E492">
        <v>-98</v>
      </c>
    </row>
    <row r="493" spans="1:9" x14ac:dyDescent="0.3">
      <c r="A493">
        <v>420</v>
      </c>
      <c r="B493" t="s">
        <v>119</v>
      </c>
      <c r="C493">
        <v>-72</v>
      </c>
      <c r="D493" t="s">
        <v>140</v>
      </c>
      <c r="E493">
        <v>-70</v>
      </c>
      <c r="F493">
        <v>51.19233895</v>
      </c>
      <c r="G493">
        <v>4.3976858200000004</v>
      </c>
      <c r="H493">
        <v>104</v>
      </c>
      <c r="I493">
        <v>4.1581344710477738E-2</v>
      </c>
    </row>
    <row r="494" spans="1:9" x14ac:dyDescent="0.3">
      <c r="A494">
        <v>421</v>
      </c>
      <c r="B494" t="s">
        <v>119</v>
      </c>
      <c r="C494">
        <v>-72</v>
      </c>
      <c r="D494" t="s">
        <v>141</v>
      </c>
      <c r="E494">
        <v>-67.5</v>
      </c>
    </row>
    <row r="495" spans="1:9" x14ac:dyDescent="0.3">
      <c r="A495">
        <v>422</v>
      </c>
      <c r="B495" t="s">
        <v>119</v>
      </c>
      <c r="C495">
        <v>-72</v>
      </c>
      <c r="D495" t="s">
        <v>142</v>
      </c>
      <c r="E495">
        <v>-86</v>
      </c>
      <c r="F495">
        <v>51.19157431</v>
      </c>
      <c r="G495">
        <v>4.39676036</v>
      </c>
      <c r="H495">
        <v>42</v>
      </c>
      <c r="I495">
        <v>7.7770495372997087E-2</v>
      </c>
    </row>
    <row r="496" spans="1:9" x14ac:dyDescent="0.3">
      <c r="A496">
        <v>423</v>
      </c>
      <c r="B496" t="s">
        <v>119</v>
      </c>
      <c r="C496">
        <v>-72</v>
      </c>
      <c r="D496" t="s">
        <v>144</v>
      </c>
      <c r="E496">
        <v>-74.5</v>
      </c>
      <c r="F496">
        <v>51.191936560000002</v>
      </c>
      <c r="G496">
        <v>4.3975348099999998</v>
      </c>
      <c r="H496">
        <v>40</v>
      </c>
      <c r="I496">
        <v>1.1000389600152651E-2</v>
      </c>
    </row>
    <row r="497" spans="1:9" x14ac:dyDescent="0.3">
      <c r="A497">
        <v>424</v>
      </c>
      <c r="B497" t="s">
        <v>119</v>
      </c>
      <c r="C497">
        <v>-72</v>
      </c>
      <c r="D497" t="s">
        <v>145</v>
      </c>
      <c r="E497">
        <v>-66</v>
      </c>
      <c r="F497">
        <v>51.191794940000001</v>
      </c>
      <c r="G497">
        <v>4.3976425600000004</v>
      </c>
      <c r="H497">
        <v>40</v>
      </c>
      <c r="I497">
        <v>1.9150586461308822E-2</v>
      </c>
    </row>
    <row r="498" spans="1:9" x14ac:dyDescent="0.3">
      <c r="A498">
        <v>425</v>
      </c>
      <c r="B498" t="s">
        <v>119</v>
      </c>
      <c r="C498">
        <v>-72</v>
      </c>
      <c r="D498" t="s">
        <v>146</v>
      </c>
      <c r="E498">
        <v>-67.5</v>
      </c>
    </row>
    <row r="499" spans="1:9" x14ac:dyDescent="0.3">
      <c r="A499">
        <v>426</v>
      </c>
      <c r="B499" t="s">
        <v>119</v>
      </c>
      <c r="C499">
        <v>-72</v>
      </c>
      <c r="D499" t="s">
        <v>147</v>
      </c>
      <c r="E499">
        <v>-80</v>
      </c>
    </row>
    <row r="500" spans="1:9" x14ac:dyDescent="0.3">
      <c r="A500">
        <v>427</v>
      </c>
      <c r="B500" t="s">
        <v>119</v>
      </c>
      <c r="C500">
        <v>-72</v>
      </c>
      <c r="D500" t="s">
        <v>148</v>
      </c>
      <c r="E500">
        <v>-77</v>
      </c>
    </row>
    <row r="501" spans="1:9" x14ac:dyDescent="0.3">
      <c r="A501">
        <v>428</v>
      </c>
      <c r="B501" t="s">
        <v>119</v>
      </c>
      <c r="C501">
        <v>-72</v>
      </c>
      <c r="D501" t="s">
        <v>149</v>
      </c>
      <c r="E501">
        <v>-72.5</v>
      </c>
    </row>
    <row r="502" spans="1:9" x14ac:dyDescent="0.3">
      <c r="A502">
        <v>429</v>
      </c>
      <c r="B502" t="s">
        <v>119</v>
      </c>
      <c r="C502">
        <v>-72</v>
      </c>
      <c r="D502" t="s">
        <v>150</v>
      </c>
      <c r="E502">
        <v>-78.5</v>
      </c>
      <c r="F502">
        <v>51.1917884</v>
      </c>
      <c r="G502">
        <v>4.3990845900000002</v>
      </c>
      <c r="H502">
        <v>55</v>
      </c>
      <c r="I502">
        <v>9.9422720737128781E-2</v>
      </c>
    </row>
    <row r="503" spans="1:9" x14ac:dyDescent="0.3">
      <c r="A503">
        <v>430</v>
      </c>
      <c r="B503" t="s">
        <v>119</v>
      </c>
      <c r="C503">
        <v>-72</v>
      </c>
      <c r="D503" t="s">
        <v>151</v>
      </c>
      <c r="E503">
        <v>-67</v>
      </c>
      <c r="F503">
        <v>51.191868300000003</v>
      </c>
      <c r="G503">
        <v>4.3980811600000003</v>
      </c>
      <c r="H503">
        <v>58</v>
      </c>
      <c r="I503">
        <v>2.956248525929665E-2</v>
      </c>
    </row>
    <row r="504" spans="1:9" x14ac:dyDescent="0.3">
      <c r="A504">
        <v>431</v>
      </c>
      <c r="B504" t="s">
        <v>119</v>
      </c>
      <c r="C504">
        <v>-72</v>
      </c>
      <c r="D504" t="s">
        <v>152</v>
      </c>
      <c r="E504">
        <v>-62</v>
      </c>
      <c r="F504">
        <v>51.191844709999998</v>
      </c>
      <c r="G504">
        <v>4.3987583299999997</v>
      </c>
      <c r="H504">
        <v>60</v>
      </c>
      <c r="I504">
        <v>7.5915521684292817E-2</v>
      </c>
    </row>
    <row r="505" spans="1:9" x14ac:dyDescent="0.3">
      <c r="A505">
        <v>432</v>
      </c>
      <c r="B505" t="s">
        <v>119</v>
      </c>
      <c r="C505">
        <v>-72</v>
      </c>
      <c r="D505" t="s">
        <v>153</v>
      </c>
      <c r="E505">
        <v>-74.5</v>
      </c>
      <c r="F505">
        <v>51.191675119999999</v>
      </c>
      <c r="G505">
        <v>4.39841704</v>
      </c>
      <c r="H505">
        <v>40</v>
      </c>
      <c r="I505">
        <v>6.0285219759865429E-2</v>
      </c>
    </row>
    <row r="506" spans="1:9" x14ac:dyDescent="0.3">
      <c r="A506">
        <v>433</v>
      </c>
      <c r="B506" t="s">
        <v>119</v>
      </c>
      <c r="C506">
        <v>-72</v>
      </c>
      <c r="D506" t="s">
        <v>154</v>
      </c>
      <c r="E506">
        <v>-77</v>
      </c>
      <c r="F506">
        <v>51.191879190000002</v>
      </c>
      <c r="G506">
        <v>4.3975136399999997</v>
      </c>
      <c r="H506">
        <v>39</v>
      </c>
      <c r="I506">
        <v>1.5339966398060831E-2</v>
      </c>
    </row>
    <row r="507" spans="1:9" x14ac:dyDescent="0.3">
      <c r="A507">
        <v>434</v>
      </c>
      <c r="B507" t="s">
        <v>119</v>
      </c>
      <c r="C507">
        <v>-72</v>
      </c>
      <c r="D507" t="s">
        <v>155</v>
      </c>
      <c r="E507">
        <v>-72</v>
      </c>
      <c r="F507">
        <v>51.191755030000003</v>
      </c>
      <c r="G507">
        <v>4.3971804600000004</v>
      </c>
      <c r="H507">
        <v>45</v>
      </c>
      <c r="I507">
        <v>4.226404653379174E-2</v>
      </c>
    </row>
    <row r="508" spans="1:9" x14ac:dyDescent="0.3">
      <c r="A508">
        <v>435</v>
      </c>
      <c r="B508" t="s">
        <v>119</v>
      </c>
      <c r="C508">
        <v>-72</v>
      </c>
      <c r="D508" t="s">
        <v>156</v>
      </c>
      <c r="E508">
        <v>-66</v>
      </c>
      <c r="F508">
        <v>51.192019469999998</v>
      </c>
      <c r="G508">
        <v>4.3976250800000001</v>
      </c>
      <c r="H508">
        <v>58</v>
      </c>
      <c r="I508">
        <v>7.3964628993810492E-3</v>
      </c>
    </row>
    <row r="509" spans="1:9" x14ac:dyDescent="0.3">
      <c r="A509">
        <v>436</v>
      </c>
      <c r="B509" t="s">
        <v>119</v>
      </c>
      <c r="C509">
        <v>-72</v>
      </c>
      <c r="D509" t="s">
        <v>157</v>
      </c>
      <c r="E509">
        <v>-75</v>
      </c>
      <c r="F509">
        <v>51.19206475</v>
      </c>
      <c r="G509">
        <v>4.3974257300000001</v>
      </c>
      <c r="H509">
        <v>38</v>
      </c>
      <c r="I509">
        <v>2.126016275023912E-2</v>
      </c>
    </row>
    <row r="510" spans="1:9" x14ac:dyDescent="0.3">
      <c r="A510">
        <v>437</v>
      </c>
      <c r="B510" t="s">
        <v>119</v>
      </c>
      <c r="C510">
        <v>-72</v>
      </c>
      <c r="D510" t="s">
        <v>158</v>
      </c>
      <c r="E510">
        <v>-64.5</v>
      </c>
      <c r="F510">
        <v>51.191961079999999</v>
      </c>
      <c r="G510">
        <v>4.3983208100000004</v>
      </c>
      <c r="H510">
        <v>69</v>
      </c>
      <c r="I510">
        <v>4.4240354872628007E-2</v>
      </c>
    </row>
    <row r="511" spans="1:9" x14ac:dyDescent="0.3">
      <c r="A511">
        <v>438</v>
      </c>
      <c r="B511" t="s">
        <v>119</v>
      </c>
      <c r="C511">
        <v>-72</v>
      </c>
      <c r="D511" t="s">
        <v>159</v>
      </c>
      <c r="E511">
        <v>-68.5</v>
      </c>
      <c r="F511">
        <v>51.19186165</v>
      </c>
      <c r="G511">
        <v>4.3974884300000001</v>
      </c>
      <c r="H511">
        <v>34</v>
      </c>
      <c r="I511">
        <v>1.793397909031794E-2</v>
      </c>
    </row>
    <row r="512" spans="1:9" x14ac:dyDescent="0.3">
      <c r="A512">
        <v>439</v>
      </c>
      <c r="B512" t="s">
        <v>119</v>
      </c>
      <c r="C512">
        <v>-72</v>
      </c>
      <c r="D512" t="s">
        <v>160</v>
      </c>
      <c r="E512">
        <v>-72.5</v>
      </c>
      <c r="F512">
        <v>51.191715029999997</v>
      </c>
      <c r="G512">
        <v>4.3981841700000004</v>
      </c>
      <c r="H512">
        <v>36</v>
      </c>
      <c r="I512">
        <v>4.4472466695579083E-2</v>
      </c>
    </row>
    <row r="513" spans="1:9" x14ac:dyDescent="0.3">
      <c r="A513">
        <v>440</v>
      </c>
      <c r="B513" t="s">
        <v>119</v>
      </c>
      <c r="C513">
        <v>-72</v>
      </c>
      <c r="D513" t="s">
        <v>161</v>
      </c>
      <c r="E513">
        <v>-72.5</v>
      </c>
      <c r="F513">
        <v>51.192134539999998</v>
      </c>
      <c r="G513">
        <v>4.3974711800000001</v>
      </c>
      <c r="H513">
        <v>66</v>
      </c>
      <c r="I513">
        <v>2.4072897427296291E-2</v>
      </c>
    </row>
    <row r="514" spans="1:9" x14ac:dyDescent="0.3">
      <c r="A514">
        <v>441</v>
      </c>
      <c r="B514" t="s">
        <v>119</v>
      </c>
      <c r="C514">
        <v>-72</v>
      </c>
      <c r="D514" t="s">
        <v>162</v>
      </c>
      <c r="E514">
        <v>-75</v>
      </c>
      <c r="F514">
        <v>51.191773359999999</v>
      </c>
      <c r="G514">
        <v>4.3974554899999996</v>
      </c>
      <c r="H514">
        <v>38</v>
      </c>
      <c r="I514">
        <v>2.668579055128387E-2</v>
      </c>
    </row>
    <row r="515" spans="1:9" x14ac:dyDescent="0.3">
      <c r="A515">
        <v>442</v>
      </c>
      <c r="B515" t="s">
        <v>119</v>
      </c>
      <c r="C515">
        <v>-72</v>
      </c>
      <c r="D515" t="s">
        <v>163</v>
      </c>
      <c r="E515">
        <v>-77</v>
      </c>
      <c r="F515">
        <v>51.19162644</v>
      </c>
      <c r="G515">
        <v>4.3972305800000004</v>
      </c>
      <c r="H515">
        <v>33</v>
      </c>
      <c r="I515">
        <v>4.9238982238414893E-2</v>
      </c>
    </row>
    <row r="516" spans="1:9" x14ac:dyDescent="0.3">
      <c r="A516">
        <v>443</v>
      </c>
      <c r="B516" t="s">
        <v>119</v>
      </c>
      <c r="C516">
        <v>-72</v>
      </c>
      <c r="D516" t="s">
        <v>164</v>
      </c>
      <c r="E516">
        <v>-70</v>
      </c>
      <c r="F516">
        <v>51.191774809999998</v>
      </c>
      <c r="G516">
        <v>4.3975428000000001</v>
      </c>
      <c r="H516">
        <v>35</v>
      </c>
      <c r="I516">
        <v>2.3384399088453009E-2</v>
      </c>
    </row>
    <row r="517" spans="1:9" x14ac:dyDescent="0.3">
      <c r="A517">
        <v>444</v>
      </c>
      <c r="B517" t="s">
        <v>119</v>
      </c>
      <c r="C517">
        <v>-72</v>
      </c>
      <c r="D517" t="s">
        <v>165</v>
      </c>
      <c r="E517">
        <v>-76</v>
      </c>
      <c r="F517">
        <v>51.192079569999997</v>
      </c>
      <c r="G517">
        <v>4.3973382599999997</v>
      </c>
      <c r="H517">
        <v>76</v>
      </c>
      <c r="I517">
        <v>2.73776840170065E-2</v>
      </c>
    </row>
    <row r="518" spans="1:9" x14ac:dyDescent="0.3">
      <c r="A518">
        <v>445</v>
      </c>
      <c r="B518" t="s">
        <v>119</v>
      </c>
      <c r="C518">
        <v>-72</v>
      </c>
      <c r="D518" t="s">
        <v>166</v>
      </c>
      <c r="E518">
        <v>-70</v>
      </c>
    </row>
    <row r="519" spans="1:9" x14ac:dyDescent="0.3">
      <c r="A519">
        <v>446</v>
      </c>
      <c r="B519" t="s">
        <v>119</v>
      </c>
      <c r="C519">
        <v>-72</v>
      </c>
      <c r="D519" t="s">
        <v>167</v>
      </c>
      <c r="E519">
        <v>-81</v>
      </c>
      <c r="F519">
        <v>51.192260300000001</v>
      </c>
      <c r="G519">
        <v>4.3977070400000002</v>
      </c>
      <c r="H519">
        <v>37</v>
      </c>
      <c r="I519">
        <v>3.2868580944417032E-2</v>
      </c>
    </row>
    <row r="520" spans="1:9" x14ac:dyDescent="0.3">
      <c r="A520">
        <v>447</v>
      </c>
      <c r="B520" t="s">
        <v>119</v>
      </c>
      <c r="C520">
        <v>-72</v>
      </c>
      <c r="D520" t="s">
        <v>168</v>
      </c>
      <c r="E520">
        <v>-78.5</v>
      </c>
      <c r="F520">
        <v>51.19191318</v>
      </c>
      <c r="G520">
        <v>4.3979233799999999</v>
      </c>
      <c r="H520">
        <v>33</v>
      </c>
      <c r="I520">
        <v>1.7517206607038129E-2</v>
      </c>
    </row>
    <row r="521" spans="1:9" x14ac:dyDescent="0.3">
      <c r="A521">
        <v>448</v>
      </c>
      <c r="B521" t="s">
        <v>119</v>
      </c>
      <c r="C521">
        <v>-72</v>
      </c>
      <c r="D521" t="s">
        <v>169</v>
      </c>
      <c r="E521">
        <v>-67.5</v>
      </c>
      <c r="F521" s="10">
        <v>50.970031220000003</v>
      </c>
      <c r="G521" s="10">
        <v>3.1459221899999998</v>
      </c>
      <c r="H521">
        <v>45</v>
      </c>
      <c r="I521">
        <v>90.856252050778195</v>
      </c>
    </row>
    <row r="522" spans="1:9" x14ac:dyDescent="0.3">
      <c r="A522">
        <v>449</v>
      </c>
      <c r="B522" t="s">
        <v>119</v>
      </c>
      <c r="C522">
        <v>-72</v>
      </c>
      <c r="D522" t="s">
        <v>170</v>
      </c>
      <c r="E522">
        <v>-77.5</v>
      </c>
      <c r="F522">
        <v>51.191874509999998</v>
      </c>
      <c r="G522">
        <v>4.3984080700000003</v>
      </c>
      <c r="H522">
        <v>50</v>
      </c>
      <c r="I522">
        <v>5.1315332279212082E-2</v>
      </c>
    </row>
    <row r="523" spans="1:9" x14ac:dyDescent="0.3">
      <c r="A523">
        <v>450</v>
      </c>
      <c r="B523" t="s">
        <v>119</v>
      </c>
      <c r="C523">
        <v>-72</v>
      </c>
      <c r="D523" t="s">
        <v>171</v>
      </c>
      <c r="E523">
        <v>-70</v>
      </c>
      <c r="F523">
        <v>51.192318579999998</v>
      </c>
      <c r="G523">
        <v>4.3975754800000004</v>
      </c>
      <c r="H523">
        <v>98</v>
      </c>
      <c r="I523">
        <v>4.0063568672786813E-2</v>
      </c>
    </row>
    <row r="524" spans="1:9" x14ac:dyDescent="0.3">
      <c r="A524">
        <v>451</v>
      </c>
      <c r="B524" t="s">
        <v>119</v>
      </c>
      <c r="C524">
        <v>-72</v>
      </c>
      <c r="D524" t="s">
        <v>172</v>
      </c>
      <c r="E524">
        <v>-81</v>
      </c>
      <c r="F524">
        <v>51.191694169999998</v>
      </c>
      <c r="G524">
        <v>4.3975300700000002</v>
      </c>
      <c r="H524">
        <v>40</v>
      </c>
      <c r="I524">
        <v>3.2015412495651992E-2</v>
      </c>
    </row>
    <row r="525" spans="1:9" x14ac:dyDescent="0.3">
      <c r="A525">
        <v>452</v>
      </c>
      <c r="B525" t="s">
        <v>119</v>
      </c>
      <c r="C525">
        <v>-72</v>
      </c>
      <c r="D525" t="s">
        <v>173</v>
      </c>
      <c r="E525">
        <v>-77.5</v>
      </c>
      <c r="F525">
        <v>51.191999379999999</v>
      </c>
      <c r="G525">
        <v>4.3978857700000002</v>
      </c>
      <c r="H525">
        <v>54</v>
      </c>
      <c r="I525">
        <v>1.443678079211619E-2</v>
      </c>
    </row>
    <row r="526" spans="1:9" x14ac:dyDescent="0.3">
      <c r="A526">
        <v>453</v>
      </c>
      <c r="B526" t="s">
        <v>120</v>
      </c>
      <c r="C526">
        <v>-75</v>
      </c>
      <c r="D526" t="s">
        <v>121</v>
      </c>
      <c r="E526">
        <v>-77.5</v>
      </c>
    </row>
    <row r="527" spans="1:9" x14ac:dyDescent="0.3">
      <c r="A527">
        <v>454</v>
      </c>
      <c r="B527" t="s">
        <v>120</v>
      </c>
      <c r="C527">
        <v>-75</v>
      </c>
      <c r="D527" t="s">
        <v>122</v>
      </c>
      <c r="E527">
        <v>-77</v>
      </c>
    </row>
    <row r="528" spans="1:9" x14ac:dyDescent="0.3">
      <c r="A528">
        <v>455</v>
      </c>
      <c r="B528" t="s">
        <v>120</v>
      </c>
      <c r="C528">
        <v>-75</v>
      </c>
      <c r="D528" t="s">
        <v>123</v>
      </c>
      <c r="E528">
        <v>-67.5</v>
      </c>
    </row>
    <row r="529" spans="1:5" x14ac:dyDescent="0.3">
      <c r="A529">
        <v>456</v>
      </c>
      <c r="B529" t="s">
        <v>120</v>
      </c>
      <c r="C529">
        <v>-75</v>
      </c>
      <c r="D529" t="s">
        <v>124</v>
      </c>
      <c r="E529">
        <v>-68.5</v>
      </c>
    </row>
    <row r="530" spans="1:5" x14ac:dyDescent="0.3">
      <c r="A530">
        <v>457</v>
      </c>
      <c r="B530" t="s">
        <v>120</v>
      </c>
      <c r="C530">
        <v>-75</v>
      </c>
      <c r="D530" t="s">
        <v>125</v>
      </c>
      <c r="E530">
        <v>-98</v>
      </c>
    </row>
    <row r="531" spans="1:5" x14ac:dyDescent="0.3">
      <c r="A531">
        <v>458</v>
      </c>
      <c r="B531" t="s">
        <v>120</v>
      </c>
      <c r="C531">
        <v>-75</v>
      </c>
      <c r="D531" t="s">
        <v>126</v>
      </c>
      <c r="E531">
        <v>-97</v>
      </c>
    </row>
    <row r="532" spans="1:5" x14ac:dyDescent="0.3">
      <c r="A532">
        <v>459</v>
      </c>
      <c r="B532" t="s">
        <v>120</v>
      </c>
      <c r="C532">
        <v>-75</v>
      </c>
      <c r="D532" t="s">
        <v>127</v>
      </c>
      <c r="E532">
        <v>-98</v>
      </c>
    </row>
    <row r="533" spans="1:5" x14ac:dyDescent="0.3">
      <c r="A533">
        <v>460</v>
      </c>
      <c r="B533" t="s">
        <v>120</v>
      </c>
      <c r="C533">
        <v>-75</v>
      </c>
      <c r="D533" t="s">
        <v>128</v>
      </c>
      <c r="E533">
        <v>-71</v>
      </c>
    </row>
    <row r="534" spans="1:5" x14ac:dyDescent="0.3">
      <c r="A534">
        <v>461</v>
      </c>
      <c r="B534" t="s">
        <v>120</v>
      </c>
      <c r="C534">
        <v>-75</v>
      </c>
      <c r="D534" t="s">
        <v>129</v>
      </c>
      <c r="E534">
        <v>-67.5</v>
      </c>
    </row>
    <row r="535" spans="1:5" x14ac:dyDescent="0.3">
      <c r="A535">
        <v>462</v>
      </c>
      <c r="B535" t="s">
        <v>120</v>
      </c>
      <c r="C535">
        <v>-75</v>
      </c>
      <c r="D535" t="s">
        <v>130</v>
      </c>
      <c r="E535">
        <v>-73.5</v>
      </c>
    </row>
    <row r="536" spans="1:5" x14ac:dyDescent="0.3">
      <c r="A536">
        <v>463</v>
      </c>
      <c r="B536" t="s">
        <v>120</v>
      </c>
      <c r="C536">
        <v>-75</v>
      </c>
      <c r="D536" t="s">
        <v>131</v>
      </c>
      <c r="E536">
        <v>-64.5</v>
      </c>
    </row>
    <row r="537" spans="1:5" x14ac:dyDescent="0.3">
      <c r="A537">
        <v>464</v>
      </c>
      <c r="B537" t="s">
        <v>120</v>
      </c>
      <c r="C537">
        <v>-75</v>
      </c>
      <c r="D537" t="s">
        <v>132</v>
      </c>
      <c r="E537">
        <v>-70</v>
      </c>
    </row>
    <row r="538" spans="1:5" x14ac:dyDescent="0.3">
      <c r="A538">
        <v>465</v>
      </c>
      <c r="B538" t="s">
        <v>120</v>
      </c>
      <c r="C538">
        <v>-75</v>
      </c>
      <c r="D538" t="s">
        <v>133</v>
      </c>
      <c r="E538">
        <v>-65</v>
      </c>
    </row>
    <row r="539" spans="1:5" x14ac:dyDescent="0.3">
      <c r="A539">
        <v>466</v>
      </c>
      <c r="B539" t="s">
        <v>120</v>
      </c>
      <c r="C539">
        <v>-75</v>
      </c>
      <c r="D539" t="s">
        <v>134</v>
      </c>
      <c r="E539">
        <v>-68.5</v>
      </c>
    </row>
    <row r="540" spans="1:5" x14ac:dyDescent="0.3">
      <c r="A540">
        <v>467</v>
      </c>
      <c r="B540" t="s">
        <v>120</v>
      </c>
      <c r="C540">
        <v>-75</v>
      </c>
      <c r="D540" t="s">
        <v>135</v>
      </c>
      <c r="E540">
        <v>-80</v>
      </c>
    </row>
    <row r="541" spans="1:5" x14ac:dyDescent="0.3">
      <c r="A541">
        <v>468</v>
      </c>
      <c r="B541" t="s">
        <v>120</v>
      </c>
      <c r="C541">
        <v>-75</v>
      </c>
      <c r="D541" t="s">
        <v>136</v>
      </c>
      <c r="E541">
        <v>-69.5</v>
      </c>
    </row>
    <row r="542" spans="1:5" x14ac:dyDescent="0.3">
      <c r="A542">
        <v>469</v>
      </c>
      <c r="B542" t="s">
        <v>120</v>
      </c>
      <c r="C542">
        <v>-75</v>
      </c>
      <c r="D542" t="s">
        <v>137</v>
      </c>
      <c r="E542">
        <v>-97</v>
      </c>
    </row>
    <row r="543" spans="1:5" x14ac:dyDescent="0.3">
      <c r="A543">
        <v>470</v>
      </c>
      <c r="B543" t="s">
        <v>120</v>
      </c>
      <c r="C543">
        <v>-75</v>
      </c>
      <c r="D543" t="s">
        <v>138</v>
      </c>
      <c r="E543">
        <v>-97</v>
      </c>
    </row>
    <row r="544" spans="1:5" x14ac:dyDescent="0.3">
      <c r="A544">
        <v>471</v>
      </c>
      <c r="B544" t="s">
        <v>120</v>
      </c>
      <c r="C544">
        <v>-75</v>
      </c>
      <c r="D544" t="s">
        <v>139</v>
      </c>
      <c r="E544">
        <v>-98</v>
      </c>
    </row>
    <row r="545" spans="1:9" x14ac:dyDescent="0.3">
      <c r="A545">
        <v>472</v>
      </c>
      <c r="B545" t="s">
        <v>120</v>
      </c>
      <c r="C545">
        <v>-75</v>
      </c>
      <c r="D545" t="s">
        <v>140</v>
      </c>
      <c r="E545">
        <v>-70</v>
      </c>
      <c r="F545">
        <v>51.19233895</v>
      </c>
      <c r="G545">
        <v>4.3976858200000004</v>
      </c>
      <c r="H545">
        <v>104</v>
      </c>
      <c r="I545">
        <v>4.1581344710477738E-2</v>
      </c>
    </row>
    <row r="546" spans="1:9" x14ac:dyDescent="0.3">
      <c r="A546">
        <v>473</v>
      </c>
      <c r="B546" t="s">
        <v>120</v>
      </c>
      <c r="C546">
        <v>-75</v>
      </c>
      <c r="D546" t="s">
        <v>141</v>
      </c>
      <c r="E546">
        <v>-67.5</v>
      </c>
    </row>
    <row r="547" spans="1:9" x14ac:dyDescent="0.3">
      <c r="A547">
        <v>474</v>
      </c>
      <c r="B547" t="s">
        <v>120</v>
      </c>
      <c r="C547">
        <v>-75</v>
      </c>
      <c r="D547" t="s">
        <v>142</v>
      </c>
      <c r="E547">
        <v>-86</v>
      </c>
      <c r="F547">
        <v>51.19157431</v>
      </c>
      <c r="G547">
        <v>4.39676036</v>
      </c>
      <c r="H547">
        <v>42</v>
      </c>
      <c r="I547">
        <v>7.7770495372997087E-2</v>
      </c>
    </row>
    <row r="548" spans="1:9" x14ac:dyDescent="0.3">
      <c r="A548">
        <v>475</v>
      </c>
      <c r="B548" t="s">
        <v>120</v>
      </c>
      <c r="C548">
        <v>-75</v>
      </c>
      <c r="D548" t="s">
        <v>144</v>
      </c>
      <c r="E548">
        <v>-74.5</v>
      </c>
      <c r="F548">
        <v>51.191936560000002</v>
      </c>
      <c r="G548">
        <v>4.3975348099999998</v>
      </c>
      <c r="H548">
        <v>40</v>
      </c>
      <c r="I548">
        <v>1.1000389600152651E-2</v>
      </c>
    </row>
    <row r="549" spans="1:9" x14ac:dyDescent="0.3">
      <c r="A549">
        <v>476</v>
      </c>
      <c r="B549" t="s">
        <v>120</v>
      </c>
      <c r="C549">
        <v>-75</v>
      </c>
      <c r="D549" t="s">
        <v>145</v>
      </c>
      <c r="E549">
        <v>-66</v>
      </c>
      <c r="F549">
        <v>51.191794940000001</v>
      </c>
      <c r="G549">
        <v>4.3976425600000004</v>
      </c>
      <c r="H549">
        <v>40</v>
      </c>
      <c r="I549">
        <v>1.9150586461308822E-2</v>
      </c>
    </row>
    <row r="550" spans="1:9" x14ac:dyDescent="0.3">
      <c r="A550">
        <v>477</v>
      </c>
      <c r="B550" t="s">
        <v>120</v>
      </c>
      <c r="C550">
        <v>-75</v>
      </c>
      <c r="D550" t="s">
        <v>146</v>
      </c>
      <c r="E550">
        <v>-67.5</v>
      </c>
    </row>
    <row r="551" spans="1:9" x14ac:dyDescent="0.3">
      <c r="A551">
        <v>478</v>
      </c>
      <c r="B551" t="s">
        <v>120</v>
      </c>
      <c r="C551">
        <v>-75</v>
      </c>
      <c r="D551" t="s">
        <v>147</v>
      </c>
      <c r="E551">
        <v>-80</v>
      </c>
    </row>
    <row r="552" spans="1:9" x14ac:dyDescent="0.3">
      <c r="A552">
        <v>479</v>
      </c>
      <c r="B552" t="s">
        <v>120</v>
      </c>
      <c r="C552">
        <v>-75</v>
      </c>
      <c r="D552" t="s">
        <v>148</v>
      </c>
      <c r="E552">
        <v>-77</v>
      </c>
    </row>
    <row r="553" spans="1:9" x14ac:dyDescent="0.3">
      <c r="A553">
        <v>480</v>
      </c>
      <c r="B553" t="s">
        <v>120</v>
      </c>
      <c r="C553">
        <v>-75</v>
      </c>
      <c r="D553" t="s">
        <v>149</v>
      </c>
      <c r="E553">
        <v>-72.5</v>
      </c>
    </row>
    <row r="554" spans="1:9" x14ac:dyDescent="0.3">
      <c r="A554">
        <v>481</v>
      </c>
      <c r="B554" t="s">
        <v>120</v>
      </c>
      <c r="C554">
        <v>-75</v>
      </c>
      <c r="D554" t="s">
        <v>150</v>
      </c>
      <c r="E554">
        <v>-78.5</v>
      </c>
      <c r="F554">
        <v>51.1917884</v>
      </c>
      <c r="G554">
        <v>4.3990845900000002</v>
      </c>
      <c r="H554">
        <v>55</v>
      </c>
      <c r="I554">
        <v>9.9422720737128781E-2</v>
      </c>
    </row>
    <row r="555" spans="1:9" x14ac:dyDescent="0.3">
      <c r="A555">
        <v>482</v>
      </c>
      <c r="B555" t="s">
        <v>120</v>
      </c>
      <c r="C555">
        <v>-75</v>
      </c>
      <c r="D555" t="s">
        <v>151</v>
      </c>
      <c r="E555">
        <v>-67</v>
      </c>
      <c r="F555">
        <v>51.191868300000003</v>
      </c>
      <c r="G555">
        <v>4.3980811600000003</v>
      </c>
      <c r="H555">
        <v>58</v>
      </c>
      <c r="I555">
        <v>2.956248525929665E-2</v>
      </c>
    </row>
    <row r="556" spans="1:9" x14ac:dyDescent="0.3">
      <c r="A556">
        <v>483</v>
      </c>
      <c r="B556" t="s">
        <v>120</v>
      </c>
      <c r="C556">
        <v>-75</v>
      </c>
      <c r="D556" t="s">
        <v>152</v>
      </c>
      <c r="E556">
        <v>-62</v>
      </c>
      <c r="F556">
        <v>51.191844709999998</v>
      </c>
      <c r="G556">
        <v>4.3987583299999997</v>
      </c>
      <c r="H556">
        <v>60</v>
      </c>
      <c r="I556">
        <v>7.5915521684292817E-2</v>
      </c>
    </row>
    <row r="557" spans="1:9" x14ac:dyDescent="0.3">
      <c r="A557">
        <v>484</v>
      </c>
      <c r="B557" t="s">
        <v>120</v>
      </c>
      <c r="C557">
        <v>-75</v>
      </c>
      <c r="D557" t="s">
        <v>153</v>
      </c>
      <c r="E557">
        <v>-74.5</v>
      </c>
      <c r="F557">
        <v>51.191675119999999</v>
      </c>
      <c r="G557">
        <v>4.39841704</v>
      </c>
      <c r="H557">
        <v>40</v>
      </c>
      <c r="I557">
        <v>6.0285219759865429E-2</v>
      </c>
    </row>
    <row r="558" spans="1:9" x14ac:dyDescent="0.3">
      <c r="A558">
        <v>485</v>
      </c>
      <c r="B558" t="s">
        <v>120</v>
      </c>
      <c r="C558">
        <v>-75</v>
      </c>
      <c r="D558" t="s">
        <v>154</v>
      </c>
      <c r="E558">
        <v>-77</v>
      </c>
      <c r="F558">
        <v>51.191879190000002</v>
      </c>
      <c r="G558">
        <v>4.3975136399999997</v>
      </c>
      <c r="H558">
        <v>39</v>
      </c>
      <c r="I558">
        <v>1.5339966398060831E-2</v>
      </c>
    </row>
    <row r="559" spans="1:9" x14ac:dyDescent="0.3">
      <c r="A559">
        <v>486</v>
      </c>
      <c r="B559" t="s">
        <v>120</v>
      </c>
      <c r="C559">
        <v>-75</v>
      </c>
      <c r="D559" t="s">
        <v>155</v>
      </c>
      <c r="E559">
        <v>-72</v>
      </c>
      <c r="F559">
        <v>51.191755030000003</v>
      </c>
      <c r="G559">
        <v>4.3971804600000004</v>
      </c>
      <c r="H559">
        <v>45</v>
      </c>
      <c r="I559">
        <v>4.226404653379174E-2</v>
      </c>
    </row>
    <row r="560" spans="1:9" x14ac:dyDescent="0.3">
      <c r="A560">
        <v>487</v>
      </c>
      <c r="B560" t="s">
        <v>120</v>
      </c>
      <c r="C560">
        <v>-75</v>
      </c>
      <c r="D560" t="s">
        <v>156</v>
      </c>
      <c r="E560">
        <v>-66</v>
      </c>
      <c r="F560">
        <v>51.192019469999998</v>
      </c>
      <c r="G560">
        <v>4.3976250800000001</v>
      </c>
      <c r="H560">
        <v>58</v>
      </c>
      <c r="I560">
        <v>7.3964628993810492E-3</v>
      </c>
    </row>
    <row r="561" spans="1:9" x14ac:dyDescent="0.3">
      <c r="A561">
        <v>488</v>
      </c>
      <c r="B561" t="s">
        <v>120</v>
      </c>
      <c r="C561">
        <v>-75</v>
      </c>
      <c r="D561" t="s">
        <v>157</v>
      </c>
      <c r="E561">
        <v>-75</v>
      </c>
      <c r="F561">
        <v>51.19206475</v>
      </c>
      <c r="G561">
        <v>4.3974257300000001</v>
      </c>
      <c r="H561">
        <v>38</v>
      </c>
      <c r="I561">
        <v>2.126016275023912E-2</v>
      </c>
    </row>
    <row r="562" spans="1:9" x14ac:dyDescent="0.3">
      <c r="A562">
        <v>489</v>
      </c>
      <c r="B562" t="s">
        <v>120</v>
      </c>
      <c r="C562">
        <v>-75</v>
      </c>
      <c r="D562" t="s">
        <v>158</v>
      </c>
      <c r="E562">
        <v>-64.5</v>
      </c>
      <c r="F562">
        <v>51.191961079999999</v>
      </c>
      <c r="G562">
        <v>4.3983208100000004</v>
      </c>
      <c r="H562">
        <v>69</v>
      </c>
      <c r="I562">
        <v>4.4240354872628007E-2</v>
      </c>
    </row>
    <row r="563" spans="1:9" x14ac:dyDescent="0.3">
      <c r="A563">
        <v>490</v>
      </c>
      <c r="B563" t="s">
        <v>120</v>
      </c>
      <c r="C563">
        <v>-75</v>
      </c>
      <c r="D563" t="s">
        <v>159</v>
      </c>
      <c r="E563">
        <v>-68.5</v>
      </c>
      <c r="F563">
        <v>51.19186165</v>
      </c>
      <c r="G563">
        <v>4.3974884300000001</v>
      </c>
      <c r="H563">
        <v>34</v>
      </c>
      <c r="I563">
        <v>1.793397909031794E-2</v>
      </c>
    </row>
    <row r="564" spans="1:9" x14ac:dyDescent="0.3">
      <c r="A564">
        <v>491</v>
      </c>
      <c r="B564" t="s">
        <v>120</v>
      </c>
      <c r="C564">
        <v>-75</v>
      </c>
      <c r="D564" t="s">
        <v>160</v>
      </c>
      <c r="E564">
        <v>-72.5</v>
      </c>
      <c r="F564">
        <v>51.191715029999997</v>
      </c>
      <c r="G564">
        <v>4.3981841700000004</v>
      </c>
      <c r="H564">
        <v>36</v>
      </c>
      <c r="I564">
        <v>4.4472466695579083E-2</v>
      </c>
    </row>
    <row r="565" spans="1:9" x14ac:dyDescent="0.3">
      <c r="A565">
        <v>492</v>
      </c>
      <c r="B565" t="s">
        <v>120</v>
      </c>
      <c r="C565">
        <v>-75</v>
      </c>
      <c r="D565" t="s">
        <v>161</v>
      </c>
      <c r="E565">
        <v>-72.5</v>
      </c>
      <c r="F565">
        <v>51.192134539999998</v>
      </c>
      <c r="G565">
        <v>4.3974711800000001</v>
      </c>
      <c r="H565">
        <v>66</v>
      </c>
      <c r="I565">
        <v>2.4072897427296291E-2</v>
      </c>
    </row>
    <row r="566" spans="1:9" x14ac:dyDescent="0.3">
      <c r="A566">
        <v>493</v>
      </c>
      <c r="B566" t="s">
        <v>120</v>
      </c>
      <c r="C566">
        <v>-75</v>
      </c>
      <c r="D566" t="s">
        <v>162</v>
      </c>
      <c r="E566">
        <v>-75</v>
      </c>
      <c r="F566">
        <v>51.191773359999999</v>
      </c>
      <c r="G566">
        <v>4.3974554899999996</v>
      </c>
      <c r="H566">
        <v>38</v>
      </c>
      <c r="I566">
        <v>2.668579055128387E-2</v>
      </c>
    </row>
    <row r="567" spans="1:9" x14ac:dyDescent="0.3">
      <c r="A567">
        <v>494</v>
      </c>
      <c r="B567" t="s">
        <v>120</v>
      </c>
      <c r="C567">
        <v>-75</v>
      </c>
      <c r="D567" t="s">
        <v>163</v>
      </c>
      <c r="E567">
        <v>-77</v>
      </c>
      <c r="F567">
        <v>51.19162644</v>
      </c>
      <c r="G567">
        <v>4.3972305800000004</v>
      </c>
      <c r="H567">
        <v>33</v>
      </c>
      <c r="I567">
        <v>4.9238982238414893E-2</v>
      </c>
    </row>
    <row r="568" spans="1:9" x14ac:dyDescent="0.3">
      <c r="A568">
        <v>495</v>
      </c>
      <c r="B568" t="s">
        <v>120</v>
      </c>
      <c r="C568">
        <v>-75</v>
      </c>
      <c r="D568" t="s">
        <v>164</v>
      </c>
      <c r="E568">
        <v>-70</v>
      </c>
      <c r="F568">
        <v>51.191774809999998</v>
      </c>
      <c r="G568">
        <v>4.3975428000000001</v>
      </c>
      <c r="H568">
        <v>35</v>
      </c>
      <c r="I568">
        <v>2.3384399088453009E-2</v>
      </c>
    </row>
    <row r="569" spans="1:9" x14ac:dyDescent="0.3">
      <c r="A569">
        <v>496</v>
      </c>
      <c r="B569" t="s">
        <v>120</v>
      </c>
      <c r="C569">
        <v>-75</v>
      </c>
      <c r="D569" t="s">
        <v>165</v>
      </c>
      <c r="E569">
        <v>-76</v>
      </c>
      <c r="F569">
        <v>51.192079569999997</v>
      </c>
      <c r="G569">
        <v>4.3973382599999997</v>
      </c>
      <c r="H569">
        <v>76</v>
      </c>
      <c r="I569">
        <v>2.73776840170065E-2</v>
      </c>
    </row>
    <row r="570" spans="1:9" x14ac:dyDescent="0.3">
      <c r="A570">
        <v>497</v>
      </c>
      <c r="B570" t="s">
        <v>120</v>
      </c>
      <c r="C570">
        <v>-75</v>
      </c>
      <c r="D570" t="s">
        <v>166</v>
      </c>
      <c r="E570">
        <v>-70</v>
      </c>
    </row>
    <row r="571" spans="1:9" x14ac:dyDescent="0.3">
      <c r="A571">
        <v>498</v>
      </c>
      <c r="B571" t="s">
        <v>120</v>
      </c>
      <c r="C571">
        <v>-75</v>
      </c>
      <c r="D571" t="s">
        <v>167</v>
      </c>
      <c r="E571">
        <v>-81</v>
      </c>
      <c r="F571">
        <v>51.192260300000001</v>
      </c>
      <c r="G571">
        <v>4.3977070400000002</v>
      </c>
      <c r="H571">
        <v>37</v>
      </c>
      <c r="I571">
        <v>3.2868580944417032E-2</v>
      </c>
    </row>
    <row r="572" spans="1:9" x14ac:dyDescent="0.3">
      <c r="A572">
        <v>499</v>
      </c>
      <c r="B572" t="s">
        <v>120</v>
      </c>
      <c r="C572">
        <v>-75</v>
      </c>
      <c r="D572" t="s">
        <v>168</v>
      </c>
      <c r="E572">
        <v>-78.5</v>
      </c>
      <c r="F572">
        <v>51.19191318</v>
      </c>
      <c r="G572">
        <v>4.3979233799999999</v>
      </c>
      <c r="H572">
        <v>33</v>
      </c>
      <c r="I572">
        <v>1.7517206607038129E-2</v>
      </c>
    </row>
    <row r="573" spans="1:9" x14ac:dyDescent="0.3">
      <c r="A573">
        <v>500</v>
      </c>
      <c r="B573" t="s">
        <v>120</v>
      </c>
      <c r="C573">
        <v>-75</v>
      </c>
      <c r="D573" t="s">
        <v>169</v>
      </c>
      <c r="E573">
        <v>-67.5</v>
      </c>
      <c r="F573" s="10">
        <v>50.970031220000003</v>
      </c>
      <c r="G573" s="10">
        <v>3.1459221899999998</v>
      </c>
      <c r="H573">
        <v>45</v>
      </c>
      <c r="I573">
        <v>90.856252050778195</v>
      </c>
    </row>
    <row r="574" spans="1:9" x14ac:dyDescent="0.3">
      <c r="A574">
        <v>501</v>
      </c>
      <c r="B574" t="s">
        <v>120</v>
      </c>
      <c r="C574">
        <v>-75</v>
      </c>
      <c r="D574" t="s">
        <v>170</v>
      </c>
      <c r="E574">
        <v>-77.5</v>
      </c>
      <c r="F574">
        <v>51.191874509999998</v>
      </c>
      <c r="G574">
        <v>4.3984080700000003</v>
      </c>
      <c r="H574">
        <v>50</v>
      </c>
      <c r="I574">
        <v>5.1315332279212082E-2</v>
      </c>
    </row>
    <row r="575" spans="1:9" x14ac:dyDescent="0.3">
      <c r="A575">
        <v>502</v>
      </c>
      <c r="B575" t="s">
        <v>120</v>
      </c>
      <c r="C575">
        <v>-75</v>
      </c>
      <c r="D575" t="s">
        <v>171</v>
      </c>
      <c r="E575">
        <v>-70</v>
      </c>
      <c r="F575">
        <v>51.192318579999998</v>
      </c>
      <c r="G575">
        <v>4.3975754800000004</v>
      </c>
      <c r="H575">
        <v>98</v>
      </c>
      <c r="I575">
        <v>4.0063568672786813E-2</v>
      </c>
    </row>
    <row r="576" spans="1:9" x14ac:dyDescent="0.3">
      <c r="A576">
        <v>503</v>
      </c>
      <c r="B576" t="s">
        <v>120</v>
      </c>
      <c r="C576">
        <v>-75</v>
      </c>
      <c r="D576" t="s">
        <v>172</v>
      </c>
      <c r="E576">
        <v>-81</v>
      </c>
      <c r="F576">
        <v>51.191694169999998</v>
      </c>
      <c r="G576">
        <v>4.3975300700000002</v>
      </c>
      <c r="H576">
        <v>40</v>
      </c>
      <c r="I576">
        <v>3.2015412495651992E-2</v>
      </c>
    </row>
    <row r="577" spans="1:9" x14ac:dyDescent="0.3">
      <c r="A577">
        <v>504</v>
      </c>
      <c r="B577" t="s">
        <v>120</v>
      </c>
      <c r="C577">
        <v>-75</v>
      </c>
      <c r="D577" t="s">
        <v>173</v>
      </c>
      <c r="E577">
        <v>-77.5</v>
      </c>
      <c r="F577">
        <v>51.191999379999999</v>
      </c>
      <c r="G577">
        <v>4.3978857700000002</v>
      </c>
      <c r="H577">
        <v>54</v>
      </c>
      <c r="I577">
        <v>1.443678079211619E-2</v>
      </c>
    </row>
    <row r="578" spans="1:9" x14ac:dyDescent="0.3">
      <c r="A578">
        <v>505</v>
      </c>
      <c r="B578" t="s">
        <v>121</v>
      </c>
      <c r="C578">
        <v>-77.5</v>
      </c>
      <c r="D578" t="s">
        <v>122</v>
      </c>
      <c r="E578">
        <v>-77</v>
      </c>
    </row>
    <row r="579" spans="1:9" x14ac:dyDescent="0.3">
      <c r="A579">
        <v>506</v>
      </c>
      <c r="B579" t="s">
        <v>121</v>
      </c>
      <c r="C579">
        <v>-77.5</v>
      </c>
      <c r="D579" t="s">
        <v>123</v>
      </c>
      <c r="E579">
        <v>-67.5</v>
      </c>
    </row>
    <row r="580" spans="1:9" x14ac:dyDescent="0.3">
      <c r="A580">
        <v>507</v>
      </c>
      <c r="B580" t="s">
        <v>121</v>
      </c>
      <c r="C580">
        <v>-77.5</v>
      </c>
      <c r="D580" t="s">
        <v>124</v>
      </c>
      <c r="E580">
        <v>-68.5</v>
      </c>
    </row>
    <row r="581" spans="1:9" x14ac:dyDescent="0.3">
      <c r="A581">
        <v>508</v>
      </c>
      <c r="B581" t="s">
        <v>121</v>
      </c>
      <c r="C581">
        <v>-77.5</v>
      </c>
      <c r="D581" t="s">
        <v>125</v>
      </c>
      <c r="E581">
        <v>-98</v>
      </c>
    </row>
    <row r="582" spans="1:9" x14ac:dyDescent="0.3">
      <c r="A582">
        <v>509</v>
      </c>
      <c r="B582" t="s">
        <v>121</v>
      </c>
      <c r="C582">
        <v>-77.5</v>
      </c>
      <c r="D582" t="s">
        <v>126</v>
      </c>
      <c r="E582">
        <v>-97</v>
      </c>
    </row>
    <row r="583" spans="1:9" x14ac:dyDescent="0.3">
      <c r="A583">
        <v>510</v>
      </c>
      <c r="B583" t="s">
        <v>121</v>
      </c>
      <c r="C583">
        <v>-77.5</v>
      </c>
      <c r="D583" t="s">
        <v>127</v>
      </c>
      <c r="E583">
        <v>-98</v>
      </c>
    </row>
    <row r="584" spans="1:9" x14ac:dyDescent="0.3">
      <c r="A584">
        <v>511</v>
      </c>
      <c r="B584" t="s">
        <v>121</v>
      </c>
      <c r="C584">
        <v>-77.5</v>
      </c>
      <c r="D584" t="s">
        <v>128</v>
      </c>
      <c r="E584">
        <v>-71</v>
      </c>
    </row>
    <row r="585" spans="1:9" x14ac:dyDescent="0.3">
      <c r="A585">
        <v>512</v>
      </c>
      <c r="B585" t="s">
        <v>121</v>
      </c>
      <c r="C585">
        <v>-77.5</v>
      </c>
      <c r="D585" t="s">
        <v>129</v>
      </c>
      <c r="E585">
        <v>-67.5</v>
      </c>
    </row>
    <row r="586" spans="1:9" x14ac:dyDescent="0.3">
      <c r="A586">
        <v>513</v>
      </c>
      <c r="B586" t="s">
        <v>121</v>
      </c>
      <c r="C586">
        <v>-77.5</v>
      </c>
      <c r="D586" t="s">
        <v>130</v>
      </c>
      <c r="E586">
        <v>-73.5</v>
      </c>
    </row>
    <row r="587" spans="1:9" x14ac:dyDescent="0.3">
      <c r="A587">
        <v>514</v>
      </c>
      <c r="B587" t="s">
        <v>121</v>
      </c>
      <c r="C587">
        <v>-77.5</v>
      </c>
      <c r="D587" t="s">
        <v>131</v>
      </c>
      <c r="E587">
        <v>-64.5</v>
      </c>
    </row>
    <row r="588" spans="1:9" x14ac:dyDescent="0.3">
      <c r="A588">
        <v>515</v>
      </c>
      <c r="B588" t="s">
        <v>121</v>
      </c>
      <c r="C588">
        <v>-77.5</v>
      </c>
      <c r="D588" t="s">
        <v>132</v>
      </c>
      <c r="E588">
        <v>-70</v>
      </c>
    </row>
    <row r="589" spans="1:9" x14ac:dyDescent="0.3">
      <c r="A589">
        <v>516</v>
      </c>
      <c r="B589" t="s">
        <v>121</v>
      </c>
      <c r="C589">
        <v>-77.5</v>
      </c>
      <c r="D589" t="s">
        <v>133</v>
      </c>
      <c r="E589">
        <v>-65</v>
      </c>
    </row>
    <row r="590" spans="1:9" x14ac:dyDescent="0.3">
      <c r="A590">
        <v>517</v>
      </c>
      <c r="B590" t="s">
        <v>121</v>
      </c>
      <c r="C590">
        <v>-77.5</v>
      </c>
      <c r="D590" t="s">
        <v>134</v>
      </c>
      <c r="E590">
        <v>-68.5</v>
      </c>
    </row>
    <row r="591" spans="1:9" x14ac:dyDescent="0.3">
      <c r="A591">
        <v>518</v>
      </c>
      <c r="B591" t="s">
        <v>121</v>
      </c>
      <c r="C591">
        <v>-77.5</v>
      </c>
      <c r="D591" t="s">
        <v>135</v>
      </c>
      <c r="E591">
        <v>-80</v>
      </c>
    </row>
    <row r="592" spans="1:9" x14ac:dyDescent="0.3">
      <c r="A592">
        <v>519</v>
      </c>
      <c r="B592" t="s">
        <v>121</v>
      </c>
      <c r="C592">
        <v>-77.5</v>
      </c>
      <c r="D592" t="s">
        <v>136</v>
      </c>
      <c r="E592">
        <v>-69.5</v>
      </c>
    </row>
    <row r="593" spans="1:9" x14ac:dyDescent="0.3">
      <c r="A593">
        <v>520</v>
      </c>
      <c r="B593" t="s">
        <v>121</v>
      </c>
      <c r="C593">
        <v>-77.5</v>
      </c>
      <c r="D593" t="s">
        <v>137</v>
      </c>
      <c r="E593">
        <v>-97</v>
      </c>
    </row>
    <row r="594" spans="1:9" x14ac:dyDescent="0.3">
      <c r="A594">
        <v>521</v>
      </c>
      <c r="B594" t="s">
        <v>121</v>
      </c>
      <c r="C594">
        <v>-77.5</v>
      </c>
      <c r="D594" t="s">
        <v>138</v>
      </c>
      <c r="E594">
        <v>-97</v>
      </c>
    </row>
    <row r="595" spans="1:9" x14ac:dyDescent="0.3">
      <c r="A595">
        <v>522</v>
      </c>
      <c r="B595" t="s">
        <v>121</v>
      </c>
      <c r="C595">
        <v>-77.5</v>
      </c>
      <c r="D595" t="s">
        <v>139</v>
      </c>
      <c r="E595">
        <v>-98</v>
      </c>
    </row>
    <row r="596" spans="1:9" x14ac:dyDescent="0.3">
      <c r="A596">
        <v>523</v>
      </c>
      <c r="B596" t="s">
        <v>121</v>
      </c>
      <c r="C596">
        <v>-77.5</v>
      </c>
      <c r="D596" t="s">
        <v>140</v>
      </c>
      <c r="E596">
        <v>-70</v>
      </c>
      <c r="F596">
        <v>51.19233895</v>
      </c>
      <c r="G596">
        <v>4.3976858200000004</v>
      </c>
      <c r="H596">
        <v>104</v>
      </c>
      <c r="I596">
        <v>4.1581344710477738E-2</v>
      </c>
    </row>
    <row r="597" spans="1:9" x14ac:dyDescent="0.3">
      <c r="A597">
        <v>524</v>
      </c>
      <c r="B597" t="s">
        <v>121</v>
      </c>
      <c r="C597">
        <v>-77.5</v>
      </c>
      <c r="D597" t="s">
        <v>141</v>
      </c>
      <c r="E597">
        <v>-67.5</v>
      </c>
    </row>
    <row r="598" spans="1:9" x14ac:dyDescent="0.3">
      <c r="A598">
        <v>525</v>
      </c>
      <c r="B598" t="s">
        <v>121</v>
      </c>
      <c r="C598">
        <v>-77.5</v>
      </c>
      <c r="D598" t="s">
        <v>142</v>
      </c>
      <c r="E598">
        <v>-86</v>
      </c>
      <c r="F598">
        <v>51.19157431</v>
      </c>
      <c r="G598">
        <v>4.39676036</v>
      </c>
      <c r="H598">
        <v>42</v>
      </c>
      <c r="I598">
        <v>7.7770495372997087E-2</v>
      </c>
    </row>
    <row r="599" spans="1:9" x14ac:dyDescent="0.3">
      <c r="A599">
        <v>526</v>
      </c>
      <c r="B599" t="s">
        <v>121</v>
      </c>
      <c r="C599">
        <v>-77.5</v>
      </c>
      <c r="D599" t="s">
        <v>144</v>
      </c>
      <c r="E599">
        <v>-74.5</v>
      </c>
      <c r="F599">
        <v>51.191936560000002</v>
      </c>
      <c r="G599">
        <v>4.3975348099999998</v>
      </c>
      <c r="H599">
        <v>40</v>
      </c>
      <c r="I599">
        <v>1.1000389600152651E-2</v>
      </c>
    </row>
    <row r="600" spans="1:9" x14ac:dyDescent="0.3">
      <c r="A600">
        <v>527</v>
      </c>
      <c r="B600" t="s">
        <v>121</v>
      </c>
      <c r="C600">
        <v>-77.5</v>
      </c>
      <c r="D600" t="s">
        <v>145</v>
      </c>
      <c r="E600">
        <v>-66</v>
      </c>
      <c r="F600">
        <v>51.191794940000001</v>
      </c>
      <c r="G600">
        <v>4.3976425600000004</v>
      </c>
      <c r="H600">
        <v>40</v>
      </c>
      <c r="I600">
        <v>1.9150586461308822E-2</v>
      </c>
    </row>
    <row r="601" spans="1:9" x14ac:dyDescent="0.3">
      <c r="A601">
        <v>528</v>
      </c>
      <c r="B601" t="s">
        <v>121</v>
      </c>
      <c r="C601">
        <v>-77.5</v>
      </c>
      <c r="D601" t="s">
        <v>146</v>
      </c>
      <c r="E601">
        <v>-67.5</v>
      </c>
    </row>
    <row r="602" spans="1:9" x14ac:dyDescent="0.3">
      <c r="A602">
        <v>529</v>
      </c>
      <c r="B602" t="s">
        <v>121</v>
      </c>
      <c r="C602">
        <v>-77.5</v>
      </c>
      <c r="D602" t="s">
        <v>147</v>
      </c>
      <c r="E602">
        <v>-80</v>
      </c>
    </row>
    <row r="603" spans="1:9" x14ac:dyDescent="0.3">
      <c r="A603">
        <v>530</v>
      </c>
      <c r="B603" t="s">
        <v>121</v>
      </c>
      <c r="C603">
        <v>-77.5</v>
      </c>
      <c r="D603" t="s">
        <v>148</v>
      </c>
      <c r="E603">
        <v>-77</v>
      </c>
    </row>
    <row r="604" spans="1:9" x14ac:dyDescent="0.3">
      <c r="A604">
        <v>531</v>
      </c>
      <c r="B604" t="s">
        <v>121</v>
      </c>
      <c r="C604">
        <v>-77.5</v>
      </c>
      <c r="D604" t="s">
        <v>149</v>
      </c>
      <c r="E604">
        <v>-72.5</v>
      </c>
    </row>
    <row r="605" spans="1:9" x14ac:dyDescent="0.3">
      <c r="A605">
        <v>532</v>
      </c>
      <c r="B605" t="s">
        <v>121</v>
      </c>
      <c r="C605">
        <v>-77.5</v>
      </c>
      <c r="D605" t="s">
        <v>150</v>
      </c>
      <c r="E605">
        <v>-78.5</v>
      </c>
      <c r="F605">
        <v>51.1917884</v>
      </c>
      <c r="G605">
        <v>4.3990845900000002</v>
      </c>
      <c r="H605">
        <v>55</v>
      </c>
      <c r="I605">
        <v>9.9422720737128781E-2</v>
      </c>
    </row>
    <row r="606" spans="1:9" x14ac:dyDescent="0.3">
      <c r="A606">
        <v>533</v>
      </c>
      <c r="B606" t="s">
        <v>121</v>
      </c>
      <c r="C606">
        <v>-77.5</v>
      </c>
      <c r="D606" t="s">
        <v>151</v>
      </c>
      <c r="E606">
        <v>-67</v>
      </c>
      <c r="F606">
        <v>51.191868300000003</v>
      </c>
      <c r="G606">
        <v>4.3980811600000003</v>
      </c>
      <c r="H606">
        <v>58</v>
      </c>
      <c r="I606">
        <v>2.956248525929665E-2</v>
      </c>
    </row>
    <row r="607" spans="1:9" x14ac:dyDescent="0.3">
      <c r="A607">
        <v>534</v>
      </c>
      <c r="B607" t="s">
        <v>121</v>
      </c>
      <c r="C607">
        <v>-77.5</v>
      </c>
      <c r="D607" t="s">
        <v>152</v>
      </c>
      <c r="E607">
        <v>-62</v>
      </c>
      <c r="F607">
        <v>51.191844709999998</v>
      </c>
      <c r="G607">
        <v>4.3987583299999997</v>
      </c>
      <c r="H607">
        <v>60</v>
      </c>
      <c r="I607">
        <v>7.5915521684292817E-2</v>
      </c>
    </row>
    <row r="608" spans="1:9" x14ac:dyDescent="0.3">
      <c r="A608">
        <v>535</v>
      </c>
      <c r="B608" t="s">
        <v>121</v>
      </c>
      <c r="C608">
        <v>-77.5</v>
      </c>
      <c r="D608" t="s">
        <v>153</v>
      </c>
      <c r="E608">
        <v>-74.5</v>
      </c>
      <c r="F608">
        <v>51.191675119999999</v>
      </c>
      <c r="G608">
        <v>4.39841704</v>
      </c>
      <c r="H608">
        <v>40</v>
      </c>
      <c r="I608">
        <v>6.0285219759865429E-2</v>
      </c>
    </row>
    <row r="609" spans="1:9" x14ac:dyDescent="0.3">
      <c r="A609">
        <v>536</v>
      </c>
      <c r="B609" t="s">
        <v>121</v>
      </c>
      <c r="C609">
        <v>-77.5</v>
      </c>
      <c r="D609" t="s">
        <v>154</v>
      </c>
      <c r="E609">
        <v>-77</v>
      </c>
      <c r="F609">
        <v>51.191879190000002</v>
      </c>
      <c r="G609">
        <v>4.3975136399999997</v>
      </c>
      <c r="H609">
        <v>39</v>
      </c>
      <c r="I609">
        <v>1.5339966398060831E-2</v>
      </c>
    </row>
    <row r="610" spans="1:9" x14ac:dyDescent="0.3">
      <c r="A610">
        <v>537</v>
      </c>
      <c r="B610" t="s">
        <v>121</v>
      </c>
      <c r="C610">
        <v>-77.5</v>
      </c>
      <c r="D610" t="s">
        <v>155</v>
      </c>
      <c r="E610">
        <v>-72</v>
      </c>
      <c r="F610">
        <v>51.191755030000003</v>
      </c>
      <c r="G610">
        <v>4.3971804600000004</v>
      </c>
      <c r="H610">
        <v>45</v>
      </c>
      <c r="I610">
        <v>4.226404653379174E-2</v>
      </c>
    </row>
    <row r="611" spans="1:9" x14ac:dyDescent="0.3">
      <c r="A611">
        <v>538</v>
      </c>
      <c r="B611" t="s">
        <v>121</v>
      </c>
      <c r="C611">
        <v>-77.5</v>
      </c>
      <c r="D611" t="s">
        <v>156</v>
      </c>
      <c r="E611">
        <v>-66</v>
      </c>
      <c r="F611">
        <v>51.192019469999998</v>
      </c>
      <c r="G611">
        <v>4.3976250800000001</v>
      </c>
      <c r="H611">
        <v>58</v>
      </c>
      <c r="I611">
        <v>7.3964628993810492E-3</v>
      </c>
    </row>
    <row r="612" spans="1:9" x14ac:dyDescent="0.3">
      <c r="A612">
        <v>539</v>
      </c>
      <c r="B612" t="s">
        <v>121</v>
      </c>
      <c r="C612">
        <v>-77.5</v>
      </c>
      <c r="D612" t="s">
        <v>157</v>
      </c>
      <c r="E612">
        <v>-75</v>
      </c>
      <c r="F612">
        <v>51.19206475</v>
      </c>
      <c r="G612">
        <v>4.3974257300000001</v>
      </c>
      <c r="H612">
        <v>38</v>
      </c>
      <c r="I612">
        <v>2.126016275023912E-2</v>
      </c>
    </row>
    <row r="613" spans="1:9" x14ac:dyDescent="0.3">
      <c r="A613">
        <v>540</v>
      </c>
      <c r="B613" t="s">
        <v>121</v>
      </c>
      <c r="C613">
        <v>-77.5</v>
      </c>
      <c r="D613" t="s">
        <v>158</v>
      </c>
      <c r="E613">
        <v>-64.5</v>
      </c>
      <c r="F613">
        <v>51.191961079999999</v>
      </c>
      <c r="G613">
        <v>4.3983208100000004</v>
      </c>
      <c r="H613">
        <v>69</v>
      </c>
      <c r="I613">
        <v>4.4240354872628007E-2</v>
      </c>
    </row>
    <row r="614" spans="1:9" x14ac:dyDescent="0.3">
      <c r="A614">
        <v>541</v>
      </c>
      <c r="B614" t="s">
        <v>121</v>
      </c>
      <c r="C614">
        <v>-77.5</v>
      </c>
      <c r="D614" t="s">
        <v>159</v>
      </c>
      <c r="E614">
        <v>-68.5</v>
      </c>
      <c r="F614">
        <v>51.19186165</v>
      </c>
      <c r="G614">
        <v>4.3974884300000001</v>
      </c>
      <c r="H614">
        <v>34</v>
      </c>
      <c r="I614">
        <v>1.793397909031794E-2</v>
      </c>
    </row>
    <row r="615" spans="1:9" x14ac:dyDescent="0.3">
      <c r="A615">
        <v>542</v>
      </c>
      <c r="B615" t="s">
        <v>121</v>
      </c>
      <c r="C615">
        <v>-77.5</v>
      </c>
      <c r="D615" t="s">
        <v>160</v>
      </c>
      <c r="E615">
        <v>-72.5</v>
      </c>
      <c r="F615">
        <v>51.191715029999997</v>
      </c>
      <c r="G615">
        <v>4.3981841700000004</v>
      </c>
      <c r="H615">
        <v>36</v>
      </c>
      <c r="I615">
        <v>4.4472466695579083E-2</v>
      </c>
    </row>
    <row r="616" spans="1:9" x14ac:dyDescent="0.3">
      <c r="A616">
        <v>543</v>
      </c>
      <c r="B616" t="s">
        <v>121</v>
      </c>
      <c r="C616">
        <v>-77.5</v>
      </c>
      <c r="D616" t="s">
        <v>161</v>
      </c>
      <c r="E616">
        <v>-72.5</v>
      </c>
      <c r="F616">
        <v>51.192134539999998</v>
      </c>
      <c r="G616">
        <v>4.3974711800000001</v>
      </c>
      <c r="H616">
        <v>66</v>
      </c>
      <c r="I616">
        <v>2.4072897427296291E-2</v>
      </c>
    </row>
    <row r="617" spans="1:9" x14ac:dyDescent="0.3">
      <c r="A617">
        <v>544</v>
      </c>
      <c r="B617" t="s">
        <v>121</v>
      </c>
      <c r="C617">
        <v>-77.5</v>
      </c>
      <c r="D617" t="s">
        <v>162</v>
      </c>
      <c r="E617">
        <v>-75</v>
      </c>
      <c r="F617">
        <v>51.191773359999999</v>
      </c>
      <c r="G617">
        <v>4.3974554899999996</v>
      </c>
      <c r="H617">
        <v>38</v>
      </c>
      <c r="I617">
        <v>2.668579055128387E-2</v>
      </c>
    </row>
    <row r="618" spans="1:9" x14ac:dyDescent="0.3">
      <c r="A618">
        <v>545</v>
      </c>
      <c r="B618" t="s">
        <v>121</v>
      </c>
      <c r="C618">
        <v>-77.5</v>
      </c>
      <c r="D618" t="s">
        <v>163</v>
      </c>
      <c r="E618">
        <v>-77</v>
      </c>
      <c r="F618">
        <v>51.19162644</v>
      </c>
      <c r="G618">
        <v>4.3972305800000004</v>
      </c>
      <c r="H618">
        <v>33</v>
      </c>
      <c r="I618">
        <v>4.9238982238414893E-2</v>
      </c>
    </row>
    <row r="619" spans="1:9" x14ac:dyDescent="0.3">
      <c r="A619">
        <v>546</v>
      </c>
      <c r="B619" t="s">
        <v>121</v>
      </c>
      <c r="C619">
        <v>-77.5</v>
      </c>
      <c r="D619" t="s">
        <v>164</v>
      </c>
      <c r="E619">
        <v>-70</v>
      </c>
      <c r="F619">
        <v>51.191774809999998</v>
      </c>
      <c r="G619">
        <v>4.3975428000000001</v>
      </c>
      <c r="H619">
        <v>35</v>
      </c>
      <c r="I619">
        <v>2.3384399088453009E-2</v>
      </c>
    </row>
    <row r="620" spans="1:9" x14ac:dyDescent="0.3">
      <c r="A620">
        <v>547</v>
      </c>
      <c r="B620" t="s">
        <v>121</v>
      </c>
      <c r="C620">
        <v>-77.5</v>
      </c>
      <c r="D620" t="s">
        <v>165</v>
      </c>
      <c r="E620">
        <v>-76</v>
      </c>
      <c r="F620">
        <v>51.192079569999997</v>
      </c>
      <c r="G620">
        <v>4.3973382599999997</v>
      </c>
      <c r="H620">
        <v>76</v>
      </c>
      <c r="I620">
        <v>2.73776840170065E-2</v>
      </c>
    </row>
    <row r="621" spans="1:9" x14ac:dyDescent="0.3">
      <c r="A621">
        <v>548</v>
      </c>
      <c r="B621" t="s">
        <v>121</v>
      </c>
      <c r="C621">
        <v>-77.5</v>
      </c>
      <c r="D621" t="s">
        <v>166</v>
      </c>
      <c r="E621">
        <v>-70</v>
      </c>
    </row>
    <row r="622" spans="1:9" x14ac:dyDescent="0.3">
      <c r="A622">
        <v>549</v>
      </c>
      <c r="B622" t="s">
        <v>121</v>
      </c>
      <c r="C622">
        <v>-77.5</v>
      </c>
      <c r="D622" t="s">
        <v>167</v>
      </c>
      <c r="E622">
        <v>-81</v>
      </c>
      <c r="F622">
        <v>51.192260300000001</v>
      </c>
      <c r="G622">
        <v>4.3977070400000002</v>
      </c>
      <c r="H622">
        <v>37</v>
      </c>
      <c r="I622">
        <v>3.2868580944417032E-2</v>
      </c>
    </row>
    <row r="623" spans="1:9" x14ac:dyDescent="0.3">
      <c r="A623">
        <v>550</v>
      </c>
      <c r="B623" t="s">
        <v>121</v>
      </c>
      <c r="C623">
        <v>-77.5</v>
      </c>
      <c r="D623" t="s">
        <v>168</v>
      </c>
      <c r="E623">
        <v>-78.5</v>
      </c>
      <c r="F623">
        <v>51.19191318</v>
      </c>
      <c r="G623">
        <v>4.3979233799999999</v>
      </c>
      <c r="H623">
        <v>33</v>
      </c>
      <c r="I623">
        <v>1.7517206607038129E-2</v>
      </c>
    </row>
    <row r="624" spans="1:9" x14ac:dyDescent="0.3">
      <c r="A624">
        <v>551</v>
      </c>
      <c r="B624" t="s">
        <v>121</v>
      </c>
      <c r="C624">
        <v>-77.5</v>
      </c>
      <c r="D624" t="s">
        <v>169</v>
      </c>
      <c r="E624">
        <v>-67.5</v>
      </c>
      <c r="F624" s="10">
        <v>50.970031220000003</v>
      </c>
      <c r="G624" s="10">
        <v>3.1459221899999998</v>
      </c>
      <c r="H624">
        <v>45</v>
      </c>
      <c r="I624">
        <v>90.856252050778195</v>
      </c>
    </row>
    <row r="625" spans="1:9" x14ac:dyDescent="0.3">
      <c r="A625">
        <v>552</v>
      </c>
      <c r="B625" t="s">
        <v>121</v>
      </c>
      <c r="C625">
        <v>-77.5</v>
      </c>
      <c r="D625" t="s">
        <v>170</v>
      </c>
      <c r="E625">
        <v>-77.5</v>
      </c>
      <c r="F625">
        <v>51.191874509999998</v>
      </c>
      <c r="G625">
        <v>4.3984080700000003</v>
      </c>
      <c r="H625">
        <v>50</v>
      </c>
      <c r="I625">
        <v>5.1315332279212082E-2</v>
      </c>
    </row>
    <row r="626" spans="1:9" x14ac:dyDescent="0.3">
      <c r="A626">
        <v>553</v>
      </c>
      <c r="B626" t="s">
        <v>121</v>
      </c>
      <c r="C626">
        <v>-77.5</v>
      </c>
      <c r="D626" t="s">
        <v>171</v>
      </c>
      <c r="E626">
        <v>-70</v>
      </c>
      <c r="F626">
        <v>51.192318579999998</v>
      </c>
      <c r="G626">
        <v>4.3975754800000004</v>
      </c>
      <c r="H626">
        <v>98</v>
      </c>
      <c r="I626">
        <v>4.0063568672786813E-2</v>
      </c>
    </row>
    <row r="627" spans="1:9" x14ac:dyDescent="0.3">
      <c r="A627">
        <v>554</v>
      </c>
      <c r="B627" t="s">
        <v>121</v>
      </c>
      <c r="C627">
        <v>-77.5</v>
      </c>
      <c r="D627" t="s">
        <v>172</v>
      </c>
      <c r="E627">
        <v>-81</v>
      </c>
      <c r="F627">
        <v>51.191694169999998</v>
      </c>
      <c r="G627">
        <v>4.3975300700000002</v>
      </c>
      <c r="H627">
        <v>40</v>
      </c>
      <c r="I627">
        <v>3.2015412495651992E-2</v>
      </c>
    </row>
    <row r="628" spans="1:9" x14ac:dyDescent="0.3">
      <c r="A628">
        <v>555</v>
      </c>
      <c r="B628" t="s">
        <v>121</v>
      </c>
      <c r="C628">
        <v>-77.5</v>
      </c>
      <c r="D628" t="s">
        <v>173</v>
      </c>
      <c r="E628">
        <v>-77.5</v>
      </c>
      <c r="F628">
        <v>51.191999379999999</v>
      </c>
      <c r="G628">
        <v>4.3978857700000002</v>
      </c>
      <c r="H628">
        <v>54</v>
      </c>
      <c r="I628">
        <v>1.443678079211619E-2</v>
      </c>
    </row>
    <row r="629" spans="1:9" x14ac:dyDescent="0.3">
      <c r="A629">
        <v>556</v>
      </c>
      <c r="B629" t="s">
        <v>122</v>
      </c>
      <c r="C629">
        <v>-77</v>
      </c>
      <c r="D629" t="s">
        <v>123</v>
      </c>
      <c r="E629">
        <v>-67.5</v>
      </c>
    </row>
    <row r="630" spans="1:9" x14ac:dyDescent="0.3">
      <c r="A630">
        <v>557</v>
      </c>
      <c r="B630" t="s">
        <v>122</v>
      </c>
      <c r="C630">
        <v>-77</v>
      </c>
      <c r="D630" t="s">
        <v>124</v>
      </c>
      <c r="E630">
        <v>-68.5</v>
      </c>
    </row>
    <row r="631" spans="1:9" x14ac:dyDescent="0.3">
      <c r="A631">
        <v>558</v>
      </c>
      <c r="B631" t="s">
        <v>122</v>
      </c>
      <c r="C631">
        <v>-77</v>
      </c>
      <c r="D631" t="s">
        <v>125</v>
      </c>
      <c r="E631">
        <v>-98</v>
      </c>
    </row>
    <row r="632" spans="1:9" x14ac:dyDescent="0.3">
      <c r="A632">
        <v>559</v>
      </c>
      <c r="B632" t="s">
        <v>122</v>
      </c>
      <c r="C632">
        <v>-77</v>
      </c>
      <c r="D632" t="s">
        <v>126</v>
      </c>
      <c r="E632">
        <v>-97</v>
      </c>
    </row>
    <row r="633" spans="1:9" x14ac:dyDescent="0.3">
      <c r="A633">
        <v>560</v>
      </c>
      <c r="B633" t="s">
        <v>122</v>
      </c>
      <c r="C633">
        <v>-77</v>
      </c>
      <c r="D633" t="s">
        <v>127</v>
      </c>
      <c r="E633">
        <v>-98</v>
      </c>
    </row>
    <row r="634" spans="1:9" x14ac:dyDescent="0.3">
      <c r="A634">
        <v>561</v>
      </c>
      <c r="B634" t="s">
        <v>122</v>
      </c>
      <c r="C634">
        <v>-77</v>
      </c>
      <c r="D634" t="s">
        <v>128</v>
      </c>
      <c r="E634">
        <v>-71</v>
      </c>
    </row>
    <row r="635" spans="1:9" x14ac:dyDescent="0.3">
      <c r="A635">
        <v>562</v>
      </c>
      <c r="B635" t="s">
        <v>122</v>
      </c>
      <c r="C635">
        <v>-77</v>
      </c>
      <c r="D635" t="s">
        <v>129</v>
      </c>
      <c r="E635">
        <v>-67.5</v>
      </c>
    </row>
    <row r="636" spans="1:9" x14ac:dyDescent="0.3">
      <c r="A636">
        <v>563</v>
      </c>
      <c r="B636" t="s">
        <v>122</v>
      </c>
      <c r="C636">
        <v>-77</v>
      </c>
      <c r="D636" t="s">
        <v>130</v>
      </c>
      <c r="E636">
        <v>-73.5</v>
      </c>
    </row>
    <row r="637" spans="1:9" x14ac:dyDescent="0.3">
      <c r="A637">
        <v>564</v>
      </c>
      <c r="B637" t="s">
        <v>122</v>
      </c>
      <c r="C637">
        <v>-77</v>
      </c>
      <c r="D637" t="s">
        <v>131</v>
      </c>
      <c r="E637">
        <v>-64.5</v>
      </c>
    </row>
    <row r="638" spans="1:9" x14ac:dyDescent="0.3">
      <c r="A638">
        <v>565</v>
      </c>
      <c r="B638" t="s">
        <v>122</v>
      </c>
      <c r="C638">
        <v>-77</v>
      </c>
      <c r="D638" t="s">
        <v>132</v>
      </c>
      <c r="E638">
        <v>-70</v>
      </c>
    </row>
    <row r="639" spans="1:9" x14ac:dyDescent="0.3">
      <c r="A639">
        <v>566</v>
      </c>
      <c r="B639" t="s">
        <v>122</v>
      </c>
      <c r="C639">
        <v>-77</v>
      </c>
      <c r="D639" t="s">
        <v>133</v>
      </c>
      <c r="E639">
        <v>-65</v>
      </c>
    </row>
    <row r="640" spans="1:9" x14ac:dyDescent="0.3">
      <c r="A640">
        <v>567</v>
      </c>
      <c r="B640" t="s">
        <v>122</v>
      </c>
      <c r="C640">
        <v>-77</v>
      </c>
      <c r="D640" t="s">
        <v>134</v>
      </c>
      <c r="E640">
        <v>-68.5</v>
      </c>
    </row>
    <row r="641" spans="1:9" x14ac:dyDescent="0.3">
      <c r="A641">
        <v>568</v>
      </c>
      <c r="B641" t="s">
        <v>122</v>
      </c>
      <c r="C641">
        <v>-77</v>
      </c>
      <c r="D641" t="s">
        <v>135</v>
      </c>
      <c r="E641">
        <v>-80</v>
      </c>
    </row>
    <row r="642" spans="1:9" x14ac:dyDescent="0.3">
      <c r="A642">
        <v>569</v>
      </c>
      <c r="B642" t="s">
        <v>122</v>
      </c>
      <c r="C642">
        <v>-77</v>
      </c>
      <c r="D642" t="s">
        <v>136</v>
      </c>
      <c r="E642">
        <v>-69.5</v>
      </c>
    </row>
    <row r="643" spans="1:9" x14ac:dyDescent="0.3">
      <c r="A643">
        <v>570</v>
      </c>
      <c r="B643" t="s">
        <v>122</v>
      </c>
      <c r="C643">
        <v>-77</v>
      </c>
      <c r="D643" t="s">
        <v>137</v>
      </c>
      <c r="E643">
        <v>-97</v>
      </c>
    </row>
    <row r="644" spans="1:9" x14ac:dyDescent="0.3">
      <c r="A644">
        <v>571</v>
      </c>
      <c r="B644" t="s">
        <v>122</v>
      </c>
      <c r="C644">
        <v>-77</v>
      </c>
      <c r="D644" t="s">
        <v>138</v>
      </c>
      <c r="E644">
        <v>-97</v>
      </c>
    </row>
    <row r="645" spans="1:9" x14ac:dyDescent="0.3">
      <c r="A645">
        <v>572</v>
      </c>
      <c r="B645" t="s">
        <v>122</v>
      </c>
      <c r="C645">
        <v>-77</v>
      </c>
      <c r="D645" t="s">
        <v>139</v>
      </c>
      <c r="E645">
        <v>-98</v>
      </c>
    </row>
    <row r="646" spans="1:9" x14ac:dyDescent="0.3">
      <c r="A646">
        <v>573</v>
      </c>
      <c r="B646" t="s">
        <v>122</v>
      </c>
      <c r="C646">
        <v>-77</v>
      </c>
      <c r="D646" t="s">
        <v>140</v>
      </c>
      <c r="E646">
        <v>-70</v>
      </c>
      <c r="F646">
        <v>51.19233895</v>
      </c>
      <c r="G646">
        <v>4.3976858200000004</v>
      </c>
      <c r="H646">
        <v>104</v>
      </c>
      <c r="I646">
        <v>4.1581344710477738E-2</v>
      </c>
    </row>
    <row r="647" spans="1:9" x14ac:dyDescent="0.3">
      <c r="A647">
        <v>574</v>
      </c>
      <c r="B647" t="s">
        <v>122</v>
      </c>
      <c r="C647">
        <v>-77</v>
      </c>
      <c r="D647" t="s">
        <v>141</v>
      </c>
      <c r="E647">
        <v>-67.5</v>
      </c>
    </row>
    <row r="648" spans="1:9" x14ac:dyDescent="0.3">
      <c r="A648">
        <v>575</v>
      </c>
      <c r="B648" t="s">
        <v>122</v>
      </c>
      <c r="C648">
        <v>-77</v>
      </c>
      <c r="D648" t="s">
        <v>142</v>
      </c>
      <c r="E648">
        <v>-86</v>
      </c>
      <c r="F648">
        <v>51.19157431</v>
      </c>
      <c r="G648">
        <v>4.39676036</v>
      </c>
      <c r="H648">
        <v>42</v>
      </c>
      <c r="I648">
        <v>7.7770495372997087E-2</v>
      </c>
    </row>
    <row r="649" spans="1:9" x14ac:dyDescent="0.3">
      <c r="A649">
        <v>576</v>
      </c>
      <c r="B649" t="s">
        <v>122</v>
      </c>
      <c r="C649">
        <v>-77</v>
      </c>
      <c r="D649" t="s">
        <v>144</v>
      </c>
      <c r="E649">
        <v>-74.5</v>
      </c>
      <c r="F649">
        <v>51.191936560000002</v>
      </c>
      <c r="G649">
        <v>4.3975348099999998</v>
      </c>
      <c r="H649">
        <v>40</v>
      </c>
      <c r="I649">
        <v>1.1000389600152651E-2</v>
      </c>
    </row>
    <row r="650" spans="1:9" x14ac:dyDescent="0.3">
      <c r="A650">
        <v>577</v>
      </c>
      <c r="B650" t="s">
        <v>122</v>
      </c>
      <c r="C650">
        <v>-77</v>
      </c>
      <c r="D650" t="s">
        <v>145</v>
      </c>
      <c r="E650">
        <v>-66</v>
      </c>
      <c r="F650">
        <v>51.191794940000001</v>
      </c>
      <c r="G650">
        <v>4.3976425600000004</v>
      </c>
      <c r="H650">
        <v>40</v>
      </c>
      <c r="I650">
        <v>1.9150586461308822E-2</v>
      </c>
    </row>
    <row r="651" spans="1:9" x14ac:dyDescent="0.3">
      <c r="A651">
        <v>578</v>
      </c>
      <c r="B651" t="s">
        <v>122</v>
      </c>
      <c r="C651">
        <v>-77</v>
      </c>
      <c r="D651" t="s">
        <v>146</v>
      </c>
      <c r="E651">
        <v>-67.5</v>
      </c>
    </row>
    <row r="652" spans="1:9" x14ac:dyDescent="0.3">
      <c r="A652">
        <v>579</v>
      </c>
      <c r="B652" t="s">
        <v>122</v>
      </c>
      <c r="C652">
        <v>-77</v>
      </c>
      <c r="D652" t="s">
        <v>147</v>
      </c>
      <c r="E652">
        <v>-80</v>
      </c>
    </row>
    <row r="653" spans="1:9" x14ac:dyDescent="0.3">
      <c r="A653">
        <v>580</v>
      </c>
      <c r="B653" t="s">
        <v>122</v>
      </c>
      <c r="C653">
        <v>-77</v>
      </c>
      <c r="D653" t="s">
        <v>148</v>
      </c>
      <c r="E653">
        <v>-77</v>
      </c>
    </row>
    <row r="654" spans="1:9" x14ac:dyDescent="0.3">
      <c r="A654">
        <v>581</v>
      </c>
      <c r="B654" t="s">
        <v>122</v>
      </c>
      <c r="C654">
        <v>-77</v>
      </c>
      <c r="D654" t="s">
        <v>149</v>
      </c>
      <c r="E654">
        <v>-72.5</v>
      </c>
    </row>
    <row r="655" spans="1:9" x14ac:dyDescent="0.3">
      <c r="A655">
        <v>582</v>
      </c>
      <c r="B655" t="s">
        <v>122</v>
      </c>
      <c r="C655">
        <v>-77</v>
      </c>
      <c r="D655" t="s">
        <v>150</v>
      </c>
      <c r="E655">
        <v>-78.5</v>
      </c>
      <c r="F655">
        <v>51.1917884</v>
      </c>
      <c r="G655">
        <v>4.3990845900000002</v>
      </c>
      <c r="H655">
        <v>55</v>
      </c>
      <c r="I655">
        <v>9.9422720737128781E-2</v>
      </c>
    </row>
    <row r="656" spans="1:9" x14ac:dyDescent="0.3">
      <c r="A656">
        <v>583</v>
      </c>
      <c r="B656" t="s">
        <v>122</v>
      </c>
      <c r="C656">
        <v>-77</v>
      </c>
      <c r="D656" t="s">
        <v>151</v>
      </c>
      <c r="E656">
        <v>-67</v>
      </c>
      <c r="F656">
        <v>51.191868300000003</v>
      </c>
      <c r="G656">
        <v>4.3980811600000003</v>
      </c>
      <c r="H656">
        <v>58</v>
      </c>
      <c r="I656">
        <v>2.956248525929665E-2</v>
      </c>
    </row>
    <row r="657" spans="1:9" x14ac:dyDescent="0.3">
      <c r="A657">
        <v>584</v>
      </c>
      <c r="B657" t="s">
        <v>122</v>
      </c>
      <c r="C657">
        <v>-77</v>
      </c>
      <c r="D657" t="s">
        <v>152</v>
      </c>
      <c r="E657">
        <v>-62</v>
      </c>
      <c r="F657">
        <v>51.191844709999998</v>
      </c>
      <c r="G657">
        <v>4.3987583299999997</v>
      </c>
      <c r="H657">
        <v>60</v>
      </c>
      <c r="I657">
        <v>7.5915521684292817E-2</v>
      </c>
    </row>
    <row r="658" spans="1:9" x14ac:dyDescent="0.3">
      <c r="A658">
        <v>585</v>
      </c>
      <c r="B658" t="s">
        <v>122</v>
      </c>
      <c r="C658">
        <v>-77</v>
      </c>
      <c r="D658" t="s">
        <v>153</v>
      </c>
      <c r="E658">
        <v>-74.5</v>
      </c>
      <c r="F658">
        <v>51.191675119999999</v>
      </c>
      <c r="G658">
        <v>4.39841704</v>
      </c>
      <c r="H658">
        <v>40</v>
      </c>
      <c r="I658">
        <v>6.0285219759865429E-2</v>
      </c>
    </row>
    <row r="659" spans="1:9" x14ac:dyDescent="0.3">
      <c r="A659">
        <v>586</v>
      </c>
      <c r="B659" t="s">
        <v>122</v>
      </c>
      <c r="C659">
        <v>-77</v>
      </c>
      <c r="D659" t="s">
        <v>154</v>
      </c>
      <c r="E659">
        <v>-77</v>
      </c>
      <c r="F659">
        <v>51.191879190000002</v>
      </c>
      <c r="G659">
        <v>4.3975136399999997</v>
      </c>
      <c r="H659">
        <v>39</v>
      </c>
      <c r="I659">
        <v>1.5339966398060831E-2</v>
      </c>
    </row>
    <row r="660" spans="1:9" x14ac:dyDescent="0.3">
      <c r="A660">
        <v>587</v>
      </c>
      <c r="B660" t="s">
        <v>122</v>
      </c>
      <c r="C660">
        <v>-77</v>
      </c>
      <c r="D660" t="s">
        <v>155</v>
      </c>
      <c r="E660">
        <v>-72</v>
      </c>
      <c r="F660">
        <v>51.191755030000003</v>
      </c>
      <c r="G660">
        <v>4.3971804600000004</v>
      </c>
      <c r="H660">
        <v>45</v>
      </c>
      <c r="I660">
        <v>4.226404653379174E-2</v>
      </c>
    </row>
    <row r="661" spans="1:9" x14ac:dyDescent="0.3">
      <c r="A661">
        <v>588</v>
      </c>
      <c r="B661" t="s">
        <v>122</v>
      </c>
      <c r="C661">
        <v>-77</v>
      </c>
      <c r="D661" t="s">
        <v>156</v>
      </c>
      <c r="E661">
        <v>-66</v>
      </c>
      <c r="F661">
        <v>51.192019469999998</v>
      </c>
      <c r="G661">
        <v>4.3976250800000001</v>
      </c>
      <c r="H661">
        <v>58</v>
      </c>
      <c r="I661">
        <v>7.3964628993810492E-3</v>
      </c>
    </row>
    <row r="662" spans="1:9" x14ac:dyDescent="0.3">
      <c r="A662">
        <v>589</v>
      </c>
      <c r="B662" t="s">
        <v>122</v>
      </c>
      <c r="C662">
        <v>-77</v>
      </c>
      <c r="D662" t="s">
        <v>157</v>
      </c>
      <c r="E662">
        <v>-75</v>
      </c>
      <c r="F662">
        <v>51.19206475</v>
      </c>
      <c r="G662">
        <v>4.3974257300000001</v>
      </c>
      <c r="H662">
        <v>38</v>
      </c>
      <c r="I662">
        <v>2.126016275023912E-2</v>
      </c>
    </row>
    <row r="663" spans="1:9" x14ac:dyDescent="0.3">
      <c r="A663">
        <v>590</v>
      </c>
      <c r="B663" t="s">
        <v>122</v>
      </c>
      <c r="C663">
        <v>-77</v>
      </c>
      <c r="D663" t="s">
        <v>158</v>
      </c>
      <c r="E663">
        <v>-64.5</v>
      </c>
      <c r="F663">
        <v>51.191961079999999</v>
      </c>
      <c r="G663">
        <v>4.3983208100000004</v>
      </c>
      <c r="H663">
        <v>69</v>
      </c>
      <c r="I663">
        <v>4.4240354872628007E-2</v>
      </c>
    </row>
    <row r="664" spans="1:9" x14ac:dyDescent="0.3">
      <c r="A664">
        <v>591</v>
      </c>
      <c r="B664" t="s">
        <v>122</v>
      </c>
      <c r="C664">
        <v>-77</v>
      </c>
      <c r="D664" t="s">
        <v>159</v>
      </c>
      <c r="E664">
        <v>-68.5</v>
      </c>
      <c r="F664">
        <v>51.19186165</v>
      </c>
      <c r="G664">
        <v>4.3974884300000001</v>
      </c>
      <c r="H664">
        <v>34</v>
      </c>
      <c r="I664">
        <v>1.793397909031794E-2</v>
      </c>
    </row>
    <row r="665" spans="1:9" x14ac:dyDescent="0.3">
      <c r="A665">
        <v>592</v>
      </c>
      <c r="B665" t="s">
        <v>122</v>
      </c>
      <c r="C665">
        <v>-77</v>
      </c>
      <c r="D665" t="s">
        <v>160</v>
      </c>
      <c r="E665">
        <v>-72.5</v>
      </c>
      <c r="F665">
        <v>51.191715029999997</v>
      </c>
      <c r="G665">
        <v>4.3981841700000004</v>
      </c>
      <c r="H665">
        <v>36</v>
      </c>
      <c r="I665">
        <v>4.4472466695579083E-2</v>
      </c>
    </row>
    <row r="666" spans="1:9" x14ac:dyDescent="0.3">
      <c r="A666">
        <v>593</v>
      </c>
      <c r="B666" t="s">
        <v>122</v>
      </c>
      <c r="C666">
        <v>-77</v>
      </c>
      <c r="D666" t="s">
        <v>161</v>
      </c>
      <c r="E666">
        <v>-72.5</v>
      </c>
      <c r="F666">
        <v>51.192134539999998</v>
      </c>
      <c r="G666">
        <v>4.3974711800000001</v>
      </c>
      <c r="H666">
        <v>66</v>
      </c>
      <c r="I666">
        <v>2.4072897427296291E-2</v>
      </c>
    </row>
    <row r="667" spans="1:9" x14ac:dyDescent="0.3">
      <c r="A667">
        <v>594</v>
      </c>
      <c r="B667" t="s">
        <v>122</v>
      </c>
      <c r="C667">
        <v>-77</v>
      </c>
      <c r="D667" t="s">
        <v>162</v>
      </c>
      <c r="E667">
        <v>-75</v>
      </c>
      <c r="F667">
        <v>51.191773359999999</v>
      </c>
      <c r="G667">
        <v>4.3974554899999996</v>
      </c>
      <c r="H667">
        <v>38</v>
      </c>
      <c r="I667">
        <v>2.668579055128387E-2</v>
      </c>
    </row>
    <row r="668" spans="1:9" x14ac:dyDescent="0.3">
      <c r="A668">
        <v>595</v>
      </c>
      <c r="B668" t="s">
        <v>122</v>
      </c>
      <c r="C668">
        <v>-77</v>
      </c>
      <c r="D668" t="s">
        <v>163</v>
      </c>
      <c r="E668">
        <v>-77</v>
      </c>
      <c r="F668">
        <v>51.19162644</v>
      </c>
      <c r="G668">
        <v>4.3972305800000004</v>
      </c>
      <c r="H668">
        <v>33</v>
      </c>
      <c r="I668">
        <v>4.9238982238414893E-2</v>
      </c>
    </row>
    <row r="669" spans="1:9" x14ac:dyDescent="0.3">
      <c r="A669">
        <v>596</v>
      </c>
      <c r="B669" t="s">
        <v>122</v>
      </c>
      <c r="C669">
        <v>-77</v>
      </c>
      <c r="D669" t="s">
        <v>164</v>
      </c>
      <c r="E669">
        <v>-70</v>
      </c>
      <c r="F669">
        <v>51.191774809999998</v>
      </c>
      <c r="G669">
        <v>4.3975428000000001</v>
      </c>
      <c r="H669">
        <v>35</v>
      </c>
      <c r="I669">
        <v>2.3384399088453009E-2</v>
      </c>
    </row>
    <row r="670" spans="1:9" x14ac:dyDescent="0.3">
      <c r="A670">
        <v>597</v>
      </c>
      <c r="B670" t="s">
        <v>122</v>
      </c>
      <c r="C670">
        <v>-77</v>
      </c>
      <c r="D670" t="s">
        <v>165</v>
      </c>
      <c r="E670">
        <v>-76</v>
      </c>
      <c r="F670">
        <v>51.192079569999997</v>
      </c>
      <c r="G670">
        <v>4.3973382599999997</v>
      </c>
      <c r="H670">
        <v>76</v>
      </c>
      <c r="I670">
        <v>2.73776840170065E-2</v>
      </c>
    </row>
    <row r="671" spans="1:9" x14ac:dyDescent="0.3">
      <c r="A671">
        <v>598</v>
      </c>
      <c r="B671" t="s">
        <v>122</v>
      </c>
      <c r="C671">
        <v>-77</v>
      </c>
      <c r="D671" t="s">
        <v>166</v>
      </c>
      <c r="E671">
        <v>-70</v>
      </c>
    </row>
    <row r="672" spans="1:9" x14ac:dyDescent="0.3">
      <c r="A672">
        <v>599</v>
      </c>
      <c r="B672" t="s">
        <v>122</v>
      </c>
      <c r="C672">
        <v>-77</v>
      </c>
      <c r="D672" t="s">
        <v>167</v>
      </c>
      <c r="E672">
        <v>-81</v>
      </c>
      <c r="F672">
        <v>51.192260300000001</v>
      </c>
      <c r="G672">
        <v>4.3977070400000002</v>
      </c>
      <c r="H672">
        <v>37</v>
      </c>
      <c r="I672">
        <v>3.2868580944417032E-2</v>
      </c>
    </row>
    <row r="673" spans="1:9" x14ac:dyDescent="0.3">
      <c r="A673">
        <v>600</v>
      </c>
      <c r="B673" t="s">
        <v>122</v>
      </c>
      <c r="C673">
        <v>-77</v>
      </c>
      <c r="D673" t="s">
        <v>168</v>
      </c>
      <c r="E673">
        <v>-78.5</v>
      </c>
      <c r="F673">
        <v>51.19191318</v>
      </c>
      <c r="G673">
        <v>4.3979233799999999</v>
      </c>
      <c r="H673">
        <v>33</v>
      </c>
      <c r="I673">
        <v>1.7517206607038129E-2</v>
      </c>
    </row>
    <row r="674" spans="1:9" x14ac:dyDescent="0.3">
      <c r="A674">
        <v>601</v>
      </c>
      <c r="B674" t="s">
        <v>122</v>
      </c>
      <c r="C674">
        <v>-77</v>
      </c>
      <c r="D674" t="s">
        <v>169</v>
      </c>
      <c r="E674">
        <v>-67.5</v>
      </c>
      <c r="F674" s="10">
        <v>50.970031220000003</v>
      </c>
      <c r="G674" s="10">
        <v>3.1459221899999998</v>
      </c>
      <c r="H674">
        <v>45</v>
      </c>
      <c r="I674">
        <v>90.856252050778195</v>
      </c>
    </row>
    <row r="675" spans="1:9" x14ac:dyDescent="0.3">
      <c r="A675">
        <v>602</v>
      </c>
      <c r="B675" t="s">
        <v>122</v>
      </c>
      <c r="C675">
        <v>-77</v>
      </c>
      <c r="D675" t="s">
        <v>170</v>
      </c>
      <c r="E675">
        <v>-77.5</v>
      </c>
      <c r="F675">
        <v>51.191874509999998</v>
      </c>
      <c r="G675">
        <v>4.3984080700000003</v>
      </c>
      <c r="H675">
        <v>50</v>
      </c>
      <c r="I675">
        <v>5.1315332279212082E-2</v>
      </c>
    </row>
    <row r="676" spans="1:9" x14ac:dyDescent="0.3">
      <c r="A676">
        <v>603</v>
      </c>
      <c r="B676" t="s">
        <v>122</v>
      </c>
      <c r="C676">
        <v>-77</v>
      </c>
      <c r="D676" t="s">
        <v>171</v>
      </c>
      <c r="E676">
        <v>-70</v>
      </c>
      <c r="F676">
        <v>51.192318579999998</v>
      </c>
      <c r="G676">
        <v>4.3975754800000004</v>
      </c>
      <c r="H676">
        <v>98</v>
      </c>
      <c r="I676">
        <v>4.0063568672786813E-2</v>
      </c>
    </row>
    <row r="677" spans="1:9" x14ac:dyDescent="0.3">
      <c r="A677">
        <v>604</v>
      </c>
      <c r="B677" t="s">
        <v>122</v>
      </c>
      <c r="C677">
        <v>-77</v>
      </c>
      <c r="D677" t="s">
        <v>172</v>
      </c>
      <c r="E677">
        <v>-81</v>
      </c>
      <c r="F677">
        <v>51.191694169999998</v>
      </c>
      <c r="G677">
        <v>4.3975300700000002</v>
      </c>
      <c r="H677">
        <v>40</v>
      </c>
      <c r="I677">
        <v>3.2015412495651992E-2</v>
      </c>
    </row>
    <row r="678" spans="1:9" x14ac:dyDescent="0.3">
      <c r="A678">
        <v>605</v>
      </c>
      <c r="B678" t="s">
        <v>122</v>
      </c>
      <c r="C678">
        <v>-77</v>
      </c>
      <c r="D678" t="s">
        <v>173</v>
      </c>
      <c r="E678">
        <v>-77.5</v>
      </c>
      <c r="F678">
        <v>51.191999379999999</v>
      </c>
      <c r="G678">
        <v>4.3978857700000002</v>
      </c>
      <c r="H678">
        <v>54</v>
      </c>
      <c r="I678">
        <v>1.443678079211619E-2</v>
      </c>
    </row>
    <row r="679" spans="1:9" x14ac:dyDescent="0.3">
      <c r="A679">
        <v>606</v>
      </c>
      <c r="B679" t="s">
        <v>123</v>
      </c>
      <c r="C679">
        <v>-67.5</v>
      </c>
      <c r="D679" t="s">
        <v>124</v>
      </c>
      <c r="E679">
        <v>-68.5</v>
      </c>
    </row>
    <row r="680" spans="1:9" x14ac:dyDescent="0.3">
      <c r="A680">
        <v>607</v>
      </c>
      <c r="B680" t="s">
        <v>123</v>
      </c>
      <c r="C680">
        <v>-67.5</v>
      </c>
      <c r="D680" t="s">
        <v>125</v>
      </c>
      <c r="E680">
        <v>-98</v>
      </c>
    </row>
    <row r="681" spans="1:9" x14ac:dyDescent="0.3">
      <c r="A681">
        <v>608</v>
      </c>
      <c r="B681" t="s">
        <v>123</v>
      </c>
      <c r="C681">
        <v>-67.5</v>
      </c>
      <c r="D681" t="s">
        <v>126</v>
      </c>
      <c r="E681">
        <v>-97</v>
      </c>
    </row>
    <row r="682" spans="1:9" x14ac:dyDescent="0.3">
      <c r="A682">
        <v>609</v>
      </c>
      <c r="B682" t="s">
        <v>123</v>
      </c>
      <c r="C682">
        <v>-67.5</v>
      </c>
      <c r="D682" t="s">
        <v>127</v>
      </c>
      <c r="E682">
        <v>-98</v>
      </c>
    </row>
    <row r="683" spans="1:9" x14ac:dyDescent="0.3">
      <c r="A683">
        <v>610</v>
      </c>
      <c r="B683" t="s">
        <v>123</v>
      </c>
      <c r="C683">
        <v>-67.5</v>
      </c>
      <c r="D683" t="s">
        <v>128</v>
      </c>
      <c r="E683">
        <v>-71</v>
      </c>
    </row>
    <row r="684" spans="1:9" x14ac:dyDescent="0.3">
      <c r="A684">
        <v>611</v>
      </c>
      <c r="B684" t="s">
        <v>123</v>
      </c>
      <c r="C684">
        <v>-67.5</v>
      </c>
      <c r="D684" t="s">
        <v>129</v>
      </c>
      <c r="E684">
        <v>-67.5</v>
      </c>
    </row>
    <row r="685" spans="1:9" x14ac:dyDescent="0.3">
      <c r="A685">
        <v>612</v>
      </c>
      <c r="B685" t="s">
        <v>123</v>
      </c>
      <c r="C685">
        <v>-67.5</v>
      </c>
      <c r="D685" t="s">
        <v>130</v>
      </c>
      <c r="E685">
        <v>-73.5</v>
      </c>
    </row>
    <row r="686" spans="1:9" x14ac:dyDescent="0.3">
      <c r="A686">
        <v>613</v>
      </c>
      <c r="B686" t="s">
        <v>123</v>
      </c>
      <c r="C686">
        <v>-67.5</v>
      </c>
      <c r="D686" t="s">
        <v>131</v>
      </c>
      <c r="E686">
        <v>-64.5</v>
      </c>
    </row>
    <row r="687" spans="1:9" x14ac:dyDescent="0.3">
      <c r="A687">
        <v>614</v>
      </c>
      <c r="B687" t="s">
        <v>123</v>
      </c>
      <c r="C687">
        <v>-67.5</v>
      </c>
      <c r="D687" t="s">
        <v>132</v>
      </c>
      <c r="E687">
        <v>-70</v>
      </c>
    </row>
    <row r="688" spans="1:9" x14ac:dyDescent="0.3">
      <c r="A688">
        <v>615</v>
      </c>
      <c r="B688" t="s">
        <v>123</v>
      </c>
      <c r="C688">
        <v>-67.5</v>
      </c>
      <c r="D688" t="s">
        <v>133</v>
      </c>
      <c r="E688">
        <v>-65</v>
      </c>
    </row>
    <row r="689" spans="1:9" x14ac:dyDescent="0.3">
      <c r="A689">
        <v>616</v>
      </c>
      <c r="B689" t="s">
        <v>123</v>
      </c>
      <c r="C689">
        <v>-67.5</v>
      </c>
      <c r="D689" t="s">
        <v>134</v>
      </c>
      <c r="E689">
        <v>-68.5</v>
      </c>
    </row>
    <row r="690" spans="1:9" x14ac:dyDescent="0.3">
      <c r="A690">
        <v>617</v>
      </c>
      <c r="B690" t="s">
        <v>123</v>
      </c>
      <c r="C690">
        <v>-67.5</v>
      </c>
      <c r="D690" t="s">
        <v>135</v>
      </c>
      <c r="E690">
        <v>-80</v>
      </c>
    </row>
    <row r="691" spans="1:9" x14ac:dyDescent="0.3">
      <c r="A691">
        <v>618</v>
      </c>
      <c r="B691" t="s">
        <v>123</v>
      </c>
      <c r="C691">
        <v>-67.5</v>
      </c>
      <c r="D691" t="s">
        <v>136</v>
      </c>
      <c r="E691">
        <v>-69.5</v>
      </c>
    </row>
    <row r="692" spans="1:9" x14ac:dyDescent="0.3">
      <c r="A692">
        <v>619</v>
      </c>
      <c r="B692" t="s">
        <v>123</v>
      </c>
      <c r="C692">
        <v>-67.5</v>
      </c>
      <c r="D692" t="s">
        <v>137</v>
      </c>
      <c r="E692">
        <v>-97</v>
      </c>
    </row>
    <row r="693" spans="1:9" x14ac:dyDescent="0.3">
      <c r="A693">
        <v>620</v>
      </c>
      <c r="B693" t="s">
        <v>123</v>
      </c>
      <c r="C693">
        <v>-67.5</v>
      </c>
      <c r="D693" t="s">
        <v>138</v>
      </c>
      <c r="E693">
        <v>-97</v>
      </c>
    </row>
    <row r="694" spans="1:9" x14ac:dyDescent="0.3">
      <c r="A694">
        <v>621</v>
      </c>
      <c r="B694" t="s">
        <v>123</v>
      </c>
      <c r="C694">
        <v>-67.5</v>
      </c>
      <c r="D694" t="s">
        <v>139</v>
      </c>
      <c r="E694">
        <v>-98</v>
      </c>
    </row>
    <row r="695" spans="1:9" x14ac:dyDescent="0.3">
      <c r="A695">
        <v>622</v>
      </c>
      <c r="B695" t="s">
        <v>123</v>
      </c>
      <c r="C695">
        <v>-67.5</v>
      </c>
      <c r="D695" t="s">
        <v>140</v>
      </c>
      <c r="E695">
        <v>-70</v>
      </c>
      <c r="F695">
        <v>51.19233895</v>
      </c>
      <c r="G695">
        <v>4.3976858200000004</v>
      </c>
      <c r="H695">
        <v>104</v>
      </c>
      <c r="I695">
        <v>4.1581344710477738E-2</v>
      </c>
    </row>
    <row r="696" spans="1:9" x14ac:dyDescent="0.3">
      <c r="A696">
        <v>623</v>
      </c>
      <c r="B696" t="s">
        <v>123</v>
      </c>
      <c r="C696">
        <v>-67.5</v>
      </c>
      <c r="D696" t="s">
        <v>141</v>
      </c>
      <c r="E696">
        <v>-67.5</v>
      </c>
    </row>
    <row r="697" spans="1:9" x14ac:dyDescent="0.3">
      <c r="A697">
        <v>624</v>
      </c>
      <c r="B697" t="s">
        <v>123</v>
      </c>
      <c r="C697">
        <v>-67.5</v>
      </c>
      <c r="D697" t="s">
        <v>142</v>
      </c>
      <c r="E697">
        <v>-86</v>
      </c>
      <c r="F697">
        <v>51.19157431</v>
      </c>
      <c r="G697">
        <v>4.39676036</v>
      </c>
      <c r="H697">
        <v>42</v>
      </c>
      <c r="I697">
        <v>7.7770495372997087E-2</v>
      </c>
    </row>
    <row r="698" spans="1:9" x14ac:dyDescent="0.3">
      <c r="A698">
        <v>625</v>
      </c>
      <c r="B698" t="s">
        <v>123</v>
      </c>
      <c r="C698">
        <v>-67.5</v>
      </c>
      <c r="D698" t="s">
        <v>144</v>
      </c>
      <c r="E698">
        <v>-74.5</v>
      </c>
      <c r="F698">
        <v>51.191936560000002</v>
      </c>
      <c r="G698">
        <v>4.3975348099999998</v>
      </c>
      <c r="H698">
        <v>40</v>
      </c>
      <c r="I698">
        <v>1.1000389600152651E-2</v>
      </c>
    </row>
    <row r="699" spans="1:9" x14ac:dyDescent="0.3">
      <c r="A699">
        <v>626</v>
      </c>
      <c r="B699" t="s">
        <v>123</v>
      </c>
      <c r="C699">
        <v>-67.5</v>
      </c>
      <c r="D699" t="s">
        <v>145</v>
      </c>
      <c r="E699">
        <v>-66</v>
      </c>
      <c r="F699">
        <v>51.191794940000001</v>
      </c>
      <c r="G699">
        <v>4.3976425600000004</v>
      </c>
      <c r="H699">
        <v>40</v>
      </c>
      <c r="I699">
        <v>1.9150586461308822E-2</v>
      </c>
    </row>
    <row r="700" spans="1:9" x14ac:dyDescent="0.3">
      <c r="A700">
        <v>627</v>
      </c>
      <c r="B700" t="s">
        <v>123</v>
      </c>
      <c r="C700">
        <v>-67.5</v>
      </c>
      <c r="D700" t="s">
        <v>146</v>
      </c>
      <c r="E700">
        <v>-67.5</v>
      </c>
    </row>
    <row r="701" spans="1:9" x14ac:dyDescent="0.3">
      <c r="A701">
        <v>628</v>
      </c>
      <c r="B701" t="s">
        <v>123</v>
      </c>
      <c r="C701">
        <v>-67.5</v>
      </c>
      <c r="D701" t="s">
        <v>147</v>
      </c>
      <c r="E701">
        <v>-80</v>
      </c>
    </row>
    <row r="702" spans="1:9" x14ac:dyDescent="0.3">
      <c r="A702">
        <v>629</v>
      </c>
      <c r="B702" t="s">
        <v>123</v>
      </c>
      <c r="C702">
        <v>-67.5</v>
      </c>
      <c r="D702" t="s">
        <v>148</v>
      </c>
      <c r="E702">
        <v>-77</v>
      </c>
    </row>
    <row r="703" spans="1:9" x14ac:dyDescent="0.3">
      <c r="A703">
        <v>630</v>
      </c>
      <c r="B703" t="s">
        <v>123</v>
      </c>
      <c r="C703">
        <v>-67.5</v>
      </c>
      <c r="D703" t="s">
        <v>149</v>
      </c>
      <c r="E703">
        <v>-72.5</v>
      </c>
    </row>
    <row r="704" spans="1:9" x14ac:dyDescent="0.3">
      <c r="A704">
        <v>631</v>
      </c>
      <c r="B704" t="s">
        <v>123</v>
      </c>
      <c r="C704">
        <v>-67.5</v>
      </c>
      <c r="D704" t="s">
        <v>150</v>
      </c>
      <c r="E704">
        <v>-78.5</v>
      </c>
      <c r="F704">
        <v>51.1917884</v>
      </c>
      <c r="G704">
        <v>4.3990845900000002</v>
      </c>
      <c r="H704">
        <v>55</v>
      </c>
      <c r="I704">
        <v>9.9422720737128781E-2</v>
      </c>
    </row>
    <row r="705" spans="1:9" x14ac:dyDescent="0.3">
      <c r="A705">
        <v>632</v>
      </c>
      <c r="B705" t="s">
        <v>123</v>
      </c>
      <c r="C705">
        <v>-67.5</v>
      </c>
      <c r="D705" t="s">
        <v>151</v>
      </c>
      <c r="E705">
        <v>-67</v>
      </c>
      <c r="F705">
        <v>51.191868300000003</v>
      </c>
      <c r="G705">
        <v>4.3980811600000003</v>
      </c>
      <c r="H705">
        <v>58</v>
      </c>
      <c r="I705">
        <v>2.956248525929665E-2</v>
      </c>
    </row>
    <row r="706" spans="1:9" x14ac:dyDescent="0.3">
      <c r="A706">
        <v>633</v>
      </c>
      <c r="B706" t="s">
        <v>123</v>
      </c>
      <c r="C706">
        <v>-67.5</v>
      </c>
      <c r="D706" t="s">
        <v>152</v>
      </c>
      <c r="E706">
        <v>-62</v>
      </c>
      <c r="F706">
        <v>51.191844709999998</v>
      </c>
      <c r="G706">
        <v>4.3987583299999997</v>
      </c>
      <c r="H706">
        <v>60</v>
      </c>
      <c r="I706">
        <v>7.5915521684292817E-2</v>
      </c>
    </row>
    <row r="707" spans="1:9" x14ac:dyDescent="0.3">
      <c r="A707">
        <v>634</v>
      </c>
      <c r="B707" t="s">
        <v>123</v>
      </c>
      <c r="C707">
        <v>-67.5</v>
      </c>
      <c r="D707" t="s">
        <v>153</v>
      </c>
      <c r="E707">
        <v>-74.5</v>
      </c>
      <c r="F707">
        <v>51.191675119999999</v>
      </c>
      <c r="G707">
        <v>4.39841704</v>
      </c>
      <c r="H707">
        <v>40</v>
      </c>
      <c r="I707">
        <v>6.0285219759865429E-2</v>
      </c>
    </row>
    <row r="708" spans="1:9" x14ac:dyDescent="0.3">
      <c r="A708">
        <v>635</v>
      </c>
      <c r="B708" t="s">
        <v>123</v>
      </c>
      <c r="C708">
        <v>-67.5</v>
      </c>
      <c r="D708" t="s">
        <v>154</v>
      </c>
      <c r="E708">
        <v>-77</v>
      </c>
      <c r="F708">
        <v>51.191879190000002</v>
      </c>
      <c r="G708">
        <v>4.3975136399999997</v>
      </c>
      <c r="H708">
        <v>39</v>
      </c>
      <c r="I708">
        <v>1.5339966398060831E-2</v>
      </c>
    </row>
    <row r="709" spans="1:9" x14ac:dyDescent="0.3">
      <c r="A709">
        <v>636</v>
      </c>
      <c r="B709" t="s">
        <v>123</v>
      </c>
      <c r="C709">
        <v>-67.5</v>
      </c>
      <c r="D709" t="s">
        <v>155</v>
      </c>
      <c r="E709">
        <v>-72</v>
      </c>
      <c r="F709">
        <v>51.191755030000003</v>
      </c>
      <c r="G709">
        <v>4.3971804600000004</v>
      </c>
      <c r="H709">
        <v>45</v>
      </c>
      <c r="I709">
        <v>4.226404653379174E-2</v>
      </c>
    </row>
    <row r="710" spans="1:9" x14ac:dyDescent="0.3">
      <c r="A710">
        <v>637</v>
      </c>
      <c r="B710" t="s">
        <v>123</v>
      </c>
      <c r="C710">
        <v>-67.5</v>
      </c>
      <c r="D710" t="s">
        <v>156</v>
      </c>
      <c r="E710">
        <v>-66</v>
      </c>
      <c r="F710">
        <v>51.192019469999998</v>
      </c>
      <c r="G710">
        <v>4.3976250800000001</v>
      </c>
      <c r="H710">
        <v>58</v>
      </c>
      <c r="I710">
        <v>7.3964628993810492E-3</v>
      </c>
    </row>
    <row r="711" spans="1:9" x14ac:dyDescent="0.3">
      <c r="A711">
        <v>638</v>
      </c>
      <c r="B711" t="s">
        <v>123</v>
      </c>
      <c r="C711">
        <v>-67.5</v>
      </c>
      <c r="D711" t="s">
        <v>157</v>
      </c>
      <c r="E711">
        <v>-75</v>
      </c>
      <c r="F711">
        <v>51.19206475</v>
      </c>
      <c r="G711">
        <v>4.3974257300000001</v>
      </c>
      <c r="H711">
        <v>38</v>
      </c>
      <c r="I711">
        <v>2.126016275023912E-2</v>
      </c>
    </row>
    <row r="712" spans="1:9" x14ac:dyDescent="0.3">
      <c r="A712">
        <v>639</v>
      </c>
      <c r="B712" t="s">
        <v>123</v>
      </c>
      <c r="C712">
        <v>-67.5</v>
      </c>
      <c r="D712" t="s">
        <v>158</v>
      </c>
      <c r="E712">
        <v>-64.5</v>
      </c>
      <c r="F712">
        <v>51.191961079999999</v>
      </c>
      <c r="G712">
        <v>4.3983208100000004</v>
      </c>
      <c r="H712">
        <v>69</v>
      </c>
      <c r="I712">
        <v>4.4240354872628007E-2</v>
      </c>
    </row>
    <row r="713" spans="1:9" x14ac:dyDescent="0.3">
      <c r="A713">
        <v>640</v>
      </c>
      <c r="B713" t="s">
        <v>123</v>
      </c>
      <c r="C713">
        <v>-67.5</v>
      </c>
      <c r="D713" t="s">
        <v>159</v>
      </c>
      <c r="E713">
        <v>-68.5</v>
      </c>
      <c r="F713">
        <v>51.19186165</v>
      </c>
      <c r="G713">
        <v>4.3974884300000001</v>
      </c>
      <c r="H713">
        <v>34</v>
      </c>
      <c r="I713">
        <v>1.793397909031794E-2</v>
      </c>
    </row>
    <row r="714" spans="1:9" x14ac:dyDescent="0.3">
      <c r="A714">
        <v>641</v>
      </c>
      <c r="B714" t="s">
        <v>123</v>
      </c>
      <c r="C714">
        <v>-67.5</v>
      </c>
      <c r="D714" t="s">
        <v>160</v>
      </c>
      <c r="E714">
        <v>-72.5</v>
      </c>
      <c r="F714">
        <v>51.191715029999997</v>
      </c>
      <c r="G714">
        <v>4.3981841700000004</v>
      </c>
      <c r="H714">
        <v>36</v>
      </c>
      <c r="I714">
        <v>4.4472466695579083E-2</v>
      </c>
    </row>
    <row r="715" spans="1:9" x14ac:dyDescent="0.3">
      <c r="A715">
        <v>642</v>
      </c>
      <c r="B715" t="s">
        <v>123</v>
      </c>
      <c r="C715">
        <v>-67.5</v>
      </c>
      <c r="D715" t="s">
        <v>161</v>
      </c>
      <c r="E715">
        <v>-72.5</v>
      </c>
      <c r="F715">
        <v>51.192134539999998</v>
      </c>
      <c r="G715">
        <v>4.3974711800000001</v>
      </c>
      <c r="H715">
        <v>66</v>
      </c>
      <c r="I715">
        <v>2.4072897427296291E-2</v>
      </c>
    </row>
    <row r="716" spans="1:9" x14ac:dyDescent="0.3">
      <c r="A716">
        <v>643</v>
      </c>
      <c r="B716" t="s">
        <v>123</v>
      </c>
      <c r="C716">
        <v>-67.5</v>
      </c>
      <c r="D716" t="s">
        <v>162</v>
      </c>
      <c r="E716">
        <v>-75</v>
      </c>
      <c r="F716">
        <v>51.191773359999999</v>
      </c>
      <c r="G716">
        <v>4.3974554899999996</v>
      </c>
      <c r="H716">
        <v>38</v>
      </c>
      <c r="I716">
        <v>2.668579055128387E-2</v>
      </c>
    </row>
    <row r="717" spans="1:9" x14ac:dyDescent="0.3">
      <c r="A717">
        <v>644</v>
      </c>
      <c r="B717" t="s">
        <v>123</v>
      </c>
      <c r="C717">
        <v>-67.5</v>
      </c>
      <c r="D717" t="s">
        <v>163</v>
      </c>
      <c r="E717">
        <v>-77</v>
      </c>
      <c r="F717">
        <v>51.19162644</v>
      </c>
      <c r="G717">
        <v>4.3972305800000004</v>
      </c>
      <c r="H717">
        <v>33</v>
      </c>
      <c r="I717">
        <v>4.9238982238414893E-2</v>
      </c>
    </row>
    <row r="718" spans="1:9" x14ac:dyDescent="0.3">
      <c r="A718">
        <v>645</v>
      </c>
      <c r="B718" t="s">
        <v>123</v>
      </c>
      <c r="C718">
        <v>-67.5</v>
      </c>
      <c r="D718" t="s">
        <v>164</v>
      </c>
      <c r="E718">
        <v>-70</v>
      </c>
      <c r="F718">
        <v>51.191774809999998</v>
      </c>
      <c r="G718">
        <v>4.3975428000000001</v>
      </c>
      <c r="H718">
        <v>35</v>
      </c>
      <c r="I718">
        <v>2.3384399088453009E-2</v>
      </c>
    </row>
    <row r="719" spans="1:9" x14ac:dyDescent="0.3">
      <c r="A719">
        <v>646</v>
      </c>
      <c r="B719" t="s">
        <v>123</v>
      </c>
      <c r="C719">
        <v>-67.5</v>
      </c>
      <c r="D719" t="s">
        <v>165</v>
      </c>
      <c r="E719">
        <v>-76</v>
      </c>
      <c r="F719">
        <v>51.192079569999997</v>
      </c>
      <c r="G719">
        <v>4.3973382599999997</v>
      </c>
      <c r="H719">
        <v>76</v>
      </c>
      <c r="I719">
        <v>2.73776840170065E-2</v>
      </c>
    </row>
    <row r="720" spans="1:9" x14ac:dyDescent="0.3">
      <c r="A720">
        <v>647</v>
      </c>
      <c r="B720" t="s">
        <v>123</v>
      </c>
      <c r="C720">
        <v>-67.5</v>
      </c>
      <c r="D720" t="s">
        <v>166</v>
      </c>
      <c r="E720">
        <v>-70</v>
      </c>
    </row>
    <row r="721" spans="1:9" x14ac:dyDescent="0.3">
      <c r="A721">
        <v>648</v>
      </c>
      <c r="B721" t="s">
        <v>123</v>
      </c>
      <c r="C721">
        <v>-67.5</v>
      </c>
      <c r="D721" t="s">
        <v>167</v>
      </c>
      <c r="E721">
        <v>-81</v>
      </c>
      <c r="F721">
        <v>51.192260300000001</v>
      </c>
      <c r="G721">
        <v>4.3977070400000002</v>
      </c>
      <c r="H721">
        <v>37</v>
      </c>
      <c r="I721">
        <v>3.2868580944417032E-2</v>
      </c>
    </row>
    <row r="722" spans="1:9" x14ac:dyDescent="0.3">
      <c r="A722">
        <v>649</v>
      </c>
      <c r="B722" t="s">
        <v>123</v>
      </c>
      <c r="C722">
        <v>-67.5</v>
      </c>
      <c r="D722" t="s">
        <v>168</v>
      </c>
      <c r="E722">
        <v>-78.5</v>
      </c>
      <c r="F722">
        <v>51.19191318</v>
      </c>
      <c r="G722">
        <v>4.3979233799999999</v>
      </c>
      <c r="H722">
        <v>33</v>
      </c>
      <c r="I722">
        <v>1.7517206607038129E-2</v>
      </c>
    </row>
    <row r="723" spans="1:9" x14ac:dyDescent="0.3">
      <c r="A723">
        <v>650</v>
      </c>
      <c r="B723" t="s">
        <v>123</v>
      </c>
      <c r="C723">
        <v>-67.5</v>
      </c>
      <c r="D723" t="s">
        <v>169</v>
      </c>
      <c r="E723">
        <v>-67.5</v>
      </c>
      <c r="F723" s="10">
        <v>50.970031220000003</v>
      </c>
      <c r="G723" s="10">
        <v>3.1459221899999998</v>
      </c>
      <c r="H723">
        <v>45</v>
      </c>
      <c r="I723">
        <v>90.856252050778195</v>
      </c>
    </row>
    <row r="724" spans="1:9" x14ac:dyDescent="0.3">
      <c r="A724">
        <v>651</v>
      </c>
      <c r="B724" t="s">
        <v>123</v>
      </c>
      <c r="C724">
        <v>-67.5</v>
      </c>
      <c r="D724" t="s">
        <v>170</v>
      </c>
      <c r="E724">
        <v>-77.5</v>
      </c>
      <c r="F724">
        <v>51.191874509999998</v>
      </c>
      <c r="G724">
        <v>4.3984080700000003</v>
      </c>
      <c r="H724">
        <v>50</v>
      </c>
      <c r="I724">
        <v>5.1315332279212082E-2</v>
      </c>
    </row>
    <row r="725" spans="1:9" x14ac:dyDescent="0.3">
      <c r="A725">
        <v>652</v>
      </c>
      <c r="B725" t="s">
        <v>123</v>
      </c>
      <c r="C725">
        <v>-67.5</v>
      </c>
      <c r="D725" t="s">
        <v>171</v>
      </c>
      <c r="E725">
        <v>-70</v>
      </c>
      <c r="F725">
        <v>51.192318579999998</v>
      </c>
      <c r="G725">
        <v>4.3975754800000004</v>
      </c>
      <c r="H725">
        <v>98</v>
      </c>
      <c r="I725">
        <v>4.0063568672786813E-2</v>
      </c>
    </row>
    <row r="726" spans="1:9" x14ac:dyDescent="0.3">
      <c r="A726">
        <v>653</v>
      </c>
      <c r="B726" t="s">
        <v>123</v>
      </c>
      <c r="C726">
        <v>-67.5</v>
      </c>
      <c r="D726" t="s">
        <v>172</v>
      </c>
      <c r="E726">
        <v>-81</v>
      </c>
      <c r="F726">
        <v>51.191694169999998</v>
      </c>
      <c r="G726">
        <v>4.3975300700000002</v>
      </c>
      <c r="H726">
        <v>40</v>
      </c>
      <c r="I726">
        <v>3.2015412495651992E-2</v>
      </c>
    </row>
    <row r="727" spans="1:9" x14ac:dyDescent="0.3">
      <c r="A727">
        <v>654</v>
      </c>
      <c r="B727" t="s">
        <v>123</v>
      </c>
      <c r="C727">
        <v>-67.5</v>
      </c>
      <c r="D727" t="s">
        <v>173</v>
      </c>
      <c r="E727">
        <v>-77.5</v>
      </c>
      <c r="F727">
        <v>51.191999379999999</v>
      </c>
      <c r="G727">
        <v>4.3978857700000002</v>
      </c>
      <c r="H727">
        <v>54</v>
      </c>
      <c r="I727">
        <v>1.443678079211619E-2</v>
      </c>
    </row>
    <row r="728" spans="1:9" x14ac:dyDescent="0.3">
      <c r="A728">
        <v>655</v>
      </c>
      <c r="B728" t="s">
        <v>124</v>
      </c>
      <c r="C728">
        <v>-68.5</v>
      </c>
      <c r="D728" t="s">
        <v>125</v>
      </c>
      <c r="E728">
        <v>-98</v>
      </c>
    </row>
    <row r="729" spans="1:9" x14ac:dyDescent="0.3">
      <c r="A729">
        <v>656</v>
      </c>
      <c r="B729" t="s">
        <v>124</v>
      </c>
      <c r="C729">
        <v>-68.5</v>
      </c>
      <c r="D729" t="s">
        <v>126</v>
      </c>
      <c r="E729">
        <v>-97</v>
      </c>
    </row>
    <row r="730" spans="1:9" x14ac:dyDescent="0.3">
      <c r="A730">
        <v>657</v>
      </c>
      <c r="B730" t="s">
        <v>124</v>
      </c>
      <c r="C730">
        <v>-68.5</v>
      </c>
      <c r="D730" t="s">
        <v>127</v>
      </c>
      <c r="E730">
        <v>-98</v>
      </c>
    </row>
    <row r="731" spans="1:9" x14ac:dyDescent="0.3">
      <c r="A731">
        <v>658</v>
      </c>
      <c r="B731" t="s">
        <v>124</v>
      </c>
      <c r="C731">
        <v>-68.5</v>
      </c>
      <c r="D731" t="s">
        <v>128</v>
      </c>
      <c r="E731">
        <v>-71</v>
      </c>
    </row>
    <row r="732" spans="1:9" x14ac:dyDescent="0.3">
      <c r="A732">
        <v>659</v>
      </c>
      <c r="B732" t="s">
        <v>124</v>
      </c>
      <c r="C732">
        <v>-68.5</v>
      </c>
      <c r="D732" t="s">
        <v>129</v>
      </c>
      <c r="E732">
        <v>-67.5</v>
      </c>
    </row>
    <row r="733" spans="1:9" x14ac:dyDescent="0.3">
      <c r="A733">
        <v>660</v>
      </c>
      <c r="B733" t="s">
        <v>124</v>
      </c>
      <c r="C733">
        <v>-68.5</v>
      </c>
      <c r="D733" t="s">
        <v>130</v>
      </c>
      <c r="E733">
        <v>-73.5</v>
      </c>
    </row>
    <row r="734" spans="1:9" x14ac:dyDescent="0.3">
      <c r="A734">
        <v>661</v>
      </c>
      <c r="B734" t="s">
        <v>124</v>
      </c>
      <c r="C734">
        <v>-68.5</v>
      </c>
      <c r="D734" t="s">
        <v>131</v>
      </c>
      <c r="E734">
        <v>-64.5</v>
      </c>
    </row>
    <row r="735" spans="1:9" x14ac:dyDescent="0.3">
      <c r="A735">
        <v>662</v>
      </c>
      <c r="B735" t="s">
        <v>124</v>
      </c>
      <c r="C735">
        <v>-68.5</v>
      </c>
      <c r="D735" t="s">
        <v>132</v>
      </c>
      <c r="E735">
        <v>-70</v>
      </c>
    </row>
    <row r="736" spans="1:9" x14ac:dyDescent="0.3">
      <c r="A736">
        <v>663</v>
      </c>
      <c r="B736" t="s">
        <v>124</v>
      </c>
      <c r="C736">
        <v>-68.5</v>
      </c>
      <c r="D736" t="s">
        <v>133</v>
      </c>
      <c r="E736">
        <v>-65</v>
      </c>
    </row>
    <row r="737" spans="1:9" x14ac:dyDescent="0.3">
      <c r="A737">
        <v>664</v>
      </c>
      <c r="B737" t="s">
        <v>124</v>
      </c>
      <c r="C737">
        <v>-68.5</v>
      </c>
      <c r="D737" t="s">
        <v>134</v>
      </c>
      <c r="E737">
        <v>-68.5</v>
      </c>
    </row>
    <row r="738" spans="1:9" x14ac:dyDescent="0.3">
      <c r="A738">
        <v>665</v>
      </c>
      <c r="B738" t="s">
        <v>124</v>
      </c>
      <c r="C738">
        <v>-68.5</v>
      </c>
      <c r="D738" t="s">
        <v>135</v>
      </c>
      <c r="E738">
        <v>-80</v>
      </c>
    </row>
    <row r="739" spans="1:9" x14ac:dyDescent="0.3">
      <c r="A739">
        <v>666</v>
      </c>
      <c r="B739" t="s">
        <v>124</v>
      </c>
      <c r="C739">
        <v>-68.5</v>
      </c>
      <c r="D739" t="s">
        <v>136</v>
      </c>
      <c r="E739">
        <v>-69.5</v>
      </c>
    </row>
    <row r="740" spans="1:9" x14ac:dyDescent="0.3">
      <c r="A740">
        <v>667</v>
      </c>
      <c r="B740" t="s">
        <v>124</v>
      </c>
      <c r="C740">
        <v>-68.5</v>
      </c>
      <c r="D740" t="s">
        <v>137</v>
      </c>
      <c r="E740">
        <v>-97</v>
      </c>
    </row>
    <row r="741" spans="1:9" x14ac:dyDescent="0.3">
      <c r="A741">
        <v>668</v>
      </c>
      <c r="B741" t="s">
        <v>124</v>
      </c>
      <c r="C741">
        <v>-68.5</v>
      </c>
      <c r="D741" t="s">
        <v>138</v>
      </c>
      <c r="E741">
        <v>-97</v>
      </c>
    </row>
    <row r="742" spans="1:9" x14ac:dyDescent="0.3">
      <c r="A742">
        <v>669</v>
      </c>
      <c r="B742" t="s">
        <v>124</v>
      </c>
      <c r="C742">
        <v>-68.5</v>
      </c>
      <c r="D742" t="s">
        <v>139</v>
      </c>
      <c r="E742">
        <v>-98</v>
      </c>
    </row>
    <row r="743" spans="1:9" x14ac:dyDescent="0.3">
      <c r="A743">
        <v>670</v>
      </c>
      <c r="B743" t="s">
        <v>124</v>
      </c>
      <c r="C743">
        <v>-68.5</v>
      </c>
      <c r="D743" t="s">
        <v>140</v>
      </c>
      <c r="E743">
        <v>-70</v>
      </c>
      <c r="F743">
        <v>51.19233895</v>
      </c>
      <c r="G743">
        <v>4.3976858200000004</v>
      </c>
      <c r="H743">
        <v>104</v>
      </c>
      <c r="I743">
        <v>4.1581344710477738E-2</v>
      </c>
    </row>
    <row r="744" spans="1:9" x14ac:dyDescent="0.3">
      <c r="A744">
        <v>671</v>
      </c>
      <c r="B744" t="s">
        <v>124</v>
      </c>
      <c r="C744">
        <v>-68.5</v>
      </c>
      <c r="D744" t="s">
        <v>141</v>
      </c>
      <c r="E744">
        <v>-67.5</v>
      </c>
    </row>
    <row r="745" spans="1:9" x14ac:dyDescent="0.3">
      <c r="A745">
        <v>672</v>
      </c>
      <c r="B745" t="s">
        <v>124</v>
      </c>
      <c r="C745">
        <v>-68.5</v>
      </c>
      <c r="D745" t="s">
        <v>142</v>
      </c>
      <c r="E745">
        <v>-86</v>
      </c>
      <c r="F745">
        <v>51.19157431</v>
      </c>
      <c r="G745">
        <v>4.39676036</v>
      </c>
      <c r="H745">
        <v>42</v>
      </c>
      <c r="I745">
        <v>7.7770495372997087E-2</v>
      </c>
    </row>
    <row r="746" spans="1:9" x14ac:dyDescent="0.3">
      <c r="A746">
        <v>673</v>
      </c>
      <c r="B746" t="s">
        <v>124</v>
      </c>
      <c r="C746">
        <v>-68.5</v>
      </c>
      <c r="D746" t="s">
        <v>144</v>
      </c>
      <c r="E746">
        <v>-74.5</v>
      </c>
      <c r="F746">
        <v>51.191936560000002</v>
      </c>
      <c r="G746">
        <v>4.3975348099999998</v>
      </c>
      <c r="H746">
        <v>40</v>
      </c>
      <c r="I746">
        <v>1.1000389600152651E-2</v>
      </c>
    </row>
    <row r="747" spans="1:9" x14ac:dyDescent="0.3">
      <c r="A747">
        <v>674</v>
      </c>
      <c r="B747" t="s">
        <v>124</v>
      </c>
      <c r="C747">
        <v>-68.5</v>
      </c>
      <c r="D747" t="s">
        <v>145</v>
      </c>
      <c r="E747">
        <v>-66</v>
      </c>
      <c r="F747">
        <v>51.191794940000001</v>
      </c>
      <c r="G747">
        <v>4.3976425600000004</v>
      </c>
      <c r="H747">
        <v>40</v>
      </c>
      <c r="I747">
        <v>1.9150586461308822E-2</v>
      </c>
    </row>
    <row r="748" spans="1:9" x14ac:dyDescent="0.3">
      <c r="A748">
        <v>675</v>
      </c>
      <c r="B748" t="s">
        <v>124</v>
      </c>
      <c r="C748">
        <v>-68.5</v>
      </c>
      <c r="D748" t="s">
        <v>146</v>
      </c>
      <c r="E748">
        <v>-67.5</v>
      </c>
    </row>
    <row r="749" spans="1:9" x14ac:dyDescent="0.3">
      <c r="A749">
        <v>676</v>
      </c>
      <c r="B749" t="s">
        <v>124</v>
      </c>
      <c r="C749">
        <v>-68.5</v>
      </c>
      <c r="D749" t="s">
        <v>147</v>
      </c>
      <c r="E749">
        <v>-80</v>
      </c>
    </row>
    <row r="750" spans="1:9" x14ac:dyDescent="0.3">
      <c r="A750">
        <v>677</v>
      </c>
      <c r="B750" t="s">
        <v>124</v>
      </c>
      <c r="C750">
        <v>-68.5</v>
      </c>
      <c r="D750" t="s">
        <v>148</v>
      </c>
      <c r="E750">
        <v>-77</v>
      </c>
    </row>
    <row r="751" spans="1:9" x14ac:dyDescent="0.3">
      <c r="A751">
        <v>678</v>
      </c>
      <c r="B751" t="s">
        <v>124</v>
      </c>
      <c r="C751">
        <v>-68.5</v>
      </c>
      <c r="D751" t="s">
        <v>149</v>
      </c>
      <c r="E751">
        <v>-72.5</v>
      </c>
    </row>
    <row r="752" spans="1:9" x14ac:dyDescent="0.3">
      <c r="A752">
        <v>679</v>
      </c>
      <c r="B752" t="s">
        <v>124</v>
      </c>
      <c r="C752">
        <v>-68.5</v>
      </c>
      <c r="D752" t="s">
        <v>150</v>
      </c>
      <c r="E752">
        <v>-78.5</v>
      </c>
      <c r="F752">
        <v>51.1917884</v>
      </c>
      <c r="G752">
        <v>4.3990845900000002</v>
      </c>
      <c r="H752">
        <v>55</v>
      </c>
      <c r="I752">
        <v>9.9422720737128781E-2</v>
      </c>
    </row>
    <row r="753" spans="1:9" x14ac:dyDescent="0.3">
      <c r="A753">
        <v>680</v>
      </c>
      <c r="B753" t="s">
        <v>124</v>
      </c>
      <c r="C753">
        <v>-68.5</v>
      </c>
      <c r="D753" t="s">
        <v>151</v>
      </c>
      <c r="E753">
        <v>-67</v>
      </c>
      <c r="F753">
        <v>51.191868300000003</v>
      </c>
      <c r="G753">
        <v>4.3980811600000003</v>
      </c>
      <c r="H753">
        <v>58</v>
      </c>
      <c r="I753">
        <v>2.956248525929665E-2</v>
      </c>
    </row>
    <row r="754" spans="1:9" x14ac:dyDescent="0.3">
      <c r="A754">
        <v>681</v>
      </c>
      <c r="B754" t="s">
        <v>124</v>
      </c>
      <c r="C754">
        <v>-68.5</v>
      </c>
      <c r="D754" t="s">
        <v>152</v>
      </c>
      <c r="E754">
        <v>-62</v>
      </c>
      <c r="F754">
        <v>51.191844709999998</v>
      </c>
      <c r="G754">
        <v>4.3987583299999997</v>
      </c>
      <c r="H754">
        <v>60</v>
      </c>
      <c r="I754">
        <v>7.5915521684292817E-2</v>
      </c>
    </row>
    <row r="755" spans="1:9" x14ac:dyDescent="0.3">
      <c r="A755">
        <v>682</v>
      </c>
      <c r="B755" t="s">
        <v>124</v>
      </c>
      <c r="C755">
        <v>-68.5</v>
      </c>
      <c r="D755" t="s">
        <v>153</v>
      </c>
      <c r="E755">
        <v>-74.5</v>
      </c>
      <c r="F755">
        <v>51.191675119999999</v>
      </c>
      <c r="G755">
        <v>4.39841704</v>
      </c>
      <c r="H755">
        <v>40</v>
      </c>
      <c r="I755">
        <v>6.0285219759865429E-2</v>
      </c>
    </row>
    <row r="756" spans="1:9" x14ac:dyDescent="0.3">
      <c r="A756">
        <v>683</v>
      </c>
      <c r="B756" t="s">
        <v>124</v>
      </c>
      <c r="C756">
        <v>-68.5</v>
      </c>
      <c r="D756" t="s">
        <v>154</v>
      </c>
      <c r="E756">
        <v>-77</v>
      </c>
      <c r="F756">
        <v>51.191879190000002</v>
      </c>
      <c r="G756">
        <v>4.3975136399999997</v>
      </c>
      <c r="H756">
        <v>39</v>
      </c>
      <c r="I756">
        <v>1.5339966398060831E-2</v>
      </c>
    </row>
    <row r="757" spans="1:9" x14ac:dyDescent="0.3">
      <c r="A757">
        <v>684</v>
      </c>
      <c r="B757" t="s">
        <v>124</v>
      </c>
      <c r="C757">
        <v>-68.5</v>
      </c>
      <c r="D757" t="s">
        <v>155</v>
      </c>
      <c r="E757">
        <v>-72</v>
      </c>
      <c r="F757">
        <v>51.191755030000003</v>
      </c>
      <c r="G757">
        <v>4.3971804600000004</v>
      </c>
      <c r="H757">
        <v>45</v>
      </c>
      <c r="I757">
        <v>4.226404653379174E-2</v>
      </c>
    </row>
    <row r="758" spans="1:9" x14ac:dyDescent="0.3">
      <c r="A758">
        <v>685</v>
      </c>
      <c r="B758" t="s">
        <v>124</v>
      </c>
      <c r="C758">
        <v>-68.5</v>
      </c>
      <c r="D758" t="s">
        <v>156</v>
      </c>
      <c r="E758">
        <v>-66</v>
      </c>
      <c r="F758">
        <v>51.192019469999998</v>
      </c>
      <c r="G758">
        <v>4.3976250800000001</v>
      </c>
      <c r="H758">
        <v>58</v>
      </c>
      <c r="I758">
        <v>7.3964628993810492E-3</v>
      </c>
    </row>
    <row r="759" spans="1:9" x14ac:dyDescent="0.3">
      <c r="A759">
        <v>686</v>
      </c>
      <c r="B759" t="s">
        <v>124</v>
      </c>
      <c r="C759">
        <v>-68.5</v>
      </c>
      <c r="D759" t="s">
        <v>157</v>
      </c>
      <c r="E759">
        <v>-75</v>
      </c>
      <c r="F759">
        <v>51.19206475</v>
      </c>
      <c r="G759">
        <v>4.3974257300000001</v>
      </c>
      <c r="H759">
        <v>38</v>
      </c>
      <c r="I759">
        <v>2.126016275023912E-2</v>
      </c>
    </row>
    <row r="760" spans="1:9" x14ac:dyDescent="0.3">
      <c r="A760">
        <v>687</v>
      </c>
      <c r="B760" t="s">
        <v>124</v>
      </c>
      <c r="C760">
        <v>-68.5</v>
      </c>
      <c r="D760" t="s">
        <v>158</v>
      </c>
      <c r="E760">
        <v>-64.5</v>
      </c>
      <c r="F760">
        <v>51.191961079999999</v>
      </c>
      <c r="G760">
        <v>4.3983208100000004</v>
      </c>
      <c r="H760">
        <v>69</v>
      </c>
      <c r="I760">
        <v>4.4240354872628007E-2</v>
      </c>
    </row>
    <row r="761" spans="1:9" x14ac:dyDescent="0.3">
      <c r="A761">
        <v>688</v>
      </c>
      <c r="B761" t="s">
        <v>124</v>
      </c>
      <c r="C761">
        <v>-68.5</v>
      </c>
      <c r="D761" t="s">
        <v>159</v>
      </c>
      <c r="E761">
        <v>-68.5</v>
      </c>
      <c r="F761">
        <v>51.19186165</v>
      </c>
      <c r="G761">
        <v>4.3974884300000001</v>
      </c>
      <c r="H761">
        <v>34</v>
      </c>
      <c r="I761">
        <v>1.793397909031794E-2</v>
      </c>
    </row>
    <row r="762" spans="1:9" x14ac:dyDescent="0.3">
      <c r="A762">
        <v>689</v>
      </c>
      <c r="B762" t="s">
        <v>124</v>
      </c>
      <c r="C762">
        <v>-68.5</v>
      </c>
      <c r="D762" t="s">
        <v>160</v>
      </c>
      <c r="E762">
        <v>-72.5</v>
      </c>
      <c r="F762">
        <v>51.191715029999997</v>
      </c>
      <c r="G762">
        <v>4.3981841700000004</v>
      </c>
      <c r="H762">
        <v>36</v>
      </c>
      <c r="I762">
        <v>4.4472466695579083E-2</v>
      </c>
    </row>
    <row r="763" spans="1:9" x14ac:dyDescent="0.3">
      <c r="A763">
        <v>690</v>
      </c>
      <c r="B763" t="s">
        <v>124</v>
      </c>
      <c r="C763">
        <v>-68.5</v>
      </c>
      <c r="D763" t="s">
        <v>161</v>
      </c>
      <c r="E763">
        <v>-72.5</v>
      </c>
      <c r="F763">
        <v>51.192134539999998</v>
      </c>
      <c r="G763">
        <v>4.3974711800000001</v>
      </c>
      <c r="H763">
        <v>66</v>
      </c>
      <c r="I763">
        <v>2.4072897427296291E-2</v>
      </c>
    </row>
    <row r="764" spans="1:9" x14ac:dyDescent="0.3">
      <c r="A764">
        <v>691</v>
      </c>
      <c r="B764" t="s">
        <v>124</v>
      </c>
      <c r="C764">
        <v>-68.5</v>
      </c>
      <c r="D764" t="s">
        <v>162</v>
      </c>
      <c r="E764">
        <v>-75</v>
      </c>
      <c r="F764">
        <v>51.191773359999999</v>
      </c>
      <c r="G764">
        <v>4.3974554899999996</v>
      </c>
      <c r="H764">
        <v>38</v>
      </c>
      <c r="I764">
        <v>2.668579055128387E-2</v>
      </c>
    </row>
    <row r="765" spans="1:9" x14ac:dyDescent="0.3">
      <c r="A765">
        <v>692</v>
      </c>
      <c r="B765" t="s">
        <v>124</v>
      </c>
      <c r="C765">
        <v>-68.5</v>
      </c>
      <c r="D765" t="s">
        <v>163</v>
      </c>
      <c r="E765">
        <v>-77</v>
      </c>
      <c r="F765">
        <v>51.19162644</v>
      </c>
      <c r="G765">
        <v>4.3972305800000004</v>
      </c>
      <c r="H765">
        <v>33</v>
      </c>
      <c r="I765">
        <v>4.9238982238414893E-2</v>
      </c>
    </row>
    <row r="766" spans="1:9" x14ac:dyDescent="0.3">
      <c r="A766">
        <v>693</v>
      </c>
      <c r="B766" t="s">
        <v>124</v>
      </c>
      <c r="C766">
        <v>-68.5</v>
      </c>
      <c r="D766" t="s">
        <v>164</v>
      </c>
      <c r="E766">
        <v>-70</v>
      </c>
      <c r="F766">
        <v>51.191774809999998</v>
      </c>
      <c r="G766">
        <v>4.3975428000000001</v>
      </c>
      <c r="H766">
        <v>35</v>
      </c>
      <c r="I766">
        <v>2.3384399088453009E-2</v>
      </c>
    </row>
    <row r="767" spans="1:9" x14ac:dyDescent="0.3">
      <c r="A767">
        <v>694</v>
      </c>
      <c r="B767" t="s">
        <v>124</v>
      </c>
      <c r="C767">
        <v>-68.5</v>
      </c>
      <c r="D767" t="s">
        <v>165</v>
      </c>
      <c r="E767">
        <v>-76</v>
      </c>
      <c r="F767">
        <v>51.192079569999997</v>
      </c>
      <c r="G767">
        <v>4.3973382599999997</v>
      </c>
      <c r="H767">
        <v>76</v>
      </c>
      <c r="I767">
        <v>2.73776840170065E-2</v>
      </c>
    </row>
    <row r="768" spans="1:9" x14ac:dyDescent="0.3">
      <c r="A768">
        <v>695</v>
      </c>
      <c r="B768" t="s">
        <v>124</v>
      </c>
      <c r="C768">
        <v>-68.5</v>
      </c>
      <c r="D768" t="s">
        <v>166</v>
      </c>
      <c r="E768">
        <v>-70</v>
      </c>
    </row>
    <row r="769" spans="1:9" x14ac:dyDescent="0.3">
      <c r="A769">
        <v>696</v>
      </c>
      <c r="B769" t="s">
        <v>124</v>
      </c>
      <c r="C769">
        <v>-68.5</v>
      </c>
      <c r="D769" t="s">
        <v>167</v>
      </c>
      <c r="E769">
        <v>-81</v>
      </c>
      <c r="F769">
        <v>51.192260300000001</v>
      </c>
      <c r="G769">
        <v>4.3977070400000002</v>
      </c>
      <c r="H769">
        <v>37</v>
      </c>
      <c r="I769">
        <v>3.2868580944417032E-2</v>
      </c>
    </row>
    <row r="770" spans="1:9" x14ac:dyDescent="0.3">
      <c r="A770">
        <v>697</v>
      </c>
      <c r="B770" t="s">
        <v>124</v>
      </c>
      <c r="C770">
        <v>-68.5</v>
      </c>
      <c r="D770" t="s">
        <v>168</v>
      </c>
      <c r="E770">
        <v>-78.5</v>
      </c>
      <c r="F770">
        <v>51.19191318</v>
      </c>
      <c r="G770">
        <v>4.3979233799999999</v>
      </c>
      <c r="H770">
        <v>33</v>
      </c>
      <c r="I770">
        <v>1.7517206607038129E-2</v>
      </c>
    </row>
    <row r="771" spans="1:9" x14ac:dyDescent="0.3">
      <c r="A771">
        <v>698</v>
      </c>
      <c r="B771" t="s">
        <v>124</v>
      </c>
      <c r="C771">
        <v>-68.5</v>
      </c>
      <c r="D771" t="s">
        <v>169</v>
      </c>
      <c r="E771">
        <v>-67.5</v>
      </c>
      <c r="F771" s="10">
        <v>50.970031220000003</v>
      </c>
      <c r="G771" s="10">
        <v>3.1459221899999998</v>
      </c>
      <c r="H771">
        <v>45</v>
      </c>
      <c r="I771">
        <v>90.856252050778195</v>
      </c>
    </row>
    <row r="772" spans="1:9" x14ac:dyDescent="0.3">
      <c r="A772">
        <v>699</v>
      </c>
      <c r="B772" t="s">
        <v>124</v>
      </c>
      <c r="C772">
        <v>-68.5</v>
      </c>
      <c r="D772" t="s">
        <v>170</v>
      </c>
      <c r="E772">
        <v>-77.5</v>
      </c>
      <c r="F772">
        <v>51.191874509999998</v>
      </c>
      <c r="G772">
        <v>4.3984080700000003</v>
      </c>
      <c r="H772">
        <v>50</v>
      </c>
      <c r="I772">
        <v>5.1315332279212082E-2</v>
      </c>
    </row>
    <row r="773" spans="1:9" x14ac:dyDescent="0.3">
      <c r="A773">
        <v>700</v>
      </c>
      <c r="B773" t="s">
        <v>124</v>
      </c>
      <c r="C773">
        <v>-68.5</v>
      </c>
      <c r="D773" t="s">
        <v>171</v>
      </c>
      <c r="E773">
        <v>-70</v>
      </c>
      <c r="F773">
        <v>51.192318579999998</v>
      </c>
      <c r="G773">
        <v>4.3975754800000004</v>
      </c>
      <c r="H773">
        <v>98</v>
      </c>
      <c r="I773">
        <v>4.0063568672786813E-2</v>
      </c>
    </row>
    <row r="774" spans="1:9" x14ac:dyDescent="0.3">
      <c r="A774">
        <v>701</v>
      </c>
      <c r="B774" t="s">
        <v>124</v>
      </c>
      <c r="C774">
        <v>-68.5</v>
      </c>
      <c r="D774" t="s">
        <v>172</v>
      </c>
      <c r="E774">
        <v>-81</v>
      </c>
      <c r="F774">
        <v>51.191694169999998</v>
      </c>
      <c r="G774">
        <v>4.3975300700000002</v>
      </c>
      <c r="H774">
        <v>40</v>
      </c>
      <c r="I774">
        <v>3.2015412495651992E-2</v>
      </c>
    </row>
    <row r="775" spans="1:9" x14ac:dyDescent="0.3">
      <c r="A775">
        <v>702</v>
      </c>
      <c r="B775" t="s">
        <v>124</v>
      </c>
      <c r="C775">
        <v>-68.5</v>
      </c>
      <c r="D775" t="s">
        <v>173</v>
      </c>
      <c r="E775">
        <v>-77.5</v>
      </c>
      <c r="F775">
        <v>51.191999379999999</v>
      </c>
      <c r="G775">
        <v>4.3978857700000002</v>
      </c>
      <c r="H775">
        <v>54</v>
      </c>
      <c r="I775">
        <v>1.443678079211619E-2</v>
      </c>
    </row>
    <row r="776" spans="1:9" x14ac:dyDescent="0.3">
      <c r="A776">
        <v>703</v>
      </c>
      <c r="B776" t="s">
        <v>125</v>
      </c>
      <c r="C776">
        <v>-98</v>
      </c>
      <c r="D776" t="s">
        <v>126</v>
      </c>
      <c r="E776">
        <v>-97</v>
      </c>
    </row>
    <row r="777" spans="1:9" x14ac:dyDescent="0.3">
      <c r="A777">
        <v>704</v>
      </c>
      <c r="B777" t="s">
        <v>125</v>
      </c>
      <c r="C777">
        <v>-98</v>
      </c>
      <c r="D777" t="s">
        <v>127</v>
      </c>
      <c r="E777">
        <v>-98</v>
      </c>
    </row>
    <row r="778" spans="1:9" x14ac:dyDescent="0.3">
      <c r="A778">
        <v>705</v>
      </c>
      <c r="B778" t="s">
        <v>125</v>
      </c>
      <c r="C778">
        <v>-98</v>
      </c>
      <c r="D778" t="s">
        <v>128</v>
      </c>
      <c r="E778">
        <v>-71</v>
      </c>
    </row>
    <row r="779" spans="1:9" x14ac:dyDescent="0.3">
      <c r="A779">
        <v>706</v>
      </c>
      <c r="B779" t="s">
        <v>125</v>
      </c>
      <c r="C779">
        <v>-98</v>
      </c>
      <c r="D779" t="s">
        <v>129</v>
      </c>
      <c r="E779">
        <v>-67.5</v>
      </c>
    </row>
    <row r="780" spans="1:9" x14ac:dyDescent="0.3">
      <c r="A780">
        <v>707</v>
      </c>
      <c r="B780" t="s">
        <v>125</v>
      </c>
      <c r="C780">
        <v>-98</v>
      </c>
      <c r="D780" t="s">
        <v>130</v>
      </c>
      <c r="E780">
        <v>-73.5</v>
      </c>
    </row>
    <row r="781" spans="1:9" x14ac:dyDescent="0.3">
      <c r="A781">
        <v>708</v>
      </c>
      <c r="B781" t="s">
        <v>125</v>
      </c>
      <c r="C781">
        <v>-98</v>
      </c>
      <c r="D781" t="s">
        <v>131</v>
      </c>
      <c r="E781">
        <v>-64.5</v>
      </c>
    </row>
    <row r="782" spans="1:9" x14ac:dyDescent="0.3">
      <c r="A782">
        <v>709</v>
      </c>
      <c r="B782" t="s">
        <v>125</v>
      </c>
      <c r="C782">
        <v>-98</v>
      </c>
      <c r="D782" t="s">
        <v>132</v>
      </c>
      <c r="E782">
        <v>-70</v>
      </c>
    </row>
    <row r="783" spans="1:9" x14ac:dyDescent="0.3">
      <c r="A783">
        <v>710</v>
      </c>
      <c r="B783" t="s">
        <v>125</v>
      </c>
      <c r="C783">
        <v>-98</v>
      </c>
      <c r="D783" t="s">
        <v>133</v>
      </c>
      <c r="E783">
        <v>-65</v>
      </c>
    </row>
    <row r="784" spans="1:9" x14ac:dyDescent="0.3">
      <c r="A784">
        <v>711</v>
      </c>
      <c r="B784" t="s">
        <v>125</v>
      </c>
      <c r="C784">
        <v>-98</v>
      </c>
      <c r="D784" t="s">
        <v>134</v>
      </c>
      <c r="E784">
        <v>-68.5</v>
      </c>
    </row>
    <row r="785" spans="1:9" x14ac:dyDescent="0.3">
      <c r="A785">
        <v>712</v>
      </c>
      <c r="B785" t="s">
        <v>125</v>
      </c>
      <c r="C785">
        <v>-98</v>
      </c>
      <c r="D785" t="s">
        <v>135</v>
      </c>
      <c r="E785">
        <v>-80</v>
      </c>
    </row>
    <row r="786" spans="1:9" x14ac:dyDescent="0.3">
      <c r="A786">
        <v>713</v>
      </c>
      <c r="B786" t="s">
        <v>125</v>
      </c>
      <c r="C786">
        <v>-98</v>
      </c>
      <c r="D786" t="s">
        <v>136</v>
      </c>
      <c r="E786">
        <v>-69.5</v>
      </c>
    </row>
    <row r="787" spans="1:9" x14ac:dyDescent="0.3">
      <c r="A787">
        <v>714</v>
      </c>
      <c r="B787" t="s">
        <v>125</v>
      </c>
      <c r="C787">
        <v>-98</v>
      </c>
      <c r="D787" t="s">
        <v>137</v>
      </c>
      <c r="E787">
        <v>-97</v>
      </c>
    </row>
    <row r="788" spans="1:9" x14ac:dyDescent="0.3">
      <c r="A788">
        <v>715</v>
      </c>
      <c r="B788" t="s">
        <v>125</v>
      </c>
      <c r="C788">
        <v>-98</v>
      </c>
      <c r="D788" t="s">
        <v>138</v>
      </c>
      <c r="E788">
        <v>-97</v>
      </c>
    </row>
    <row r="789" spans="1:9" x14ac:dyDescent="0.3">
      <c r="A789">
        <v>716</v>
      </c>
      <c r="B789" t="s">
        <v>125</v>
      </c>
      <c r="C789">
        <v>-98</v>
      </c>
      <c r="D789" t="s">
        <v>139</v>
      </c>
      <c r="E789">
        <v>-98</v>
      </c>
    </row>
    <row r="790" spans="1:9" x14ac:dyDescent="0.3">
      <c r="A790">
        <v>717</v>
      </c>
      <c r="B790" t="s">
        <v>125</v>
      </c>
      <c r="C790">
        <v>-98</v>
      </c>
      <c r="D790" t="s">
        <v>140</v>
      </c>
      <c r="E790">
        <v>-70</v>
      </c>
      <c r="F790">
        <v>51.19233895</v>
      </c>
      <c r="G790">
        <v>4.3976858200000004</v>
      </c>
      <c r="H790">
        <v>104</v>
      </c>
      <c r="I790">
        <v>4.1581344710477738E-2</v>
      </c>
    </row>
    <row r="791" spans="1:9" x14ac:dyDescent="0.3">
      <c r="A791">
        <v>718</v>
      </c>
      <c r="B791" t="s">
        <v>125</v>
      </c>
      <c r="C791">
        <v>-98</v>
      </c>
      <c r="D791" t="s">
        <v>141</v>
      </c>
      <c r="E791">
        <v>-67.5</v>
      </c>
    </row>
    <row r="792" spans="1:9" x14ac:dyDescent="0.3">
      <c r="A792">
        <v>719</v>
      </c>
      <c r="B792" t="s">
        <v>125</v>
      </c>
      <c r="C792">
        <v>-98</v>
      </c>
      <c r="D792" t="s">
        <v>142</v>
      </c>
      <c r="E792">
        <v>-86</v>
      </c>
      <c r="F792">
        <v>51.19157431</v>
      </c>
      <c r="G792">
        <v>4.39676036</v>
      </c>
      <c r="H792">
        <v>42</v>
      </c>
      <c r="I792">
        <v>7.7770495372997087E-2</v>
      </c>
    </row>
    <row r="793" spans="1:9" x14ac:dyDescent="0.3">
      <c r="A793">
        <v>720</v>
      </c>
      <c r="B793" t="s">
        <v>125</v>
      </c>
      <c r="C793">
        <v>-98</v>
      </c>
      <c r="D793" t="s">
        <v>144</v>
      </c>
      <c r="E793">
        <v>-74.5</v>
      </c>
      <c r="F793">
        <v>51.191936560000002</v>
      </c>
      <c r="G793">
        <v>4.3975348099999998</v>
      </c>
      <c r="H793">
        <v>40</v>
      </c>
      <c r="I793">
        <v>1.1000389600152651E-2</v>
      </c>
    </row>
    <row r="794" spans="1:9" x14ac:dyDescent="0.3">
      <c r="A794">
        <v>721</v>
      </c>
      <c r="B794" t="s">
        <v>125</v>
      </c>
      <c r="C794">
        <v>-98</v>
      </c>
      <c r="D794" t="s">
        <v>145</v>
      </c>
      <c r="E794">
        <v>-66</v>
      </c>
      <c r="F794">
        <v>51.191794940000001</v>
      </c>
      <c r="G794">
        <v>4.3976425600000004</v>
      </c>
      <c r="H794">
        <v>40</v>
      </c>
      <c r="I794">
        <v>1.9150586461308822E-2</v>
      </c>
    </row>
    <row r="795" spans="1:9" x14ac:dyDescent="0.3">
      <c r="A795">
        <v>722</v>
      </c>
      <c r="B795" t="s">
        <v>125</v>
      </c>
      <c r="C795">
        <v>-98</v>
      </c>
      <c r="D795" t="s">
        <v>146</v>
      </c>
      <c r="E795">
        <v>-67.5</v>
      </c>
    </row>
    <row r="796" spans="1:9" x14ac:dyDescent="0.3">
      <c r="A796">
        <v>723</v>
      </c>
      <c r="B796" t="s">
        <v>125</v>
      </c>
      <c r="C796">
        <v>-98</v>
      </c>
      <c r="D796" t="s">
        <v>147</v>
      </c>
      <c r="E796">
        <v>-80</v>
      </c>
    </row>
    <row r="797" spans="1:9" x14ac:dyDescent="0.3">
      <c r="A797">
        <v>724</v>
      </c>
      <c r="B797" t="s">
        <v>125</v>
      </c>
      <c r="C797">
        <v>-98</v>
      </c>
      <c r="D797" t="s">
        <v>148</v>
      </c>
      <c r="E797">
        <v>-77</v>
      </c>
    </row>
    <row r="798" spans="1:9" x14ac:dyDescent="0.3">
      <c r="A798">
        <v>725</v>
      </c>
      <c r="B798" t="s">
        <v>125</v>
      </c>
      <c r="C798">
        <v>-98</v>
      </c>
      <c r="D798" t="s">
        <v>149</v>
      </c>
      <c r="E798">
        <v>-72.5</v>
      </c>
    </row>
    <row r="799" spans="1:9" x14ac:dyDescent="0.3">
      <c r="A799">
        <v>726</v>
      </c>
      <c r="B799" t="s">
        <v>125</v>
      </c>
      <c r="C799">
        <v>-98</v>
      </c>
      <c r="D799" t="s">
        <v>150</v>
      </c>
      <c r="E799">
        <v>-78.5</v>
      </c>
      <c r="F799">
        <v>51.1917884</v>
      </c>
      <c r="G799">
        <v>4.3990845900000002</v>
      </c>
      <c r="H799">
        <v>55</v>
      </c>
      <c r="I799">
        <v>9.9422720737128781E-2</v>
      </c>
    </row>
    <row r="800" spans="1:9" x14ac:dyDescent="0.3">
      <c r="A800">
        <v>727</v>
      </c>
      <c r="B800" t="s">
        <v>125</v>
      </c>
      <c r="C800">
        <v>-98</v>
      </c>
      <c r="D800" t="s">
        <v>151</v>
      </c>
      <c r="E800">
        <v>-67</v>
      </c>
      <c r="F800">
        <v>51.191868300000003</v>
      </c>
      <c r="G800">
        <v>4.3980811600000003</v>
      </c>
      <c r="H800">
        <v>58</v>
      </c>
      <c r="I800">
        <v>2.956248525929665E-2</v>
      </c>
    </row>
    <row r="801" spans="1:9" x14ac:dyDescent="0.3">
      <c r="A801">
        <v>728</v>
      </c>
      <c r="B801" t="s">
        <v>125</v>
      </c>
      <c r="C801">
        <v>-98</v>
      </c>
      <c r="D801" t="s">
        <v>152</v>
      </c>
      <c r="E801">
        <v>-62</v>
      </c>
      <c r="F801">
        <v>51.191844709999998</v>
      </c>
      <c r="G801">
        <v>4.3987583299999997</v>
      </c>
      <c r="H801">
        <v>60</v>
      </c>
      <c r="I801">
        <v>7.5915521684292817E-2</v>
      </c>
    </row>
    <row r="802" spans="1:9" x14ac:dyDescent="0.3">
      <c r="A802">
        <v>729</v>
      </c>
      <c r="B802" t="s">
        <v>125</v>
      </c>
      <c r="C802">
        <v>-98</v>
      </c>
      <c r="D802" t="s">
        <v>153</v>
      </c>
      <c r="E802">
        <v>-74.5</v>
      </c>
      <c r="F802">
        <v>51.191675119999999</v>
      </c>
      <c r="G802">
        <v>4.39841704</v>
      </c>
      <c r="H802">
        <v>40</v>
      </c>
      <c r="I802">
        <v>6.0285219759865429E-2</v>
      </c>
    </row>
    <row r="803" spans="1:9" x14ac:dyDescent="0.3">
      <c r="A803">
        <v>730</v>
      </c>
      <c r="B803" t="s">
        <v>125</v>
      </c>
      <c r="C803">
        <v>-98</v>
      </c>
      <c r="D803" t="s">
        <v>154</v>
      </c>
      <c r="E803">
        <v>-77</v>
      </c>
      <c r="F803">
        <v>51.191879190000002</v>
      </c>
      <c r="G803">
        <v>4.3975136399999997</v>
      </c>
      <c r="H803">
        <v>39</v>
      </c>
      <c r="I803">
        <v>1.5339966398060831E-2</v>
      </c>
    </row>
    <row r="804" spans="1:9" x14ac:dyDescent="0.3">
      <c r="A804">
        <v>731</v>
      </c>
      <c r="B804" t="s">
        <v>125</v>
      </c>
      <c r="C804">
        <v>-98</v>
      </c>
      <c r="D804" t="s">
        <v>155</v>
      </c>
      <c r="E804">
        <v>-72</v>
      </c>
      <c r="F804">
        <v>51.191755030000003</v>
      </c>
      <c r="G804">
        <v>4.3971804600000004</v>
      </c>
      <c r="H804">
        <v>45</v>
      </c>
      <c r="I804">
        <v>4.226404653379174E-2</v>
      </c>
    </row>
    <row r="805" spans="1:9" x14ac:dyDescent="0.3">
      <c r="A805">
        <v>732</v>
      </c>
      <c r="B805" t="s">
        <v>125</v>
      </c>
      <c r="C805">
        <v>-98</v>
      </c>
      <c r="D805" t="s">
        <v>156</v>
      </c>
      <c r="E805">
        <v>-66</v>
      </c>
      <c r="F805">
        <v>51.192019469999998</v>
      </c>
      <c r="G805">
        <v>4.3976250800000001</v>
      </c>
      <c r="H805">
        <v>58</v>
      </c>
      <c r="I805">
        <v>7.3964628993810492E-3</v>
      </c>
    </row>
    <row r="806" spans="1:9" x14ac:dyDescent="0.3">
      <c r="A806">
        <v>733</v>
      </c>
      <c r="B806" t="s">
        <v>125</v>
      </c>
      <c r="C806">
        <v>-98</v>
      </c>
      <c r="D806" t="s">
        <v>157</v>
      </c>
      <c r="E806">
        <v>-75</v>
      </c>
      <c r="F806">
        <v>51.19206475</v>
      </c>
      <c r="G806">
        <v>4.3974257300000001</v>
      </c>
      <c r="H806">
        <v>38</v>
      </c>
      <c r="I806">
        <v>2.126016275023912E-2</v>
      </c>
    </row>
    <row r="807" spans="1:9" x14ac:dyDescent="0.3">
      <c r="A807">
        <v>734</v>
      </c>
      <c r="B807" t="s">
        <v>125</v>
      </c>
      <c r="C807">
        <v>-98</v>
      </c>
      <c r="D807" t="s">
        <v>158</v>
      </c>
      <c r="E807">
        <v>-64.5</v>
      </c>
      <c r="F807">
        <v>51.191961079999999</v>
      </c>
      <c r="G807">
        <v>4.3983208100000004</v>
      </c>
      <c r="H807">
        <v>69</v>
      </c>
      <c r="I807">
        <v>4.4240354872628007E-2</v>
      </c>
    </row>
    <row r="808" spans="1:9" x14ac:dyDescent="0.3">
      <c r="A808">
        <v>735</v>
      </c>
      <c r="B808" t="s">
        <v>125</v>
      </c>
      <c r="C808">
        <v>-98</v>
      </c>
      <c r="D808" t="s">
        <v>159</v>
      </c>
      <c r="E808">
        <v>-68.5</v>
      </c>
      <c r="F808">
        <v>51.19186165</v>
      </c>
      <c r="G808">
        <v>4.3974884300000001</v>
      </c>
      <c r="H808">
        <v>34</v>
      </c>
      <c r="I808">
        <v>1.793397909031794E-2</v>
      </c>
    </row>
    <row r="809" spans="1:9" x14ac:dyDescent="0.3">
      <c r="A809">
        <v>736</v>
      </c>
      <c r="B809" t="s">
        <v>125</v>
      </c>
      <c r="C809">
        <v>-98</v>
      </c>
      <c r="D809" t="s">
        <v>160</v>
      </c>
      <c r="E809">
        <v>-72.5</v>
      </c>
      <c r="F809">
        <v>51.191715029999997</v>
      </c>
      <c r="G809">
        <v>4.3981841700000004</v>
      </c>
      <c r="H809">
        <v>36</v>
      </c>
      <c r="I809">
        <v>4.4472466695579083E-2</v>
      </c>
    </row>
    <row r="810" spans="1:9" x14ac:dyDescent="0.3">
      <c r="A810">
        <v>737</v>
      </c>
      <c r="B810" t="s">
        <v>125</v>
      </c>
      <c r="C810">
        <v>-98</v>
      </c>
      <c r="D810" t="s">
        <v>161</v>
      </c>
      <c r="E810">
        <v>-72.5</v>
      </c>
      <c r="F810">
        <v>51.192134539999998</v>
      </c>
      <c r="G810">
        <v>4.3974711800000001</v>
      </c>
      <c r="H810">
        <v>66</v>
      </c>
      <c r="I810">
        <v>2.4072897427296291E-2</v>
      </c>
    </row>
    <row r="811" spans="1:9" x14ac:dyDescent="0.3">
      <c r="A811">
        <v>738</v>
      </c>
      <c r="B811" t="s">
        <v>125</v>
      </c>
      <c r="C811">
        <v>-98</v>
      </c>
      <c r="D811" t="s">
        <v>162</v>
      </c>
      <c r="E811">
        <v>-75</v>
      </c>
      <c r="F811">
        <v>51.191773359999999</v>
      </c>
      <c r="G811">
        <v>4.3974554899999996</v>
      </c>
      <c r="H811">
        <v>38</v>
      </c>
      <c r="I811">
        <v>2.668579055128387E-2</v>
      </c>
    </row>
    <row r="812" spans="1:9" x14ac:dyDescent="0.3">
      <c r="A812">
        <v>739</v>
      </c>
      <c r="B812" t="s">
        <v>125</v>
      </c>
      <c r="C812">
        <v>-98</v>
      </c>
      <c r="D812" t="s">
        <v>163</v>
      </c>
      <c r="E812">
        <v>-77</v>
      </c>
      <c r="F812">
        <v>51.19162644</v>
      </c>
      <c r="G812">
        <v>4.3972305800000004</v>
      </c>
      <c r="H812">
        <v>33</v>
      </c>
      <c r="I812">
        <v>4.9238982238414893E-2</v>
      </c>
    </row>
    <row r="813" spans="1:9" x14ac:dyDescent="0.3">
      <c r="A813">
        <v>740</v>
      </c>
      <c r="B813" t="s">
        <v>125</v>
      </c>
      <c r="C813">
        <v>-98</v>
      </c>
      <c r="D813" t="s">
        <v>164</v>
      </c>
      <c r="E813">
        <v>-70</v>
      </c>
      <c r="F813">
        <v>51.191774809999998</v>
      </c>
      <c r="G813">
        <v>4.3975428000000001</v>
      </c>
      <c r="H813">
        <v>35</v>
      </c>
      <c r="I813">
        <v>2.3384399088453009E-2</v>
      </c>
    </row>
    <row r="814" spans="1:9" x14ac:dyDescent="0.3">
      <c r="A814">
        <v>741</v>
      </c>
      <c r="B814" t="s">
        <v>125</v>
      </c>
      <c r="C814">
        <v>-98</v>
      </c>
      <c r="D814" t="s">
        <v>165</v>
      </c>
      <c r="E814">
        <v>-76</v>
      </c>
      <c r="F814">
        <v>51.192079569999997</v>
      </c>
      <c r="G814">
        <v>4.3973382599999997</v>
      </c>
      <c r="H814">
        <v>76</v>
      </c>
      <c r="I814">
        <v>2.73776840170065E-2</v>
      </c>
    </row>
    <row r="815" spans="1:9" x14ac:dyDescent="0.3">
      <c r="A815">
        <v>742</v>
      </c>
      <c r="B815" t="s">
        <v>125</v>
      </c>
      <c r="C815">
        <v>-98</v>
      </c>
      <c r="D815" t="s">
        <v>166</v>
      </c>
      <c r="E815">
        <v>-70</v>
      </c>
    </row>
    <row r="816" spans="1:9" x14ac:dyDescent="0.3">
      <c r="A816">
        <v>743</v>
      </c>
      <c r="B816" t="s">
        <v>125</v>
      </c>
      <c r="C816">
        <v>-98</v>
      </c>
      <c r="D816" t="s">
        <v>167</v>
      </c>
      <c r="E816">
        <v>-81</v>
      </c>
      <c r="F816">
        <v>51.192260300000001</v>
      </c>
      <c r="G816">
        <v>4.3977070400000002</v>
      </c>
      <c r="H816">
        <v>37</v>
      </c>
      <c r="I816">
        <v>3.2868580944417032E-2</v>
      </c>
    </row>
    <row r="817" spans="1:9" x14ac:dyDescent="0.3">
      <c r="A817">
        <v>744</v>
      </c>
      <c r="B817" t="s">
        <v>125</v>
      </c>
      <c r="C817">
        <v>-98</v>
      </c>
      <c r="D817" t="s">
        <v>168</v>
      </c>
      <c r="E817">
        <v>-78.5</v>
      </c>
      <c r="F817">
        <v>51.19191318</v>
      </c>
      <c r="G817">
        <v>4.3979233799999999</v>
      </c>
      <c r="H817">
        <v>33</v>
      </c>
      <c r="I817">
        <v>1.7517206607038129E-2</v>
      </c>
    </row>
    <row r="818" spans="1:9" x14ac:dyDescent="0.3">
      <c r="A818">
        <v>745</v>
      </c>
      <c r="B818" t="s">
        <v>125</v>
      </c>
      <c r="C818">
        <v>-98</v>
      </c>
      <c r="D818" t="s">
        <v>169</v>
      </c>
      <c r="E818">
        <v>-67.5</v>
      </c>
      <c r="F818" s="10">
        <v>50.970031220000003</v>
      </c>
      <c r="G818" s="10">
        <v>3.1459221899999998</v>
      </c>
      <c r="H818">
        <v>45</v>
      </c>
      <c r="I818">
        <v>90.856252050778195</v>
      </c>
    </row>
    <row r="819" spans="1:9" x14ac:dyDescent="0.3">
      <c r="A819">
        <v>746</v>
      </c>
      <c r="B819" t="s">
        <v>125</v>
      </c>
      <c r="C819">
        <v>-98</v>
      </c>
      <c r="D819" t="s">
        <v>170</v>
      </c>
      <c r="E819">
        <v>-77.5</v>
      </c>
      <c r="F819">
        <v>51.191874509999998</v>
      </c>
      <c r="G819">
        <v>4.3984080700000003</v>
      </c>
      <c r="H819">
        <v>50</v>
      </c>
      <c r="I819">
        <v>5.1315332279212082E-2</v>
      </c>
    </row>
    <row r="820" spans="1:9" x14ac:dyDescent="0.3">
      <c r="A820">
        <v>747</v>
      </c>
      <c r="B820" t="s">
        <v>125</v>
      </c>
      <c r="C820">
        <v>-98</v>
      </c>
      <c r="D820" t="s">
        <v>171</v>
      </c>
      <c r="E820">
        <v>-70</v>
      </c>
      <c r="F820">
        <v>51.192318579999998</v>
      </c>
      <c r="G820">
        <v>4.3975754800000004</v>
      </c>
      <c r="H820">
        <v>98</v>
      </c>
      <c r="I820">
        <v>4.0063568672786813E-2</v>
      </c>
    </row>
    <row r="821" spans="1:9" x14ac:dyDescent="0.3">
      <c r="A821">
        <v>748</v>
      </c>
      <c r="B821" t="s">
        <v>125</v>
      </c>
      <c r="C821">
        <v>-98</v>
      </c>
      <c r="D821" t="s">
        <v>172</v>
      </c>
      <c r="E821">
        <v>-81</v>
      </c>
      <c r="F821">
        <v>51.191694169999998</v>
      </c>
      <c r="G821">
        <v>4.3975300700000002</v>
      </c>
      <c r="H821">
        <v>40</v>
      </c>
      <c r="I821">
        <v>3.2015412495651992E-2</v>
      </c>
    </row>
    <row r="822" spans="1:9" x14ac:dyDescent="0.3">
      <c r="A822">
        <v>749</v>
      </c>
      <c r="B822" t="s">
        <v>125</v>
      </c>
      <c r="C822">
        <v>-98</v>
      </c>
      <c r="D822" t="s">
        <v>173</v>
      </c>
      <c r="E822">
        <v>-77.5</v>
      </c>
      <c r="F822">
        <v>51.191999379999999</v>
      </c>
      <c r="G822">
        <v>4.3978857700000002</v>
      </c>
      <c r="H822">
        <v>54</v>
      </c>
      <c r="I822">
        <v>1.443678079211619E-2</v>
      </c>
    </row>
    <row r="823" spans="1:9" x14ac:dyDescent="0.3">
      <c r="A823">
        <v>750</v>
      </c>
      <c r="B823" t="s">
        <v>126</v>
      </c>
      <c r="C823">
        <v>-97</v>
      </c>
      <c r="D823" t="s">
        <v>127</v>
      </c>
      <c r="E823">
        <v>-98</v>
      </c>
    </row>
    <row r="824" spans="1:9" x14ac:dyDescent="0.3">
      <c r="A824">
        <v>751</v>
      </c>
      <c r="B824" t="s">
        <v>126</v>
      </c>
      <c r="C824">
        <v>-97</v>
      </c>
      <c r="D824" t="s">
        <v>128</v>
      </c>
      <c r="E824">
        <v>-71</v>
      </c>
    </row>
    <row r="825" spans="1:9" x14ac:dyDescent="0.3">
      <c r="A825">
        <v>752</v>
      </c>
      <c r="B825" t="s">
        <v>126</v>
      </c>
      <c r="C825">
        <v>-97</v>
      </c>
      <c r="D825" t="s">
        <v>129</v>
      </c>
      <c r="E825">
        <v>-67.5</v>
      </c>
    </row>
    <row r="826" spans="1:9" x14ac:dyDescent="0.3">
      <c r="A826">
        <v>753</v>
      </c>
      <c r="B826" t="s">
        <v>126</v>
      </c>
      <c r="C826">
        <v>-97</v>
      </c>
      <c r="D826" t="s">
        <v>130</v>
      </c>
      <c r="E826">
        <v>-73.5</v>
      </c>
    </row>
    <row r="827" spans="1:9" x14ac:dyDescent="0.3">
      <c r="A827">
        <v>754</v>
      </c>
      <c r="B827" t="s">
        <v>126</v>
      </c>
      <c r="C827">
        <v>-97</v>
      </c>
      <c r="D827" t="s">
        <v>131</v>
      </c>
      <c r="E827">
        <v>-64.5</v>
      </c>
    </row>
    <row r="828" spans="1:9" x14ac:dyDescent="0.3">
      <c r="A828">
        <v>755</v>
      </c>
      <c r="B828" t="s">
        <v>126</v>
      </c>
      <c r="C828">
        <v>-97</v>
      </c>
      <c r="D828" t="s">
        <v>132</v>
      </c>
      <c r="E828">
        <v>-70</v>
      </c>
    </row>
    <row r="829" spans="1:9" x14ac:dyDescent="0.3">
      <c r="A829">
        <v>756</v>
      </c>
      <c r="B829" t="s">
        <v>126</v>
      </c>
      <c r="C829">
        <v>-97</v>
      </c>
      <c r="D829" t="s">
        <v>133</v>
      </c>
      <c r="E829">
        <v>-65</v>
      </c>
    </row>
    <row r="830" spans="1:9" x14ac:dyDescent="0.3">
      <c r="A830">
        <v>757</v>
      </c>
      <c r="B830" t="s">
        <v>126</v>
      </c>
      <c r="C830">
        <v>-97</v>
      </c>
      <c r="D830" t="s">
        <v>134</v>
      </c>
      <c r="E830">
        <v>-68.5</v>
      </c>
    </row>
    <row r="831" spans="1:9" x14ac:dyDescent="0.3">
      <c r="A831">
        <v>758</v>
      </c>
      <c r="B831" t="s">
        <v>126</v>
      </c>
      <c r="C831">
        <v>-97</v>
      </c>
      <c r="D831" t="s">
        <v>135</v>
      </c>
      <c r="E831">
        <v>-80</v>
      </c>
    </row>
    <row r="832" spans="1:9" x14ac:dyDescent="0.3">
      <c r="A832">
        <v>759</v>
      </c>
      <c r="B832" t="s">
        <v>126</v>
      </c>
      <c r="C832">
        <v>-97</v>
      </c>
      <c r="D832" t="s">
        <v>136</v>
      </c>
      <c r="E832">
        <v>-69.5</v>
      </c>
    </row>
    <row r="833" spans="1:9" x14ac:dyDescent="0.3">
      <c r="A833">
        <v>760</v>
      </c>
      <c r="B833" t="s">
        <v>126</v>
      </c>
      <c r="C833">
        <v>-97</v>
      </c>
      <c r="D833" t="s">
        <v>137</v>
      </c>
      <c r="E833">
        <v>-97</v>
      </c>
    </row>
    <row r="834" spans="1:9" x14ac:dyDescent="0.3">
      <c r="A834">
        <v>761</v>
      </c>
      <c r="B834" t="s">
        <v>126</v>
      </c>
      <c r="C834">
        <v>-97</v>
      </c>
      <c r="D834" t="s">
        <v>138</v>
      </c>
      <c r="E834">
        <v>-97</v>
      </c>
    </row>
    <row r="835" spans="1:9" x14ac:dyDescent="0.3">
      <c r="A835">
        <v>762</v>
      </c>
      <c r="B835" t="s">
        <v>126</v>
      </c>
      <c r="C835">
        <v>-97</v>
      </c>
      <c r="D835" t="s">
        <v>139</v>
      </c>
      <c r="E835">
        <v>-98</v>
      </c>
    </row>
    <row r="836" spans="1:9" x14ac:dyDescent="0.3">
      <c r="A836">
        <v>763</v>
      </c>
      <c r="B836" t="s">
        <v>126</v>
      </c>
      <c r="C836">
        <v>-97</v>
      </c>
      <c r="D836" t="s">
        <v>140</v>
      </c>
      <c r="E836">
        <v>-70</v>
      </c>
      <c r="F836">
        <v>51.19233895</v>
      </c>
      <c r="G836">
        <v>4.3976858200000004</v>
      </c>
      <c r="H836">
        <v>104</v>
      </c>
      <c r="I836">
        <v>4.1581344710477738E-2</v>
      </c>
    </row>
    <row r="837" spans="1:9" x14ac:dyDescent="0.3">
      <c r="A837">
        <v>764</v>
      </c>
      <c r="B837" t="s">
        <v>126</v>
      </c>
      <c r="C837">
        <v>-97</v>
      </c>
      <c r="D837" t="s">
        <v>141</v>
      </c>
      <c r="E837">
        <v>-67.5</v>
      </c>
    </row>
    <row r="838" spans="1:9" x14ac:dyDescent="0.3">
      <c r="A838">
        <v>765</v>
      </c>
      <c r="B838" t="s">
        <v>126</v>
      </c>
      <c r="C838">
        <v>-97</v>
      </c>
      <c r="D838" t="s">
        <v>142</v>
      </c>
      <c r="E838">
        <v>-86</v>
      </c>
      <c r="F838">
        <v>51.19157431</v>
      </c>
      <c r="G838">
        <v>4.39676036</v>
      </c>
      <c r="H838">
        <v>42</v>
      </c>
      <c r="I838">
        <v>7.7770495372997087E-2</v>
      </c>
    </row>
    <row r="839" spans="1:9" x14ac:dyDescent="0.3">
      <c r="A839">
        <v>766</v>
      </c>
      <c r="B839" t="s">
        <v>126</v>
      </c>
      <c r="C839">
        <v>-97</v>
      </c>
      <c r="D839" t="s">
        <v>144</v>
      </c>
      <c r="E839">
        <v>-74.5</v>
      </c>
      <c r="F839">
        <v>51.191936560000002</v>
      </c>
      <c r="G839">
        <v>4.3975348099999998</v>
      </c>
      <c r="H839">
        <v>40</v>
      </c>
      <c r="I839">
        <v>1.1000389600152651E-2</v>
      </c>
    </row>
    <row r="840" spans="1:9" x14ac:dyDescent="0.3">
      <c r="A840">
        <v>767</v>
      </c>
      <c r="B840" t="s">
        <v>126</v>
      </c>
      <c r="C840">
        <v>-97</v>
      </c>
      <c r="D840" t="s">
        <v>145</v>
      </c>
      <c r="E840">
        <v>-66</v>
      </c>
      <c r="F840">
        <v>51.191794940000001</v>
      </c>
      <c r="G840">
        <v>4.3976425600000004</v>
      </c>
      <c r="H840">
        <v>40</v>
      </c>
      <c r="I840">
        <v>1.9150586461308822E-2</v>
      </c>
    </row>
    <row r="841" spans="1:9" x14ac:dyDescent="0.3">
      <c r="A841">
        <v>768</v>
      </c>
      <c r="B841" t="s">
        <v>126</v>
      </c>
      <c r="C841">
        <v>-97</v>
      </c>
      <c r="D841" t="s">
        <v>146</v>
      </c>
      <c r="E841">
        <v>-67.5</v>
      </c>
    </row>
    <row r="842" spans="1:9" x14ac:dyDescent="0.3">
      <c r="A842">
        <v>769</v>
      </c>
      <c r="B842" t="s">
        <v>126</v>
      </c>
      <c r="C842">
        <v>-97</v>
      </c>
      <c r="D842" t="s">
        <v>147</v>
      </c>
      <c r="E842">
        <v>-80</v>
      </c>
    </row>
    <row r="843" spans="1:9" x14ac:dyDescent="0.3">
      <c r="A843">
        <v>770</v>
      </c>
      <c r="B843" t="s">
        <v>126</v>
      </c>
      <c r="C843">
        <v>-97</v>
      </c>
      <c r="D843" t="s">
        <v>148</v>
      </c>
      <c r="E843">
        <v>-77</v>
      </c>
    </row>
    <row r="844" spans="1:9" x14ac:dyDescent="0.3">
      <c r="A844">
        <v>771</v>
      </c>
      <c r="B844" t="s">
        <v>126</v>
      </c>
      <c r="C844">
        <v>-97</v>
      </c>
      <c r="D844" t="s">
        <v>149</v>
      </c>
      <c r="E844">
        <v>-72.5</v>
      </c>
    </row>
    <row r="845" spans="1:9" x14ac:dyDescent="0.3">
      <c r="A845">
        <v>772</v>
      </c>
      <c r="B845" t="s">
        <v>126</v>
      </c>
      <c r="C845">
        <v>-97</v>
      </c>
      <c r="D845" t="s">
        <v>150</v>
      </c>
      <c r="E845">
        <v>-78.5</v>
      </c>
      <c r="F845">
        <v>51.1917884</v>
      </c>
      <c r="G845">
        <v>4.3990845900000002</v>
      </c>
      <c r="H845">
        <v>55</v>
      </c>
      <c r="I845">
        <v>9.9422720737128781E-2</v>
      </c>
    </row>
    <row r="846" spans="1:9" x14ac:dyDescent="0.3">
      <c r="A846">
        <v>773</v>
      </c>
      <c r="B846" t="s">
        <v>126</v>
      </c>
      <c r="C846">
        <v>-97</v>
      </c>
      <c r="D846" t="s">
        <v>151</v>
      </c>
      <c r="E846">
        <v>-67</v>
      </c>
      <c r="F846">
        <v>51.191868300000003</v>
      </c>
      <c r="G846">
        <v>4.3980811600000003</v>
      </c>
      <c r="H846">
        <v>58</v>
      </c>
      <c r="I846">
        <v>2.956248525929665E-2</v>
      </c>
    </row>
    <row r="847" spans="1:9" x14ac:dyDescent="0.3">
      <c r="A847">
        <v>774</v>
      </c>
      <c r="B847" t="s">
        <v>126</v>
      </c>
      <c r="C847">
        <v>-97</v>
      </c>
      <c r="D847" t="s">
        <v>152</v>
      </c>
      <c r="E847">
        <v>-62</v>
      </c>
      <c r="F847">
        <v>51.191844709999998</v>
      </c>
      <c r="G847">
        <v>4.3987583299999997</v>
      </c>
      <c r="H847">
        <v>60</v>
      </c>
      <c r="I847">
        <v>7.5915521684292817E-2</v>
      </c>
    </row>
    <row r="848" spans="1:9" x14ac:dyDescent="0.3">
      <c r="A848">
        <v>775</v>
      </c>
      <c r="B848" t="s">
        <v>126</v>
      </c>
      <c r="C848">
        <v>-97</v>
      </c>
      <c r="D848" t="s">
        <v>153</v>
      </c>
      <c r="E848">
        <v>-74.5</v>
      </c>
      <c r="F848">
        <v>51.191675119999999</v>
      </c>
      <c r="G848">
        <v>4.39841704</v>
      </c>
      <c r="H848">
        <v>40</v>
      </c>
      <c r="I848">
        <v>6.0285219759865429E-2</v>
      </c>
    </row>
    <row r="849" spans="1:9" x14ac:dyDescent="0.3">
      <c r="A849">
        <v>776</v>
      </c>
      <c r="B849" t="s">
        <v>126</v>
      </c>
      <c r="C849">
        <v>-97</v>
      </c>
      <c r="D849" t="s">
        <v>154</v>
      </c>
      <c r="E849">
        <v>-77</v>
      </c>
      <c r="F849">
        <v>51.191879190000002</v>
      </c>
      <c r="G849">
        <v>4.3975136399999997</v>
      </c>
      <c r="H849">
        <v>39</v>
      </c>
      <c r="I849">
        <v>1.5339966398060831E-2</v>
      </c>
    </row>
    <row r="850" spans="1:9" x14ac:dyDescent="0.3">
      <c r="A850">
        <v>777</v>
      </c>
      <c r="B850" t="s">
        <v>126</v>
      </c>
      <c r="C850">
        <v>-97</v>
      </c>
      <c r="D850" t="s">
        <v>155</v>
      </c>
      <c r="E850">
        <v>-72</v>
      </c>
      <c r="F850">
        <v>51.191755030000003</v>
      </c>
      <c r="G850">
        <v>4.3971804600000004</v>
      </c>
      <c r="H850">
        <v>45</v>
      </c>
      <c r="I850">
        <v>4.226404653379174E-2</v>
      </c>
    </row>
    <row r="851" spans="1:9" x14ac:dyDescent="0.3">
      <c r="A851">
        <v>778</v>
      </c>
      <c r="B851" t="s">
        <v>126</v>
      </c>
      <c r="C851">
        <v>-97</v>
      </c>
      <c r="D851" t="s">
        <v>156</v>
      </c>
      <c r="E851">
        <v>-66</v>
      </c>
      <c r="F851">
        <v>51.192019469999998</v>
      </c>
      <c r="G851">
        <v>4.3976250800000001</v>
      </c>
      <c r="H851">
        <v>58</v>
      </c>
      <c r="I851">
        <v>7.3964628993810492E-3</v>
      </c>
    </row>
    <row r="852" spans="1:9" x14ac:dyDescent="0.3">
      <c r="A852">
        <v>779</v>
      </c>
      <c r="B852" t="s">
        <v>126</v>
      </c>
      <c r="C852">
        <v>-97</v>
      </c>
      <c r="D852" t="s">
        <v>157</v>
      </c>
      <c r="E852">
        <v>-75</v>
      </c>
      <c r="F852">
        <v>51.19206475</v>
      </c>
      <c r="G852">
        <v>4.3974257300000001</v>
      </c>
      <c r="H852">
        <v>38</v>
      </c>
      <c r="I852">
        <v>2.126016275023912E-2</v>
      </c>
    </row>
    <row r="853" spans="1:9" x14ac:dyDescent="0.3">
      <c r="A853">
        <v>780</v>
      </c>
      <c r="B853" t="s">
        <v>126</v>
      </c>
      <c r="C853">
        <v>-97</v>
      </c>
      <c r="D853" t="s">
        <v>158</v>
      </c>
      <c r="E853">
        <v>-64.5</v>
      </c>
      <c r="F853">
        <v>51.191961079999999</v>
      </c>
      <c r="G853">
        <v>4.3983208100000004</v>
      </c>
      <c r="H853">
        <v>69</v>
      </c>
      <c r="I853">
        <v>4.4240354872628007E-2</v>
      </c>
    </row>
    <row r="854" spans="1:9" x14ac:dyDescent="0.3">
      <c r="A854">
        <v>781</v>
      </c>
      <c r="B854" t="s">
        <v>126</v>
      </c>
      <c r="C854">
        <v>-97</v>
      </c>
      <c r="D854" t="s">
        <v>159</v>
      </c>
      <c r="E854">
        <v>-68.5</v>
      </c>
      <c r="F854">
        <v>51.19186165</v>
      </c>
      <c r="G854">
        <v>4.3974884300000001</v>
      </c>
      <c r="H854">
        <v>34</v>
      </c>
      <c r="I854">
        <v>1.793397909031794E-2</v>
      </c>
    </row>
    <row r="855" spans="1:9" x14ac:dyDescent="0.3">
      <c r="A855">
        <v>782</v>
      </c>
      <c r="B855" t="s">
        <v>126</v>
      </c>
      <c r="C855">
        <v>-97</v>
      </c>
      <c r="D855" t="s">
        <v>160</v>
      </c>
      <c r="E855">
        <v>-72.5</v>
      </c>
      <c r="F855">
        <v>51.191715029999997</v>
      </c>
      <c r="G855">
        <v>4.3981841700000004</v>
      </c>
      <c r="H855">
        <v>36</v>
      </c>
      <c r="I855">
        <v>4.4472466695579083E-2</v>
      </c>
    </row>
    <row r="856" spans="1:9" x14ac:dyDescent="0.3">
      <c r="A856">
        <v>783</v>
      </c>
      <c r="B856" t="s">
        <v>126</v>
      </c>
      <c r="C856">
        <v>-97</v>
      </c>
      <c r="D856" t="s">
        <v>161</v>
      </c>
      <c r="E856">
        <v>-72.5</v>
      </c>
      <c r="F856">
        <v>51.192134539999998</v>
      </c>
      <c r="G856">
        <v>4.3974711800000001</v>
      </c>
      <c r="H856">
        <v>66</v>
      </c>
      <c r="I856">
        <v>2.4072897427296291E-2</v>
      </c>
    </row>
    <row r="857" spans="1:9" x14ac:dyDescent="0.3">
      <c r="A857">
        <v>784</v>
      </c>
      <c r="B857" t="s">
        <v>126</v>
      </c>
      <c r="C857">
        <v>-97</v>
      </c>
      <c r="D857" t="s">
        <v>162</v>
      </c>
      <c r="E857">
        <v>-75</v>
      </c>
      <c r="F857">
        <v>51.191773359999999</v>
      </c>
      <c r="G857">
        <v>4.3974554899999996</v>
      </c>
      <c r="H857">
        <v>38</v>
      </c>
      <c r="I857">
        <v>2.668579055128387E-2</v>
      </c>
    </row>
    <row r="858" spans="1:9" x14ac:dyDescent="0.3">
      <c r="A858">
        <v>785</v>
      </c>
      <c r="B858" t="s">
        <v>126</v>
      </c>
      <c r="C858">
        <v>-97</v>
      </c>
      <c r="D858" t="s">
        <v>163</v>
      </c>
      <c r="E858">
        <v>-77</v>
      </c>
      <c r="F858">
        <v>51.19162644</v>
      </c>
      <c r="G858">
        <v>4.3972305800000004</v>
      </c>
      <c r="H858">
        <v>33</v>
      </c>
      <c r="I858">
        <v>4.9238982238414893E-2</v>
      </c>
    </row>
    <row r="859" spans="1:9" x14ac:dyDescent="0.3">
      <c r="A859">
        <v>786</v>
      </c>
      <c r="B859" t="s">
        <v>126</v>
      </c>
      <c r="C859">
        <v>-97</v>
      </c>
      <c r="D859" t="s">
        <v>164</v>
      </c>
      <c r="E859">
        <v>-70</v>
      </c>
      <c r="F859">
        <v>51.191774809999998</v>
      </c>
      <c r="G859">
        <v>4.3975428000000001</v>
      </c>
      <c r="H859">
        <v>35</v>
      </c>
      <c r="I859">
        <v>2.3384399088453009E-2</v>
      </c>
    </row>
    <row r="860" spans="1:9" x14ac:dyDescent="0.3">
      <c r="A860">
        <v>787</v>
      </c>
      <c r="B860" t="s">
        <v>126</v>
      </c>
      <c r="C860">
        <v>-97</v>
      </c>
      <c r="D860" t="s">
        <v>165</v>
      </c>
      <c r="E860">
        <v>-76</v>
      </c>
      <c r="F860">
        <v>51.192079569999997</v>
      </c>
      <c r="G860">
        <v>4.3973382599999997</v>
      </c>
      <c r="H860">
        <v>76</v>
      </c>
      <c r="I860">
        <v>2.73776840170065E-2</v>
      </c>
    </row>
    <row r="861" spans="1:9" x14ac:dyDescent="0.3">
      <c r="A861">
        <v>788</v>
      </c>
      <c r="B861" t="s">
        <v>126</v>
      </c>
      <c r="C861">
        <v>-97</v>
      </c>
      <c r="D861" t="s">
        <v>166</v>
      </c>
      <c r="E861">
        <v>-70</v>
      </c>
    </row>
    <row r="862" spans="1:9" x14ac:dyDescent="0.3">
      <c r="A862">
        <v>789</v>
      </c>
      <c r="B862" t="s">
        <v>126</v>
      </c>
      <c r="C862">
        <v>-97</v>
      </c>
      <c r="D862" t="s">
        <v>167</v>
      </c>
      <c r="E862">
        <v>-81</v>
      </c>
      <c r="F862">
        <v>51.192260300000001</v>
      </c>
      <c r="G862">
        <v>4.3977070400000002</v>
      </c>
      <c r="H862">
        <v>37</v>
      </c>
      <c r="I862">
        <v>3.2868580944417032E-2</v>
      </c>
    </row>
    <row r="863" spans="1:9" x14ac:dyDescent="0.3">
      <c r="A863">
        <v>790</v>
      </c>
      <c r="B863" t="s">
        <v>126</v>
      </c>
      <c r="C863">
        <v>-97</v>
      </c>
      <c r="D863" t="s">
        <v>168</v>
      </c>
      <c r="E863">
        <v>-78.5</v>
      </c>
      <c r="F863">
        <v>51.19191318</v>
      </c>
      <c r="G863">
        <v>4.3979233799999999</v>
      </c>
      <c r="H863">
        <v>33</v>
      </c>
      <c r="I863">
        <v>1.7517206607038129E-2</v>
      </c>
    </row>
    <row r="864" spans="1:9" x14ac:dyDescent="0.3">
      <c r="A864">
        <v>791</v>
      </c>
      <c r="B864" t="s">
        <v>126</v>
      </c>
      <c r="C864">
        <v>-97</v>
      </c>
      <c r="D864" t="s">
        <v>169</v>
      </c>
      <c r="E864">
        <v>-67.5</v>
      </c>
      <c r="F864" s="10">
        <v>50.970031220000003</v>
      </c>
      <c r="G864" s="10">
        <v>3.1459221899999998</v>
      </c>
      <c r="H864">
        <v>45</v>
      </c>
      <c r="I864">
        <v>90.856252050778195</v>
      </c>
    </row>
    <row r="865" spans="1:9" x14ac:dyDescent="0.3">
      <c r="A865">
        <v>792</v>
      </c>
      <c r="B865" t="s">
        <v>126</v>
      </c>
      <c r="C865">
        <v>-97</v>
      </c>
      <c r="D865" t="s">
        <v>170</v>
      </c>
      <c r="E865">
        <v>-77.5</v>
      </c>
      <c r="F865">
        <v>51.191874509999998</v>
      </c>
      <c r="G865">
        <v>4.3984080700000003</v>
      </c>
      <c r="H865">
        <v>50</v>
      </c>
      <c r="I865">
        <v>5.1315332279212082E-2</v>
      </c>
    </row>
    <row r="866" spans="1:9" x14ac:dyDescent="0.3">
      <c r="A866">
        <v>793</v>
      </c>
      <c r="B866" t="s">
        <v>126</v>
      </c>
      <c r="C866">
        <v>-97</v>
      </c>
      <c r="D866" t="s">
        <v>171</v>
      </c>
      <c r="E866">
        <v>-70</v>
      </c>
      <c r="F866">
        <v>51.192318579999998</v>
      </c>
      <c r="G866">
        <v>4.3975754800000004</v>
      </c>
      <c r="H866">
        <v>98</v>
      </c>
      <c r="I866">
        <v>4.0063568672786813E-2</v>
      </c>
    </row>
    <row r="867" spans="1:9" x14ac:dyDescent="0.3">
      <c r="A867">
        <v>794</v>
      </c>
      <c r="B867" t="s">
        <v>126</v>
      </c>
      <c r="C867">
        <v>-97</v>
      </c>
      <c r="D867" t="s">
        <v>172</v>
      </c>
      <c r="E867">
        <v>-81</v>
      </c>
      <c r="F867">
        <v>51.191694169999998</v>
      </c>
      <c r="G867">
        <v>4.3975300700000002</v>
      </c>
      <c r="H867">
        <v>40</v>
      </c>
      <c r="I867">
        <v>3.2015412495651992E-2</v>
      </c>
    </row>
    <row r="868" spans="1:9" x14ac:dyDescent="0.3">
      <c r="A868">
        <v>795</v>
      </c>
      <c r="B868" t="s">
        <v>126</v>
      </c>
      <c r="C868">
        <v>-97</v>
      </c>
      <c r="D868" t="s">
        <v>173</v>
      </c>
      <c r="E868">
        <v>-77.5</v>
      </c>
      <c r="F868">
        <v>51.191999379999999</v>
      </c>
      <c r="G868">
        <v>4.3978857700000002</v>
      </c>
      <c r="H868">
        <v>54</v>
      </c>
      <c r="I868">
        <v>1.443678079211619E-2</v>
      </c>
    </row>
    <row r="869" spans="1:9" x14ac:dyDescent="0.3">
      <c r="A869">
        <v>796</v>
      </c>
      <c r="B869" t="s">
        <v>127</v>
      </c>
      <c r="C869">
        <v>-98</v>
      </c>
      <c r="D869" t="s">
        <v>128</v>
      </c>
      <c r="E869">
        <v>-71</v>
      </c>
    </row>
    <row r="870" spans="1:9" x14ac:dyDescent="0.3">
      <c r="A870">
        <v>797</v>
      </c>
      <c r="B870" t="s">
        <v>127</v>
      </c>
      <c r="C870">
        <v>-98</v>
      </c>
      <c r="D870" t="s">
        <v>129</v>
      </c>
      <c r="E870">
        <v>-67.5</v>
      </c>
    </row>
    <row r="871" spans="1:9" x14ac:dyDescent="0.3">
      <c r="A871">
        <v>798</v>
      </c>
      <c r="B871" t="s">
        <v>127</v>
      </c>
      <c r="C871">
        <v>-98</v>
      </c>
      <c r="D871" t="s">
        <v>130</v>
      </c>
      <c r="E871">
        <v>-73.5</v>
      </c>
    </row>
    <row r="872" spans="1:9" x14ac:dyDescent="0.3">
      <c r="A872">
        <v>799</v>
      </c>
      <c r="B872" t="s">
        <v>127</v>
      </c>
      <c r="C872">
        <v>-98</v>
      </c>
      <c r="D872" t="s">
        <v>131</v>
      </c>
      <c r="E872">
        <v>-64.5</v>
      </c>
    </row>
    <row r="873" spans="1:9" x14ac:dyDescent="0.3">
      <c r="A873">
        <v>800</v>
      </c>
      <c r="B873" t="s">
        <v>127</v>
      </c>
      <c r="C873">
        <v>-98</v>
      </c>
      <c r="D873" t="s">
        <v>132</v>
      </c>
      <c r="E873">
        <v>-70</v>
      </c>
    </row>
    <row r="874" spans="1:9" x14ac:dyDescent="0.3">
      <c r="A874">
        <v>801</v>
      </c>
      <c r="B874" t="s">
        <v>127</v>
      </c>
      <c r="C874">
        <v>-98</v>
      </c>
      <c r="D874" t="s">
        <v>133</v>
      </c>
      <c r="E874">
        <v>-65</v>
      </c>
    </row>
    <row r="875" spans="1:9" x14ac:dyDescent="0.3">
      <c r="A875">
        <v>802</v>
      </c>
      <c r="B875" t="s">
        <v>127</v>
      </c>
      <c r="C875">
        <v>-98</v>
      </c>
      <c r="D875" t="s">
        <v>134</v>
      </c>
      <c r="E875">
        <v>-68.5</v>
      </c>
    </row>
    <row r="876" spans="1:9" x14ac:dyDescent="0.3">
      <c r="A876">
        <v>803</v>
      </c>
      <c r="B876" t="s">
        <v>127</v>
      </c>
      <c r="C876">
        <v>-98</v>
      </c>
      <c r="D876" t="s">
        <v>135</v>
      </c>
      <c r="E876">
        <v>-80</v>
      </c>
    </row>
    <row r="877" spans="1:9" x14ac:dyDescent="0.3">
      <c r="A877">
        <v>804</v>
      </c>
      <c r="B877" t="s">
        <v>127</v>
      </c>
      <c r="C877">
        <v>-98</v>
      </c>
      <c r="D877" t="s">
        <v>136</v>
      </c>
      <c r="E877">
        <v>-69.5</v>
      </c>
    </row>
    <row r="878" spans="1:9" x14ac:dyDescent="0.3">
      <c r="A878">
        <v>805</v>
      </c>
      <c r="B878" t="s">
        <v>127</v>
      </c>
      <c r="C878">
        <v>-98</v>
      </c>
      <c r="D878" t="s">
        <v>137</v>
      </c>
      <c r="E878">
        <v>-97</v>
      </c>
    </row>
    <row r="879" spans="1:9" x14ac:dyDescent="0.3">
      <c r="A879">
        <v>806</v>
      </c>
      <c r="B879" t="s">
        <v>127</v>
      </c>
      <c r="C879">
        <v>-98</v>
      </c>
      <c r="D879" t="s">
        <v>138</v>
      </c>
      <c r="E879">
        <v>-97</v>
      </c>
    </row>
    <row r="880" spans="1:9" x14ac:dyDescent="0.3">
      <c r="A880">
        <v>807</v>
      </c>
      <c r="B880" t="s">
        <v>127</v>
      </c>
      <c r="C880">
        <v>-98</v>
      </c>
      <c r="D880" t="s">
        <v>139</v>
      </c>
      <c r="E880">
        <v>-98</v>
      </c>
    </row>
    <row r="881" spans="1:9" x14ac:dyDescent="0.3">
      <c r="A881">
        <v>808</v>
      </c>
      <c r="B881" t="s">
        <v>127</v>
      </c>
      <c r="C881">
        <v>-98</v>
      </c>
      <c r="D881" t="s">
        <v>140</v>
      </c>
      <c r="E881">
        <v>-70</v>
      </c>
      <c r="F881">
        <v>51.19233895</v>
      </c>
      <c r="G881">
        <v>4.3976858200000004</v>
      </c>
      <c r="H881">
        <v>104</v>
      </c>
      <c r="I881">
        <v>4.1581344710477738E-2</v>
      </c>
    </row>
    <row r="882" spans="1:9" x14ac:dyDescent="0.3">
      <c r="A882">
        <v>809</v>
      </c>
      <c r="B882" t="s">
        <v>127</v>
      </c>
      <c r="C882">
        <v>-98</v>
      </c>
      <c r="D882" t="s">
        <v>141</v>
      </c>
      <c r="E882">
        <v>-67.5</v>
      </c>
    </row>
    <row r="883" spans="1:9" x14ac:dyDescent="0.3">
      <c r="A883">
        <v>810</v>
      </c>
      <c r="B883" t="s">
        <v>127</v>
      </c>
      <c r="C883">
        <v>-98</v>
      </c>
      <c r="D883" t="s">
        <v>142</v>
      </c>
      <c r="E883">
        <v>-86</v>
      </c>
      <c r="F883">
        <v>51.19157431</v>
      </c>
      <c r="G883">
        <v>4.39676036</v>
      </c>
      <c r="H883">
        <v>42</v>
      </c>
      <c r="I883">
        <v>7.7770495372997087E-2</v>
      </c>
    </row>
    <row r="884" spans="1:9" x14ac:dyDescent="0.3">
      <c r="A884">
        <v>811</v>
      </c>
      <c r="B884" t="s">
        <v>127</v>
      </c>
      <c r="C884">
        <v>-98</v>
      </c>
      <c r="D884" t="s">
        <v>144</v>
      </c>
      <c r="E884">
        <v>-74.5</v>
      </c>
      <c r="F884">
        <v>51.191936560000002</v>
      </c>
      <c r="G884">
        <v>4.3975348099999998</v>
      </c>
      <c r="H884">
        <v>40</v>
      </c>
      <c r="I884">
        <v>1.1000389600152651E-2</v>
      </c>
    </row>
    <row r="885" spans="1:9" x14ac:dyDescent="0.3">
      <c r="A885">
        <v>812</v>
      </c>
      <c r="B885" t="s">
        <v>127</v>
      </c>
      <c r="C885">
        <v>-98</v>
      </c>
      <c r="D885" t="s">
        <v>145</v>
      </c>
      <c r="E885">
        <v>-66</v>
      </c>
      <c r="F885">
        <v>51.191794940000001</v>
      </c>
      <c r="G885">
        <v>4.3976425600000004</v>
      </c>
      <c r="H885">
        <v>40</v>
      </c>
      <c r="I885">
        <v>1.9150586461308822E-2</v>
      </c>
    </row>
    <row r="886" spans="1:9" x14ac:dyDescent="0.3">
      <c r="A886">
        <v>813</v>
      </c>
      <c r="B886" t="s">
        <v>127</v>
      </c>
      <c r="C886">
        <v>-98</v>
      </c>
      <c r="D886" t="s">
        <v>146</v>
      </c>
      <c r="E886">
        <v>-67.5</v>
      </c>
    </row>
    <row r="887" spans="1:9" x14ac:dyDescent="0.3">
      <c r="A887">
        <v>814</v>
      </c>
      <c r="B887" t="s">
        <v>127</v>
      </c>
      <c r="C887">
        <v>-98</v>
      </c>
      <c r="D887" t="s">
        <v>147</v>
      </c>
      <c r="E887">
        <v>-80</v>
      </c>
    </row>
    <row r="888" spans="1:9" x14ac:dyDescent="0.3">
      <c r="A888">
        <v>815</v>
      </c>
      <c r="B888" t="s">
        <v>127</v>
      </c>
      <c r="C888">
        <v>-98</v>
      </c>
      <c r="D888" t="s">
        <v>148</v>
      </c>
      <c r="E888">
        <v>-77</v>
      </c>
    </row>
    <row r="889" spans="1:9" x14ac:dyDescent="0.3">
      <c r="A889">
        <v>816</v>
      </c>
      <c r="B889" t="s">
        <v>127</v>
      </c>
      <c r="C889">
        <v>-98</v>
      </c>
      <c r="D889" t="s">
        <v>149</v>
      </c>
      <c r="E889">
        <v>-72.5</v>
      </c>
    </row>
    <row r="890" spans="1:9" x14ac:dyDescent="0.3">
      <c r="A890">
        <v>817</v>
      </c>
      <c r="B890" t="s">
        <v>127</v>
      </c>
      <c r="C890">
        <v>-98</v>
      </c>
      <c r="D890" t="s">
        <v>150</v>
      </c>
      <c r="E890">
        <v>-78.5</v>
      </c>
      <c r="F890">
        <v>51.1917884</v>
      </c>
      <c r="G890">
        <v>4.3990845900000002</v>
      </c>
      <c r="H890">
        <v>55</v>
      </c>
      <c r="I890">
        <v>9.9422720737128781E-2</v>
      </c>
    </row>
    <row r="891" spans="1:9" x14ac:dyDescent="0.3">
      <c r="A891">
        <v>818</v>
      </c>
      <c r="B891" t="s">
        <v>127</v>
      </c>
      <c r="C891">
        <v>-98</v>
      </c>
      <c r="D891" t="s">
        <v>151</v>
      </c>
      <c r="E891">
        <v>-67</v>
      </c>
      <c r="F891">
        <v>51.191868300000003</v>
      </c>
      <c r="G891">
        <v>4.3980811600000003</v>
      </c>
      <c r="H891">
        <v>58</v>
      </c>
      <c r="I891">
        <v>2.956248525929665E-2</v>
      </c>
    </row>
    <row r="892" spans="1:9" x14ac:dyDescent="0.3">
      <c r="A892">
        <v>819</v>
      </c>
      <c r="B892" t="s">
        <v>127</v>
      </c>
      <c r="C892">
        <v>-98</v>
      </c>
      <c r="D892" t="s">
        <v>152</v>
      </c>
      <c r="E892">
        <v>-62</v>
      </c>
      <c r="F892">
        <v>51.191844709999998</v>
      </c>
      <c r="G892">
        <v>4.3987583299999997</v>
      </c>
      <c r="H892">
        <v>60</v>
      </c>
      <c r="I892">
        <v>7.5915521684292817E-2</v>
      </c>
    </row>
    <row r="893" spans="1:9" x14ac:dyDescent="0.3">
      <c r="A893">
        <v>820</v>
      </c>
      <c r="B893" t="s">
        <v>127</v>
      </c>
      <c r="C893">
        <v>-98</v>
      </c>
      <c r="D893" t="s">
        <v>153</v>
      </c>
      <c r="E893">
        <v>-74.5</v>
      </c>
      <c r="F893">
        <v>51.191675119999999</v>
      </c>
      <c r="G893">
        <v>4.39841704</v>
      </c>
      <c r="H893">
        <v>40</v>
      </c>
      <c r="I893">
        <v>6.0285219759865429E-2</v>
      </c>
    </row>
    <row r="894" spans="1:9" x14ac:dyDescent="0.3">
      <c r="A894">
        <v>821</v>
      </c>
      <c r="B894" t="s">
        <v>127</v>
      </c>
      <c r="C894">
        <v>-98</v>
      </c>
      <c r="D894" t="s">
        <v>154</v>
      </c>
      <c r="E894">
        <v>-77</v>
      </c>
      <c r="F894">
        <v>51.191879190000002</v>
      </c>
      <c r="G894">
        <v>4.3975136399999997</v>
      </c>
      <c r="H894">
        <v>39</v>
      </c>
      <c r="I894">
        <v>1.5339966398060831E-2</v>
      </c>
    </row>
    <row r="895" spans="1:9" x14ac:dyDescent="0.3">
      <c r="A895">
        <v>822</v>
      </c>
      <c r="B895" t="s">
        <v>127</v>
      </c>
      <c r="C895">
        <v>-98</v>
      </c>
      <c r="D895" t="s">
        <v>155</v>
      </c>
      <c r="E895">
        <v>-72</v>
      </c>
      <c r="F895">
        <v>51.191755030000003</v>
      </c>
      <c r="G895">
        <v>4.3971804600000004</v>
      </c>
      <c r="H895">
        <v>45</v>
      </c>
      <c r="I895">
        <v>4.226404653379174E-2</v>
      </c>
    </row>
    <row r="896" spans="1:9" x14ac:dyDescent="0.3">
      <c r="A896">
        <v>823</v>
      </c>
      <c r="B896" t="s">
        <v>127</v>
      </c>
      <c r="C896">
        <v>-98</v>
      </c>
      <c r="D896" t="s">
        <v>156</v>
      </c>
      <c r="E896">
        <v>-66</v>
      </c>
      <c r="F896">
        <v>51.192019469999998</v>
      </c>
      <c r="G896">
        <v>4.3976250800000001</v>
      </c>
      <c r="H896">
        <v>58</v>
      </c>
      <c r="I896">
        <v>7.3964628993810492E-3</v>
      </c>
    </row>
    <row r="897" spans="1:9" x14ac:dyDescent="0.3">
      <c r="A897">
        <v>824</v>
      </c>
      <c r="B897" t="s">
        <v>127</v>
      </c>
      <c r="C897">
        <v>-98</v>
      </c>
      <c r="D897" t="s">
        <v>157</v>
      </c>
      <c r="E897">
        <v>-75</v>
      </c>
      <c r="F897">
        <v>51.19206475</v>
      </c>
      <c r="G897">
        <v>4.3974257300000001</v>
      </c>
      <c r="H897">
        <v>38</v>
      </c>
      <c r="I897">
        <v>2.126016275023912E-2</v>
      </c>
    </row>
    <row r="898" spans="1:9" x14ac:dyDescent="0.3">
      <c r="A898">
        <v>825</v>
      </c>
      <c r="B898" t="s">
        <v>127</v>
      </c>
      <c r="C898">
        <v>-98</v>
      </c>
      <c r="D898" t="s">
        <v>158</v>
      </c>
      <c r="E898">
        <v>-64.5</v>
      </c>
      <c r="F898">
        <v>51.191961079999999</v>
      </c>
      <c r="G898">
        <v>4.3983208100000004</v>
      </c>
      <c r="H898">
        <v>69</v>
      </c>
      <c r="I898">
        <v>4.4240354872628007E-2</v>
      </c>
    </row>
    <row r="899" spans="1:9" x14ac:dyDescent="0.3">
      <c r="A899">
        <v>826</v>
      </c>
      <c r="B899" t="s">
        <v>127</v>
      </c>
      <c r="C899">
        <v>-98</v>
      </c>
      <c r="D899" t="s">
        <v>159</v>
      </c>
      <c r="E899">
        <v>-68.5</v>
      </c>
      <c r="F899">
        <v>51.19186165</v>
      </c>
      <c r="G899">
        <v>4.3974884300000001</v>
      </c>
      <c r="H899">
        <v>34</v>
      </c>
      <c r="I899">
        <v>1.793397909031794E-2</v>
      </c>
    </row>
    <row r="900" spans="1:9" x14ac:dyDescent="0.3">
      <c r="A900">
        <v>827</v>
      </c>
      <c r="B900" t="s">
        <v>127</v>
      </c>
      <c r="C900">
        <v>-98</v>
      </c>
      <c r="D900" t="s">
        <v>160</v>
      </c>
      <c r="E900">
        <v>-72.5</v>
      </c>
      <c r="F900">
        <v>51.191715029999997</v>
      </c>
      <c r="G900">
        <v>4.3981841700000004</v>
      </c>
      <c r="H900">
        <v>36</v>
      </c>
      <c r="I900">
        <v>4.4472466695579083E-2</v>
      </c>
    </row>
    <row r="901" spans="1:9" x14ac:dyDescent="0.3">
      <c r="A901">
        <v>828</v>
      </c>
      <c r="B901" t="s">
        <v>127</v>
      </c>
      <c r="C901">
        <v>-98</v>
      </c>
      <c r="D901" t="s">
        <v>161</v>
      </c>
      <c r="E901">
        <v>-72.5</v>
      </c>
      <c r="F901">
        <v>51.192134539999998</v>
      </c>
      <c r="G901">
        <v>4.3974711800000001</v>
      </c>
      <c r="H901">
        <v>66</v>
      </c>
      <c r="I901">
        <v>2.4072897427296291E-2</v>
      </c>
    </row>
    <row r="902" spans="1:9" x14ac:dyDescent="0.3">
      <c r="A902">
        <v>829</v>
      </c>
      <c r="B902" t="s">
        <v>127</v>
      </c>
      <c r="C902">
        <v>-98</v>
      </c>
      <c r="D902" t="s">
        <v>162</v>
      </c>
      <c r="E902">
        <v>-75</v>
      </c>
      <c r="F902">
        <v>51.191773359999999</v>
      </c>
      <c r="G902">
        <v>4.3974554899999996</v>
      </c>
      <c r="H902">
        <v>38</v>
      </c>
      <c r="I902">
        <v>2.668579055128387E-2</v>
      </c>
    </row>
    <row r="903" spans="1:9" x14ac:dyDescent="0.3">
      <c r="A903">
        <v>830</v>
      </c>
      <c r="B903" t="s">
        <v>127</v>
      </c>
      <c r="C903">
        <v>-98</v>
      </c>
      <c r="D903" t="s">
        <v>163</v>
      </c>
      <c r="E903">
        <v>-77</v>
      </c>
      <c r="F903">
        <v>51.19162644</v>
      </c>
      <c r="G903">
        <v>4.3972305800000004</v>
      </c>
      <c r="H903">
        <v>33</v>
      </c>
      <c r="I903">
        <v>4.9238982238414893E-2</v>
      </c>
    </row>
    <row r="904" spans="1:9" x14ac:dyDescent="0.3">
      <c r="A904">
        <v>831</v>
      </c>
      <c r="B904" t="s">
        <v>127</v>
      </c>
      <c r="C904">
        <v>-98</v>
      </c>
      <c r="D904" t="s">
        <v>164</v>
      </c>
      <c r="E904">
        <v>-70</v>
      </c>
      <c r="F904">
        <v>51.191774809999998</v>
      </c>
      <c r="G904">
        <v>4.3975428000000001</v>
      </c>
      <c r="H904">
        <v>35</v>
      </c>
      <c r="I904">
        <v>2.3384399088453009E-2</v>
      </c>
    </row>
    <row r="905" spans="1:9" x14ac:dyDescent="0.3">
      <c r="A905">
        <v>832</v>
      </c>
      <c r="B905" t="s">
        <v>127</v>
      </c>
      <c r="C905">
        <v>-98</v>
      </c>
      <c r="D905" t="s">
        <v>165</v>
      </c>
      <c r="E905">
        <v>-76</v>
      </c>
      <c r="F905">
        <v>51.192079569999997</v>
      </c>
      <c r="G905">
        <v>4.3973382599999997</v>
      </c>
      <c r="H905">
        <v>76</v>
      </c>
      <c r="I905">
        <v>2.73776840170065E-2</v>
      </c>
    </row>
    <row r="906" spans="1:9" x14ac:dyDescent="0.3">
      <c r="A906">
        <v>833</v>
      </c>
      <c r="B906" t="s">
        <v>127</v>
      </c>
      <c r="C906">
        <v>-98</v>
      </c>
      <c r="D906" t="s">
        <v>166</v>
      </c>
      <c r="E906">
        <v>-70</v>
      </c>
    </row>
    <row r="907" spans="1:9" x14ac:dyDescent="0.3">
      <c r="A907">
        <v>834</v>
      </c>
      <c r="B907" t="s">
        <v>127</v>
      </c>
      <c r="C907">
        <v>-98</v>
      </c>
      <c r="D907" t="s">
        <v>167</v>
      </c>
      <c r="E907">
        <v>-81</v>
      </c>
      <c r="F907">
        <v>51.192260300000001</v>
      </c>
      <c r="G907">
        <v>4.3977070400000002</v>
      </c>
      <c r="H907">
        <v>37</v>
      </c>
      <c r="I907">
        <v>3.2868580944417032E-2</v>
      </c>
    </row>
    <row r="908" spans="1:9" x14ac:dyDescent="0.3">
      <c r="A908">
        <v>835</v>
      </c>
      <c r="B908" t="s">
        <v>127</v>
      </c>
      <c r="C908">
        <v>-98</v>
      </c>
      <c r="D908" t="s">
        <v>168</v>
      </c>
      <c r="E908">
        <v>-78.5</v>
      </c>
      <c r="F908">
        <v>51.19191318</v>
      </c>
      <c r="G908">
        <v>4.3979233799999999</v>
      </c>
      <c r="H908">
        <v>33</v>
      </c>
      <c r="I908">
        <v>1.7517206607038129E-2</v>
      </c>
    </row>
    <row r="909" spans="1:9" x14ac:dyDescent="0.3">
      <c r="A909">
        <v>836</v>
      </c>
      <c r="B909" t="s">
        <v>127</v>
      </c>
      <c r="C909">
        <v>-98</v>
      </c>
      <c r="D909" t="s">
        <v>169</v>
      </c>
      <c r="E909">
        <v>-67.5</v>
      </c>
      <c r="F909" s="10">
        <v>50.970031220000003</v>
      </c>
      <c r="G909" s="10">
        <v>3.1459221899999998</v>
      </c>
      <c r="H909">
        <v>45</v>
      </c>
      <c r="I909">
        <v>90.856252050778195</v>
      </c>
    </row>
    <row r="910" spans="1:9" x14ac:dyDescent="0.3">
      <c r="A910">
        <v>837</v>
      </c>
      <c r="B910" t="s">
        <v>127</v>
      </c>
      <c r="C910">
        <v>-98</v>
      </c>
      <c r="D910" t="s">
        <v>170</v>
      </c>
      <c r="E910">
        <v>-77.5</v>
      </c>
      <c r="F910">
        <v>51.191874509999998</v>
      </c>
      <c r="G910">
        <v>4.3984080700000003</v>
      </c>
      <c r="H910">
        <v>50</v>
      </c>
      <c r="I910">
        <v>5.1315332279212082E-2</v>
      </c>
    </row>
    <row r="911" spans="1:9" x14ac:dyDescent="0.3">
      <c r="A911">
        <v>838</v>
      </c>
      <c r="B911" t="s">
        <v>127</v>
      </c>
      <c r="C911">
        <v>-98</v>
      </c>
      <c r="D911" t="s">
        <v>171</v>
      </c>
      <c r="E911">
        <v>-70</v>
      </c>
      <c r="F911">
        <v>51.192318579999998</v>
      </c>
      <c r="G911">
        <v>4.3975754800000004</v>
      </c>
      <c r="H911">
        <v>98</v>
      </c>
      <c r="I911">
        <v>4.0063568672786813E-2</v>
      </c>
    </row>
    <row r="912" spans="1:9" x14ac:dyDescent="0.3">
      <c r="A912">
        <v>839</v>
      </c>
      <c r="B912" t="s">
        <v>127</v>
      </c>
      <c r="C912">
        <v>-98</v>
      </c>
      <c r="D912" t="s">
        <v>172</v>
      </c>
      <c r="E912">
        <v>-81</v>
      </c>
      <c r="F912">
        <v>51.191694169999998</v>
      </c>
      <c r="G912">
        <v>4.3975300700000002</v>
      </c>
      <c r="H912">
        <v>40</v>
      </c>
      <c r="I912">
        <v>3.2015412495651992E-2</v>
      </c>
    </row>
    <row r="913" spans="1:9" x14ac:dyDescent="0.3">
      <c r="A913">
        <v>840</v>
      </c>
      <c r="B913" t="s">
        <v>127</v>
      </c>
      <c r="C913">
        <v>-98</v>
      </c>
      <c r="D913" t="s">
        <v>173</v>
      </c>
      <c r="E913">
        <v>-77.5</v>
      </c>
      <c r="F913">
        <v>51.191999379999999</v>
      </c>
      <c r="G913">
        <v>4.3978857700000002</v>
      </c>
      <c r="H913">
        <v>54</v>
      </c>
      <c r="I913">
        <v>1.443678079211619E-2</v>
      </c>
    </row>
    <row r="914" spans="1:9" x14ac:dyDescent="0.3">
      <c r="A914">
        <v>841</v>
      </c>
      <c r="B914" t="s">
        <v>128</v>
      </c>
      <c r="C914">
        <v>-71</v>
      </c>
      <c r="D914" t="s">
        <v>129</v>
      </c>
      <c r="E914">
        <v>-67.5</v>
      </c>
    </row>
    <row r="915" spans="1:9" x14ac:dyDescent="0.3">
      <c r="A915">
        <v>842</v>
      </c>
      <c r="B915" t="s">
        <v>128</v>
      </c>
      <c r="C915">
        <v>-71</v>
      </c>
      <c r="D915" t="s">
        <v>130</v>
      </c>
      <c r="E915">
        <v>-73.5</v>
      </c>
    </row>
    <row r="916" spans="1:9" x14ac:dyDescent="0.3">
      <c r="A916">
        <v>843</v>
      </c>
      <c r="B916" t="s">
        <v>128</v>
      </c>
      <c r="C916">
        <v>-71</v>
      </c>
      <c r="D916" t="s">
        <v>131</v>
      </c>
      <c r="E916">
        <v>-64.5</v>
      </c>
    </row>
    <row r="917" spans="1:9" x14ac:dyDescent="0.3">
      <c r="A917">
        <v>844</v>
      </c>
      <c r="B917" t="s">
        <v>128</v>
      </c>
      <c r="C917">
        <v>-71</v>
      </c>
      <c r="D917" t="s">
        <v>132</v>
      </c>
      <c r="E917">
        <v>-70</v>
      </c>
    </row>
    <row r="918" spans="1:9" x14ac:dyDescent="0.3">
      <c r="A918">
        <v>845</v>
      </c>
      <c r="B918" t="s">
        <v>128</v>
      </c>
      <c r="C918">
        <v>-71</v>
      </c>
      <c r="D918" t="s">
        <v>133</v>
      </c>
      <c r="E918">
        <v>-65</v>
      </c>
    </row>
    <row r="919" spans="1:9" x14ac:dyDescent="0.3">
      <c r="A919">
        <v>846</v>
      </c>
      <c r="B919" t="s">
        <v>128</v>
      </c>
      <c r="C919">
        <v>-71</v>
      </c>
      <c r="D919" t="s">
        <v>134</v>
      </c>
      <c r="E919">
        <v>-68.5</v>
      </c>
    </row>
    <row r="920" spans="1:9" x14ac:dyDescent="0.3">
      <c r="A920">
        <v>847</v>
      </c>
      <c r="B920" t="s">
        <v>128</v>
      </c>
      <c r="C920">
        <v>-71</v>
      </c>
      <c r="D920" t="s">
        <v>135</v>
      </c>
      <c r="E920">
        <v>-80</v>
      </c>
    </row>
    <row r="921" spans="1:9" x14ac:dyDescent="0.3">
      <c r="A921">
        <v>848</v>
      </c>
      <c r="B921" t="s">
        <v>128</v>
      </c>
      <c r="C921">
        <v>-71</v>
      </c>
      <c r="D921" t="s">
        <v>136</v>
      </c>
      <c r="E921">
        <v>-69.5</v>
      </c>
    </row>
    <row r="922" spans="1:9" x14ac:dyDescent="0.3">
      <c r="A922">
        <v>849</v>
      </c>
      <c r="B922" t="s">
        <v>128</v>
      </c>
      <c r="C922">
        <v>-71</v>
      </c>
      <c r="D922" t="s">
        <v>137</v>
      </c>
      <c r="E922">
        <v>-97</v>
      </c>
    </row>
    <row r="923" spans="1:9" x14ac:dyDescent="0.3">
      <c r="A923">
        <v>850</v>
      </c>
      <c r="B923" t="s">
        <v>128</v>
      </c>
      <c r="C923">
        <v>-71</v>
      </c>
      <c r="D923" t="s">
        <v>138</v>
      </c>
      <c r="E923">
        <v>-97</v>
      </c>
    </row>
    <row r="924" spans="1:9" x14ac:dyDescent="0.3">
      <c r="A924">
        <v>851</v>
      </c>
      <c r="B924" t="s">
        <v>128</v>
      </c>
      <c r="C924">
        <v>-71</v>
      </c>
      <c r="D924" t="s">
        <v>139</v>
      </c>
      <c r="E924">
        <v>-98</v>
      </c>
    </row>
    <row r="925" spans="1:9" x14ac:dyDescent="0.3">
      <c r="A925">
        <v>852</v>
      </c>
      <c r="B925" t="s">
        <v>128</v>
      </c>
      <c r="C925">
        <v>-71</v>
      </c>
      <c r="D925" t="s">
        <v>140</v>
      </c>
      <c r="E925">
        <v>-70</v>
      </c>
      <c r="F925">
        <v>51.19233895</v>
      </c>
      <c r="G925">
        <v>4.3976858200000004</v>
      </c>
      <c r="H925">
        <v>104</v>
      </c>
      <c r="I925">
        <v>4.1581344710477738E-2</v>
      </c>
    </row>
    <row r="926" spans="1:9" x14ac:dyDescent="0.3">
      <c r="A926">
        <v>853</v>
      </c>
      <c r="B926" t="s">
        <v>128</v>
      </c>
      <c r="C926">
        <v>-71</v>
      </c>
      <c r="D926" t="s">
        <v>141</v>
      </c>
      <c r="E926">
        <v>-67.5</v>
      </c>
    </row>
    <row r="927" spans="1:9" x14ac:dyDescent="0.3">
      <c r="A927">
        <v>854</v>
      </c>
      <c r="B927" t="s">
        <v>128</v>
      </c>
      <c r="C927">
        <v>-71</v>
      </c>
      <c r="D927" t="s">
        <v>142</v>
      </c>
      <c r="E927">
        <v>-86</v>
      </c>
      <c r="F927">
        <v>51.19157431</v>
      </c>
      <c r="G927">
        <v>4.39676036</v>
      </c>
      <c r="H927">
        <v>42</v>
      </c>
      <c r="I927">
        <v>7.7770495372997087E-2</v>
      </c>
    </row>
    <row r="928" spans="1:9" x14ac:dyDescent="0.3">
      <c r="A928">
        <v>855</v>
      </c>
      <c r="B928" t="s">
        <v>128</v>
      </c>
      <c r="C928">
        <v>-71</v>
      </c>
      <c r="D928" t="s">
        <v>144</v>
      </c>
      <c r="E928">
        <v>-74.5</v>
      </c>
      <c r="F928">
        <v>51.191936560000002</v>
      </c>
      <c r="G928">
        <v>4.3975348099999998</v>
      </c>
      <c r="H928">
        <v>40</v>
      </c>
      <c r="I928">
        <v>1.1000389600152651E-2</v>
      </c>
    </row>
    <row r="929" spans="1:9" x14ac:dyDescent="0.3">
      <c r="A929">
        <v>856</v>
      </c>
      <c r="B929" t="s">
        <v>128</v>
      </c>
      <c r="C929">
        <v>-71</v>
      </c>
      <c r="D929" t="s">
        <v>145</v>
      </c>
      <c r="E929">
        <v>-66</v>
      </c>
      <c r="F929">
        <v>51.191794940000001</v>
      </c>
      <c r="G929">
        <v>4.3976425600000004</v>
      </c>
      <c r="H929">
        <v>40</v>
      </c>
      <c r="I929">
        <v>1.9150586461308822E-2</v>
      </c>
    </row>
    <row r="930" spans="1:9" x14ac:dyDescent="0.3">
      <c r="A930">
        <v>857</v>
      </c>
      <c r="B930" t="s">
        <v>128</v>
      </c>
      <c r="C930">
        <v>-71</v>
      </c>
      <c r="D930" t="s">
        <v>146</v>
      </c>
      <c r="E930">
        <v>-67.5</v>
      </c>
    </row>
    <row r="931" spans="1:9" x14ac:dyDescent="0.3">
      <c r="A931">
        <v>858</v>
      </c>
      <c r="B931" t="s">
        <v>128</v>
      </c>
      <c r="C931">
        <v>-71</v>
      </c>
      <c r="D931" t="s">
        <v>147</v>
      </c>
      <c r="E931">
        <v>-80</v>
      </c>
    </row>
    <row r="932" spans="1:9" x14ac:dyDescent="0.3">
      <c r="A932">
        <v>859</v>
      </c>
      <c r="B932" t="s">
        <v>128</v>
      </c>
      <c r="C932">
        <v>-71</v>
      </c>
      <c r="D932" t="s">
        <v>148</v>
      </c>
      <c r="E932">
        <v>-77</v>
      </c>
    </row>
    <row r="933" spans="1:9" x14ac:dyDescent="0.3">
      <c r="A933">
        <v>860</v>
      </c>
      <c r="B933" t="s">
        <v>128</v>
      </c>
      <c r="C933">
        <v>-71</v>
      </c>
      <c r="D933" t="s">
        <v>149</v>
      </c>
      <c r="E933">
        <v>-72.5</v>
      </c>
    </row>
    <row r="934" spans="1:9" x14ac:dyDescent="0.3">
      <c r="A934">
        <v>861</v>
      </c>
      <c r="B934" t="s">
        <v>128</v>
      </c>
      <c r="C934">
        <v>-71</v>
      </c>
      <c r="D934" t="s">
        <v>150</v>
      </c>
      <c r="E934">
        <v>-78.5</v>
      </c>
      <c r="F934">
        <v>51.1917884</v>
      </c>
      <c r="G934">
        <v>4.3990845900000002</v>
      </c>
      <c r="H934">
        <v>55</v>
      </c>
      <c r="I934">
        <v>9.9422720737128781E-2</v>
      </c>
    </row>
    <row r="935" spans="1:9" x14ac:dyDescent="0.3">
      <c r="A935">
        <v>862</v>
      </c>
      <c r="B935" t="s">
        <v>128</v>
      </c>
      <c r="C935">
        <v>-71</v>
      </c>
      <c r="D935" t="s">
        <v>151</v>
      </c>
      <c r="E935">
        <v>-67</v>
      </c>
      <c r="F935">
        <v>51.191868300000003</v>
      </c>
      <c r="G935">
        <v>4.3980811600000003</v>
      </c>
      <c r="H935">
        <v>58</v>
      </c>
      <c r="I935">
        <v>2.956248525929665E-2</v>
      </c>
    </row>
    <row r="936" spans="1:9" x14ac:dyDescent="0.3">
      <c r="A936">
        <v>863</v>
      </c>
      <c r="B936" t="s">
        <v>128</v>
      </c>
      <c r="C936">
        <v>-71</v>
      </c>
      <c r="D936" t="s">
        <v>152</v>
      </c>
      <c r="E936">
        <v>-62</v>
      </c>
      <c r="F936">
        <v>51.191844709999998</v>
      </c>
      <c r="G936">
        <v>4.3987583299999997</v>
      </c>
      <c r="H936">
        <v>60</v>
      </c>
      <c r="I936">
        <v>7.5915521684292817E-2</v>
      </c>
    </row>
    <row r="937" spans="1:9" x14ac:dyDescent="0.3">
      <c r="A937">
        <v>864</v>
      </c>
      <c r="B937" t="s">
        <v>128</v>
      </c>
      <c r="C937">
        <v>-71</v>
      </c>
      <c r="D937" t="s">
        <v>153</v>
      </c>
      <c r="E937">
        <v>-74.5</v>
      </c>
      <c r="F937">
        <v>51.191675119999999</v>
      </c>
      <c r="G937">
        <v>4.39841704</v>
      </c>
      <c r="H937">
        <v>40</v>
      </c>
      <c r="I937">
        <v>6.0285219759865429E-2</v>
      </c>
    </row>
    <row r="938" spans="1:9" x14ac:dyDescent="0.3">
      <c r="A938">
        <v>865</v>
      </c>
      <c r="B938" t="s">
        <v>128</v>
      </c>
      <c r="C938">
        <v>-71</v>
      </c>
      <c r="D938" t="s">
        <v>154</v>
      </c>
      <c r="E938">
        <v>-77</v>
      </c>
      <c r="F938">
        <v>51.191879190000002</v>
      </c>
      <c r="G938">
        <v>4.3975136399999997</v>
      </c>
      <c r="H938">
        <v>39</v>
      </c>
      <c r="I938">
        <v>1.5339966398060831E-2</v>
      </c>
    </row>
    <row r="939" spans="1:9" x14ac:dyDescent="0.3">
      <c r="A939">
        <v>866</v>
      </c>
      <c r="B939" t="s">
        <v>128</v>
      </c>
      <c r="C939">
        <v>-71</v>
      </c>
      <c r="D939" t="s">
        <v>155</v>
      </c>
      <c r="E939">
        <v>-72</v>
      </c>
      <c r="F939">
        <v>51.191755030000003</v>
      </c>
      <c r="G939">
        <v>4.3971804600000004</v>
      </c>
      <c r="H939">
        <v>45</v>
      </c>
      <c r="I939">
        <v>4.226404653379174E-2</v>
      </c>
    </row>
    <row r="940" spans="1:9" x14ac:dyDescent="0.3">
      <c r="A940">
        <v>867</v>
      </c>
      <c r="B940" t="s">
        <v>128</v>
      </c>
      <c r="C940">
        <v>-71</v>
      </c>
      <c r="D940" t="s">
        <v>156</v>
      </c>
      <c r="E940">
        <v>-66</v>
      </c>
      <c r="F940">
        <v>51.192019469999998</v>
      </c>
      <c r="G940">
        <v>4.3976250800000001</v>
      </c>
      <c r="H940">
        <v>58</v>
      </c>
      <c r="I940">
        <v>7.3964628993810492E-3</v>
      </c>
    </row>
    <row r="941" spans="1:9" x14ac:dyDescent="0.3">
      <c r="A941">
        <v>868</v>
      </c>
      <c r="B941" t="s">
        <v>128</v>
      </c>
      <c r="C941">
        <v>-71</v>
      </c>
      <c r="D941" t="s">
        <v>157</v>
      </c>
      <c r="E941">
        <v>-75</v>
      </c>
      <c r="F941">
        <v>51.19206475</v>
      </c>
      <c r="G941">
        <v>4.3974257300000001</v>
      </c>
      <c r="H941">
        <v>38</v>
      </c>
      <c r="I941">
        <v>2.126016275023912E-2</v>
      </c>
    </row>
    <row r="942" spans="1:9" x14ac:dyDescent="0.3">
      <c r="A942">
        <v>869</v>
      </c>
      <c r="B942" t="s">
        <v>128</v>
      </c>
      <c r="C942">
        <v>-71</v>
      </c>
      <c r="D942" t="s">
        <v>158</v>
      </c>
      <c r="E942">
        <v>-64.5</v>
      </c>
      <c r="F942">
        <v>51.191961079999999</v>
      </c>
      <c r="G942">
        <v>4.3983208100000004</v>
      </c>
      <c r="H942">
        <v>69</v>
      </c>
      <c r="I942">
        <v>4.4240354872628007E-2</v>
      </c>
    </row>
    <row r="943" spans="1:9" x14ac:dyDescent="0.3">
      <c r="A943">
        <v>870</v>
      </c>
      <c r="B943" t="s">
        <v>128</v>
      </c>
      <c r="C943">
        <v>-71</v>
      </c>
      <c r="D943" t="s">
        <v>159</v>
      </c>
      <c r="E943">
        <v>-68.5</v>
      </c>
      <c r="F943">
        <v>51.19186165</v>
      </c>
      <c r="G943">
        <v>4.3974884300000001</v>
      </c>
      <c r="H943">
        <v>34</v>
      </c>
      <c r="I943">
        <v>1.793397909031794E-2</v>
      </c>
    </row>
    <row r="944" spans="1:9" x14ac:dyDescent="0.3">
      <c r="A944">
        <v>871</v>
      </c>
      <c r="B944" t="s">
        <v>128</v>
      </c>
      <c r="C944">
        <v>-71</v>
      </c>
      <c r="D944" t="s">
        <v>160</v>
      </c>
      <c r="E944">
        <v>-72.5</v>
      </c>
      <c r="F944">
        <v>51.191715029999997</v>
      </c>
      <c r="G944">
        <v>4.3981841700000004</v>
      </c>
      <c r="H944">
        <v>36</v>
      </c>
      <c r="I944">
        <v>4.4472466695579083E-2</v>
      </c>
    </row>
    <row r="945" spans="1:9" x14ac:dyDescent="0.3">
      <c r="A945">
        <v>872</v>
      </c>
      <c r="B945" t="s">
        <v>128</v>
      </c>
      <c r="C945">
        <v>-71</v>
      </c>
      <c r="D945" t="s">
        <v>161</v>
      </c>
      <c r="E945">
        <v>-72.5</v>
      </c>
      <c r="F945">
        <v>51.192134539999998</v>
      </c>
      <c r="G945">
        <v>4.3974711800000001</v>
      </c>
      <c r="H945">
        <v>66</v>
      </c>
      <c r="I945">
        <v>2.4072897427296291E-2</v>
      </c>
    </row>
    <row r="946" spans="1:9" x14ac:dyDescent="0.3">
      <c r="A946">
        <v>873</v>
      </c>
      <c r="B946" t="s">
        <v>128</v>
      </c>
      <c r="C946">
        <v>-71</v>
      </c>
      <c r="D946" t="s">
        <v>162</v>
      </c>
      <c r="E946">
        <v>-75</v>
      </c>
      <c r="F946">
        <v>51.191773359999999</v>
      </c>
      <c r="G946">
        <v>4.3974554899999996</v>
      </c>
      <c r="H946">
        <v>38</v>
      </c>
      <c r="I946">
        <v>2.668579055128387E-2</v>
      </c>
    </row>
    <row r="947" spans="1:9" x14ac:dyDescent="0.3">
      <c r="A947">
        <v>874</v>
      </c>
      <c r="B947" t="s">
        <v>128</v>
      </c>
      <c r="C947">
        <v>-71</v>
      </c>
      <c r="D947" t="s">
        <v>163</v>
      </c>
      <c r="E947">
        <v>-77</v>
      </c>
      <c r="F947">
        <v>51.19162644</v>
      </c>
      <c r="G947">
        <v>4.3972305800000004</v>
      </c>
      <c r="H947">
        <v>33</v>
      </c>
      <c r="I947">
        <v>4.9238982238414893E-2</v>
      </c>
    </row>
    <row r="948" spans="1:9" x14ac:dyDescent="0.3">
      <c r="A948">
        <v>875</v>
      </c>
      <c r="B948" t="s">
        <v>128</v>
      </c>
      <c r="C948">
        <v>-71</v>
      </c>
      <c r="D948" t="s">
        <v>164</v>
      </c>
      <c r="E948">
        <v>-70</v>
      </c>
      <c r="F948">
        <v>51.191774809999998</v>
      </c>
      <c r="G948">
        <v>4.3975428000000001</v>
      </c>
      <c r="H948">
        <v>35</v>
      </c>
      <c r="I948">
        <v>2.3384399088453009E-2</v>
      </c>
    </row>
    <row r="949" spans="1:9" x14ac:dyDescent="0.3">
      <c r="A949">
        <v>876</v>
      </c>
      <c r="B949" t="s">
        <v>128</v>
      </c>
      <c r="C949">
        <v>-71</v>
      </c>
      <c r="D949" t="s">
        <v>165</v>
      </c>
      <c r="E949">
        <v>-76</v>
      </c>
      <c r="F949">
        <v>51.192079569999997</v>
      </c>
      <c r="G949">
        <v>4.3973382599999997</v>
      </c>
      <c r="H949">
        <v>76</v>
      </c>
      <c r="I949">
        <v>2.73776840170065E-2</v>
      </c>
    </row>
    <row r="950" spans="1:9" x14ac:dyDescent="0.3">
      <c r="A950">
        <v>877</v>
      </c>
      <c r="B950" t="s">
        <v>128</v>
      </c>
      <c r="C950">
        <v>-71</v>
      </c>
      <c r="D950" t="s">
        <v>166</v>
      </c>
      <c r="E950">
        <v>-70</v>
      </c>
    </row>
    <row r="951" spans="1:9" x14ac:dyDescent="0.3">
      <c r="A951">
        <v>878</v>
      </c>
      <c r="B951" t="s">
        <v>128</v>
      </c>
      <c r="C951">
        <v>-71</v>
      </c>
      <c r="D951" t="s">
        <v>167</v>
      </c>
      <c r="E951">
        <v>-81</v>
      </c>
      <c r="F951">
        <v>51.192260300000001</v>
      </c>
      <c r="G951">
        <v>4.3977070400000002</v>
      </c>
      <c r="H951">
        <v>37</v>
      </c>
      <c r="I951">
        <v>3.2868580944417032E-2</v>
      </c>
    </row>
    <row r="952" spans="1:9" x14ac:dyDescent="0.3">
      <c r="A952">
        <v>879</v>
      </c>
      <c r="B952" t="s">
        <v>128</v>
      </c>
      <c r="C952">
        <v>-71</v>
      </c>
      <c r="D952" t="s">
        <v>168</v>
      </c>
      <c r="E952">
        <v>-78.5</v>
      </c>
      <c r="F952">
        <v>51.19191318</v>
      </c>
      <c r="G952">
        <v>4.3979233799999999</v>
      </c>
      <c r="H952">
        <v>33</v>
      </c>
      <c r="I952">
        <v>1.7517206607038129E-2</v>
      </c>
    </row>
    <row r="953" spans="1:9" x14ac:dyDescent="0.3">
      <c r="A953">
        <v>880</v>
      </c>
      <c r="B953" t="s">
        <v>128</v>
      </c>
      <c r="C953">
        <v>-71</v>
      </c>
      <c r="D953" t="s">
        <v>169</v>
      </c>
      <c r="E953">
        <v>-67.5</v>
      </c>
      <c r="F953" s="10">
        <v>50.970031220000003</v>
      </c>
      <c r="G953" s="10">
        <v>3.1459221899999998</v>
      </c>
      <c r="H953">
        <v>45</v>
      </c>
      <c r="I953">
        <v>90.856252050778195</v>
      </c>
    </row>
    <row r="954" spans="1:9" x14ac:dyDescent="0.3">
      <c r="A954">
        <v>881</v>
      </c>
      <c r="B954" t="s">
        <v>128</v>
      </c>
      <c r="C954">
        <v>-71</v>
      </c>
      <c r="D954" t="s">
        <v>170</v>
      </c>
      <c r="E954">
        <v>-77.5</v>
      </c>
      <c r="F954">
        <v>51.191874509999998</v>
      </c>
      <c r="G954">
        <v>4.3984080700000003</v>
      </c>
      <c r="H954">
        <v>50</v>
      </c>
      <c r="I954">
        <v>5.1315332279212082E-2</v>
      </c>
    </row>
    <row r="955" spans="1:9" x14ac:dyDescent="0.3">
      <c r="A955">
        <v>882</v>
      </c>
      <c r="B955" t="s">
        <v>128</v>
      </c>
      <c r="C955">
        <v>-71</v>
      </c>
      <c r="D955" t="s">
        <v>171</v>
      </c>
      <c r="E955">
        <v>-70</v>
      </c>
      <c r="F955">
        <v>51.192318579999998</v>
      </c>
      <c r="G955">
        <v>4.3975754800000004</v>
      </c>
      <c r="H955">
        <v>98</v>
      </c>
      <c r="I955">
        <v>4.0063568672786813E-2</v>
      </c>
    </row>
    <row r="956" spans="1:9" x14ac:dyDescent="0.3">
      <c r="A956">
        <v>883</v>
      </c>
      <c r="B956" t="s">
        <v>128</v>
      </c>
      <c r="C956">
        <v>-71</v>
      </c>
      <c r="D956" t="s">
        <v>172</v>
      </c>
      <c r="E956">
        <v>-81</v>
      </c>
      <c r="F956">
        <v>51.191694169999998</v>
      </c>
      <c r="G956">
        <v>4.3975300700000002</v>
      </c>
      <c r="H956">
        <v>40</v>
      </c>
      <c r="I956">
        <v>3.2015412495651992E-2</v>
      </c>
    </row>
    <row r="957" spans="1:9" x14ac:dyDescent="0.3">
      <c r="A957">
        <v>884</v>
      </c>
      <c r="B957" t="s">
        <v>128</v>
      </c>
      <c r="C957">
        <v>-71</v>
      </c>
      <c r="D957" t="s">
        <v>173</v>
      </c>
      <c r="E957">
        <v>-77.5</v>
      </c>
      <c r="F957">
        <v>51.191999379999999</v>
      </c>
      <c r="G957">
        <v>4.3978857700000002</v>
      </c>
      <c r="H957">
        <v>54</v>
      </c>
      <c r="I957">
        <v>1.443678079211619E-2</v>
      </c>
    </row>
    <row r="958" spans="1:9" x14ac:dyDescent="0.3">
      <c r="A958">
        <v>885</v>
      </c>
      <c r="B958" t="s">
        <v>129</v>
      </c>
      <c r="C958">
        <v>-67.5</v>
      </c>
      <c r="D958" t="s">
        <v>130</v>
      </c>
      <c r="E958">
        <v>-73.5</v>
      </c>
    </row>
    <row r="959" spans="1:9" x14ac:dyDescent="0.3">
      <c r="A959">
        <v>886</v>
      </c>
      <c r="B959" t="s">
        <v>129</v>
      </c>
      <c r="C959">
        <v>-67.5</v>
      </c>
      <c r="D959" t="s">
        <v>131</v>
      </c>
      <c r="E959">
        <v>-64.5</v>
      </c>
    </row>
    <row r="960" spans="1:9" x14ac:dyDescent="0.3">
      <c r="A960">
        <v>887</v>
      </c>
      <c r="B960" t="s">
        <v>129</v>
      </c>
      <c r="C960">
        <v>-67.5</v>
      </c>
      <c r="D960" t="s">
        <v>132</v>
      </c>
      <c r="E960">
        <v>-70</v>
      </c>
    </row>
    <row r="961" spans="1:9" x14ac:dyDescent="0.3">
      <c r="A961">
        <v>888</v>
      </c>
      <c r="B961" t="s">
        <v>129</v>
      </c>
      <c r="C961">
        <v>-67.5</v>
      </c>
      <c r="D961" t="s">
        <v>133</v>
      </c>
      <c r="E961">
        <v>-65</v>
      </c>
    </row>
    <row r="962" spans="1:9" x14ac:dyDescent="0.3">
      <c r="A962">
        <v>889</v>
      </c>
      <c r="B962" t="s">
        <v>129</v>
      </c>
      <c r="C962">
        <v>-67.5</v>
      </c>
      <c r="D962" t="s">
        <v>134</v>
      </c>
      <c r="E962">
        <v>-68.5</v>
      </c>
    </row>
    <row r="963" spans="1:9" x14ac:dyDescent="0.3">
      <c r="A963">
        <v>890</v>
      </c>
      <c r="B963" t="s">
        <v>129</v>
      </c>
      <c r="C963">
        <v>-67.5</v>
      </c>
      <c r="D963" t="s">
        <v>135</v>
      </c>
      <c r="E963">
        <v>-80</v>
      </c>
    </row>
    <row r="964" spans="1:9" x14ac:dyDescent="0.3">
      <c r="A964">
        <v>891</v>
      </c>
      <c r="B964" t="s">
        <v>129</v>
      </c>
      <c r="C964">
        <v>-67.5</v>
      </c>
      <c r="D964" t="s">
        <v>136</v>
      </c>
      <c r="E964">
        <v>-69.5</v>
      </c>
    </row>
    <row r="965" spans="1:9" x14ac:dyDescent="0.3">
      <c r="A965">
        <v>892</v>
      </c>
      <c r="B965" t="s">
        <v>129</v>
      </c>
      <c r="C965">
        <v>-67.5</v>
      </c>
      <c r="D965" t="s">
        <v>137</v>
      </c>
      <c r="E965">
        <v>-97</v>
      </c>
    </row>
    <row r="966" spans="1:9" x14ac:dyDescent="0.3">
      <c r="A966">
        <v>893</v>
      </c>
      <c r="B966" t="s">
        <v>129</v>
      </c>
      <c r="C966">
        <v>-67.5</v>
      </c>
      <c r="D966" t="s">
        <v>138</v>
      </c>
      <c r="E966">
        <v>-97</v>
      </c>
    </row>
    <row r="967" spans="1:9" x14ac:dyDescent="0.3">
      <c r="A967">
        <v>894</v>
      </c>
      <c r="B967" t="s">
        <v>129</v>
      </c>
      <c r="C967">
        <v>-67.5</v>
      </c>
      <c r="D967" t="s">
        <v>139</v>
      </c>
      <c r="E967">
        <v>-98</v>
      </c>
    </row>
    <row r="968" spans="1:9" x14ac:dyDescent="0.3">
      <c r="A968">
        <v>895</v>
      </c>
      <c r="B968" t="s">
        <v>129</v>
      </c>
      <c r="C968">
        <v>-67.5</v>
      </c>
      <c r="D968" t="s">
        <v>140</v>
      </c>
      <c r="E968">
        <v>-70</v>
      </c>
      <c r="F968">
        <v>51.19233895</v>
      </c>
      <c r="G968">
        <v>4.3976858200000004</v>
      </c>
      <c r="H968">
        <v>104</v>
      </c>
      <c r="I968">
        <v>4.1581344710477738E-2</v>
      </c>
    </row>
    <row r="969" spans="1:9" x14ac:dyDescent="0.3">
      <c r="A969">
        <v>896</v>
      </c>
      <c r="B969" t="s">
        <v>129</v>
      </c>
      <c r="C969">
        <v>-67.5</v>
      </c>
      <c r="D969" t="s">
        <v>141</v>
      </c>
      <c r="E969">
        <v>-67.5</v>
      </c>
    </row>
    <row r="970" spans="1:9" x14ac:dyDescent="0.3">
      <c r="A970">
        <v>897</v>
      </c>
      <c r="B970" t="s">
        <v>129</v>
      </c>
      <c r="C970">
        <v>-67.5</v>
      </c>
      <c r="D970" t="s">
        <v>142</v>
      </c>
      <c r="E970">
        <v>-86</v>
      </c>
      <c r="F970">
        <v>51.19157431</v>
      </c>
      <c r="G970">
        <v>4.39676036</v>
      </c>
      <c r="H970">
        <v>42</v>
      </c>
      <c r="I970">
        <v>7.7770495372997087E-2</v>
      </c>
    </row>
    <row r="971" spans="1:9" x14ac:dyDescent="0.3">
      <c r="A971">
        <v>898</v>
      </c>
      <c r="B971" t="s">
        <v>129</v>
      </c>
      <c r="C971">
        <v>-67.5</v>
      </c>
      <c r="D971" t="s">
        <v>144</v>
      </c>
      <c r="E971">
        <v>-74.5</v>
      </c>
      <c r="F971">
        <v>51.191936560000002</v>
      </c>
      <c r="G971">
        <v>4.3975348099999998</v>
      </c>
      <c r="H971">
        <v>40</v>
      </c>
      <c r="I971">
        <v>1.1000389600152651E-2</v>
      </c>
    </row>
    <row r="972" spans="1:9" x14ac:dyDescent="0.3">
      <c r="A972">
        <v>899</v>
      </c>
      <c r="B972" t="s">
        <v>129</v>
      </c>
      <c r="C972">
        <v>-67.5</v>
      </c>
      <c r="D972" t="s">
        <v>145</v>
      </c>
      <c r="E972">
        <v>-66</v>
      </c>
      <c r="F972">
        <v>51.191794940000001</v>
      </c>
      <c r="G972">
        <v>4.3976425600000004</v>
      </c>
      <c r="H972">
        <v>40</v>
      </c>
      <c r="I972">
        <v>1.9150586461308822E-2</v>
      </c>
    </row>
    <row r="973" spans="1:9" x14ac:dyDescent="0.3">
      <c r="A973">
        <v>900</v>
      </c>
      <c r="B973" t="s">
        <v>129</v>
      </c>
      <c r="C973">
        <v>-67.5</v>
      </c>
      <c r="D973" t="s">
        <v>146</v>
      </c>
      <c r="E973">
        <v>-67.5</v>
      </c>
    </row>
    <row r="974" spans="1:9" x14ac:dyDescent="0.3">
      <c r="A974">
        <v>901</v>
      </c>
      <c r="B974" t="s">
        <v>129</v>
      </c>
      <c r="C974">
        <v>-67.5</v>
      </c>
      <c r="D974" t="s">
        <v>147</v>
      </c>
      <c r="E974">
        <v>-80</v>
      </c>
    </row>
    <row r="975" spans="1:9" x14ac:dyDescent="0.3">
      <c r="A975">
        <v>902</v>
      </c>
      <c r="B975" t="s">
        <v>129</v>
      </c>
      <c r="C975">
        <v>-67.5</v>
      </c>
      <c r="D975" t="s">
        <v>148</v>
      </c>
      <c r="E975">
        <v>-77</v>
      </c>
    </row>
    <row r="976" spans="1:9" x14ac:dyDescent="0.3">
      <c r="A976">
        <v>903</v>
      </c>
      <c r="B976" t="s">
        <v>129</v>
      </c>
      <c r="C976">
        <v>-67.5</v>
      </c>
      <c r="D976" t="s">
        <v>149</v>
      </c>
      <c r="E976">
        <v>-72.5</v>
      </c>
    </row>
    <row r="977" spans="1:9" x14ac:dyDescent="0.3">
      <c r="A977">
        <v>904</v>
      </c>
      <c r="B977" t="s">
        <v>129</v>
      </c>
      <c r="C977">
        <v>-67.5</v>
      </c>
      <c r="D977" t="s">
        <v>150</v>
      </c>
      <c r="E977">
        <v>-78.5</v>
      </c>
      <c r="F977">
        <v>51.1917884</v>
      </c>
      <c r="G977">
        <v>4.3990845900000002</v>
      </c>
      <c r="H977">
        <v>55</v>
      </c>
      <c r="I977">
        <v>9.9422720737128781E-2</v>
      </c>
    </row>
    <row r="978" spans="1:9" x14ac:dyDescent="0.3">
      <c r="A978">
        <v>905</v>
      </c>
      <c r="B978" t="s">
        <v>129</v>
      </c>
      <c r="C978">
        <v>-67.5</v>
      </c>
      <c r="D978" t="s">
        <v>151</v>
      </c>
      <c r="E978">
        <v>-67</v>
      </c>
      <c r="F978">
        <v>51.191868300000003</v>
      </c>
      <c r="G978">
        <v>4.3980811600000003</v>
      </c>
      <c r="H978">
        <v>58</v>
      </c>
      <c r="I978">
        <v>2.956248525929665E-2</v>
      </c>
    </row>
    <row r="979" spans="1:9" x14ac:dyDescent="0.3">
      <c r="A979">
        <v>906</v>
      </c>
      <c r="B979" t="s">
        <v>129</v>
      </c>
      <c r="C979">
        <v>-67.5</v>
      </c>
      <c r="D979" t="s">
        <v>152</v>
      </c>
      <c r="E979">
        <v>-62</v>
      </c>
      <c r="F979">
        <v>51.191844709999998</v>
      </c>
      <c r="G979">
        <v>4.3987583299999997</v>
      </c>
      <c r="H979">
        <v>60</v>
      </c>
      <c r="I979">
        <v>7.5915521684292817E-2</v>
      </c>
    </row>
    <row r="980" spans="1:9" x14ac:dyDescent="0.3">
      <c r="A980">
        <v>907</v>
      </c>
      <c r="B980" t="s">
        <v>129</v>
      </c>
      <c r="C980">
        <v>-67.5</v>
      </c>
      <c r="D980" t="s">
        <v>153</v>
      </c>
      <c r="E980">
        <v>-74.5</v>
      </c>
      <c r="F980">
        <v>51.191675119999999</v>
      </c>
      <c r="G980">
        <v>4.39841704</v>
      </c>
      <c r="H980">
        <v>40</v>
      </c>
      <c r="I980">
        <v>6.0285219759865429E-2</v>
      </c>
    </row>
    <row r="981" spans="1:9" x14ac:dyDescent="0.3">
      <c r="A981">
        <v>908</v>
      </c>
      <c r="B981" t="s">
        <v>129</v>
      </c>
      <c r="C981">
        <v>-67.5</v>
      </c>
      <c r="D981" t="s">
        <v>154</v>
      </c>
      <c r="E981">
        <v>-77</v>
      </c>
      <c r="F981">
        <v>51.191879190000002</v>
      </c>
      <c r="G981">
        <v>4.3975136399999997</v>
      </c>
      <c r="H981">
        <v>39</v>
      </c>
      <c r="I981">
        <v>1.5339966398060831E-2</v>
      </c>
    </row>
    <row r="982" spans="1:9" x14ac:dyDescent="0.3">
      <c r="A982">
        <v>909</v>
      </c>
      <c r="B982" t="s">
        <v>129</v>
      </c>
      <c r="C982">
        <v>-67.5</v>
      </c>
      <c r="D982" t="s">
        <v>155</v>
      </c>
      <c r="E982">
        <v>-72</v>
      </c>
      <c r="F982">
        <v>51.191755030000003</v>
      </c>
      <c r="G982">
        <v>4.3971804600000004</v>
      </c>
      <c r="H982">
        <v>45</v>
      </c>
      <c r="I982">
        <v>4.226404653379174E-2</v>
      </c>
    </row>
    <row r="983" spans="1:9" x14ac:dyDescent="0.3">
      <c r="A983">
        <v>910</v>
      </c>
      <c r="B983" t="s">
        <v>129</v>
      </c>
      <c r="C983">
        <v>-67.5</v>
      </c>
      <c r="D983" t="s">
        <v>156</v>
      </c>
      <c r="E983">
        <v>-66</v>
      </c>
      <c r="F983">
        <v>51.192019469999998</v>
      </c>
      <c r="G983">
        <v>4.3976250800000001</v>
      </c>
      <c r="H983">
        <v>58</v>
      </c>
      <c r="I983">
        <v>7.3964628993810492E-3</v>
      </c>
    </row>
    <row r="984" spans="1:9" x14ac:dyDescent="0.3">
      <c r="A984">
        <v>911</v>
      </c>
      <c r="B984" t="s">
        <v>129</v>
      </c>
      <c r="C984">
        <v>-67.5</v>
      </c>
      <c r="D984" t="s">
        <v>157</v>
      </c>
      <c r="E984">
        <v>-75</v>
      </c>
      <c r="F984">
        <v>51.19206475</v>
      </c>
      <c r="G984">
        <v>4.3974257300000001</v>
      </c>
      <c r="H984">
        <v>38</v>
      </c>
      <c r="I984">
        <v>2.126016275023912E-2</v>
      </c>
    </row>
    <row r="985" spans="1:9" x14ac:dyDescent="0.3">
      <c r="A985">
        <v>912</v>
      </c>
      <c r="B985" t="s">
        <v>129</v>
      </c>
      <c r="C985">
        <v>-67.5</v>
      </c>
      <c r="D985" t="s">
        <v>158</v>
      </c>
      <c r="E985">
        <v>-64.5</v>
      </c>
      <c r="F985">
        <v>51.191961079999999</v>
      </c>
      <c r="G985">
        <v>4.3983208100000004</v>
      </c>
      <c r="H985">
        <v>69</v>
      </c>
      <c r="I985">
        <v>4.4240354872628007E-2</v>
      </c>
    </row>
    <row r="986" spans="1:9" x14ac:dyDescent="0.3">
      <c r="A986">
        <v>913</v>
      </c>
      <c r="B986" t="s">
        <v>129</v>
      </c>
      <c r="C986">
        <v>-67.5</v>
      </c>
      <c r="D986" t="s">
        <v>159</v>
      </c>
      <c r="E986">
        <v>-68.5</v>
      </c>
      <c r="F986">
        <v>51.19186165</v>
      </c>
      <c r="G986">
        <v>4.3974884300000001</v>
      </c>
      <c r="H986">
        <v>34</v>
      </c>
      <c r="I986">
        <v>1.793397909031794E-2</v>
      </c>
    </row>
    <row r="987" spans="1:9" x14ac:dyDescent="0.3">
      <c r="A987">
        <v>914</v>
      </c>
      <c r="B987" t="s">
        <v>129</v>
      </c>
      <c r="C987">
        <v>-67.5</v>
      </c>
      <c r="D987" t="s">
        <v>160</v>
      </c>
      <c r="E987">
        <v>-72.5</v>
      </c>
      <c r="F987">
        <v>51.191715029999997</v>
      </c>
      <c r="G987">
        <v>4.3981841700000004</v>
      </c>
      <c r="H987">
        <v>36</v>
      </c>
      <c r="I987">
        <v>4.4472466695579083E-2</v>
      </c>
    </row>
    <row r="988" spans="1:9" x14ac:dyDescent="0.3">
      <c r="A988">
        <v>915</v>
      </c>
      <c r="B988" t="s">
        <v>129</v>
      </c>
      <c r="C988">
        <v>-67.5</v>
      </c>
      <c r="D988" t="s">
        <v>161</v>
      </c>
      <c r="E988">
        <v>-72.5</v>
      </c>
      <c r="F988">
        <v>51.192134539999998</v>
      </c>
      <c r="G988">
        <v>4.3974711800000001</v>
      </c>
      <c r="H988">
        <v>66</v>
      </c>
      <c r="I988">
        <v>2.4072897427296291E-2</v>
      </c>
    </row>
    <row r="989" spans="1:9" x14ac:dyDescent="0.3">
      <c r="A989">
        <v>916</v>
      </c>
      <c r="B989" t="s">
        <v>129</v>
      </c>
      <c r="C989">
        <v>-67.5</v>
      </c>
      <c r="D989" t="s">
        <v>162</v>
      </c>
      <c r="E989">
        <v>-75</v>
      </c>
      <c r="F989">
        <v>51.191773359999999</v>
      </c>
      <c r="G989">
        <v>4.3974554899999996</v>
      </c>
      <c r="H989">
        <v>38</v>
      </c>
      <c r="I989">
        <v>2.668579055128387E-2</v>
      </c>
    </row>
    <row r="990" spans="1:9" x14ac:dyDescent="0.3">
      <c r="A990">
        <v>917</v>
      </c>
      <c r="B990" t="s">
        <v>129</v>
      </c>
      <c r="C990">
        <v>-67.5</v>
      </c>
      <c r="D990" t="s">
        <v>163</v>
      </c>
      <c r="E990">
        <v>-77</v>
      </c>
      <c r="F990">
        <v>51.19162644</v>
      </c>
      <c r="G990">
        <v>4.3972305800000004</v>
      </c>
      <c r="H990">
        <v>33</v>
      </c>
      <c r="I990">
        <v>4.9238982238414893E-2</v>
      </c>
    </row>
    <row r="991" spans="1:9" x14ac:dyDescent="0.3">
      <c r="A991">
        <v>918</v>
      </c>
      <c r="B991" t="s">
        <v>129</v>
      </c>
      <c r="C991">
        <v>-67.5</v>
      </c>
      <c r="D991" t="s">
        <v>164</v>
      </c>
      <c r="E991">
        <v>-70</v>
      </c>
      <c r="F991">
        <v>51.191774809999998</v>
      </c>
      <c r="G991">
        <v>4.3975428000000001</v>
      </c>
      <c r="H991">
        <v>35</v>
      </c>
      <c r="I991">
        <v>2.3384399088453009E-2</v>
      </c>
    </row>
    <row r="992" spans="1:9" x14ac:dyDescent="0.3">
      <c r="A992">
        <v>919</v>
      </c>
      <c r="B992" t="s">
        <v>129</v>
      </c>
      <c r="C992">
        <v>-67.5</v>
      </c>
      <c r="D992" t="s">
        <v>165</v>
      </c>
      <c r="E992">
        <v>-76</v>
      </c>
      <c r="F992">
        <v>51.192079569999997</v>
      </c>
      <c r="G992">
        <v>4.3973382599999997</v>
      </c>
      <c r="H992">
        <v>76</v>
      </c>
      <c r="I992">
        <v>2.73776840170065E-2</v>
      </c>
    </row>
    <row r="993" spans="1:9" x14ac:dyDescent="0.3">
      <c r="A993">
        <v>920</v>
      </c>
      <c r="B993" t="s">
        <v>129</v>
      </c>
      <c r="C993">
        <v>-67.5</v>
      </c>
      <c r="D993" t="s">
        <v>166</v>
      </c>
      <c r="E993">
        <v>-70</v>
      </c>
    </row>
    <row r="994" spans="1:9" x14ac:dyDescent="0.3">
      <c r="A994">
        <v>921</v>
      </c>
      <c r="B994" t="s">
        <v>129</v>
      </c>
      <c r="C994">
        <v>-67.5</v>
      </c>
      <c r="D994" t="s">
        <v>167</v>
      </c>
      <c r="E994">
        <v>-81</v>
      </c>
      <c r="F994">
        <v>51.192260300000001</v>
      </c>
      <c r="G994">
        <v>4.3977070400000002</v>
      </c>
      <c r="H994">
        <v>37</v>
      </c>
      <c r="I994">
        <v>3.2868580944417032E-2</v>
      </c>
    </row>
    <row r="995" spans="1:9" x14ac:dyDescent="0.3">
      <c r="A995">
        <v>922</v>
      </c>
      <c r="B995" t="s">
        <v>129</v>
      </c>
      <c r="C995">
        <v>-67.5</v>
      </c>
      <c r="D995" t="s">
        <v>168</v>
      </c>
      <c r="E995">
        <v>-78.5</v>
      </c>
      <c r="F995">
        <v>51.19191318</v>
      </c>
      <c r="G995">
        <v>4.3979233799999999</v>
      </c>
      <c r="H995">
        <v>33</v>
      </c>
      <c r="I995">
        <v>1.7517206607038129E-2</v>
      </c>
    </row>
    <row r="996" spans="1:9" x14ac:dyDescent="0.3">
      <c r="A996">
        <v>923</v>
      </c>
      <c r="B996" t="s">
        <v>129</v>
      </c>
      <c r="C996">
        <v>-67.5</v>
      </c>
      <c r="D996" t="s">
        <v>169</v>
      </c>
      <c r="E996">
        <v>-67.5</v>
      </c>
      <c r="F996" s="10">
        <v>50.970031220000003</v>
      </c>
      <c r="G996" s="10">
        <v>3.1459221899999998</v>
      </c>
      <c r="H996">
        <v>45</v>
      </c>
      <c r="I996">
        <v>90.856252050778195</v>
      </c>
    </row>
    <row r="997" spans="1:9" x14ac:dyDescent="0.3">
      <c r="A997">
        <v>924</v>
      </c>
      <c r="B997" t="s">
        <v>129</v>
      </c>
      <c r="C997">
        <v>-67.5</v>
      </c>
      <c r="D997" t="s">
        <v>170</v>
      </c>
      <c r="E997">
        <v>-77.5</v>
      </c>
      <c r="F997">
        <v>51.191874509999998</v>
      </c>
      <c r="G997">
        <v>4.3984080700000003</v>
      </c>
      <c r="H997">
        <v>50</v>
      </c>
      <c r="I997">
        <v>5.1315332279212082E-2</v>
      </c>
    </row>
    <row r="998" spans="1:9" x14ac:dyDescent="0.3">
      <c r="A998">
        <v>925</v>
      </c>
      <c r="B998" t="s">
        <v>129</v>
      </c>
      <c r="C998">
        <v>-67.5</v>
      </c>
      <c r="D998" t="s">
        <v>171</v>
      </c>
      <c r="E998">
        <v>-70</v>
      </c>
      <c r="F998">
        <v>51.192318579999998</v>
      </c>
      <c r="G998">
        <v>4.3975754800000004</v>
      </c>
      <c r="H998">
        <v>98</v>
      </c>
      <c r="I998">
        <v>4.0063568672786813E-2</v>
      </c>
    </row>
    <row r="999" spans="1:9" x14ac:dyDescent="0.3">
      <c r="A999">
        <v>926</v>
      </c>
      <c r="B999" t="s">
        <v>129</v>
      </c>
      <c r="C999">
        <v>-67.5</v>
      </c>
      <c r="D999" t="s">
        <v>172</v>
      </c>
      <c r="E999">
        <v>-81</v>
      </c>
      <c r="F999">
        <v>51.191694169999998</v>
      </c>
      <c r="G999">
        <v>4.3975300700000002</v>
      </c>
      <c r="H999">
        <v>40</v>
      </c>
      <c r="I999">
        <v>3.2015412495651992E-2</v>
      </c>
    </row>
    <row r="1000" spans="1:9" x14ac:dyDescent="0.3">
      <c r="A1000">
        <v>927</v>
      </c>
      <c r="B1000" t="s">
        <v>129</v>
      </c>
      <c r="C1000">
        <v>-67.5</v>
      </c>
      <c r="D1000" t="s">
        <v>173</v>
      </c>
      <c r="E1000">
        <v>-77.5</v>
      </c>
      <c r="F1000">
        <v>51.191999379999999</v>
      </c>
      <c r="G1000">
        <v>4.3978857700000002</v>
      </c>
      <c r="H1000">
        <v>54</v>
      </c>
      <c r="I1000">
        <v>1.443678079211619E-2</v>
      </c>
    </row>
    <row r="1001" spans="1:9" x14ac:dyDescent="0.3">
      <c r="A1001">
        <v>928</v>
      </c>
      <c r="B1001" t="s">
        <v>130</v>
      </c>
      <c r="C1001">
        <v>-73.5</v>
      </c>
      <c r="D1001" t="s">
        <v>131</v>
      </c>
      <c r="E1001">
        <v>-64.5</v>
      </c>
    </row>
    <row r="1002" spans="1:9" x14ac:dyDescent="0.3">
      <c r="A1002">
        <v>929</v>
      </c>
      <c r="B1002" t="s">
        <v>130</v>
      </c>
      <c r="C1002">
        <v>-73.5</v>
      </c>
      <c r="D1002" t="s">
        <v>132</v>
      </c>
      <c r="E1002">
        <v>-70</v>
      </c>
    </row>
    <row r="1003" spans="1:9" x14ac:dyDescent="0.3">
      <c r="A1003">
        <v>930</v>
      </c>
      <c r="B1003" t="s">
        <v>130</v>
      </c>
      <c r="C1003">
        <v>-73.5</v>
      </c>
      <c r="D1003" t="s">
        <v>133</v>
      </c>
      <c r="E1003">
        <v>-65</v>
      </c>
    </row>
    <row r="1004" spans="1:9" x14ac:dyDescent="0.3">
      <c r="A1004">
        <v>931</v>
      </c>
      <c r="B1004" t="s">
        <v>130</v>
      </c>
      <c r="C1004">
        <v>-73.5</v>
      </c>
      <c r="D1004" t="s">
        <v>134</v>
      </c>
      <c r="E1004">
        <v>-68.5</v>
      </c>
    </row>
    <row r="1005" spans="1:9" x14ac:dyDescent="0.3">
      <c r="A1005">
        <v>932</v>
      </c>
      <c r="B1005" t="s">
        <v>130</v>
      </c>
      <c r="C1005">
        <v>-73.5</v>
      </c>
      <c r="D1005" t="s">
        <v>135</v>
      </c>
      <c r="E1005">
        <v>-80</v>
      </c>
    </row>
    <row r="1006" spans="1:9" x14ac:dyDescent="0.3">
      <c r="A1006">
        <v>933</v>
      </c>
      <c r="B1006" t="s">
        <v>130</v>
      </c>
      <c r="C1006">
        <v>-73.5</v>
      </c>
      <c r="D1006" t="s">
        <v>136</v>
      </c>
      <c r="E1006">
        <v>-69.5</v>
      </c>
    </row>
    <row r="1007" spans="1:9" x14ac:dyDescent="0.3">
      <c r="A1007">
        <v>934</v>
      </c>
      <c r="B1007" t="s">
        <v>130</v>
      </c>
      <c r="C1007">
        <v>-73.5</v>
      </c>
      <c r="D1007" t="s">
        <v>137</v>
      </c>
      <c r="E1007">
        <v>-97</v>
      </c>
    </row>
    <row r="1008" spans="1:9" x14ac:dyDescent="0.3">
      <c r="A1008">
        <v>935</v>
      </c>
      <c r="B1008" t="s">
        <v>130</v>
      </c>
      <c r="C1008">
        <v>-73.5</v>
      </c>
      <c r="D1008" t="s">
        <v>138</v>
      </c>
      <c r="E1008">
        <v>-97</v>
      </c>
    </row>
    <row r="1009" spans="1:9" x14ac:dyDescent="0.3">
      <c r="A1009">
        <v>936</v>
      </c>
      <c r="B1009" t="s">
        <v>130</v>
      </c>
      <c r="C1009">
        <v>-73.5</v>
      </c>
      <c r="D1009" t="s">
        <v>139</v>
      </c>
      <c r="E1009">
        <v>-98</v>
      </c>
    </row>
    <row r="1010" spans="1:9" x14ac:dyDescent="0.3">
      <c r="A1010">
        <v>937</v>
      </c>
      <c r="B1010" t="s">
        <v>130</v>
      </c>
      <c r="C1010">
        <v>-73.5</v>
      </c>
      <c r="D1010" t="s">
        <v>140</v>
      </c>
      <c r="E1010">
        <v>-70</v>
      </c>
      <c r="F1010">
        <v>51.19233895</v>
      </c>
      <c r="G1010">
        <v>4.3976858200000004</v>
      </c>
      <c r="H1010">
        <v>104</v>
      </c>
      <c r="I1010">
        <v>4.1581344710477738E-2</v>
      </c>
    </row>
    <row r="1011" spans="1:9" x14ac:dyDescent="0.3">
      <c r="A1011">
        <v>938</v>
      </c>
      <c r="B1011" t="s">
        <v>130</v>
      </c>
      <c r="C1011">
        <v>-73.5</v>
      </c>
      <c r="D1011" t="s">
        <v>141</v>
      </c>
      <c r="E1011">
        <v>-67.5</v>
      </c>
    </row>
    <row r="1012" spans="1:9" x14ac:dyDescent="0.3">
      <c r="A1012">
        <v>939</v>
      </c>
      <c r="B1012" t="s">
        <v>130</v>
      </c>
      <c r="C1012">
        <v>-73.5</v>
      </c>
      <c r="D1012" t="s">
        <v>142</v>
      </c>
      <c r="E1012">
        <v>-86</v>
      </c>
      <c r="F1012">
        <v>51.19157431</v>
      </c>
      <c r="G1012">
        <v>4.39676036</v>
      </c>
      <c r="H1012">
        <v>42</v>
      </c>
      <c r="I1012">
        <v>7.7770495372997087E-2</v>
      </c>
    </row>
    <row r="1013" spans="1:9" x14ac:dyDescent="0.3">
      <c r="A1013">
        <v>940</v>
      </c>
      <c r="B1013" t="s">
        <v>130</v>
      </c>
      <c r="C1013">
        <v>-73.5</v>
      </c>
      <c r="D1013" t="s">
        <v>144</v>
      </c>
      <c r="E1013">
        <v>-74.5</v>
      </c>
      <c r="F1013">
        <v>51.191936560000002</v>
      </c>
      <c r="G1013">
        <v>4.3975348099999998</v>
      </c>
      <c r="H1013">
        <v>40</v>
      </c>
      <c r="I1013">
        <v>1.1000389600152651E-2</v>
      </c>
    </row>
    <row r="1014" spans="1:9" x14ac:dyDescent="0.3">
      <c r="A1014">
        <v>941</v>
      </c>
      <c r="B1014" t="s">
        <v>130</v>
      </c>
      <c r="C1014">
        <v>-73.5</v>
      </c>
      <c r="D1014" t="s">
        <v>145</v>
      </c>
      <c r="E1014">
        <v>-66</v>
      </c>
      <c r="F1014">
        <v>51.191794940000001</v>
      </c>
      <c r="G1014">
        <v>4.3976425600000004</v>
      </c>
      <c r="H1014">
        <v>40</v>
      </c>
      <c r="I1014">
        <v>1.9150586461308822E-2</v>
      </c>
    </row>
    <row r="1015" spans="1:9" x14ac:dyDescent="0.3">
      <c r="A1015">
        <v>942</v>
      </c>
      <c r="B1015" t="s">
        <v>130</v>
      </c>
      <c r="C1015">
        <v>-73.5</v>
      </c>
      <c r="D1015" t="s">
        <v>146</v>
      </c>
      <c r="E1015">
        <v>-67.5</v>
      </c>
    </row>
    <row r="1016" spans="1:9" x14ac:dyDescent="0.3">
      <c r="A1016">
        <v>943</v>
      </c>
      <c r="B1016" t="s">
        <v>130</v>
      </c>
      <c r="C1016">
        <v>-73.5</v>
      </c>
      <c r="D1016" t="s">
        <v>147</v>
      </c>
      <c r="E1016">
        <v>-80</v>
      </c>
    </row>
    <row r="1017" spans="1:9" x14ac:dyDescent="0.3">
      <c r="A1017">
        <v>944</v>
      </c>
      <c r="B1017" t="s">
        <v>130</v>
      </c>
      <c r="C1017">
        <v>-73.5</v>
      </c>
      <c r="D1017" t="s">
        <v>148</v>
      </c>
      <c r="E1017">
        <v>-77</v>
      </c>
    </row>
    <row r="1018" spans="1:9" x14ac:dyDescent="0.3">
      <c r="A1018">
        <v>945</v>
      </c>
      <c r="B1018" t="s">
        <v>130</v>
      </c>
      <c r="C1018">
        <v>-73.5</v>
      </c>
      <c r="D1018" t="s">
        <v>149</v>
      </c>
      <c r="E1018">
        <v>-72.5</v>
      </c>
    </row>
    <row r="1019" spans="1:9" x14ac:dyDescent="0.3">
      <c r="A1019">
        <v>946</v>
      </c>
      <c r="B1019" t="s">
        <v>130</v>
      </c>
      <c r="C1019">
        <v>-73.5</v>
      </c>
      <c r="D1019" t="s">
        <v>150</v>
      </c>
      <c r="E1019">
        <v>-78.5</v>
      </c>
      <c r="F1019">
        <v>51.1917884</v>
      </c>
      <c r="G1019">
        <v>4.3990845900000002</v>
      </c>
      <c r="H1019">
        <v>55</v>
      </c>
      <c r="I1019">
        <v>9.9422720737128781E-2</v>
      </c>
    </row>
    <row r="1020" spans="1:9" x14ac:dyDescent="0.3">
      <c r="A1020">
        <v>947</v>
      </c>
      <c r="B1020" t="s">
        <v>130</v>
      </c>
      <c r="C1020">
        <v>-73.5</v>
      </c>
      <c r="D1020" t="s">
        <v>151</v>
      </c>
      <c r="E1020">
        <v>-67</v>
      </c>
      <c r="F1020">
        <v>51.191868300000003</v>
      </c>
      <c r="G1020">
        <v>4.3980811600000003</v>
      </c>
      <c r="H1020">
        <v>58</v>
      </c>
      <c r="I1020">
        <v>2.956248525929665E-2</v>
      </c>
    </row>
    <row r="1021" spans="1:9" x14ac:dyDescent="0.3">
      <c r="A1021">
        <v>948</v>
      </c>
      <c r="B1021" t="s">
        <v>130</v>
      </c>
      <c r="C1021">
        <v>-73.5</v>
      </c>
      <c r="D1021" t="s">
        <v>152</v>
      </c>
      <c r="E1021">
        <v>-62</v>
      </c>
      <c r="F1021">
        <v>51.191844709999998</v>
      </c>
      <c r="G1021">
        <v>4.3987583299999997</v>
      </c>
      <c r="H1021">
        <v>60</v>
      </c>
      <c r="I1021">
        <v>7.5915521684292817E-2</v>
      </c>
    </row>
    <row r="1022" spans="1:9" x14ac:dyDescent="0.3">
      <c r="A1022">
        <v>949</v>
      </c>
      <c r="B1022" t="s">
        <v>130</v>
      </c>
      <c r="C1022">
        <v>-73.5</v>
      </c>
      <c r="D1022" t="s">
        <v>153</v>
      </c>
      <c r="E1022">
        <v>-74.5</v>
      </c>
      <c r="F1022">
        <v>51.191675119999999</v>
      </c>
      <c r="G1022">
        <v>4.39841704</v>
      </c>
      <c r="H1022">
        <v>40</v>
      </c>
      <c r="I1022">
        <v>6.0285219759865429E-2</v>
      </c>
    </row>
    <row r="1023" spans="1:9" x14ac:dyDescent="0.3">
      <c r="A1023">
        <v>950</v>
      </c>
      <c r="B1023" t="s">
        <v>130</v>
      </c>
      <c r="C1023">
        <v>-73.5</v>
      </c>
      <c r="D1023" t="s">
        <v>154</v>
      </c>
      <c r="E1023">
        <v>-77</v>
      </c>
      <c r="F1023">
        <v>51.191879190000002</v>
      </c>
      <c r="G1023">
        <v>4.3975136399999997</v>
      </c>
      <c r="H1023">
        <v>39</v>
      </c>
      <c r="I1023">
        <v>1.5339966398060831E-2</v>
      </c>
    </row>
    <row r="1024" spans="1:9" x14ac:dyDescent="0.3">
      <c r="A1024">
        <v>951</v>
      </c>
      <c r="B1024" t="s">
        <v>130</v>
      </c>
      <c r="C1024">
        <v>-73.5</v>
      </c>
      <c r="D1024" t="s">
        <v>155</v>
      </c>
      <c r="E1024">
        <v>-72</v>
      </c>
      <c r="F1024">
        <v>51.191755030000003</v>
      </c>
      <c r="G1024">
        <v>4.3971804600000004</v>
      </c>
      <c r="H1024">
        <v>45</v>
      </c>
      <c r="I1024">
        <v>4.226404653379174E-2</v>
      </c>
    </row>
    <row r="1025" spans="1:9" x14ac:dyDescent="0.3">
      <c r="A1025">
        <v>952</v>
      </c>
      <c r="B1025" t="s">
        <v>130</v>
      </c>
      <c r="C1025">
        <v>-73.5</v>
      </c>
      <c r="D1025" t="s">
        <v>156</v>
      </c>
      <c r="E1025">
        <v>-66</v>
      </c>
      <c r="F1025">
        <v>51.192019469999998</v>
      </c>
      <c r="G1025">
        <v>4.3976250800000001</v>
      </c>
      <c r="H1025">
        <v>58</v>
      </c>
      <c r="I1025">
        <v>7.3964628993810492E-3</v>
      </c>
    </row>
    <row r="1026" spans="1:9" x14ac:dyDescent="0.3">
      <c r="A1026">
        <v>953</v>
      </c>
      <c r="B1026" t="s">
        <v>130</v>
      </c>
      <c r="C1026">
        <v>-73.5</v>
      </c>
      <c r="D1026" t="s">
        <v>157</v>
      </c>
      <c r="E1026">
        <v>-75</v>
      </c>
      <c r="F1026">
        <v>51.19206475</v>
      </c>
      <c r="G1026">
        <v>4.3974257300000001</v>
      </c>
      <c r="H1026">
        <v>38</v>
      </c>
      <c r="I1026">
        <v>2.126016275023912E-2</v>
      </c>
    </row>
    <row r="1027" spans="1:9" x14ac:dyDescent="0.3">
      <c r="A1027">
        <v>954</v>
      </c>
      <c r="B1027" t="s">
        <v>130</v>
      </c>
      <c r="C1027">
        <v>-73.5</v>
      </c>
      <c r="D1027" t="s">
        <v>158</v>
      </c>
      <c r="E1027">
        <v>-64.5</v>
      </c>
      <c r="F1027">
        <v>51.191961079999999</v>
      </c>
      <c r="G1027">
        <v>4.3983208100000004</v>
      </c>
      <c r="H1027">
        <v>69</v>
      </c>
      <c r="I1027">
        <v>4.4240354872628007E-2</v>
      </c>
    </row>
    <row r="1028" spans="1:9" x14ac:dyDescent="0.3">
      <c r="A1028">
        <v>955</v>
      </c>
      <c r="B1028" t="s">
        <v>130</v>
      </c>
      <c r="C1028">
        <v>-73.5</v>
      </c>
      <c r="D1028" t="s">
        <v>159</v>
      </c>
      <c r="E1028">
        <v>-68.5</v>
      </c>
      <c r="F1028">
        <v>51.19186165</v>
      </c>
      <c r="G1028">
        <v>4.3974884300000001</v>
      </c>
      <c r="H1028">
        <v>34</v>
      </c>
      <c r="I1028">
        <v>1.793397909031794E-2</v>
      </c>
    </row>
    <row r="1029" spans="1:9" x14ac:dyDescent="0.3">
      <c r="A1029">
        <v>956</v>
      </c>
      <c r="B1029" t="s">
        <v>130</v>
      </c>
      <c r="C1029">
        <v>-73.5</v>
      </c>
      <c r="D1029" t="s">
        <v>160</v>
      </c>
      <c r="E1029">
        <v>-72.5</v>
      </c>
      <c r="F1029">
        <v>51.191715029999997</v>
      </c>
      <c r="G1029">
        <v>4.3981841700000004</v>
      </c>
      <c r="H1029">
        <v>36</v>
      </c>
      <c r="I1029">
        <v>4.4472466695579083E-2</v>
      </c>
    </row>
    <row r="1030" spans="1:9" x14ac:dyDescent="0.3">
      <c r="A1030">
        <v>957</v>
      </c>
      <c r="B1030" t="s">
        <v>130</v>
      </c>
      <c r="C1030">
        <v>-73.5</v>
      </c>
      <c r="D1030" t="s">
        <v>161</v>
      </c>
      <c r="E1030">
        <v>-72.5</v>
      </c>
      <c r="F1030">
        <v>51.192134539999998</v>
      </c>
      <c r="G1030">
        <v>4.3974711800000001</v>
      </c>
      <c r="H1030">
        <v>66</v>
      </c>
      <c r="I1030">
        <v>2.4072897427296291E-2</v>
      </c>
    </row>
    <row r="1031" spans="1:9" x14ac:dyDescent="0.3">
      <c r="A1031">
        <v>958</v>
      </c>
      <c r="B1031" t="s">
        <v>130</v>
      </c>
      <c r="C1031">
        <v>-73.5</v>
      </c>
      <c r="D1031" t="s">
        <v>162</v>
      </c>
      <c r="E1031">
        <v>-75</v>
      </c>
      <c r="F1031">
        <v>51.191773359999999</v>
      </c>
      <c r="G1031">
        <v>4.3974554899999996</v>
      </c>
      <c r="H1031">
        <v>38</v>
      </c>
      <c r="I1031">
        <v>2.668579055128387E-2</v>
      </c>
    </row>
    <row r="1032" spans="1:9" x14ac:dyDescent="0.3">
      <c r="A1032">
        <v>959</v>
      </c>
      <c r="B1032" t="s">
        <v>130</v>
      </c>
      <c r="C1032">
        <v>-73.5</v>
      </c>
      <c r="D1032" t="s">
        <v>163</v>
      </c>
      <c r="E1032">
        <v>-77</v>
      </c>
      <c r="F1032">
        <v>51.19162644</v>
      </c>
      <c r="G1032">
        <v>4.3972305800000004</v>
      </c>
      <c r="H1032">
        <v>33</v>
      </c>
      <c r="I1032">
        <v>4.9238982238414893E-2</v>
      </c>
    </row>
    <row r="1033" spans="1:9" x14ac:dyDescent="0.3">
      <c r="A1033">
        <v>960</v>
      </c>
      <c r="B1033" t="s">
        <v>130</v>
      </c>
      <c r="C1033">
        <v>-73.5</v>
      </c>
      <c r="D1033" t="s">
        <v>164</v>
      </c>
      <c r="E1033">
        <v>-70</v>
      </c>
      <c r="F1033">
        <v>51.191774809999998</v>
      </c>
      <c r="G1033">
        <v>4.3975428000000001</v>
      </c>
      <c r="H1033">
        <v>35</v>
      </c>
      <c r="I1033">
        <v>2.3384399088453009E-2</v>
      </c>
    </row>
    <row r="1034" spans="1:9" x14ac:dyDescent="0.3">
      <c r="A1034">
        <v>961</v>
      </c>
      <c r="B1034" t="s">
        <v>130</v>
      </c>
      <c r="C1034">
        <v>-73.5</v>
      </c>
      <c r="D1034" t="s">
        <v>165</v>
      </c>
      <c r="E1034">
        <v>-76</v>
      </c>
      <c r="F1034">
        <v>51.192079569999997</v>
      </c>
      <c r="G1034">
        <v>4.3973382599999997</v>
      </c>
      <c r="H1034">
        <v>76</v>
      </c>
      <c r="I1034">
        <v>2.73776840170065E-2</v>
      </c>
    </row>
    <row r="1035" spans="1:9" x14ac:dyDescent="0.3">
      <c r="A1035">
        <v>962</v>
      </c>
      <c r="B1035" t="s">
        <v>130</v>
      </c>
      <c r="C1035">
        <v>-73.5</v>
      </c>
      <c r="D1035" t="s">
        <v>166</v>
      </c>
      <c r="E1035">
        <v>-70</v>
      </c>
    </row>
    <row r="1036" spans="1:9" x14ac:dyDescent="0.3">
      <c r="A1036">
        <v>963</v>
      </c>
      <c r="B1036" t="s">
        <v>130</v>
      </c>
      <c r="C1036">
        <v>-73.5</v>
      </c>
      <c r="D1036" t="s">
        <v>167</v>
      </c>
      <c r="E1036">
        <v>-81</v>
      </c>
      <c r="F1036">
        <v>51.192260300000001</v>
      </c>
      <c r="G1036">
        <v>4.3977070400000002</v>
      </c>
      <c r="H1036">
        <v>37</v>
      </c>
      <c r="I1036">
        <v>3.2868580944417032E-2</v>
      </c>
    </row>
    <row r="1037" spans="1:9" x14ac:dyDescent="0.3">
      <c r="A1037">
        <v>964</v>
      </c>
      <c r="B1037" t="s">
        <v>130</v>
      </c>
      <c r="C1037">
        <v>-73.5</v>
      </c>
      <c r="D1037" t="s">
        <v>168</v>
      </c>
      <c r="E1037">
        <v>-78.5</v>
      </c>
      <c r="F1037">
        <v>51.19191318</v>
      </c>
      <c r="G1037">
        <v>4.3979233799999999</v>
      </c>
      <c r="H1037">
        <v>33</v>
      </c>
      <c r="I1037">
        <v>1.7517206607038129E-2</v>
      </c>
    </row>
    <row r="1038" spans="1:9" x14ac:dyDescent="0.3">
      <c r="A1038">
        <v>965</v>
      </c>
      <c r="B1038" t="s">
        <v>130</v>
      </c>
      <c r="C1038">
        <v>-73.5</v>
      </c>
      <c r="D1038" t="s">
        <v>169</v>
      </c>
      <c r="E1038">
        <v>-67.5</v>
      </c>
      <c r="F1038" s="10">
        <v>50.970031220000003</v>
      </c>
      <c r="G1038" s="10">
        <v>3.1459221899999998</v>
      </c>
      <c r="H1038">
        <v>45</v>
      </c>
      <c r="I1038">
        <v>90.856252050778195</v>
      </c>
    </row>
    <row r="1039" spans="1:9" x14ac:dyDescent="0.3">
      <c r="A1039">
        <v>966</v>
      </c>
      <c r="B1039" t="s">
        <v>130</v>
      </c>
      <c r="C1039">
        <v>-73.5</v>
      </c>
      <c r="D1039" t="s">
        <v>170</v>
      </c>
      <c r="E1039">
        <v>-77.5</v>
      </c>
      <c r="F1039">
        <v>51.191874509999998</v>
      </c>
      <c r="G1039">
        <v>4.3984080700000003</v>
      </c>
      <c r="H1039">
        <v>50</v>
      </c>
      <c r="I1039">
        <v>5.1315332279212082E-2</v>
      </c>
    </row>
    <row r="1040" spans="1:9" x14ac:dyDescent="0.3">
      <c r="A1040">
        <v>967</v>
      </c>
      <c r="B1040" t="s">
        <v>130</v>
      </c>
      <c r="C1040">
        <v>-73.5</v>
      </c>
      <c r="D1040" t="s">
        <v>171</v>
      </c>
      <c r="E1040">
        <v>-70</v>
      </c>
      <c r="F1040">
        <v>51.192318579999998</v>
      </c>
      <c r="G1040">
        <v>4.3975754800000004</v>
      </c>
      <c r="H1040">
        <v>98</v>
      </c>
      <c r="I1040">
        <v>4.0063568672786813E-2</v>
      </c>
    </row>
    <row r="1041" spans="1:9" x14ac:dyDescent="0.3">
      <c r="A1041">
        <v>968</v>
      </c>
      <c r="B1041" t="s">
        <v>130</v>
      </c>
      <c r="C1041">
        <v>-73.5</v>
      </c>
      <c r="D1041" t="s">
        <v>172</v>
      </c>
      <c r="E1041">
        <v>-81</v>
      </c>
      <c r="F1041">
        <v>51.191694169999998</v>
      </c>
      <c r="G1041">
        <v>4.3975300700000002</v>
      </c>
      <c r="H1041">
        <v>40</v>
      </c>
      <c r="I1041">
        <v>3.2015412495651992E-2</v>
      </c>
    </row>
    <row r="1042" spans="1:9" x14ac:dyDescent="0.3">
      <c r="A1042">
        <v>969</v>
      </c>
      <c r="B1042" t="s">
        <v>130</v>
      </c>
      <c r="C1042">
        <v>-73.5</v>
      </c>
      <c r="D1042" t="s">
        <v>173</v>
      </c>
      <c r="E1042">
        <v>-77.5</v>
      </c>
      <c r="F1042">
        <v>51.191999379999999</v>
      </c>
      <c r="G1042">
        <v>4.3978857700000002</v>
      </c>
      <c r="H1042">
        <v>54</v>
      </c>
      <c r="I1042">
        <v>1.443678079211619E-2</v>
      </c>
    </row>
    <row r="1043" spans="1:9" x14ac:dyDescent="0.3">
      <c r="A1043">
        <v>970</v>
      </c>
      <c r="B1043" t="s">
        <v>131</v>
      </c>
      <c r="C1043">
        <v>-64.5</v>
      </c>
      <c r="D1043" t="s">
        <v>132</v>
      </c>
      <c r="E1043">
        <v>-70</v>
      </c>
    </row>
    <row r="1044" spans="1:9" x14ac:dyDescent="0.3">
      <c r="A1044">
        <v>971</v>
      </c>
      <c r="B1044" t="s">
        <v>131</v>
      </c>
      <c r="C1044">
        <v>-64.5</v>
      </c>
      <c r="D1044" t="s">
        <v>133</v>
      </c>
      <c r="E1044">
        <v>-65</v>
      </c>
    </row>
    <row r="1045" spans="1:9" x14ac:dyDescent="0.3">
      <c r="A1045">
        <v>972</v>
      </c>
      <c r="B1045" t="s">
        <v>131</v>
      </c>
      <c r="C1045">
        <v>-64.5</v>
      </c>
      <c r="D1045" t="s">
        <v>134</v>
      </c>
      <c r="E1045">
        <v>-68.5</v>
      </c>
    </row>
    <row r="1046" spans="1:9" x14ac:dyDescent="0.3">
      <c r="A1046">
        <v>973</v>
      </c>
      <c r="B1046" t="s">
        <v>131</v>
      </c>
      <c r="C1046">
        <v>-64.5</v>
      </c>
      <c r="D1046" t="s">
        <v>135</v>
      </c>
      <c r="E1046">
        <v>-80</v>
      </c>
    </row>
    <row r="1047" spans="1:9" x14ac:dyDescent="0.3">
      <c r="A1047">
        <v>974</v>
      </c>
      <c r="B1047" t="s">
        <v>131</v>
      </c>
      <c r="C1047">
        <v>-64.5</v>
      </c>
      <c r="D1047" t="s">
        <v>136</v>
      </c>
      <c r="E1047">
        <v>-69.5</v>
      </c>
    </row>
    <row r="1048" spans="1:9" x14ac:dyDescent="0.3">
      <c r="A1048">
        <v>975</v>
      </c>
      <c r="B1048" t="s">
        <v>131</v>
      </c>
      <c r="C1048">
        <v>-64.5</v>
      </c>
      <c r="D1048" t="s">
        <v>137</v>
      </c>
      <c r="E1048">
        <v>-97</v>
      </c>
    </row>
    <row r="1049" spans="1:9" x14ac:dyDescent="0.3">
      <c r="A1049">
        <v>976</v>
      </c>
      <c r="B1049" t="s">
        <v>131</v>
      </c>
      <c r="C1049">
        <v>-64.5</v>
      </c>
      <c r="D1049" t="s">
        <v>138</v>
      </c>
      <c r="E1049">
        <v>-97</v>
      </c>
    </row>
    <row r="1050" spans="1:9" x14ac:dyDescent="0.3">
      <c r="A1050">
        <v>977</v>
      </c>
      <c r="B1050" t="s">
        <v>131</v>
      </c>
      <c r="C1050">
        <v>-64.5</v>
      </c>
      <c r="D1050" t="s">
        <v>139</v>
      </c>
      <c r="E1050">
        <v>-98</v>
      </c>
    </row>
    <row r="1051" spans="1:9" x14ac:dyDescent="0.3">
      <c r="A1051">
        <v>978</v>
      </c>
      <c r="B1051" t="s">
        <v>131</v>
      </c>
      <c r="C1051">
        <v>-64.5</v>
      </c>
      <c r="D1051" t="s">
        <v>140</v>
      </c>
      <c r="E1051">
        <v>-70</v>
      </c>
      <c r="F1051">
        <v>51.19233895</v>
      </c>
      <c r="G1051">
        <v>4.3976858200000004</v>
      </c>
      <c r="H1051">
        <v>104</v>
      </c>
      <c r="I1051">
        <v>4.1581344710477738E-2</v>
      </c>
    </row>
    <row r="1052" spans="1:9" x14ac:dyDescent="0.3">
      <c r="A1052">
        <v>979</v>
      </c>
      <c r="B1052" t="s">
        <v>131</v>
      </c>
      <c r="C1052">
        <v>-64.5</v>
      </c>
      <c r="D1052" t="s">
        <v>141</v>
      </c>
      <c r="E1052">
        <v>-67.5</v>
      </c>
    </row>
    <row r="1053" spans="1:9" x14ac:dyDescent="0.3">
      <c r="A1053">
        <v>980</v>
      </c>
      <c r="B1053" t="s">
        <v>131</v>
      </c>
      <c r="C1053">
        <v>-64.5</v>
      </c>
      <c r="D1053" t="s">
        <v>142</v>
      </c>
      <c r="E1053">
        <v>-86</v>
      </c>
      <c r="F1053">
        <v>51.19157431</v>
      </c>
      <c r="G1053">
        <v>4.39676036</v>
      </c>
      <c r="H1053">
        <v>42</v>
      </c>
      <c r="I1053">
        <v>7.7770495372997087E-2</v>
      </c>
    </row>
    <row r="1054" spans="1:9" x14ac:dyDescent="0.3">
      <c r="A1054">
        <v>981</v>
      </c>
      <c r="B1054" t="s">
        <v>131</v>
      </c>
      <c r="C1054">
        <v>-64.5</v>
      </c>
      <c r="D1054" t="s">
        <v>144</v>
      </c>
      <c r="E1054">
        <v>-74.5</v>
      </c>
      <c r="F1054">
        <v>51.191936560000002</v>
      </c>
      <c r="G1054">
        <v>4.3975348099999998</v>
      </c>
      <c r="H1054">
        <v>40</v>
      </c>
      <c r="I1054">
        <v>1.1000389600152651E-2</v>
      </c>
    </row>
    <row r="1055" spans="1:9" x14ac:dyDescent="0.3">
      <c r="A1055">
        <v>982</v>
      </c>
      <c r="B1055" t="s">
        <v>131</v>
      </c>
      <c r="C1055">
        <v>-64.5</v>
      </c>
      <c r="D1055" t="s">
        <v>145</v>
      </c>
      <c r="E1055">
        <v>-66</v>
      </c>
      <c r="F1055">
        <v>51.191794940000001</v>
      </c>
      <c r="G1055">
        <v>4.3976425600000004</v>
      </c>
      <c r="H1055">
        <v>40</v>
      </c>
      <c r="I1055">
        <v>1.9150586461308822E-2</v>
      </c>
    </row>
    <row r="1056" spans="1:9" x14ac:dyDescent="0.3">
      <c r="A1056">
        <v>983</v>
      </c>
      <c r="B1056" t="s">
        <v>131</v>
      </c>
      <c r="C1056">
        <v>-64.5</v>
      </c>
      <c r="D1056" t="s">
        <v>146</v>
      </c>
      <c r="E1056">
        <v>-67.5</v>
      </c>
    </row>
    <row r="1057" spans="1:9" x14ac:dyDescent="0.3">
      <c r="A1057">
        <v>984</v>
      </c>
      <c r="B1057" t="s">
        <v>131</v>
      </c>
      <c r="C1057">
        <v>-64.5</v>
      </c>
      <c r="D1057" t="s">
        <v>147</v>
      </c>
      <c r="E1057">
        <v>-80</v>
      </c>
    </row>
    <row r="1058" spans="1:9" x14ac:dyDescent="0.3">
      <c r="A1058">
        <v>985</v>
      </c>
      <c r="B1058" t="s">
        <v>131</v>
      </c>
      <c r="C1058">
        <v>-64.5</v>
      </c>
      <c r="D1058" t="s">
        <v>148</v>
      </c>
      <c r="E1058">
        <v>-77</v>
      </c>
    </row>
    <row r="1059" spans="1:9" x14ac:dyDescent="0.3">
      <c r="A1059">
        <v>986</v>
      </c>
      <c r="B1059" t="s">
        <v>131</v>
      </c>
      <c r="C1059">
        <v>-64.5</v>
      </c>
      <c r="D1059" t="s">
        <v>149</v>
      </c>
      <c r="E1059">
        <v>-72.5</v>
      </c>
    </row>
    <row r="1060" spans="1:9" x14ac:dyDescent="0.3">
      <c r="A1060">
        <v>987</v>
      </c>
      <c r="B1060" t="s">
        <v>131</v>
      </c>
      <c r="C1060">
        <v>-64.5</v>
      </c>
      <c r="D1060" t="s">
        <v>150</v>
      </c>
      <c r="E1060">
        <v>-78.5</v>
      </c>
      <c r="F1060">
        <v>51.1917884</v>
      </c>
      <c r="G1060">
        <v>4.3990845900000002</v>
      </c>
      <c r="H1060">
        <v>55</v>
      </c>
      <c r="I1060">
        <v>9.9422720737128781E-2</v>
      </c>
    </row>
    <row r="1061" spans="1:9" x14ac:dyDescent="0.3">
      <c r="A1061">
        <v>988</v>
      </c>
      <c r="B1061" t="s">
        <v>131</v>
      </c>
      <c r="C1061">
        <v>-64.5</v>
      </c>
      <c r="D1061" t="s">
        <v>151</v>
      </c>
      <c r="E1061">
        <v>-67</v>
      </c>
      <c r="F1061">
        <v>51.191868300000003</v>
      </c>
      <c r="G1061">
        <v>4.3980811600000003</v>
      </c>
      <c r="H1061">
        <v>58</v>
      </c>
      <c r="I1061">
        <v>2.956248525929665E-2</v>
      </c>
    </row>
    <row r="1062" spans="1:9" x14ac:dyDescent="0.3">
      <c r="A1062">
        <v>989</v>
      </c>
      <c r="B1062" t="s">
        <v>131</v>
      </c>
      <c r="C1062">
        <v>-64.5</v>
      </c>
      <c r="D1062" t="s">
        <v>152</v>
      </c>
      <c r="E1062">
        <v>-62</v>
      </c>
      <c r="F1062">
        <v>51.191844709999998</v>
      </c>
      <c r="G1062">
        <v>4.3987583299999997</v>
      </c>
      <c r="H1062">
        <v>60</v>
      </c>
      <c r="I1062">
        <v>7.5915521684292817E-2</v>
      </c>
    </row>
    <row r="1063" spans="1:9" x14ac:dyDescent="0.3">
      <c r="A1063">
        <v>990</v>
      </c>
      <c r="B1063" t="s">
        <v>131</v>
      </c>
      <c r="C1063">
        <v>-64.5</v>
      </c>
      <c r="D1063" t="s">
        <v>153</v>
      </c>
      <c r="E1063">
        <v>-74.5</v>
      </c>
      <c r="F1063">
        <v>51.191675119999999</v>
      </c>
      <c r="G1063">
        <v>4.39841704</v>
      </c>
      <c r="H1063">
        <v>40</v>
      </c>
      <c r="I1063">
        <v>6.0285219759865429E-2</v>
      </c>
    </row>
    <row r="1064" spans="1:9" x14ac:dyDescent="0.3">
      <c r="A1064">
        <v>991</v>
      </c>
      <c r="B1064" t="s">
        <v>131</v>
      </c>
      <c r="C1064">
        <v>-64.5</v>
      </c>
      <c r="D1064" t="s">
        <v>154</v>
      </c>
      <c r="E1064">
        <v>-77</v>
      </c>
      <c r="F1064">
        <v>51.191879190000002</v>
      </c>
      <c r="G1064">
        <v>4.3975136399999997</v>
      </c>
      <c r="H1064">
        <v>39</v>
      </c>
      <c r="I1064">
        <v>1.5339966398060831E-2</v>
      </c>
    </row>
    <row r="1065" spans="1:9" x14ac:dyDescent="0.3">
      <c r="A1065">
        <v>992</v>
      </c>
      <c r="B1065" t="s">
        <v>131</v>
      </c>
      <c r="C1065">
        <v>-64.5</v>
      </c>
      <c r="D1065" t="s">
        <v>155</v>
      </c>
      <c r="E1065">
        <v>-72</v>
      </c>
      <c r="F1065">
        <v>51.191755030000003</v>
      </c>
      <c r="G1065">
        <v>4.3971804600000004</v>
      </c>
      <c r="H1065">
        <v>45</v>
      </c>
      <c r="I1065">
        <v>4.226404653379174E-2</v>
      </c>
    </row>
    <row r="1066" spans="1:9" x14ac:dyDescent="0.3">
      <c r="A1066">
        <v>993</v>
      </c>
      <c r="B1066" t="s">
        <v>131</v>
      </c>
      <c r="C1066">
        <v>-64.5</v>
      </c>
      <c r="D1066" t="s">
        <v>156</v>
      </c>
      <c r="E1066">
        <v>-66</v>
      </c>
      <c r="F1066">
        <v>51.192019469999998</v>
      </c>
      <c r="G1066">
        <v>4.3976250800000001</v>
      </c>
      <c r="H1066">
        <v>58</v>
      </c>
      <c r="I1066">
        <v>7.3964628993810492E-3</v>
      </c>
    </row>
    <row r="1067" spans="1:9" x14ac:dyDescent="0.3">
      <c r="A1067">
        <v>994</v>
      </c>
      <c r="B1067" t="s">
        <v>131</v>
      </c>
      <c r="C1067">
        <v>-64.5</v>
      </c>
      <c r="D1067" t="s">
        <v>157</v>
      </c>
      <c r="E1067">
        <v>-75</v>
      </c>
      <c r="F1067">
        <v>51.19206475</v>
      </c>
      <c r="G1067">
        <v>4.3974257300000001</v>
      </c>
      <c r="H1067">
        <v>38</v>
      </c>
      <c r="I1067">
        <v>2.126016275023912E-2</v>
      </c>
    </row>
    <row r="1068" spans="1:9" x14ac:dyDescent="0.3">
      <c r="A1068">
        <v>995</v>
      </c>
      <c r="B1068" t="s">
        <v>131</v>
      </c>
      <c r="C1068">
        <v>-64.5</v>
      </c>
      <c r="D1068" t="s">
        <v>158</v>
      </c>
      <c r="E1068">
        <v>-64.5</v>
      </c>
      <c r="F1068">
        <v>51.191961079999999</v>
      </c>
      <c r="G1068">
        <v>4.3983208100000004</v>
      </c>
      <c r="H1068">
        <v>69</v>
      </c>
      <c r="I1068">
        <v>4.4240354872628007E-2</v>
      </c>
    </row>
    <row r="1069" spans="1:9" x14ac:dyDescent="0.3">
      <c r="A1069">
        <v>996</v>
      </c>
      <c r="B1069" t="s">
        <v>131</v>
      </c>
      <c r="C1069">
        <v>-64.5</v>
      </c>
      <c r="D1069" t="s">
        <v>159</v>
      </c>
      <c r="E1069">
        <v>-68.5</v>
      </c>
      <c r="F1069">
        <v>51.19186165</v>
      </c>
      <c r="G1069">
        <v>4.3974884300000001</v>
      </c>
      <c r="H1069">
        <v>34</v>
      </c>
      <c r="I1069">
        <v>1.793397909031794E-2</v>
      </c>
    </row>
    <row r="1070" spans="1:9" x14ac:dyDescent="0.3">
      <c r="A1070">
        <v>997</v>
      </c>
      <c r="B1070" t="s">
        <v>131</v>
      </c>
      <c r="C1070">
        <v>-64.5</v>
      </c>
      <c r="D1070" t="s">
        <v>160</v>
      </c>
      <c r="E1070">
        <v>-72.5</v>
      </c>
      <c r="F1070">
        <v>51.191715029999997</v>
      </c>
      <c r="G1070">
        <v>4.3981841700000004</v>
      </c>
      <c r="H1070">
        <v>36</v>
      </c>
      <c r="I1070">
        <v>4.4472466695579083E-2</v>
      </c>
    </row>
    <row r="1071" spans="1:9" x14ac:dyDescent="0.3">
      <c r="A1071">
        <v>998</v>
      </c>
      <c r="B1071" t="s">
        <v>131</v>
      </c>
      <c r="C1071">
        <v>-64.5</v>
      </c>
      <c r="D1071" t="s">
        <v>161</v>
      </c>
      <c r="E1071">
        <v>-72.5</v>
      </c>
      <c r="F1071">
        <v>51.192134539999998</v>
      </c>
      <c r="G1071">
        <v>4.3974711800000001</v>
      </c>
      <c r="H1071">
        <v>66</v>
      </c>
      <c r="I1071">
        <v>2.4072897427296291E-2</v>
      </c>
    </row>
    <row r="1072" spans="1:9" x14ac:dyDescent="0.3">
      <c r="A1072">
        <v>999</v>
      </c>
      <c r="B1072" t="s">
        <v>131</v>
      </c>
      <c r="C1072">
        <v>-64.5</v>
      </c>
      <c r="D1072" t="s">
        <v>162</v>
      </c>
      <c r="E1072">
        <v>-75</v>
      </c>
      <c r="F1072">
        <v>51.191773359999999</v>
      </c>
      <c r="G1072">
        <v>4.3974554899999996</v>
      </c>
      <c r="H1072">
        <v>38</v>
      </c>
      <c r="I1072">
        <v>2.668579055128387E-2</v>
      </c>
    </row>
    <row r="1073" spans="1:9" x14ac:dyDescent="0.3">
      <c r="A1073">
        <v>1000</v>
      </c>
      <c r="B1073" t="s">
        <v>131</v>
      </c>
      <c r="C1073">
        <v>-64.5</v>
      </c>
      <c r="D1073" t="s">
        <v>163</v>
      </c>
      <c r="E1073">
        <v>-77</v>
      </c>
      <c r="F1073">
        <v>51.19162644</v>
      </c>
      <c r="G1073">
        <v>4.3972305800000004</v>
      </c>
      <c r="H1073">
        <v>33</v>
      </c>
      <c r="I1073">
        <v>4.9238982238414893E-2</v>
      </c>
    </row>
    <row r="1074" spans="1:9" x14ac:dyDescent="0.3">
      <c r="A1074">
        <v>1001</v>
      </c>
      <c r="B1074" t="s">
        <v>131</v>
      </c>
      <c r="C1074">
        <v>-64.5</v>
      </c>
      <c r="D1074" t="s">
        <v>164</v>
      </c>
      <c r="E1074">
        <v>-70</v>
      </c>
      <c r="F1074">
        <v>51.191774809999998</v>
      </c>
      <c r="G1074">
        <v>4.3975428000000001</v>
      </c>
      <c r="H1074">
        <v>35</v>
      </c>
      <c r="I1074">
        <v>2.3384399088453009E-2</v>
      </c>
    </row>
    <row r="1075" spans="1:9" x14ac:dyDescent="0.3">
      <c r="A1075">
        <v>1002</v>
      </c>
      <c r="B1075" t="s">
        <v>131</v>
      </c>
      <c r="C1075">
        <v>-64.5</v>
      </c>
      <c r="D1075" t="s">
        <v>165</v>
      </c>
      <c r="E1075">
        <v>-76</v>
      </c>
      <c r="F1075">
        <v>51.192079569999997</v>
      </c>
      <c r="G1075">
        <v>4.3973382599999997</v>
      </c>
      <c r="H1075">
        <v>76</v>
      </c>
      <c r="I1075">
        <v>2.73776840170065E-2</v>
      </c>
    </row>
    <row r="1076" spans="1:9" x14ac:dyDescent="0.3">
      <c r="A1076">
        <v>1003</v>
      </c>
      <c r="B1076" t="s">
        <v>131</v>
      </c>
      <c r="C1076">
        <v>-64.5</v>
      </c>
      <c r="D1076" t="s">
        <v>166</v>
      </c>
      <c r="E1076">
        <v>-70</v>
      </c>
    </row>
    <row r="1077" spans="1:9" x14ac:dyDescent="0.3">
      <c r="A1077">
        <v>1004</v>
      </c>
      <c r="B1077" t="s">
        <v>131</v>
      </c>
      <c r="C1077">
        <v>-64.5</v>
      </c>
      <c r="D1077" t="s">
        <v>167</v>
      </c>
      <c r="E1077">
        <v>-81</v>
      </c>
      <c r="F1077">
        <v>51.192260300000001</v>
      </c>
      <c r="G1077">
        <v>4.3977070400000002</v>
      </c>
      <c r="H1077">
        <v>37</v>
      </c>
      <c r="I1077">
        <v>3.2868580944417032E-2</v>
      </c>
    </row>
    <row r="1078" spans="1:9" x14ac:dyDescent="0.3">
      <c r="A1078">
        <v>1005</v>
      </c>
      <c r="B1078" t="s">
        <v>131</v>
      </c>
      <c r="C1078">
        <v>-64.5</v>
      </c>
      <c r="D1078" t="s">
        <v>168</v>
      </c>
      <c r="E1078">
        <v>-78.5</v>
      </c>
      <c r="F1078">
        <v>51.19191318</v>
      </c>
      <c r="G1078">
        <v>4.3979233799999999</v>
      </c>
      <c r="H1078">
        <v>33</v>
      </c>
      <c r="I1078">
        <v>1.7517206607038129E-2</v>
      </c>
    </row>
    <row r="1079" spans="1:9" x14ac:dyDescent="0.3">
      <c r="A1079">
        <v>1006</v>
      </c>
      <c r="B1079" t="s">
        <v>131</v>
      </c>
      <c r="C1079">
        <v>-64.5</v>
      </c>
      <c r="D1079" t="s">
        <v>169</v>
      </c>
      <c r="E1079">
        <v>-67.5</v>
      </c>
      <c r="F1079" s="10">
        <v>50.970031220000003</v>
      </c>
      <c r="G1079" s="10">
        <v>3.1459221899999998</v>
      </c>
      <c r="H1079">
        <v>45</v>
      </c>
      <c r="I1079">
        <v>90.856252050778195</v>
      </c>
    </row>
    <row r="1080" spans="1:9" x14ac:dyDescent="0.3">
      <c r="A1080">
        <v>1007</v>
      </c>
      <c r="B1080" t="s">
        <v>131</v>
      </c>
      <c r="C1080">
        <v>-64.5</v>
      </c>
      <c r="D1080" t="s">
        <v>170</v>
      </c>
      <c r="E1080">
        <v>-77.5</v>
      </c>
      <c r="F1080">
        <v>51.191874509999998</v>
      </c>
      <c r="G1080">
        <v>4.3984080700000003</v>
      </c>
      <c r="H1080">
        <v>50</v>
      </c>
      <c r="I1080">
        <v>5.1315332279212082E-2</v>
      </c>
    </row>
    <row r="1081" spans="1:9" x14ac:dyDescent="0.3">
      <c r="A1081">
        <v>1008</v>
      </c>
      <c r="B1081" t="s">
        <v>131</v>
      </c>
      <c r="C1081">
        <v>-64.5</v>
      </c>
      <c r="D1081" t="s">
        <v>171</v>
      </c>
      <c r="E1081">
        <v>-70</v>
      </c>
      <c r="F1081">
        <v>51.192318579999998</v>
      </c>
      <c r="G1081">
        <v>4.3975754800000004</v>
      </c>
      <c r="H1081">
        <v>98</v>
      </c>
      <c r="I1081">
        <v>4.0063568672786813E-2</v>
      </c>
    </row>
    <row r="1082" spans="1:9" x14ac:dyDescent="0.3">
      <c r="A1082">
        <v>1009</v>
      </c>
      <c r="B1082" t="s">
        <v>131</v>
      </c>
      <c r="C1082">
        <v>-64.5</v>
      </c>
      <c r="D1082" t="s">
        <v>172</v>
      </c>
      <c r="E1082">
        <v>-81</v>
      </c>
      <c r="F1082">
        <v>51.191694169999998</v>
      </c>
      <c r="G1082">
        <v>4.3975300700000002</v>
      </c>
      <c r="H1082">
        <v>40</v>
      </c>
      <c r="I1082">
        <v>3.2015412495651992E-2</v>
      </c>
    </row>
    <row r="1083" spans="1:9" x14ac:dyDescent="0.3">
      <c r="A1083">
        <v>1010</v>
      </c>
      <c r="B1083" t="s">
        <v>131</v>
      </c>
      <c r="C1083">
        <v>-64.5</v>
      </c>
      <c r="D1083" t="s">
        <v>173</v>
      </c>
      <c r="E1083">
        <v>-77.5</v>
      </c>
      <c r="F1083">
        <v>51.191999379999999</v>
      </c>
      <c r="G1083">
        <v>4.3978857700000002</v>
      </c>
      <c r="H1083">
        <v>54</v>
      </c>
      <c r="I1083">
        <v>1.443678079211619E-2</v>
      </c>
    </row>
    <row r="1084" spans="1:9" x14ac:dyDescent="0.3">
      <c r="A1084">
        <v>1011</v>
      </c>
      <c r="B1084" t="s">
        <v>132</v>
      </c>
      <c r="C1084">
        <v>-70</v>
      </c>
      <c r="D1084" t="s">
        <v>133</v>
      </c>
      <c r="E1084">
        <v>-65</v>
      </c>
    </row>
    <row r="1085" spans="1:9" x14ac:dyDescent="0.3">
      <c r="A1085">
        <v>1012</v>
      </c>
      <c r="B1085" t="s">
        <v>132</v>
      </c>
      <c r="C1085">
        <v>-70</v>
      </c>
      <c r="D1085" t="s">
        <v>134</v>
      </c>
      <c r="E1085">
        <v>-68.5</v>
      </c>
    </row>
    <row r="1086" spans="1:9" x14ac:dyDescent="0.3">
      <c r="A1086">
        <v>1013</v>
      </c>
      <c r="B1086" t="s">
        <v>132</v>
      </c>
      <c r="C1086">
        <v>-70</v>
      </c>
      <c r="D1086" t="s">
        <v>135</v>
      </c>
      <c r="E1086">
        <v>-80</v>
      </c>
    </row>
    <row r="1087" spans="1:9" x14ac:dyDescent="0.3">
      <c r="A1087">
        <v>1014</v>
      </c>
      <c r="B1087" t="s">
        <v>132</v>
      </c>
      <c r="C1087">
        <v>-70</v>
      </c>
      <c r="D1087" t="s">
        <v>136</v>
      </c>
      <c r="E1087">
        <v>-69.5</v>
      </c>
    </row>
    <row r="1088" spans="1:9" x14ac:dyDescent="0.3">
      <c r="A1088">
        <v>1015</v>
      </c>
      <c r="B1088" t="s">
        <v>132</v>
      </c>
      <c r="C1088">
        <v>-70</v>
      </c>
      <c r="D1088" t="s">
        <v>137</v>
      </c>
      <c r="E1088">
        <v>-97</v>
      </c>
    </row>
    <row r="1089" spans="1:9" x14ac:dyDescent="0.3">
      <c r="A1089">
        <v>1016</v>
      </c>
      <c r="B1089" t="s">
        <v>132</v>
      </c>
      <c r="C1089">
        <v>-70</v>
      </c>
      <c r="D1089" t="s">
        <v>138</v>
      </c>
      <c r="E1089">
        <v>-97</v>
      </c>
    </row>
    <row r="1090" spans="1:9" x14ac:dyDescent="0.3">
      <c r="A1090">
        <v>1017</v>
      </c>
      <c r="B1090" t="s">
        <v>132</v>
      </c>
      <c r="C1090">
        <v>-70</v>
      </c>
      <c r="D1090" t="s">
        <v>139</v>
      </c>
      <c r="E1090">
        <v>-98</v>
      </c>
    </row>
    <row r="1091" spans="1:9" x14ac:dyDescent="0.3">
      <c r="A1091">
        <v>1018</v>
      </c>
      <c r="B1091" t="s">
        <v>132</v>
      </c>
      <c r="C1091">
        <v>-70</v>
      </c>
      <c r="D1091" t="s">
        <v>140</v>
      </c>
      <c r="E1091">
        <v>-70</v>
      </c>
      <c r="F1091">
        <v>51.19233895</v>
      </c>
      <c r="G1091">
        <v>4.3976858200000004</v>
      </c>
      <c r="H1091">
        <v>104</v>
      </c>
      <c r="I1091">
        <v>4.1581344710477738E-2</v>
      </c>
    </row>
    <row r="1092" spans="1:9" x14ac:dyDescent="0.3">
      <c r="A1092">
        <v>1019</v>
      </c>
      <c r="B1092" t="s">
        <v>132</v>
      </c>
      <c r="C1092">
        <v>-70</v>
      </c>
      <c r="D1092" t="s">
        <v>141</v>
      </c>
      <c r="E1092">
        <v>-67.5</v>
      </c>
    </row>
    <row r="1093" spans="1:9" x14ac:dyDescent="0.3">
      <c r="A1093">
        <v>1020</v>
      </c>
      <c r="B1093" t="s">
        <v>132</v>
      </c>
      <c r="C1093">
        <v>-70</v>
      </c>
      <c r="D1093" t="s">
        <v>142</v>
      </c>
      <c r="E1093">
        <v>-86</v>
      </c>
      <c r="F1093">
        <v>51.19157431</v>
      </c>
      <c r="G1093">
        <v>4.39676036</v>
      </c>
      <c r="H1093">
        <v>42</v>
      </c>
      <c r="I1093">
        <v>7.7770495372997087E-2</v>
      </c>
    </row>
    <row r="1094" spans="1:9" x14ac:dyDescent="0.3">
      <c r="A1094">
        <v>1021</v>
      </c>
      <c r="B1094" t="s">
        <v>132</v>
      </c>
      <c r="C1094">
        <v>-70</v>
      </c>
      <c r="D1094" t="s">
        <v>144</v>
      </c>
      <c r="E1094">
        <v>-74.5</v>
      </c>
      <c r="F1094">
        <v>51.191936560000002</v>
      </c>
      <c r="G1094">
        <v>4.3975348099999998</v>
      </c>
      <c r="H1094">
        <v>40</v>
      </c>
      <c r="I1094">
        <v>1.1000389600152651E-2</v>
      </c>
    </row>
    <row r="1095" spans="1:9" x14ac:dyDescent="0.3">
      <c r="A1095">
        <v>1022</v>
      </c>
      <c r="B1095" t="s">
        <v>132</v>
      </c>
      <c r="C1095">
        <v>-70</v>
      </c>
      <c r="D1095" t="s">
        <v>145</v>
      </c>
      <c r="E1095">
        <v>-66</v>
      </c>
      <c r="F1095">
        <v>51.191794940000001</v>
      </c>
      <c r="G1095">
        <v>4.3976425600000004</v>
      </c>
      <c r="H1095">
        <v>40</v>
      </c>
      <c r="I1095">
        <v>1.9150586461308822E-2</v>
      </c>
    </row>
    <row r="1096" spans="1:9" x14ac:dyDescent="0.3">
      <c r="A1096">
        <v>1023</v>
      </c>
      <c r="B1096" t="s">
        <v>132</v>
      </c>
      <c r="C1096">
        <v>-70</v>
      </c>
      <c r="D1096" t="s">
        <v>146</v>
      </c>
      <c r="E1096">
        <v>-67.5</v>
      </c>
    </row>
    <row r="1097" spans="1:9" x14ac:dyDescent="0.3">
      <c r="A1097">
        <v>1024</v>
      </c>
      <c r="B1097" t="s">
        <v>132</v>
      </c>
      <c r="C1097">
        <v>-70</v>
      </c>
      <c r="D1097" t="s">
        <v>147</v>
      </c>
      <c r="E1097">
        <v>-80</v>
      </c>
    </row>
    <row r="1098" spans="1:9" x14ac:dyDescent="0.3">
      <c r="A1098">
        <v>1025</v>
      </c>
      <c r="B1098" t="s">
        <v>132</v>
      </c>
      <c r="C1098">
        <v>-70</v>
      </c>
      <c r="D1098" t="s">
        <v>148</v>
      </c>
      <c r="E1098">
        <v>-77</v>
      </c>
    </row>
    <row r="1099" spans="1:9" x14ac:dyDescent="0.3">
      <c r="A1099">
        <v>1026</v>
      </c>
      <c r="B1099" t="s">
        <v>132</v>
      </c>
      <c r="C1099">
        <v>-70</v>
      </c>
      <c r="D1099" t="s">
        <v>149</v>
      </c>
      <c r="E1099">
        <v>-72.5</v>
      </c>
    </row>
    <row r="1100" spans="1:9" x14ac:dyDescent="0.3">
      <c r="A1100">
        <v>1027</v>
      </c>
      <c r="B1100" t="s">
        <v>132</v>
      </c>
      <c r="C1100">
        <v>-70</v>
      </c>
      <c r="D1100" t="s">
        <v>150</v>
      </c>
      <c r="E1100">
        <v>-78.5</v>
      </c>
      <c r="F1100">
        <v>51.1917884</v>
      </c>
      <c r="G1100">
        <v>4.3990845900000002</v>
      </c>
      <c r="H1100">
        <v>55</v>
      </c>
      <c r="I1100">
        <v>9.9422720737128781E-2</v>
      </c>
    </row>
    <row r="1101" spans="1:9" x14ac:dyDescent="0.3">
      <c r="A1101">
        <v>1028</v>
      </c>
      <c r="B1101" t="s">
        <v>132</v>
      </c>
      <c r="C1101">
        <v>-70</v>
      </c>
      <c r="D1101" t="s">
        <v>151</v>
      </c>
      <c r="E1101">
        <v>-67</v>
      </c>
      <c r="F1101">
        <v>51.191868300000003</v>
      </c>
      <c r="G1101">
        <v>4.3980811600000003</v>
      </c>
      <c r="H1101">
        <v>58</v>
      </c>
      <c r="I1101">
        <v>2.956248525929665E-2</v>
      </c>
    </row>
    <row r="1102" spans="1:9" x14ac:dyDescent="0.3">
      <c r="A1102">
        <v>1029</v>
      </c>
      <c r="B1102" t="s">
        <v>132</v>
      </c>
      <c r="C1102">
        <v>-70</v>
      </c>
      <c r="D1102" t="s">
        <v>152</v>
      </c>
      <c r="E1102">
        <v>-62</v>
      </c>
      <c r="F1102">
        <v>51.191844709999998</v>
      </c>
      <c r="G1102">
        <v>4.3987583299999997</v>
      </c>
      <c r="H1102">
        <v>60</v>
      </c>
      <c r="I1102">
        <v>7.5915521684292817E-2</v>
      </c>
    </row>
    <row r="1103" spans="1:9" x14ac:dyDescent="0.3">
      <c r="A1103">
        <v>1030</v>
      </c>
      <c r="B1103" t="s">
        <v>132</v>
      </c>
      <c r="C1103">
        <v>-70</v>
      </c>
      <c r="D1103" t="s">
        <v>153</v>
      </c>
      <c r="E1103">
        <v>-74.5</v>
      </c>
      <c r="F1103">
        <v>51.191675119999999</v>
      </c>
      <c r="G1103">
        <v>4.39841704</v>
      </c>
      <c r="H1103">
        <v>40</v>
      </c>
      <c r="I1103">
        <v>6.0285219759865429E-2</v>
      </c>
    </row>
    <row r="1104" spans="1:9" x14ac:dyDescent="0.3">
      <c r="A1104">
        <v>1031</v>
      </c>
      <c r="B1104" t="s">
        <v>132</v>
      </c>
      <c r="C1104">
        <v>-70</v>
      </c>
      <c r="D1104" t="s">
        <v>154</v>
      </c>
      <c r="E1104">
        <v>-77</v>
      </c>
      <c r="F1104">
        <v>51.191879190000002</v>
      </c>
      <c r="G1104">
        <v>4.3975136399999997</v>
      </c>
      <c r="H1104">
        <v>39</v>
      </c>
      <c r="I1104">
        <v>1.5339966398060831E-2</v>
      </c>
    </row>
    <row r="1105" spans="1:9" x14ac:dyDescent="0.3">
      <c r="A1105">
        <v>1032</v>
      </c>
      <c r="B1105" t="s">
        <v>132</v>
      </c>
      <c r="C1105">
        <v>-70</v>
      </c>
      <c r="D1105" t="s">
        <v>155</v>
      </c>
      <c r="E1105">
        <v>-72</v>
      </c>
      <c r="F1105">
        <v>51.191755030000003</v>
      </c>
      <c r="G1105">
        <v>4.3971804600000004</v>
      </c>
      <c r="H1105">
        <v>45</v>
      </c>
      <c r="I1105">
        <v>4.226404653379174E-2</v>
      </c>
    </row>
    <row r="1106" spans="1:9" x14ac:dyDescent="0.3">
      <c r="A1106">
        <v>1033</v>
      </c>
      <c r="B1106" t="s">
        <v>132</v>
      </c>
      <c r="C1106">
        <v>-70</v>
      </c>
      <c r="D1106" t="s">
        <v>156</v>
      </c>
      <c r="E1106">
        <v>-66</v>
      </c>
      <c r="F1106">
        <v>51.192019469999998</v>
      </c>
      <c r="G1106">
        <v>4.3976250800000001</v>
      </c>
      <c r="H1106">
        <v>58</v>
      </c>
      <c r="I1106">
        <v>7.3964628993810492E-3</v>
      </c>
    </row>
    <row r="1107" spans="1:9" x14ac:dyDescent="0.3">
      <c r="A1107">
        <v>1034</v>
      </c>
      <c r="B1107" t="s">
        <v>132</v>
      </c>
      <c r="C1107">
        <v>-70</v>
      </c>
      <c r="D1107" t="s">
        <v>157</v>
      </c>
      <c r="E1107">
        <v>-75</v>
      </c>
      <c r="F1107">
        <v>51.19206475</v>
      </c>
      <c r="G1107">
        <v>4.3974257300000001</v>
      </c>
      <c r="H1107">
        <v>38</v>
      </c>
      <c r="I1107">
        <v>2.126016275023912E-2</v>
      </c>
    </row>
    <row r="1108" spans="1:9" x14ac:dyDescent="0.3">
      <c r="A1108">
        <v>1035</v>
      </c>
      <c r="B1108" t="s">
        <v>132</v>
      </c>
      <c r="C1108">
        <v>-70</v>
      </c>
      <c r="D1108" t="s">
        <v>158</v>
      </c>
      <c r="E1108">
        <v>-64.5</v>
      </c>
      <c r="F1108">
        <v>51.191961079999999</v>
      </c>
      <c r="G1108">
        <v>4.3983208100000004</v>
      </c>
      <c r="H1108">
        <v>69</v>
      </c>
      <c r="I1108">
        <v>4.4240354872628007E-2</v>
      </c>
    </row>
    <row r="1109" spans="1:9" x14ac:dyDescent="0.3">
      <c r="A1109">
        <v>1036</v>
      </c>
      <c r="B1109" t="s">
        <v>132</v>
      </c>
      <c r="C1109">
        <v>-70</v>
      </c>
      <c r="D1109" t="s">
        <v>159</v>
      </c>
      <c r="E1109">
        <v>-68.5</v>
      </c>
      <c r="F1109">
        <v>51.19186165</v>
      </c>
      <c r="G1109">
        <v>4.3974884300000001</v>
      </c>
      <c r="H1109">
        <v>34</v>
      </c>
      <c r="I1109">
        <v>1.793397909031794E-2</v>
      </c>
    </row>
    <row r="1110" spans="1:9" x14ac:dyDescent="0.3">
      <c r="A1110">
        <v>1037</v>
      </c>
      <c r="B1110" t="s">
        <v>132</v>
      </c>
      <c r="C1110">
        <v>-70</v>
      </c>
      <c r="D1110" t="s">
        <v>160</v>
      </c>
      <c r="E1110">
        <v>-72.5</v>
      </c>
      <c r="F1110">
        <v>51.191715029999997</v>
      </c>
      <c r="G1110">
        <v>4.3981841700000004</v>
      </c>
      <c r="H1110">
        <v>36</v>
      </c>
      <c r="I1110">
        <v>4.4472466695579083E-2</v>
      </c>
    </row>
    <row r="1111" spans="1:9" x14ac:dyDescent="0.3">
      <c r="A1111">
        <v>1038</v>
      </c>
      <c r="B1111" t="s">
        <v>132</v>
      </c>
      <c r="C1111">
        <v>-70</v>
      </c>
      <c r="D1111" t="s">
        <v>161</v>
      </c>
      <c r="E1111">
        <v>-72.5</v>
      </c>
      <c r="F1111">
        <v>51.192134539999998</v>
      </c>
      <c r="G1111">
        <v>4.3974711800000001</v>
      </c>
      <c r="H1111">
        <v>66</v>
      </c>
      <c r="I1111">
        <v>2.4072897427296291E-2</v>
      </c>
    </row>
    <row r="1112" spans="1:9" x14ac:dyDescent="0.3">
      <c r="A1112">
        <v>1039</v>
      </c>
      <c r="B1112" t="s">
        <v>132</v>
      </c>
      <c r="C1112">
        <v>-70</v>
      </c>
      <c r="D1112" t="s">
        <v>162</v>
      </c>
      <c r="E1112">
        <v>-75</v>
      </c>
      <c r="F1112">
        <v>51.191773359999999</v>
      </c>
      <c r="G1112">
        <v>4.3974554899999996</v>
      </c>
      <c r="H1112">
        <v>38</v>
      </c>
      <c r="I1112">
        <v>2.668579055128387E-2</v>
      </c>
    </row>
    <row r="1113" spans="1:9" x14ac:dyDescent="0.3">
      <c r="A1113">
        <v>1040</v>
      </c>
      <c r="B1113" t="s">
        <v>132</v>
      </c>
      <c r="C1113">
        <v>-70</v>
      </c>
      <c r="D1113" t="s">
        <v>163</v>
      </c>
      <c r="E1113">
        <v>-77</v>
      </c>
      <c r="F1113">
        <v>51.19162644</v>
      </c>
      <c r="G1113">
        <v>4.3972305800000004</v>
      </c>
      <c r="H1113">
        <v>33</v>
      </c>
      <c r="I1113">
        <v>4.9238982238414893E-2</v>
      </c>
    </row>
    <row r="1114" spans="1:9" x14ac:dyDescent="0.3">
      <c r="A1114">
        <v>1041</v>
      </c>
      <c r="B1114" t="s">
        <v>132</v>
      </c>
      <c r="C1114">
        <v>-70</v>
      </c>
      <c r="D1114" t="s">
        <v>164</v>
      </c>
      <c r="E1114">
        <v>-70</v>
      </c>
      <c r="F1114">
        <v>51.191774809999998</v>
      </c>
      <c r="G1114">
        <v>4.3975428000000001</v>
      </c>
      <c r="H1114">
        <v>35</v>
      </c>
      <c r="I1114">
        <v>2.3384399088453009E-2</v>
      </c>
    </row>
    <row r="1115" spans="1:9" x14ac:dyDescent="0.3">
      <c r="A1115">
        <v>1042</v>
      </c>
      <c r="B1115" t="s">
        <v>132</v>
      </c>
      <c r="C1115">
        <v>-70</v>
      </c>
      <c r="D1115" t="s">
        <v>165</v>
      </c>
      <c r="E1115">
        <v>-76</v>
      </c>
      <c r="F1115">
        <v>51.192079569999997</v>
      </c>
      <c r="G1115">
        <v>4.3973382599999997</v>
      </c>
      <c r="H1115">
        <v>76</v>
      </c>
      <c r="I1115">
        <v>2.73776840170065E-2</v>
      </c>
    </row>
    <row r="1116" spans="1:9" x14ac:dyDescent="0.3">
      <c r="A1116">
        <v>1043</v>
      </c>
      <c r="B1116" t="s">
        <v>132</v>
      </c>
      <c r="C1116">
        <v>-70</v>
      </c>
      <c r="D1116" t="s">
        <v>166</v>
      </c>
      <c r="E1116">
        <v>-70</v>
      </c>
    </row>
    <row r="1117" spans="1:9" x14ac:dyDescent="0.3">
      <c r="A1117">
        <v>1044</v>
      </c>
      <c r="B1117" t="s">
        <v>132</v>
      </c>
      <c r="C1117">
        <v>-70</v>
      </c>
      <c r="D1117" t="s">
        <v>167</v>
      </c>
      <c r="E1117">
        <v>-81</v>
      </c>
      <c r="F1117">
        <v>51.192260300000001</v>
      </c>
      <c r="G1117">
        <v>4.3977070400000002</v>
      </c>
      <c r="H1117">
        <v>37</v>
      </c>
      <c r="I1117">
        <v>3.2868580944417032E-2</v>
      </c>
    </row>
    <row r="1118" spans="1:9" x14ac:dyDescent="0.3">
      <c r="A1118">
        <v>1045</v>
      </c>
      <c r="B1118" t="s">
        <v>132</v>
      </c>
      <c r="C1118">
        <v>-70</v>
      </c>
      <c r="D1118" t="s">
        <v>168</v>
      </c>
      <c r="E1118">
        <v>-78.5</v>
      </c>
      <c r="F1118">
        <v>51.19191318</v>
      </c>
      <c r="G1118">
        <v>4.3979233799999999</v>
      </c>
      <c r="H1118">
        <v>33</v>
      </c>
      <c r="I1118">
        <v>1.7517206607038129E-2</v>
      </c>
    </row>
    <row r="1119" spans="1:9" x14ac:dyDescent="0.3">
      <c r="A1119">
        <v>1046</v>
      </c>
      <c r="B1119" t="s">
        <v>132</v>
      </c>
      <c r="C1119">
        <v>-70</v>
      </c>
      <c r="D1119" t="s">
        <v>169</v>
      </c>
      <c r="E1119">
        <v>-67.5</v>
      </c>
      <c r="F1119" s="10">
        <v>50.970031220000003</v>
      </c>
      <c r="G1119" s="10">
        <v>3.1459221899999998</v>
      </c>
      <c r="H1119">
        <v>45</v>
      </c>
      <c r="I1119">
        <v>90.856252050778195</v>
      </c>
    </row>
    <row r="1120" spans="1:9" x14ac:dyDescent="0.3">
      <c r="A1120">
        <v>1047</v>
      </c>
      <c r="B1120" t="s">
        <v>132</v>
      </c>
      <c r="C1120">
        <v>-70</v>
      </c>
      <c r="D1120" t="s">
        <v>170</v>
      </c>
      <c r="E1120">
        <v>-77.5</v>
      </c>
      <c r="F1120">
        <v>51.191874509999998</v>
      </c>
      <c r="G1120">
        <v>4.3984080700000003</v>
      </c>
      <c r="H1120">
        <v>50</v>
      </c>
      <c r="I1120">
        <v>5.1315332279212082E-2</v>
      </c>
    </row>
    <row r="1121" spans="1:9" x14ac:dyDescent="0.3">
      <c r="A1121">
        <v>1048</v>
      </c>
      <c r="B1121" t="s">
        <v>132</v>
      </c>
      <c r="C1121">
        <v>-70</v>
      </c>
      <c r="D1121" t="s">
        <v>171</v>
      </c>
      <c r="E1121">
        <v>-70</v>
      </c>
      <c r="F1121">
        <v>51.192318579999998</v>
      </c>
      <c r="G1121">
        <v>4.3975754800000004</v>
      </c>
      <c r="H1121">
        <v>98</v>
      </c>
      <c r="I1121">
        <v>4.0063568672786813E-2</v>
      </c>
    </row>
    <row r="1122" spans="1:9" x14ac:dyDescent="0.3">
      <c r="A1122">
        <v>1049</v>
      </c>
      <c r="B1122" t="s">
        <v>132</v>
      </c>
      <c r="C1122">
        <v>-70</v>
      </c>
      <c r="D1122" t="s">
        <v>172</v>
      </c>
      <c r="E1122">
        <v>-81</v>
      </c>
      <c r="F1122">
        <v>51.191694169999998</v>
      </c>
      <c r="G1122">
        <v>4.3975300700000002</v>
      </c>
      <c r="H1122">
        <v>40</v>
      </c>
      <c r="I1122">
        <v>3.2015412495651992E-2</v>
      </c>
    </row>
    <row r="1123" spans="1:9" x14ac:dyDescent="0.3">
      <c r="A1123">
        <v>1050</v>
      </c>
      <c r="B1123" t="s">
        <v>132</v>
      </c>
      <c r="C1123">
        <v>-70</v>
      </c>
      <c r="D1123" t="s">
        <v>173</v>
      </c>
      <c r="E1123">
        <v>-77.5</v>
      </c>
      <c r="F1123">
        <v>51.191999379999999</v>
      </c>
      <c r="G1123">
        <v>4.3978857700000002</v>
      </c>
      <c r="H1123">
        <v>54</v>
      </c>
      <c r="I1123">
        <v>1.443678079211619E-2</v>
      </c>
    </row>
    <row r="1124" spans="1:9" x14ac:dyDescent="0.3">
      <c r="A1124">
        <v>1051</v>
      </c>
      <c r="B1124" t="s">
        <v>133</v>
      </c>
      <c r="C1124">
        <v>-65</v>
      </c>
      <c r="D1124" t="s">
        <v>134</v>
      </c>
      <c r="E1124">
        <v>-68.5</v>
      </c>
    </row>
    <row r="1125" spans="1:9" x14ac:dyDescent="0.3">
      <c r="A1125">
        <v>1052</v>
      </c>
      <c r="B1125" t="s">
        <v>133</v>
      </c>
      <c r="C1125">
        <v>-65</v>
      </c>
      <c r="D1125" t="s">
        <v>135</v>
      </c>
      <c r="E1125">
        <v>-80</v>
      </c>
    </row>
    <row r="1126" spans="1:9" x14ac:dyDescent="0.3">
      <c r="A1126">
        <v>1053</v>
      </c>
      <c r="B1126" t="s">
        <v>133</v>
      </c>
      <c r="C1126">
        <v>-65</v>
      </c>
      <c r="D1126" t="s">
        <v>136</v>
      </c>
      <c r="E1126">
        <v>-69.5</v>
      </c>
    </row>
    <row r="1127" spans="1:9" x14ac:dyDescent="0.3">
      <c r="A1127">
        <v>1054</v>
      </c>
      <c r="B1127" t="s">
        <v>133</v>
      </c>
      <c r="C1127">
        <v>-65</v>
      </c>
      <c r="D1127" t="s">
        <v>137</v>
      </c>
      <c r="E1127">
        <v>-97</v>
      </c>
    </row>
    <row r="1128" spans="1:9" x14ac:dyDescent="0.3">
      <c r="A1128">
        <v>1055</v>
      </c>
      <c r="B1128" t="s">
        <v>133</v>
      </c>
      <c r="C1128">
        <v>-65</v>
      </c>
      <c r="D1128" t="s">
        <v>138</v>
      </c>
      <c r="E1128">
        <v>-97</v>
      </c>
    </row>
    <row r="1129" spans="1:9" x14ac:dyDescent="0.3">
      <c r="A1129">
        <v>1056</v>
      </c>
      <c r="B1129" t="s">
        <v>133</v>
      </c>
      <c r="C1129">
        <v>-65</v>
      </c>
      <c r="D1129" t="s">
        <v>139</v>
      </c>
      <c r="E1129">
        <v>-98</v>
      </c>
    </row>
    <row r="1130" spans="1:9" x14ac:dyDescent="0.3">
      <c r="A1130">
        <v>1057</v>
      </c>
      <c r="B1130" t="s">
        <v>133</v>
      </c>
      <c r="C1130">
        <v>-65</v>
      </c>
      <c r="D1130" t="s">
        <v>140</v>
      </c>
      <c r="E1130">
        <v>-70</v>
      </c>
      <c r="F1130">
        <v>51.19233895</v>
      </c>
      <c r="G1130">
        <v>4.3976858200000004</v>
      </c>
      <c r="H1130">
        <v>104</v>
      </c>
      <c r="I1130">
        <v>4.1581344710477738E-2</v>
      </c>
    </row>
    <row r="1131" spans="1:9" x14ac:dyDescent="0.3">
      <c r="A1131">
        <v>1058</v>
      </c>
      <c r="B1131" t="s">
        <v>133</v>
      </c>
      <c r="C1131">
        <v>-65</v>
      </c>
      <c r="D1131" t="s">
        <v>141</v>
      </c>
      <c r="E1131">
        <v>-67.5</v>
      </c>
    </row>
    <row r="1132" spans="1:9" x14ac:dyDescent="0.3">
      <c r="A1132">
        <v>1059</v>
      </c>
      <c r="B1132" t="s">
        <v>133</v>
      </c>
      <c r="C1132">
        <v>-65</v>
      </c>
      <c r="D1132" t="s">
        <v>142</v>
      </c>
      <c r="E1132">
        <v>-86</v>
      </c>
      <c r="F1132">
        <v>51.19157431</v>
      </c>
      <c r="G1132">
        <v>4.39676036</v>
      </c>
      <c r="H1132">
        <v>42</v>
      </c>
      <c r="I1132">
        <v>7.7770495372997087E-2</v>
      </c>
    </row>
    <row r="1133" spans="1:9" x14ac:dyDescent="0.3">
      <c r="A1133">
        <v>1060</v>
      </c>
      <c r="B1133" t="s">
        <v>133</v>
      </c>
      <c r="C1133">
        <v>-65</v>
      </c>
      <c r="D1133" t="s">
        <v>144</v>
      </c>
      <c r="E1133">
        <v>-74.5</v>
      </c>
      <c r="F1133">
        <v>51.191936560000002</v>
      </c>
      <c r="G1133">
        <v>4.3975348099999998</v>
      </c>
      <c r="H1133">
        <v>40</v>
      </c>
      <c r="I1133">
        <v>1.1000389600152651E-2</v>
      </c>
    </row>
    <row r="1134" spans="1:9" x14ac:dyDescent="0.3">
      <c r="A1134">
        <v>1061</v>
      </c>
      <c r="B1134" t="s">
        <v>133</v>
      </c>
      <c r="C1134">
        <v>-65</v>
      </c>
      <c r="D1134" t="s">
        <v>145</v>
      </c>
      <c r="E1134">
        <v>-66</v>
      </c>
      <c r="F1134">
        <v>51.191794940000001</v>
      </c>
      <c r="G1134">
        <v>4.3976425600000004</v>
      </c>
      <c r="H1134">
        <v>40</v>
      </c>
      <c r="I1134">
        <v>1.9150586461308822E-2</v>
      </c>
    </row>
    <row r="1135" spans="1:9" x14ac:dyDescent="0.3">
      <c r="A1135">
        <v>1062</v>
      </c>
      <c r="B1135" t="s">
        <v>133</v>
      </c>
      <c r="C1135">
        <v>-65</v>
      </c>
      <c r="D1135" t="s">
        <v>146</v>
      </c>
      <c r="E1135">
        <v>-67.5</v>
      </c>
    </row>
    <row r="1136" spans="1:9" x14ac:dyDescent="0.3">
      <c r="A1136">
        <v>1063</v>
      </c>
      <c r="B1136" t="s">
        <v>133</v>
      </c>
      <c r="C1136">
        <v>-65</v>
      </c>
      <c r="D1136" t="s">
        <v>147</v>
      </c>
      <c r="E1136">
        <v>-80</v>
      </c>
    </row>
    <row r="1137" spans="1:9" x14ac:dyDescent="0.3">
      <c r="A1137">
        <v>1064</v>
      </c>
      <c r="B1137" t="s">
        <v>133</v>
      </c>
      <c r="C1137">
        <v>-65</v>
      </c>
      <c r="D1137" t="s">
        <v>148</v>
      </c>
      <c r="E1137">
        <v>-77</v>
      </c>
    </row>
    <row r="1138" spans="1:9" x14ac:dyDescent="0.3">
      <c r="A1138">
        <v>1065</v>
      </c>
      <c r="B1138" t="s">
        <v>133</v>
      </c>
      <c r="C1138">
        <v>-65</v>
      </c>
      <c r="D1138" t="s">
        <v>149</v>
      </c>
      <c r="E1138">
        <v>-72.5</v>
      </c>
    </row>
    <row r="1139" spans="1:9" x14ac:dyDescent="0.3">
      <c r="A1139">
        <v>1066</v>
      </c>
      <c r="B1139" t="s">
        <v>133</v>
      </c>
      <c r="C1139">
        <v>-65</v>
      </c>
      <c r="D1139" t="s">
        <v>150</v>
      </c>
      <c r="E1139">
        <v>-78.5</v>
      </c>
      <c r="F1139">
        <v>51.1917884</v>
      </c>
      <c r="G1139">
        <v>4.3990845900000002</v>
      </c>
      <c r="H1139">
        <v>55</v>
      </c>
      <c r="I1139">
        <v>9.9422720737128781E-2</v>
      </c>
    </row>
    <row r="1140" spans="1:9" x14ac:dyDescent="0.3">
      <c r="A1140">
        <v>1067</v>
      </c>
      <c r="B1140" t="s">
        <v>133</v>
      </c>
      <c r="C1140">
        <v>-65</v>
      </c>
      <c r="D1140" t="s">
        <v>151</v>
      </c>
      <c r="E1140">
        <v>-67</v>
      </c>
      <c r="F1140">
        <v>51.191868300000003</v>
      </c>
      <c r="G1140">
        <v>4.3980811600000003</v>
      </c>
      <c r="H1140">
        <v>58</v>
      </c>
      <c r="I1140">
        <v>2.956248525929665E-2</v>
      </c>
    </row>
    <row r="1141" spans="1:9" x14ac:dyDescent="0.3">
      <c r="A1141">
        <v>1068</v>
      </c>
      <c r="B1141" t="s">
        <v>133</v>
      </c>
      <c r="C1141">
        <v>-65</v>
      </c>
      <c r="D1141" t="s">
        <v>152</v>
      </c>
      <c r="E1141">
        <v>-62</v>
      </c>
      <c r="F1141">
        <v>51.191844709999998</v>
      </c>
      <c r="G1141">
        <v>4.3987583299999997</v>
      </c>
      <c r="H1141">
        <v>60</v>
      </c>
      <c r="I1141">
        <v>7.5915521684292817E-2</v>
      </c>
    </row>
    <row r="1142" spans="1:9" x14ac:dyDescent="0.3">
      <c r="A1142">
        <v>1069</v>
      </c>
      <c r="B1142" t="s">
        <v>133</v>
      </c>
      <c r="C1142">
        <v>-65</v>
      </c>
      <c r="D1142" t="s">
        <v>153</v>
      </c>
      <c r="E1142">
        <v>-74.5</v>
      </c>
      <c r="F1142">
        <v>51.191675119999999</v>
      </c>
      <c r="G1142">
        <v>4.39841704</v>
      </c>
      <c r="H1142">
        <v>40</v>
      </c>
      <c r="I1142">
        <v>6.0285219759865429E-2</v>
      </c>
    </row>
    <row r="1143" spans="1:9" x14ac:dyDescent="0.3">
      <c r="A1143">
        <v>1070</v>
      </c>
      <c r="B1143" t="s">
        <v>133</v>
      </c>
      <c r="C1143">
        <v>-65</v>
      </c>
      <c r="D1143" t="s">
        <v>154</v>
      </c>
      <c r="E1143">
        <v>-77</v>
      </c>
      <c r="F1143">
        <v>51.191879190000002</v>
      </c>
      <c r="G1143">
        <v>4.3975136399999997</v>
      </c>
      <c r="H1143">
        <v>39</v>
      </c>
      <c r="I1143">
        <v>1.5339966398060831E-2</v>
      </c>
    </row>
    <row r="1144" spans="1:9" x14ac:dyDescent="0.3">
      <c r="A1144">
        <v>1071</v>
      </c>
      <c r="B1144" t="s">
        <v>133</v>
      </c>
      <c r="C1144">
        <v>-65</v>
      </c>
      <c r="D1144" t="s">
        <v>155</v>
      </c>
      <c r="E1144">
        <v>-72</v>
      </c>
      <c r="F1144">
        <v>51.191755030000003</v>
      </c>
      <c r="G1144">
        <v>4.3971804600000004</v>
      </c>
      <c r="H1144">
        <v>45</v>
      </c>
      <c r="I1144">
        <v>4.226404653379174E-2</v>
      </c>
    </row>
    <row r="1145" spans="1:9" x14ac:dyDescent="0.3">
      <c r="A1145">
        <v>1072</v>
      </c>
      <c r="B1145" t="s">
        <v>133</v>
      </c>
      <c r="C1145">
        <v>-65</v>
      </c>
      <c r="D1145" t="s">
        <v>156</v>
      </c>
      <c r="E1145">
        <v>-66</v>
      </c>
      <c r="F1145">
        <v>51.192019469999998</v>
      </c>
      <c r="G1145">
        <v>4.3976250800000001</v>
      </c>
      <c r="H1145">
        <v>58</v>
      </c>
      <c r="I1145">
        <v>7.3964628993810492E-3</v>
      </c>
    </row>
    <row r="1146" spans="1:9" x14ac:dyDescent="0.3">
      <c r="A1146">
        <v>1073</v>
      </c>
      <c r="B1146" t="s">
        <v>133</v>
      </c>
      <c r="C1146">
        <v>-65</v>
      </c>
      <c r="D1146" t="s">
        <v>157</v>
      </c>
      <c r="E1146">
        <v>-75</v>
      </c>
      <c r="F1146">
        <v>51.19206475</v>
      </c>
      <c r="G1146">
        <v>4.3974257300000001</v>
      </c>
      <c r="H1146">
        <v>38</v>
      </c>
      <c r="I1146">
        <v>2.126016275023912E-2</v>
      </c>
    </row>
    <row r="1147" spans="1:9" x14ac:dyDescent="0.3">
      <c r="A1147">
        <v>1074</v>
      </c>
      <c r="B1147" t="s">
        <v>133</v>
      </c>
      <c r="C1147">
        <v>-65</v>
      </c>
      <c r="D1147" t="s">
        <v>158</v>
      </c>
      <c r="E1147">
        <v>-64.5</v>
      </c>
      <c r="F1147">
        <v>51.191961079999999</v>
      </c>
      <c r="G1147">
        <v>4.3983208100000004</v>
      </c>
      <c r="H1147">
        <v>69</v>
      </c>
      <c r="I1147">
        <v>4.4240354872628007E-2</v>
      </c>
    </row>
    <row r="1148" spans="1:9" x14ac:dyDescent="0.3">
      <c r="A1148">
        <v>1075</v>
      </c>
      <c r="B1148" t="s">
        <v>133</v>
      </c>
      <c r="C1148">
        <v>-65</v>
      </c>
      <c r="D1148" t="s">
        <v>159</v>
      </c>
      <c r="E1148">
        <v>-68.5</v>
      </c>
      <c r="F1148">
        <v>51.19186165</v>
      </c>
      <c r="G1148">
        <v>4.3974884300000001</v>
      </c>
      <c r="H1148">
        <v>34</v>
      </c>
      <c r="I1148">
        <v>1.793397909031794E-2</v>
      </c>
    </row>
    <row r="1149" spans="1:9" x14ac:dyDescent="0.3">
      <c r="A1149">
        <v>1076</v>
      </c>
      <c r="B1149" t="s">
        <v>133</v>
      </c>
      <c r="C1149">
        <v>-65</v>
      </c>
      <c r="D1149" t="s">
        <v>160</v>
      </c>
      <c r="E1149">
        <v>-72.5</v>
      </c>
      <c r="F1149">
        <v>51.191715029999997</v>
      </c>
      <c r="G1149">
        <v>4.3981841700000004</v>
      </c>
      <c r="H1149">
        <v>36</v>
      </c>
      <c r="I1149">
        <v>4.4472466695579083E-2</v>
      </c>
    </row>
    <row r="1150" spans="1:9" x14ac:dyDescent="0.3">
      <c r="A1150">
        <v>1077</v>
      </c>
      <c r="B1150" t="s">
        <v>133</v>
      </c>
      <c r="C1150">
        <v>-65</v>
      </c>
      <c r="D1150" t="s">
        <v>161</v>
      </c>
      <c r="E1150">
        <v>-72.5</v>
      </c>
      <c r="F1150">
        <v>51.192134539999998</v>
      </c>
      <c r="G1150">
        <v>4.3974711800000001</v>
      </c>
      <c r="H1150">
        <v>66</v>
      </c>
      <c r="I1150">
        <v>2.4072897427296291E-2</v>
      </c>
    </row>
    <row r="1151" spans="1:9" x14ac:dyDescent="0.3">
      <c r="A1151">
        <v>1078</v>
      </c>
      <c r="B1151" t="s">
        <v>133</v>
      </c>
      <c r="C1151">
        <v>-65</v>
      </c>
      <c r="D1151" t="s">
        <v>162</v>
      </c>
      <c r="E1151">
        <v>-75</v>
      </c>
      <c r="F1151">
        <v>51.191773359999999</v>
      </c>
      <c r="G1151">
        <v>4.3974554899999996</v>
      </c>
      <c r="H1151">
        <v>38</v>
      </c>
      <c r="I1151">
        <v>2.668579055128387E-2</v>
      </c>
    </row>
    <row r="1152" spans="1:9" x14ac:dyDescent="0.3">
      <c r="A1152">
        <v>1079</v>
      </c>
      <c r="B1152" t="s">
        <v>133</v>
      </c>
      <c r="C1152">
        <v>-65</v>
      </c>
      <c r="D1152" t="s">
        <v>163</v>
      </c>
      <c r="E1152">
        <v>-77</v>
      </c>
      <c r="F1152">
        <v>51.19162644</v>
      </c>
      <c r="G1152">
        <v>4.3972305800000004</v>
      </c>
      <c r="H1152">
        <v>33</v>
      </c>
      <c r="I1152">
        <v>4.9238982238414893E-2</v>
      </c>
    </row>
    <row r="1153" spans="1:9" x14ac:dyDescent="0.3">
      <c r="A1153">
        <v>1080</v>
      </c>
      <c r="B1153" t="s">
        <v>133</v>
      </c>
      <c r="C1153">
        <v>-65</v>
      </c>
      <c r="D1153" t="s">
        <v>164</v>
      </c>
      <c r="E1153">
        <v>-70</v>
      </c>
      <c r="F1153">
        <v>51.191774809999998</v>
      </c>
      <c r="G1153">
        <v>4.3975428000000001</v>
      </c>
      <c r="H1153">
        <v>35</v>
      </c>
      <c r="I1153">
        <v>2.3384399088453009E-2</v>
      </c>
    </row>
    <row r="1154" spans="1:9" x14ac:dyDescent="0.3">
      <c r="A1154">
        <v>1081</v>
      </c>
      <c r="B1154" t="s">
        <v>133</v>
      </c>
      <c r="C1154">
        <v>-65</v>
      </c>
      <c r="D1154" t="s">
        <v>165</v>
      </c>
      <c r="E1154">
        <v>-76</v>
      </c>
      <c r="F1154">
        <v>51.192079569999997</v>
      </c>
      <c r="G1154">
        <v>4.3973382599999997</v>
      </c>
      <c r="H1154">
        <v>76</v>
      </c>
      <c r="I1154">
        <v>2.73776840170065E-2</v>
      </c>
    </row>
    <row r="1155" spans="1:9" x14ac:dyDescent="0.3">
      <c r="A1155">
        <v>1082</v>
      </c>
      <c r="B1155" t="s">
        <v>133</v>
      </c>
      <c r="C1155">
        <v>-65</v>
      </c>
      <c r="D1155" t="s">
        <v>166</v>
      </c>
      <c r="E1155">
        <v>-70</v>
      </c>
    </row>
    <row r="1156" spans="1:9" x14ac:dyDescent="0.3">
      <c r="A1156">
        <v>1083</v>
      </c>
      <c r="B1156" t="s">
        <v>133</v>
      </c>
      <c r="C1156">
        <v>-65</v>
      </c>
      <c r="D1156" t="s">
        <v>167</v>
      </c>
      <c r="E1156">
        <v>-81</v>
      </c>
      <c r="F1156">
        <v>51.192260300000001</v>
      </c>
      <c r="G1156">
        <v>4.3977070400000002</v>
      </c>
      <c r="H1156">
        <v>37</v>
      </c>
      <c r="I1156">
        <v>3.2868580944417032E-2</v>
      </c>
    </row>
    <row r="1157" spans="1:9" x14ac:dyDescent="0.3">
      <c r="A1157">
        <v>1084</v>
      </c>
      <c r="B1157" t="s">
        <v>133</v>
      </c>
      <c r="C1157">
        <v>-65</v>
      </c>
      <c r="D1157" t="s">
        <v>168</v>
      </c>
      <c r="E1157">
        <v>-78.5</v>
      </c>
      <c r="F1157">
        <v>51.19191318</v>
      </c>
      <c r="G1157">
        <v>4.3979233799999999</v>
      </c>
      <c r="H1157">
        <v>33</v>
      </c>
      <c r="I1157">
        <v>1.7517206607038129E-2</v>
      </c>
    </row>
    <row r="1158" spans="1:9" x14ac:dyDescent="0.3">
      <c r="A1158">
        <v>1085</v>
      </c>
      <c r="B1158" t="s">
        <v>133</v>
      </c>
      <c r="C1158">
        <v>-65</v>
      </c>
      <c r="D1158" t="s">
        <v>169</v>
      </c>
      <c r="E1158">
        <v>-67.5</v>
      </c>
      <c r="F1158" s="10">
        <v>50.970031220000003</v>
      </c>
      <c r="G1158" s="10">
        <v>3.1459221899999998</v>
      </c>
      <c r="H1158">
        <v>45</v>
      </c>
      <c r="I1158">
        <v>90.856252050778195</v>
      </c>
    </row>
    <row r="1159" spans="1:9" x14ac:dyDescent="0.3">
      <c r="A1159">
        <v>1086</v>
      </c>
      <c r="B1159" t="s">
        <v>133</v>
      </c>
      <c r="C1159">
        <v>-65</v>
      </c>
      <c r="D1159" t="s">
        <v>170</v>
      </c>
      <c r="E1159">
        <v>-77.5</v>
      </c>
      <c r="F1159">
        <v>51.191874509999998</v>
      </c>
      <c r="G1159">
        <v>4.3984080700000003</v>
      </c>
      <c r="H1159">
        <v>50</v>
      </c>
      <c r="I1159">
        <v>5.1315332279212082E-2</v>
      </c>
    </row>
    <row r="1160" spans="1:9" x14ac:dyDescent="0.3">
      <c r="A1160">
        <v>1087</v>
      </c>
      <c r="B1160" t="s">
        <v>133</v>
      </c>
      <c r="C1160">
        <v>-65</v>
      </c>
      <c r="D1160" t="s">
        <v>171</v>
      </c>
      <c r="E1160">
        <v>-70</v>
      </c>
      <c r="F1160">
        <v>51.192318579999998</v>
      </c>
      <c r="G1160">
        <v>4.3975754800000004</v>
      </c>
      <c r="H1160">
        <v>98</v>
      </c>
      <c r="I1160">
        <v>4.0063568672786813E-2</v>
      </c>
    </row>
    <row r="1161" spans="1:9" x14ac:dyDescent="0.3">
      <c r="A1161">
        <v>1088</v>
      </c>
      <c r="B1161" t="s">
        <v>133</v>
      </c>
      <c r="C1161">
        <v>-65</v>
      </c>
      <c r="D1161" t="s">
        <v>172</v>
      </c>
      <c r="E1161">
        <v>-81</v>
      </c>
      <c r="F1161">
        <v>51.191694169999998</v>
      </c>
      <c r="G1161">
        <v>4.3975300700000002</v>
      </c>
      <c r="H1161">
        <v>40</v>
      </c>
      <c r="I1161">
        <v>3.2015412495651992E-2</v>
      </c>
    </row>
    <row r="1162" spans="1:9" x14ac:dyDescent="0.3">
      <c r="A1162">
        <v>1089</v>
      </c>
      <c r="B1162" t="s">
        <v>133</v>
      </c>
      <c r="C1162">
        <v>-65</v>
      </c>
      <c r="D1162" t="s">
        <v>173</v>
      </c>
      <c r="E1162">
        <v>-77.5</v>
      </c>
      <c r="F1162">
        <v>51.191999379999999</v>
      </c>
      <c r="G1162">
        <v>4.3978857700000002</v>
      </c>
      <c r="H1162">
        <v>54</v>
      </c>
      <c r="I1162">
        <v>1.443678079211619E-2</v>
      </c>
    </row>
    <row r="1163" spans="1:9" x14ac:dyDescent="0.3">
      <c r="A1163">
        <v>1090</v>
      </c>
      <c r="B1163" t="s">
        <v>134</v>
      </c>
      <c r="C1163">
        <v>-68.5</v>
      </c>
      <c r="D1163" t="s">
        <v>135</v>
      </c>
      <c r="E1163">
        <v>-80</v>
      </c>
    </row>
    <row r="1164" spans="1:9" x14ac:dyDescent="0.3">
      <c r="A1164">
        <v>1091</v>
      </c>
      <c r="B1164" t="s">
        <v>134</v>
      </c>
      <c r="C1164">
        <v>-68.5</v>
      </c>
      <c r="D1164" t="s">
        <v>136</v>
      </c>
      <c r="E1164">
        <v>-69.5</v>
      </c>
    </row>
    <row r="1165" spans="1:9" x14ac:dyDescent="0.3">
      <c r="A1165">
        <v>1092</v>
      </c>
      <c r="B1165" t="s">
        <v>134</v>
      </c>
      <c r="C1165">
        <v>-68.5</v>
      </c>
      <c r="D1165" t="s">
        <v>137</v>
      </c>
      <c r="E1165">
        <v>-97</v>
      </c>
    </row>
    <row r="1166" spans="1:9" x14ac:dyDescent="0.3">
      <c r="A1166">
        <v>1093</v>
      </c>
      <c r="B1166" t="s">
        <v>134</v>
      </c>
      <c r="C1166">
        <v>-68.5</v>
      </c>
      <c r="D1166" t="s">
        <v>138</v>
      </c>
      <c r="E1166">
        <v>-97</v>
      </c>
    </row>
    <row r="1167" spans="1:9" x14ac:dyDescent="0.3">
      <c r="A1167">
        <v>1094</v>
      </c>
      <c r="B1167" t="s">
        <v>134</v>
      </c>
      <c r="C1167">
        <v>-68.5</v>
      </c>
      <c r="D1167" t="s">
        <v>139</v>
      </c>
      <c r="E1167">
        <v>-98</v>
      </c>
    </row>
    <row r="1168" spans="1:9" x14ac:dyDescent="0.3">
      <c r="A1168">
        <v>1095</v>
      </c>
      <c r="B1168" t="s">
        <v>134</v>
      </c>
      <c r="C1168">
        <v>-68.5</v>
      </c>
      <c r="D1168" t="s">
        <v>140</v>
      </c>
      <c r="E1168">
        <v>-70</v>
      </c>
      <c r="F1168">
        <v>51.19233895</v>
      </c>
      <c r="G1168">
        <v>4.3976858200000004</v>
      </c>
      <c r="H1168">
        <v>104</v>
      </c>
      <c r="I1168">
        <v>4.1581344710477738E-2</v>
      </c>
    </row>
    <row r="1169" spans="1:9" x14ac:dyDescent="0.3">
      <c r="A1169">
        <v>1096</v>
      </c>
      <c r="B1169" t="s">
        <v>134</v>
      </c>
      <c r="C1169">
        <v>-68.5</v>
      </c>
      <c r="D1169" t="s">
        <v>141</v>
      </c>
      <c r="E1169">
        <v>-67.5</v>
      </c>
    </row>
    <row r="1170" spans="1:9" x14ac:dyDescent="0.3">
      <c r="A1170">
        <v>1097</v>
      </c>
      <c r="B1170" t="s">
        <v>134</v>
      </c>
      <c r="C1170">
        <v>-68.5</v>
      </c>
      <c r="D1170" t="s">
        <v>142</v>
      </c>
      <c r="E1170">
        <v>-86</v>
      </c>
      <c r="F1170">
        <v>51.19157431</v>
      </c>
      <c r="G1170">
        <v>4.39676036</v>
      </c>
      <c r="H1170">
        <v>42</v>
      </c>
      <c r="I1170">
        <v>7.7770495372997087E-2</v>
      </c>
    </row>
    <row r="1171" spans="1:9" x14ac:dyDescent="0.3">
      <c r="A1171">
        <v>1098</v>
      </c>
      <c r="B1171" t="s">
        <v>134</v>
      </c>
      <c r="C1171">
        <v>-68.5</v>
      </c>
      <c r="D1171" t="s">
        <v>144</v>
      </c>
      <c r="E1171">
        <v>-74.5</v>
      </c>
      <c r="F1171">
        <v>51.191936560000002</v>
      </c>
      <c r="G1171">
        <v>4.3975348099999998</v>
      </c>
      <c r="H1171">
        <v>40</v>
      </c>
      <c r="I1171">
        <v>1.1000389600152651E-2</v>
      </c>
    </row>
    <row r="1172" spans="1:9" x14ac:dyDescent="0.3">
      <c r="A1172">
        <v>1099</v>
      </c>
      <c r="B1172" t="s">
        <v>134</v>
      </c>
      <c r="C1172">
        <v>-68.5</v>
      </c>
      <c r="D1172" t="s">
        <v>145</v>
      </c>
      <c r="E1172">
        <v>-66</v>
      </c>
      <c r="F1172">
        <v>51.191794940000001</v>
      </c>
      <c r="G1172">
        <v>4.3976425600000004</v>
      </c>
      <c r="H1172">
        <v>40</v>
      </c>
      <c r="I1172">
        <v>1.9150586461308822E-2</v>
      </c>
    </row>
    <row r="1173" spans="1:9" x14ac:dyDescent="0.3">
      <c r="A1173">
        <v>1100</v>
      </c>
      <c r="B1173" t="s">
        <v>134</v>
      </c>
      <c r="C1173">
        <v>-68.5</v>
      </c>
      <c r="D1173" t="s">
        <v>146</v>
      </c>
      <c r="E1173">
        <v>-67.5</v>
      </c>
    </row>
    <row r="1174" spans="1:9" x14ac:dyDescent="0.3">
      <c r="A1174">
        <v>1101</v>
      </c>
      <c r="B1174" t="s">
        <v>134</v>
      </c>
      <c r="C1174">
        <v>-68.5</v>
      </c>
      <c r="D1174" t="s">
        <v>147</v>
      </c>
      <c r="E1174">
        <v>-80</v>
      </c>
    </row>
    <row r="1175" spans="1:9" x14ac:dyDescent="0.3">
      <c r="A1175">
        <v>1102</v>
      </c>
      <c r="B1175" t="s">
        <v>134</v>
      </c>
      <c r="C1175">
        <v>-68.5</v>
      </c>
      <c r="D1175" t="s">
        <v>148</v>
      </c>
      <c r="E1175">
        <v>-77</v>
      </c>
    </row>
    <row r="1176" spans="1:9" x14ac:dyDescent="0.3">
      <c r="A1176">
        <v>1103</v>
      </c>
      <c r="B1176" t="s">
        <v>134</v>
      </c>
      <c r="C1176">
        <v>-68.5</v>
      </c>
      <c r="D1176" t="s">
        <v>149</v>
      </c>
      <c r="E1176">
        <v>-72.5</v>
      </c>
    </row>
    <row r="1177" spans="1:9" x14ac:dyDescent="0.3">
      <c r="A1177">
        <v>1104</v>
      </c>
      <c r="B1177" t="s">
        <v>134</v>
      </c>
      <c r="C1177">
        <v>-68.5</v>
      </c>
      <c r="D1177" t="s">
        <v>150</v>
      </c>
      <c r="E1177">
        <v>-78.5</v>
      </c>
      <c r="F1177">
        <v>51.1917884</v>
      </c>
      <c r="G1177">
        <v>4.3990845900000002</v>
      </c>
      <c r="H1177">
        <v>55</v>
      </c>
      <c r="I1177">
        <v>9.9422720737128781E-2</v>
      </c>
    </row>
    <row r="1178" spans="1:9" x14ac:dyDescent="0.3">
      <c r="A1178">
        <v>1105</v>
      </c>
      <c r="B1178" t="s">
        <v>134</v>
      </c>
      <c r="C1178">
        <v>-68.5</v>
      </c>
      <c r="D1178" t="s">
        <v>151</v>
      </c>
      <c r="E1178">
        <v>-67</v>
      </c>
      <c r="F1178">
        <v>51.191868300000003</v>
      </c>
      <c r="G1178">
        <v>4.3980811600000003</v>
      </c>
      <c r="H1178">
        <v>58</v>
      </c>
      <c r="I1178">
        <v>2.956248525929665E-2</v>
      </c>
    </row>
    <row r="1179" spans="1:9" x14ac:dyDescent="0.3">
      <c r="A1179">
        <v>1106</v>
      </c>
      <c r="B1179" t="s">
        <v>134</v>
      </c>
      <c r="C1179">
        <v>-68.5</v>
      </c>
      <c r="D1179" t="s">
        <v>152</v>
      </c>
      <c r="E1179">
        <v>-62</v>
      </c>
      <c r="F1179">
        <v>51.191844709999998</v>
      </c>
      <c r="G1179">
        <v>4.3987583299999997</v>
      </c>
      <c r="H1179">
        <v>60</v>
      </c>
      <c r="I1179">
        <v>7.5915521684292817E-2</v>
      </c>
    </row>
    <row r="1180" spans="1:9" x14ac:dyDescent="0.3">
      <c r="A1180">
        <v>1107</v>
      </c>
      <c r="B1180" t="s">
        <v>134</v>
      </c>
      <c r="C1180">
        <v>-68.5</v>
      </c>
      <c r="D1180" t="s">
        <v>153</v>
      </c>
      <c r="E1180">
        <v>-74.5</v>
      </c>
      <c r="F1180">
        <v>51.191675119999999</v>
      </c>
      <c r="G1180">
        <v>4.39841704</v>
      </c>
      <c r="H1180">
        <v>40</v>
      </c>
      <c r="I1180">
        <v>6.0285219759865429E-2</v>
      </c>
    </row>
    <row r="1181" spans="1:9" x14ac:dyDescent="0.3">
      <c r="A1181">
        <v>1108</v>
      </c>
      <c r="B1181" t="s">
        <v>134</v>
      </c>
      <c r="C1181">
        <v>-68.5</v>
      </c>
      <c r="D1181" t="s">
        <v>154</v>
      </c>
      <c r="E1181">
        <v>-77</v>
      </c>
      <c r="F1181">
        <v>51.191879190000002</v>
      </c>
      <c r="G1181">
        <v>4.3975136399999997</v>
      </c>
      <c r="H1181">
        <v>39</v>
      </c>
      <c r="I1181">
        <v>1.5339966398060831E-2</v>
      </c>
    </row>
    <row r="1182" spans="1:9" x14ac:dyDescent="0.3">
      <c r="A1182">
        <v>1109</v>
      </c>
      <c r="B1182" t="s">
        <v>134</v>
      </c>
      <c r="C1182">
        <v>-68.5</v>
      </c>
      <c r="D1182" t="s">
        <v>155</v>
      </c>
      <c r="E1182">
        <v>-72</v>
      </c>
      <c r="F1182">
        <v>51.191755030000003</v>
      </c>
      <c r="G1182">
        <v>4.3971804600000004</v>
      </c>
      <c r="H1182">
        <v>45</v>
      </c>
      <c r="I1182">
        <v>4.226404653379174E-2</v>
      </c>
    </row>
    <row r="1183" spans="1:9" x14ac:dyDescent="0.3">
      <c r="A1183">
        <v>1110</v>
      </c>
      <c r="B1183" t="s">
        <v>134</v>
      </c>
      <c r="C1183">
        <v>-68.5</v>
      </c>
      <c r="D1183" t="s">
        <v>156</v>
      </c>
      <c r="E1183">
        <v>-66</v>
      </c>
      <c r="F1183">
        <v>51.192019469999998</v>
      </c>
      <c r="G1183">
        <v>4.3976250800000001</v>
      </c>
      <c r="H1183">
        <v>58</v>
      </c>
      <c r="I1183">
        <v>7.3964628993810492E-3</v>
      </c>
    </row>
    <row r="1184" spans="1:9" x14ac:dyDescent="0.3">
      <c r="A1184">
        <v>1111</v>
      </c>
      <c r="B1184" t="s">
        <v>134</v>
      </c>
      <c r="C1184">
        <v>-68.5</v>
      </c>
      <c r="D1184" t="s">
        <v>157</v>
      </c>
      <c r="E1184">
        <v>-75</v>
      </c>
      <c r="F1184">
        <v>51.19206475</v>
      </c>
      <c r="G1184">
        <v>4.3974257300000001</v>
      </c>
      <c r="H1184">
        <v>38</v>
      </c>
      <c r="I1184">
        <v>2.126016275023912E-2</v>
      </c>
    </row>
    <row r="1185" spans="1:9" x14ac:dyDescent="0.3">
      <c r="A1185">
        <v>1112</v>
      </c>
      <c r="B1185" t="s">
        <v>134</v>
      </c>
      <c r="C1185">
        <v>-68.5</v>
      </c>
      <c r="D1185" t="s">
        <v>158</v>
      </c>
      <c r="E1185">
        <v>-64.5</v>
      </c>
      <c r="F1185">
        <v>51.191961079999999</v>
      </c>
      <c r="G1185">
        <v>4.3983208100000004</v>
      </c>
      <c r="H1185">
        <v>69</v>
      </c>
      <c r="I1185">
        <v>4.4240354872628007E-2</v>
      </c>
    </row>
    <row r="1186" spans="1:9" x14ac:dyDescent="0.3">
      <c r="A1186">
        <v>1113</v>
      </c>
      <c r="B1186" t="s">
        <v>134</v>
      </c>
      <c r="C1186">
        <v>-68.5</v>
      </c>
      <c r="D1186" t="s">
        <v>159</v>
      </c>
      <c r="E1186">
        <v>-68.5</v>
      </c>
      <c r="F1186">
        <v>51.19186165</v>
      </c>
      <c r="G1186">
        <v>4.3974884300000001</v>
      </c>
      <c r="H1186">
        <v>34</v>
      </c>
      <c r="I1186">
        <v>1.793397909031794E-2</v>
      </c>
    </row>
    <row r="1187" spans="1:9" x14ac:dyDescent="0.3">
      <c r="A1187">
        <v>1114</v>
      </c>
      <c r="B1187" t="s">
        <v>134</v>
      </c>
      <c r="C1187">
        <v>-68.5</v>
      </c>
      <c r="D1187" t="s">
        <v>160</v>
      </c>
      <c r="E1187">
        <v>-72.5</v>
      </c>
      <c r="F1187">
        <v>51.191715029999997</v>
      </c>
      <c r="G1187">
        <v>4.3981841700000004</v>
      </c>
      <c r="H1187">
        <v>36</v>
      </c>
      <c r="I1187">
        <v>4.4472466695579083E-2</v>
      </c>
    </row>
    <row r="1188" spans="1:9" x14ac:dyDescent="0.3">
      <c r="A1188">
        <v>1115</v>
      </c>
      <c r="B1188" t="s">
        <v>134</v>
      </c>
      <c r="C1188">
        <v>-68.5</v>
      </c>
      <c r="D1188" t="s">
        <v>161</v>
      </c>
      <c r="E1188">
        <v>-72.5</v>
      </c>
      <c r="F1188">
        <v>51.192134539999998</v>
      </c>
      <c r="G1188">
        <v>4.3974711800000001</v>
      </c>
      <c r="H1188">
        <v>66</v>
      </c>
      <c r="I1188">
        <v>2.4072897427296291E-2</v>
      </c>
    </row>
    <row r="1189" spans="1:9" x14ac:dyDescent="0.3">
      <c r="A1189">
        <v>1116</v>
      </c>
      <c r="B1189" t="s">
        <v>134</v>
      </c>
      <c r="C1189">
        <v>-68.5</v>
      </c>
      <c r="D1189" t="s">
        <v>162</v>
      </c>
      <c r="E1189">
        <v>-75</v>
      </c>
      <c r="F1189">
        <v>51.191773359999999</v>
      </c>
      <c r="G1189">
        <v>4.3974554899999996</v>
      </c>
      <c r="H1189">
        <v>38</v>
      </c>
      <c r="I1189">
        <v>2.668579055128387E-2</v>
      </c>
    </row>
    <row r="1190" spans="1:9" x14ac:dyDescent="0.3">
      <c r="A1190">
        <v>1117</v>
      </c>
      <c r="B1190" t="s">
        <v>134</v>
      </c>
      <c r="C1190">
        <v>-68.5</v>
      </c>
      <c r="D1190" t="s">
        <v>163</v>
      </c>
      <c r="E1190">
        <v>-77</v>
      </c>
      <c r="F1190">
        <v>51.19162644</v>
      </c>
      <c r="G1190">
        <v>4.3972305800000004</v>
      </c>
      <c r="H1190">
        <v>33</v>
      </c>
      <c r="I1190">
        <v>4.9238982238414893E-2</v>
      </c>
    </row>
    <row r="1191" spans="1:9" x14ac:dyDescent="0.3">
      <c r="A1191">
        <v>1118</v>
      </c>
      <c r="B1191" t="s">
        <v>134</v>
      </c>
      <c r="C1191">
        <v>-68.5</v>
      </c>
      <c r="D1191" t="s">
        <v>164</v>
      </c>
      <c r="E1191">
        <v>-70</v>
      </c>
      <c r="F1191">
        <v>51.191774809999998</v>
      </c>
      <c r="G1191">
        <v>4.3975428000000001</v>
      </c>
      <c r="H1191">
        <v>35</v>
      </c>
      <c r="I1191">
        <v>2.3384399088453009E-2</v>
      </c>
    </row>
    <row r="1192" spans="1:9" x14ac:dyDescent="0.3">
      <c r="A1192">
        <v>1119</v>
      </c>
      <c r="B1192" t="s">
        <v>134</v>
      </c>
      <c r="C1192">
        <v>-68.5</v>
      </c>
      <c r="D1192" t="s">
        <v>165</v>
      </c>
      <c r="E1192">
        <v>-76</v>
      </c>
      <c r="F1192">
        <v>51.192079569999997</v>
      </c>
      <c r="G1192">
        <v>4.3973382599999997</v>
      </c>
      <c r="H1192">
        <v>76</v>
      </c>
      <c r="I1192">
        <v>2.73776840170065E-2</v>
      </c>
    </row>
    <row r="1193" spans="1:9" x14ac:dyDescent="0.3">
      <c r="A1193">
        <v>1120</v>
      </c>
      <c r="B1193" t="s">
        <v>134</v>
      </c>
      <c r="C1193">
        <v>-68.5</v>
      </c>
      <c r="D1193" t="s">
        <v>166</v>
      </c>
      <c r="E1193">
        <v>-70</v>
      </c>
    </row>
    <row r="1194" spans="1:9" x14ac:dyDescent="0.3">
      <c r="A1194">
        <v>1121</v>
      </c>
      <c r="B1194" t="s">
        <v>134</v>
      </c>
      <c r="C1194">
        <v>-68.5</v>
      </c>
      <c r="D1194" t="s">
        <v>167</v>
      </c>
      <c r="E1194">
        <v>-81</v>
      </c>
      <c r="F1194">
        <v>51.192260300000001</v>
      </c>
      <c r="G1194">
        <v>4.3977070400000002</v>
      </c>
      <c r="H1194">
        <v>37</v>
      </c>
      <c r="I1194">
        <v>3.2868580944417032E-2</v>
      </c>
    </row>
    <row r="1195" spans="1:9" x14ac:dyDescent="0.3">
      <c r="A1195">
        <v>1122</v>
      </c>
      <c r="B1195" t="s">
        <v>134</v>
      </c>
      <c r="C1195">
        <v>-68.5</v>
      </c>
      <c r="D1195" t="s">
        <v>168</v>
      </c>
      <c r="E1195">
        <v>-78.5</v>
      </c>
      <c r="F1195">
        <v>51.19191318</v>
      </c>
      <c r="G1195">
        <v>4.3979233799999999</v>
      </c>
      <c r="H1195">
        <v>33</v>
      </c>
      <c r="I1195">
        <v>1.7517206607038129E-2</v>
      </c>
    </row>
    <row r="1196" spans="1:9" x14ac:dyDescent="0.3">
      <c r="A1196">
        <v>1123</v>
      </c>
      <c r="B1196" t="s">
        <v>134</v>
      </c>
      <c r="C1196">
        <v>-68.5</v>
      </c>
      <c r="D1196" t="s">
        <v>169</v>
      </c>
      <c r="E1196">
        <v>-67.5</v>
      </c>
      <c r="F1196" s="10">
        <v>50.970031220000003</v>
      </c>
      <c r="G1196" s="10">
        <v>3.1459221899999998</v>
      </c>
      <c r="H1196">
        <v>45</v>
      </c>
      <c r="I1196">
        <v>90.856252050778195</v>
      </c>
    </row>
    <row r="1197" spans="1:9" x14ac:dyDescent="0.3">
      <c r="A1197">
        <v>1124</v>
      </c>
      <c r="B1197" t="s">
        <v>134</v>
      </c>
      <c r="C1197">
        <v>-68.5</v>
      </c>
      <c r="D1197" t="s">
        <v>170</v>
      </c>
      <c r="E1197">
        <v>-77.5</v>
      </c>
      <c r="F1197">
        <v>51.191874509999998</v>
      </c>
      <c r="G1197">
        <v>4.3984080700000003</v>
      </c>
      <c r="H1197">
        <v>50</v>
      </c>
      <c r="I1197">
        <v>5.1315332279212082E-2</v>
      </c>
    </row>
    <row r="1198" spans="1:9" x14ac:dyDescent="0.3">
      <c r="A1198">
        <v>1125</v>
      </c>
      <c r="B1198" t="s">
        <v>134</v>
      </c>
      <c r="C1198">
        <v>-68.5</v>
      </c>
      <c r="D1198" t="s">
        <v>171</v>
      </c>
      <c r="E1198">
        <v>-70</v>
      </c>
      <c r="F1198">
        <v>51.192318579999998</v>
      </c>
      <c r="G1198">
        <v>4.3975754800000004</v>
      </c>
      <c r="H1198">
        <v>98</v>
      </c>
      <c r="I1198">
        <v>4.0063568672786813E-2</v>
      </c>
    </row>
    <row r="1199" spans="1:9" x14ac:dyDescent="0.3">
      <c r="A1199">
        <v>1126</v>
      </c>
      <c r="B1199" t="s">
        <v>134</v>
      </c>
      <c r="C1199">
        <v>-68.5</v>
      </c>
      <c r="D1199" t="s">
        <v>172</v>
      </c>
      <c r="E1199">
        <v>-81</v>
      </c>
      <c r="F1199">
        <v>51.191694169999998</v>
      </c>
      <c r="G1199">
        <v>4.3975300700000002</v>
      </c>
      <c r="H1199">
        <v>40</v>
      </c>
      <c r="I1199">
        <v>3.2015412495651992E-2</v>
      </c>
    </row>
    <row r="1200" spans="1:9" x14ac:dyDescent="0.3">
      <c r="A1200">
        <v>1127</v>
      </c>
      <c r="B1200" t="s">
        <v>134</v>
      </c>
      <c r="C1200">
        <v>-68.5</v>
      </c>
      <c r="D1200" t="s">
        <v>173</v>
      </c>
      <c r="E1200">
        <v>-77.5</v>
      </c>
      <c r="F1200">
        <v>51.191999379999999</v>
      </c>
      <c r="G1200">
        <v>4.3978857700000002</v>
      </c>
      <c r="H1200">
        <v>54</v>
      </c>
      <c r="I1200">
        <v>1.443678079211619E-2</v>
      </c>
    </row>
    <row r="1201" spans="1:9" x14ac:dyDescent="0.3">
      <c r="A1201">
        <v>1128</v>
      </c>
      <c r="B1201" t="s">
        <v>135</v>
      </c>
      <c r="C1201">
        <v>-80</v>
      </c>
      <c r="D1201" t="s">
        <v>136</v>
      </c>
      <c r="E1201">
        <v>-69.5</v>
      </c>
    </row>
    <row r="1202" spans="1:9" x14ac:dyDescent="0.3">
      <c r="A1202">
        <v>1129</v>
      </c>
      <c r="B1202" t="s">
        <v>135</v>
      </c>
      <c r="C1202">
        <v>-80</v>
      </c>
      <c r="D1202" t="s">
        <v>137</v>
      </c>
      <c r="E1202">
        <v>-97</v>
      </c>
    </row>
    <row r="1203" spans="1:9" x14ac:dyDescent="0.3">
      <c r="A1203">
        <v>1130</v>
      </c>
      <c r="B1203" t="s">
        <v>135</v>
      </c>
      <c r="C1203">
        <v>-80</v>
      </c>
      <c r="D1203" t="s">
        <v>138</v>
      </c>
      <c r="E1203">
        <v>-97</v>
      </c>
    </row>
    <row r="1204" spans="1:9" x14ac:dyDescent="0.3">
      <c r="A1204">
        <v>1131</v>
      </c>
      <c r="B1204" t="s">
        <v>135</v>
      </c>
      <c r="C1204">
        <v>-80</v>
      </c>
      <c r="D1204" t="s">
        <v>139</v>
      </c>
      <c r="E1204">
        <v>-98</v>
      </c>
    </row>
    <row r="1205" spans="1:9" x14ac:dyDescent="0.3">
      <c r="A1205">
        <v>1132</v>
      </c>
      <c r="B1205" t="s">
        <v>135</v>
      </c>
      <c r="C1205">
        <v>-80</v>
      </c>
      <c r="D1205" t="s">
        <v>140</v>
      </c>
      <c r="E1205">
        <v>-70</v>
      </c>
      <c r="F1205">
        <v>51.19233895</v>
      </c>
      <c r="G1205">
        <v>4.3976858200000004</v>
      </c>
      <c r="H1205">
        <v>104</v>
      </c>
      <c r="I1205">
        <v>4.1581344710477738E-2</v>
      </c>
    </row>
    <row r="1206" spans="1:9" x14ac:dyDescent="0.3">
      <c r="A1206">
        <v>1133</v>
      </c>
      <c r="B1206" t="s">
        <v>135</v>
      </c>
      <c r="C1206">
        <v>-80</v>
      </c>
      <c r="D1206" t="s">
        <v>141</v>
      </c>
      <c r="E1206">
        <v>-67.5</v>
      </c>
    </row>
    <row r="1207" spans="1:9" x14ac:dyDescent="0.3">
      <c r="A1207">
        <v>1134</v>
      </c>
      <c r="B1207" t="s">
        <v>135</v>
      </c>
      <c r="C1207">
        <v>-80</v>
      </c>
      <c r="D1207" t="s">
        <v>142</v>
      </c>
      <c r="E1207">
        <v>-86</v>
      </c>
      <c r="F1207">
        <v>51.19157431</v>
      </c>
      <c r="G1207">
        <v>4.39676036</v>
      </c>
      <c r="H1207">
        <v>42</v>
      </c>
      <c r="I1207">
        <v>7.7770495372997087E-2</v>
      </c>
    </row>
    <row r="1208" spans="1:9" x14ac:dyDescent="0.3">
      <c r="A1208">
        <v>1135</v>
      </c>
      <c r="B1208" t="s">
        <v>135</v>
      </c>
      <c r="C1208">
        <v>-80</v>
      </c>
      <c r="D1208" t="s">
        <v>144</v>
      </c>
      <c r="E1208">
        <v>-74.5</v>
      </c>
      <c r="F1208">
        <v>51.191936560000002</v>
      </c>
      <c r="G1208">
        <v>4.3975348099999998</v>
      </c>
      <c r="H1208">
        <v>40</v>
      </c>
      <c r="I1208">
        <v>1.1000389600152651E-2</v>
      </c>
    </row>
    <row r="1209" spans="1:9" x14ac:dyDescent="0.3">
      <c r="A1209">
        <v>1136</v>
      </c>
      <c r="B1209" t="s">
        <v>135</v>
      </c>
      <c r="C1209">
        <v>-80</v>
      </c>
      <c r="D1209" t="s">
        <v>145</v>
      </c>
      <c r="E1209">
        <v>-66</v>
      </c>
      <c r="F1209">
        <v>51.191794940000001</v>
      </c>
      <c r="G1209">
        <v>4.3976425600000004</v>
      </c>
      <c r="H1209">
        <v>40</v>
      </c>
      <c r="I1209">
        <v>1.9150586461308822E-2</v>
      </c>
    </row>
    <row r="1210" spans="1:9" x14ac:dyDescent="0.3">
      <c r="A1210">
        <v>1137</v>
      </c>
      <c r="B1210" t="s">
        <v>135</v>
      </c>
      <c r="C1210">
        <v>-80</v>
      </c>
      <c r="D1210" t="s">
        <v>146</v>
      </c>
      <c r="E1210">
        <v>-67.5</v>
      </c>
    </row>
    <row r="1211" spans="1:9" x14ac:dyDescent="0.3">
      <c r="A1211">
        <v>1138</v>
      </c>
      <c r="B1211" t="s">
        <v>135</v>
      </c>
      <c r="C1211">
        <v>-80</v>
      </c>
      <c r="D1211" t="s">
        <v>147</v>
      </c>
      <c r="E1211">
        <v>-80</v>
      </c>
    </row>
    <row r="1212" spans="1:9" x14ac:dyDescent="0.3">
      <c r="A1212">
        <v>1139</v>
      </c>
      <c r="B1212" t="s">
        <v>135</v>
      </c>
      <c r="C1212">
        <v>-80</v>
      </c>
      <c r="D1212" t="s">
        <v>148</v>
      </c>
      <c r="E1212">
        <v>-77</v>
      </c>
    </row>
    <row r="1213" spans="1:9" x14ac:dyDescent="0.3">
      <c r="A1213">
        <v>1140</v>
      </c>
      <c r="B1213" t="s">
        <v>135</v>
      </c>
      <c r="C1213">
        <v>-80</v>
      </c>
      <c r="D1213" t="s">
        <v>149</v>
      </c>
      <c r="E1213">
        <v>-72.5</v>
      </c>
    </row>
    <row r="1214" spans="1:9" x14ac:dyDescent="0.3">
      <c r="A1214">
        <v>1141</v>
      </c>
      <c r="B1214" t="s">
        <v>135</v>
      </c>
      <c r="C1214">
        <v>-80</v>
      </c>
      <c r="D1214" t="s">
        <v>150</v>
      </c>
      <c r="E1214">
        <v>-78.5</v>
      </c>
      <c r="F1214">
        <v>51.1917884</v>
      </c>
      <c r="G1214">
        <v>4.3990845900000002</v>
      </c>
      <c r="H1214">
        <v>55</v>
      </c>
      <c r="I1214">
        <v>9.9422720737128781E-2</v>
      </c>
    </row>
    <row r="1215" spans="1:9" x14ac:dyDescent="0.3">
      <c r="A1215">
        <v>1142</v>
      </c>
      <c r="B1215" t="s">
        <v>135</v>
      </c>
      <c r="C1215">
        <v>-80</v>
      </c>
      <c r="D1215" t="s">
        <v>151</v>
      </c>
      <c r="E1215">
        <v>-67</v>
      </c>
      <c r="F1215">
        <v>51.191868300000003</v>
      </c>
      <c r="G1215">
        <v>4.3980811600000003</v>
      </c>
      <c r="H1215">
        <v>58</v>
      </c>
      <c r="I1215">
        <v>2.956248525929665E-2</v>
      </c>
    </row>
    <row r="1216" spans="1:9" x14ac:dyDescent="0.3">
      <c r="A1216">
        <v>1143</v>
      </c>
      <c r="B1216" t="s">
        <v>135</v>
      </c>
      <c r="C1216">
        <v>-80</v>
      </c>
      <c r="D1216" t="s">
        <v>152</v>
      </c>
      <c r="E1216">
        <v>-62</v>
      </c>
      <c r="F1216">
        <v>51.191844709999998</v>
      </c>
      <c r="G1216">
        <v>4.3987583299999997</v>
      </c>
      <c r="H1216">
        <v>60</v>
      </c>
      <c r="I1216">
        <v>7.5915521684292817E-2</v>
      </c>
    </row>
    <row r="1217" spans="1:9" x14ac:dyDescent="0.3">
      <c r="A1217">
        <v>1144</v>
      </c>
      <c r="B1217" t="s">
        <v>135</v>
      </c>
      <c r="C1217">
        <v>-80</v>
      </c>
      <c r="D1217" t="s">
        <v>153</v>
      </c>
      <c r="E1217">
        <v>-74.5</v>
      </c>
      <c r="F1217">
        <v>51.191675119999999</v>
      </c>
      <c r="G1217">
        <v>4.39841704</v>
      </c>
      <c r="H1217">
        <v>40</v>
      </c>
      <c r="I1217">
        <v>6.0285219759865429E-2</v>
      </c>
    </row>
    <row r="1218" spans="1:9" x14ac:dyDescent="0.3">
      <c r="A1218">
        <v>1145</v>
      </c>
      <c r="B1218" t="s">
        <v>135</v>
      </c>
      <c r="C1218">
        <v>-80</v>
      </c>
      <c r="D1218" t="s">
        <v>154</v>
      </c>
      <c r="E1218">
        <v>-77</v>
      </c>
      <c r="F1218">
        <v>51.191879190000002</v>
      </c>
      <c r="G1218">
        <v>4.3975136399999997</v>
      </c>
      <c r="H1218">
        <v>39</v>
      </c>
      <c r="I1218">
        <v>1.5339966398060831E-2</v>
      </c>
    </row>
    <row r="1219" spans="1:9" x14ac:dyDescent="0.3">
      <c r="A1219">
        <v>1146</v>
      </c>
      <c r="B1219" t="s">
        <v>135</v>
      </c>
      <c r="C1219">
        <v>-80</v>
      </c>
      <c r="D1219" t="s">
        <v>155</v>
      </c>
      <c r="E1219">
        <v>-72</v>
      </c>
      <c r="F1219">
        <v>51.191755030000003</v>
      </c>
      <c r="G1219">
        <v>4.3971804600000004</v>
      </c>
      <c r="H1219">
        <v>45</v>
      </c>
      <c r="I1219">
        <v>4.226404653379174E-2</v>
      </c>
    </row>
    <row r="1220" spans="1:9" x14ac:dyDescent="0.3">
      <c r="A1220">
        <v>1147</v>
      </c>
      <c r="B1220" t="s">
        <v>135</v>
      </c>
      <c r="C1220">
        <v>-80</v>
      </c>
      <c r="D1220" t="s">
        <v>156</v>
      </c>
      <c r="E1220">
        <v>-66</v>
      </c>
      <c r="F1220">
        <v>51.192019469999998</v>
      </c>
      <c r="G1220">
        <v>4.3976250800000001</v>
      </c>
      <c r="H1220">
        <v>58</v>
      </c>
      <c r="I1220">
        <v>7.3964628993810492E-3</v>
      </c>
    </row>
    <row r="1221" spans="1:9" x14ac:dyDescent="0.3">
      <c r="A1221">
        <v>1148</v>
      </c>
      <c r="B1221" t="s">
        <v>135</v>
      </c>
      <c r="C1221">
        <v>-80</v>
      </c>
      <c r="D1221" t="s">
        <v>157</v>
      </c>
      <c r="E1221">
        <v>-75</v>
      </c>
      <c r="F1221">
        <v>51.19206475</v>
      </c>
      <c r="G1221">
        <v>4.3974257300000001</v>
      </c>
      <c r="H1221">
        <v>38</v>
      </c>
      <c r="I1221">
        <v>2.126016275023912E-2</v>
      </c>
    </row>
    <row r="1222" spans="1:9" x14ac:dyDescent="0.3">
      <c r="A1222">
        <v>1149</v>
      </c>
      <c r="B1222" t="s">
        <v>135</v>
      </c>
      <c r="C1222">
        <v>-80</v>
      </c>
      <c r="D1222" t="s">
        <v>158</v>
      </c>
      <c r="E1222">
        <v>-64.5</v>
      </c>
      <c r="F1222">
        <v>51.191961079999999</v>
      </c>
      <c r="G1222">
        <v>4.3983208100000004</v>
      </c>
      <c r="H1222">
        <v>69</v>
      </c>
      <c r="I1222">
        <v>4.4240354872628007E-2</v>
      </c>
    </row>
    <row r="1223" spans="1:9" x14ac:dyDescent="0.3">
      <c r="A1223">
        <v>1150</v>
      </c>
      <c r="B1223" t="s">
        <v>135</v>
      </c>
      <c r="C1223">
        <v>-80</v>
      </c>
      <c r="D1223" t="s">
        <v>159</v>
      </c>
      <c r="E1223">
        <v>-68.5</v>
      </c>
      <c r="F1223">
        <v>51.19186165</v>
      </c>
      <c r="G1223">
        <v>4.3974884300000001</v>
      </c>
      <c r="H1223">
        <v>34</v>
      </c>
      <c r="I1223">
        <v>1.793397909031794E-2</v>
      </c>
    </row>
    <row r="1224" spans="1:9" x14ac:dyDescent="0.3">
      <c r="A1224">
        <v>1151</v>
      </c>
      <c r="B1224" t="s">
        <v>135</v>
      </c>
      <c r="C1224">
        <v>-80</v>
      </c>
      <c r="D1224" t="s">
        <v>160</v>
      </c>
      <c r="E1224">
        <v>-72.5</v>
      </c>
      <c r="F1224">
        <v>51.191715029999997</v>
      </c>
      <c r="G1224">
        <v>4.3981841700000004</v>
      </c>
      <c r="H1224">
        <v>36</v>
      </c>
      <c r="I1224">
        <v>4.4472466695579083E-2</v>
      </c>
    </row>
    <row r="1225" spans="1:9" x14ac:dyDescent="0.3">
      <c r="A1225">
        <v>1152</v>
      </c>
      <c r="B1225" t="s">
        <v>135</v>
      </c>
      <c r="C1225">
        <v>-80</v>
      </c>
      <c r="D1225" t="s">
        <v>161</v>
      </c>
      <c r="E1225">
        <v>-72.5</v>
      </c>
      <c r="F1225">
        <v>51.192134539999998</v>
      </c>
      <c r="G1225">
        <v>4.3974711800000001</v>
      </c>
      <c r="H1225">
        <v>66</v>
      </c>
      <c r="I1225">
        <v>2.4072897427296291E-2</v>
      </c>
    </row>
    <row r="1226" spans="1:9" x14ac:dyDescent="0.3">
      <c r="A1226">
        <v>1153</v>
      </c>
      <c r="B1226" t="s">
        <v>135</v>
      </c>
      <c r="C1226">
        <v>-80</v>
      </c>
      <c r="D1226" t="s">
        <v>162</v>
      </c>
      <c r="E1226">
        <v>-75</v>
      </c>
      <c r="F1226">
        <v>51.191773359999999</v>
      </c>
      <c r="G1226">
        <v>4.3974554899999996</v>
      </c>
      <c r="H1226">
        <v>38</v>
      </c>
      <c r="I1226">
        <v>2.668579055128387E-2</v>
      </c>
    </row>
    <row r="1227" spans="1:9" x14ac:dyDescent="0.3">
      <c r="A1227">
        <v>1154</v>
      </c>
      <c r="B1227" t="s">
        <v>135</v>
      </c>
      <c r="C1227">
        <v>-80</v>
      </c>
      <c r="D1227" t="s">
        <v>163</v>
      </c>
      <c r="E1227">
        <v>-77</v>
      </c>
      <c r="F1227">
        <v>51.19162644</v>
      </c>
      <c r="G1227">
        <v>4.3972305800000004</v>
      </c>
      <c r="H1227">
        <v>33</v>
      </c>
      <c r="I1227">
        <v>4.9238982238414893E-2</v>
      </c>
    </row>
    <row r="1228" spans="1:9" x14ac:dyDescent="0.3">
      <c r="A1228">
        <v>1155</v>
      </c>
      <c r="B1228" t="s">
        <v>135</v>
      </c>
      <c r="C1228">
        <v>-80</v>
      </c>
      <c r="D1228" t="s">
        <v>164</v>
      </c>
      <c r="E1228">
        <v>-70</v>
      </c>
      <c r="F1228">
        <v>51.191774809999998</v>
      </c>
      <c r="G1228">
        <v>4.3975428000000001</v>
      </c>
      <c r="H1228">
        <v>35</v>
      </c>
      <c r="I1228">
        <v>2.3384399088453009E-2</v>
      </c>
    </row>
    <row r="1229" spans="1:9" x14ac:dyDescent="0.3">
      <c r="A1229">
        <v>1156</v>
      </c>
      <c r="B1229" t="s">
        <v>135</v>
      </c>
      <c r="C1229">
        <v>-80</v>
      </c>
      <c r="D1229" t="s">
        <v>165</v>
      </c>
      <c r="E1229">
        <v>-76</v>
      </c>
      <c r="F1229">
        <v>51.192079569999997</v>
      </c>
      <c r="G1229">
        <v>4.3973382599999997</v>
      </c>
      <c r="H1229">
        <v>76</v>
      </c>
      <c r="I1229">
        <v>2.73776840170065E-2</v>
      </c>
    </row>
    <row r="1230" spans="1:9" x14ac:dyDescent="0.3">
      <c r="A1230">
        <v>1157</v>
      </c>
      <c r="B1230" t="s">
        <v>135</v>
      </c>
      <c r="C1230">
        <v>-80</v>
      </c>
      <c r="D1230" t="s">
        <v>166</v>
      </c>
      <c r="E1230">
        <v>-70</v>
      </c>
    </row>
    <row r="1231" spans="1:9" x14ac:dyDescent="0.3">
      <c r="A1231">
        <v>1158</v>
      </c>
      <c r="B1231" t="s">
        <v>135</v>
      </c>
      <c r="C1231">
        <v>-80</v>
      </c>
      <c r="D1231" t="s">
        <v>167</v>
      </c>
      <c r="E1231">
        <v>-81</v>
      </c>
      <c r="F1231">
        <v>51.192260300000001</v>
      </c>
      <c r="G1231">
        <v>4.3977070400000002</v>
      </c>
      <c r="H1231">
        <v>37</v>
      </c>
      <c r="I1231">
        <v>3.2868580944417032E-2</v>
      </c>
    </row>
    <row r="1232" spans="1:9" x14ac:dyDescent="0.3">
      <c r="A1232">
        <v>1159</v>
      </c>
      <c r="B1232" t="s">
        <v>135</v>
      </c>
      <c r="C1232">
        <v>-80</v>
      </c>
      <c r="D1232" t="s">
        <v>168</v>
      </c>
      <c r="E1232">
        <v>-78.5</v>
      </c>
      <c r="F1232">
        <v>51.19191318</v>
      </c>
      <c r="G1232">
        <v>4.3979233799999999</v>
      </c>
      <c r="H1232">
        <v>33</v>
      </c>
      <c r="I1232">
        <v>1.7517206607038129E-2</v>
      </c>
    </row>
    <row r="1233" spans="1:9" x14ac:dyDescent="0.3">
      <c r="A1233">
        <v>1160</v>
      </c>
      <c r="B1233" t="s">
        <v>135</v>
      </c>
      <c r="C1233">
        <v>-80</v>
      </c>
      <c r="D1233" t="s">
        <v>169</v>
      </c>
      <c r="E1233">
        <v>-67.5</v>
      </c>
      <c r="F1233" s="10">
        <v>50.970031220000003</v>
      </c>
      <c r="G1233" s="10">
        <v>3.1459221899999998</v>
      </c>
      <c r="H1233">
        <v>45</v>
      </c>
      <c r="I1233">
        <v>90.856252050778195</v>
      </c>
    </row>
    <row r="1234" spans="1:9" x14ac:dyDescent="0.3">
      <c r="A1234">
        <v>1161</v>
      </c>
      <c r="B1234" t="s">
        <v>135</v>
      </c>
      <c r="C1234">
        <v>-80</v>
      </c>
      <c r="D1234" t="s">
        <v>170</v>
      </c>
      <c r="E1234">
        <v>-77.5</v>
      </c>
      <c r="F1234">
        <v>51.191874509999998</v>
      </c>
      <c r="G1234">
        <v>4.3984080700000003</v>
      </c>
      <c r="H1234">
        <v>50</v>
      </c>
      <c r="I1234">
        <v>5.1315332279212082E-2</v>
      </c>
    </row>
    <row r="1235" spans="1:9" x14ac:dyDescent="0.3">
      <c r="A1235">
        <v>1162</v>
      </c>
      <c r="B1235" t="s">
        <v>135</v>
      </c>
      <c r="C1235">
        <v>-80</v>
      </c>
      <c r="D1235" t="s">
        <v>171</v>
      </c>
      <c r="E1235">
        <v>-70</v>
      </c>
      <c r="F1235">
        <v>51.192318579999998</v>
      </c>
      <c r="G1235">
        <v>4.3975754800000004</v>
      </c>
      <c r="H1235">
        <v>98</v>
      </c>
      <c r="I1235">
        <v>4.0063568672786813E-2</v>
      </c>
    </row>
    <row r="1236" spans="1:9" x14ac:dyDescent="0.3">
      <c r="A1236">
        <v>1163</v>
      </c>
      <c r="B1236" t="s">
        <v>135</v>
      </c>
      <c r="C1236">
        <v>-80</v>
      </c>
      <c r="D1236" t="s">
        <v>172</v>
      </c>
      <c r="E1236">
        <v>-81</v>
      </c>
      <c r="F1236">
        <v>51.191694169999998</v>
      </c>
      <c r="G1236">
        <v>4.3975300700000002</v>
      </c>
      <c r="H1236">
        <v>40</v>
      </c>
      <c r="I1236">
        <v>3.2015412495651992E-2</v>
      </c>
    </row>
    <row r="1237" spans="1:9" x14ac:dyDescent="0.3">
      <c r="A1237">
        <v>1164</v>
      </c>
      <c r="B1237" t="s">
        <v>135</v>
      </c>
      <c r="C1237">
        <v>-80</v>
      </c>
      <c r="D1237" t="s">
        <v>173</v>
      </c>
      <c r="E1237">
        <v>-77.5</v>
      </c>
      <c r="F1237">
        <v>51.191999379999999</v>
      </c>
      <c r="G1237">
        <v>4.3978857700000002</v>
      </c>
      <c r="H1237">
        <v>54</v>
      </c>
      <c r="I1237">
        <v>1.443678079211619E-2</v>
      </c>
    </row>
    <row r="1238" spans="1:9" x14ac:dyDescent="0.3">
      <c r="A1238">
        <v>1165</v>
      </c>
      <c r="B1238" t="s">
        <v>136</v>
      </c>
      <c r="C1238">
        <v>-69.5</v>
      </c>
      <c r="D1238" t="s">
        <v>137</v>
      </c>
      <c r="E1238">
        <v>-97</v>
      </c>
    </row>
    <row r="1239" spans="1:9" x14ac:dyDescent="0.3">
      <c r="A1239">
        <v>1166</v>
      </c>
      <c r="B1239" t="s">
        <v>136</v>
      </c>
      <c r="C1239">
        <v>-69.5</v>
      </c>
      <c r="D1239" t="s">
        <v>138</v>
      </c>
      <c r="E1239">
        <v>-97</v>
      </c>
    </row>
    <row r="1240" spans="1:9" x14ac:dyDescent="0.3">
      <c r="A1240">
        <v>1167</v>
      </c>
      <c r="B1240" t="s">
        <v>136</v>
      </c>
      <c r="C1240">
        <v>-69.5</v>
      </c>
      <c r="D1240" t="s">
        <v>139</v>
      </c>
      <c r="E1240">
        <v>-98</v>
      </c>
    </row>
    <row r="1241" spans="1:9" x14ac:dyDescent="0.3">
      <c r="A1241">
        <v>1168</v>
      </c>
      <c r="B1241" t="s">
        <v>136</v>
      </c>
      <c r="C1241">
        <v>-69.5</v>
      </c>
      <c r="D1241" t="s">
        <v>140</v>
      </c>
      <c r="E1241">
        <v>-70</v>
      </c>
      <c r="F1241">
        <v>51.19233895</v>
      </c>
      <c r="G1241">
        <v>4.3976858200000004</v>
      </c>
      <c r="H1241">
        <v>104</v>
      </c>
      <c r="I1241">
        <v>4.1581344710477738E-2</v>
      </c>
    </row>
    <row r="1242" spans="1:9" x14ac:dyDescent="0.3">
      <c r="A1242">
        <v>1169</v>
      </c>
      <c r="B1242" t="s">
        <v>136</v>
      </c>
      <c r="C1242">
        <v>-69.5</v>
      </c>
      <c r="D1242" t="s">
        <v>141</v>
      </c>
      <c r="E1242">
        <v>-67.5</v>
      </c>
    </row>
    <row r="1243" spans="1:9" x14ac:dyDescent="0.3">
      <c r="A1243">
        <v>1170</v>
      </c>
      <c r="B1243" t="s">
        <v>136</v>
      </c>
      <c r="C1243">
        <v>-69.5</v>
      </c>
      <c r="D1243" t="s">
        <v>142</v>
      </c>
      <c r="E1243">
        <v>-86</v>
      </c>
      <c r="F1243">
        <v>51.19157431</v>
      </c>
      <c r="G1243">
        <v>4.39676036</v>
      </c>
      <c r="H1243">
        <v>42</v>
      </c>
      <c r="I1243">
        <v>7.7770495372997087E-2</v>
      </c>
    </row>
    <row r="1244" spans="1:9" x14ac:dyDescent="0.3">
      <c r="A1244">
        <v>1171</v>
      </c>
      <c r="B1244" t="s">
        <v>136</v>
      </c>
      <c r="C1244">
        <v>-69.5</v>
      </c>
      <c r="D1244" t="s">
        <v>144</v>
      </c>
      <c r="E1244">
        <v>-74.5</v>
      </c>
      <c r="F1244">
        <v>51.191936560000002</v>
      </c>
      <c r="G1244">
        <v>4.3975348099999998</v>
      </c>
      <c r="H1244">
        <v>40</v>
      </c>
      <c r="I1244">
        <v>1.1000389600152651E-2</v>
      </c>
    </row>
    <row r="1245" spans="1:9" x14ac:dyDescent="0.3">
      <c r="A1245">
        <v>1172</v>
      </c>
      <c r="B1245" t="s">
        <v>136</v>
      </c>
      <c r="C1245">
        <v>-69.5</v>
      </c>
      <c r="D1245" t="s">
        <v>145</v>
      </c>
      <c r="E1245">
        <v>-66</v>
      </c>
      <c r="F1245">
        <v>51.191794940000001</v>
      </c>
      <c r="G1245">
        <v>4.3976425600000004</v>
      </c>
      <c r="H1245">
        <v>40</v>
      </c>
      <c r="I1245">
        <v>1.9150586461308822E-2</v>
      </c>
    </row>
    <row r="1246" spans="1:9" x14ac:dyDescent="0.3">
      <c r="A1246">
        <v>1173</v>
      </c>
      <c r="B1246" t="s">
        <v>136</v>
      </c>
      <c r="C1246">
        <v>-69.5</v>
      </c>
      <c r="D1246" t="s">
        <v>146</v>
      </c>
      <c r="E1246">
        <v>-67.5</v>
      </c>
    </row>
    <row r="1247" spans="1:9" x14ac:dyDescent="0.3">
      <c r="A1247">
        <v>1174</v>
      </c>
      <c r="B1247" t="s">
        <v>136</v>
      </c>
      <c r="C1247">
        <v>-69.5</v>
      </c>
      <c r="D1247" t="s">
        <v>147</v>
      </c>
      <c r="E1247">
        <v>-80</v>
      </c>
    </row>
    <row r="1248" spans="1:9" x14ac:dyDescent="0.3">
      <c r="A1248">
        <v>1175</v>
      </c>
      <c r="B1248" t="s">
        <v>136</v>
      </c>
      <c r="C1248">
        <v>-69.5</v>
      </c>
      <c r="D1248" t="s">
        <v>148</v>
      </c>
      <c r="E1248">
        <v>-77</v>
      </c>
    </row>
    <row r="1249" spans="1:9" x14ac:dyDescent="0.3">
      <c r="A1249">
        <v>1176</v>
      </c>
      <c r="B1249" t="s">
        <v>136</v>
      </c>
      <c r="C1249">
        <v>-69.5</v>
      </c>
      <c r="D1249" t="s">
        <v>149</v>
      </c>
      <c r="E1249">
        <v>-72.5</v>
      </c>
    </row>
    <row r="1250" spans="1:9" x14ac:dyDescent="0.3">
      <c r="A1250">
        <v>1177</v>
      </c>
      <c r="B1250" t="s">
        <v>136</v>
      </c>
      <c r="C1250">
        <v>-69.5</v>
      </c>
      <c r="D1250" t="s">
        <v>150</v>
      </c>
      <c r="E1250">
        <v>-78.5</v>
      </c>
      <c r="F1250">
        <v>51.1917884</v>
      </c>
      <c r="G1250">
        <v>4.3990845900000002</v>
      </c>
      <c r="H1250">
        <v>55</v>
      </c>
      <c r="I1250">
        <v>9.9422720737128781E-2</v>
      </c>
    </row>
    <row r="1251" spans="1:9" x14ac:dyDescent="0.3">
      <c r="A1251">
        <v>1178</v>
      </c>
      <c r="B1251" t="s">
        <v>136</v>
      </c>
      <c r="C1251">
        <v>-69.5</v>
      </c>
      <c r="D1251" t="s">
        <v>151</v>
      </c>
      <c r="E1251">
        <v>-67</v>
      </c>
      <c r="F1251">
        <v>51.191868300000003</v>
      </c>
      <c r="G1251">
        <v>4.3980811600000003</v>
      </c>
      <c r="H1251">
        <v>58</v>
      </c>
      <c r="I1251">
        <v>2.956248525929665E-2</v>
      </c>
    </row>
    <row r="1252" spans="1:9" x14ac:dyDescent="0.3">
      <c r="A1252">
        <v>1179</v>
      </c>
      <c r="B1252" t="s">
        <v>136</v>
      </c>
      <c r="C1252">
        <v>-69.5</v>
      </c>
      <c r="D1252" t="s">
        <v>152</v>
      </c>
      <c r="E1252">
        <v>-62</v>
      </c>
      <c r="F1252">
        <v>51.191844709999998</v>
      </c>
      <c r="G1252">
        <v>4.3987583299999997</v>
      </c>
      <c r="H1252">
        <v>60</v>
      </c>
      <c r="I1252">
        <v>7.5915521684292817E-2</v>
      </c>
    </row>
    <row r="1253" spans="1:9" x14ac:dyDescent="0.3">
      <c r="A1253">
        <v>1180</v>
      </c>
      <c r="B1253" t="s">
        <v>136</v>
      </c>
      <c r="C1253">
        <v>-69.5</v>
      </c>
      <c r="D1253" t="s">
        <v>153</v>
      </c>
      <c r="E1253">
        <v>-74.5</v>
      </c>
      <c r="F1253">
        <v>51.191675119999999</v>
      </c>
      <c r="G1253">
        <v>4.39841704</v>
      </c>
      <c r="H1253">
        <v>40</v>
      </c>
      <c r="I1253">
        <v>6.0285219759865429E-2</v>
      </c>
    </row>
    <row r="1254" spans="1:9" x14ac:dyDescent="0.3">
      <c r="A1254">
        <v>1181</v>
      </c>
      <c r="B1254" t="s">
        <v>136</v>
      </c>
      <c r="C1254">
        <v>-69.5</v>
      </c>
      <c r="D1254" t="s">
        <v>154</v>
      </c>
      <c r="E1254">
        <v>-77</v>
      </c>
      <c r="F1254">
        <v>51.191879190000002</v>
      </c>
      <c r="G1254">
        <v>4.3975136399999997</v>
      </c>
      <c r="H1254">
        <v>39</v>
      </c>
      <c r="I1254">
        <v>1.5339966398060831E-2</v>
      </c>
    </row>
    <row r="1255" spans="1:9" x14ac:dyDescent="0.3">
      <c r="A1255">
        <v>1182</v>
      </c>
      <c r="B1255" t="s">
        <v>136</v>
      </c>
      <c r="C1255">
        <v>-69.5</v>
      </c>
      <c r="D1255" t="s">
        <v>155</v>
      </c>
      <c r="E1255">
        <v>-72</v>
      </c>
      <c r="F1255">
        <v>51.191755030000003</v>
      </c>
      <c r="G1255">
        <v>4.3971804600000004</v>
      </c>
      <c r="H1255">
        <v>45</v>
      </c>
      <c r="I1255">
        <v>4.226404653379174E-2</v>
      </c>
    </row>
    <row r="1256" spans="1:9" x14ac:dyDescent="0.3">
      <c r="A1256">
        <v>1183</v>
      </c>
      <c r="B1256" t="s">
        <v>136</v>
      </c>
      <c r="C1256">
        <v>-69.5</v>
      </c>
      <c r="D1256" t="s">
        <v>156</v>
      </c>
      <c r="E1256">
        <v>-66</v>
      </c>
      <c r="F1256">
        <v>51.192019469999998</v>
      </c>
      <c r="G1256">
        <v>4.3976250800000001</v>
      </c>
      <c r="H1256">
        <v>58</v>
      </c>
      <c r="I1256">
        <v>7.3964628993810492E-3</v>
      </c>
    </row>
    <row r="1257" spans="1:9" x14ac:dyDescent="0.3">
      <c r="A1257">
        <v>1184</v>
      </c>
      <c r="B1257" t="s">
        <v>136</v>
      </c>
      <c r="C1257">
        <v>-69.5</v>
      </c>
      <c r="D1257" t="s">
        <v>157</v>
      </c>
      <c r="E1257">
        <v>-75</v>
      </c>
      <c r="F1257">
        <v>51.19206475</v>
      </c>
      <c r="G1257">
        <v>4.3974257300000001</v>
      </c>
      <c r="H1257">
        <v>38</v>
      </c>
      <c r="I1257">
        <v>2.126016275023912E-2</v>
      </c>
    </row>
    <row r="1258" spans="1:9" x14ac:dyDescent="0.3">
      <c r="A1258">
        <v>1185</v>
      </c>
      <c r="B1258" t="s">
        <v>136</v>
      </c>
      <c r="C1258">
        <v>-69.5</v>
      </c>
      <c r="D1258" t="s">
        <v>158</v>
      </c>
      <c r="E1258">
        <v>-64.5</v>
      </c>
      <c r="F1258">
        <v>51.191961079999999</v>
      </c>
      <c r="G1258">
        <v>4.3983208100000004</v>
      </c>
      <c r="H1258">
        <v>69</v>
      </c>
      <c r="I1258">
        <v>4.4240354872628007E-2</v>
      </c>
    </row>
    <row r="1259" spans="1:9" x14ac:dyDescent="0.3">
      <c r="A1259">
        <v>1186</v>
      </c>
      <c r="B1259" t="s">
        <v>136</v>
      </c>
      <c r="C1259">
        <v>-69.5</v>
      </c>
      <c r="D1259" t="s">
        <v>159</v>
      </c>
      <c r="E1259">
        <v>-68.5</v>
      </c>
      <c r="F1259">
        <v>51.19186165</v>
      </c>
      <c r="G1259">
        <v>4.3974884300000001</v>
      </c>
      <c r="H1259">
        <v>34</v>
      </c>
      <c r="I1259">
        <v>1.793397909031794E-2</v>
      </c>
    </row>
    <row r="1260" spans="1:9" x14ac:dyDescent="0.3">
      <c r="A1260">
        <v>1187</v>
      </c>
      <c r="B1260" t="s">
        <v>136</v>
      </c>
      <c r="C1260">
        <v>-69.5</v>
      </c>
      <c r="D1260" t="s">
        <v>160</v>
      </c>
      <c r="E1260">
        <v>-72.5</v>
      </c>
      <c r="F1260">
        <v>51.191715029999997</v>
      </c>
      <c r="G1260">
        <v>4.3981841700000004</v>
      </c>
      <c r="H1260">
        <v>36</v>
      </c>
      <c r="I1260">
        <v>4.4472466695579083E-2</v>
      </c>
    </row>
    <row r="1261" spans="1:9" x14ac:dyDescent="0.3">
      <c r="A1261">
        <v>1188</v>
      </c>
      <c r="B1261" t="s">
        <v>136</v>
      </c>
      <c r="C1261">
        <v>-69.5</v>
      </c>
      <c r="D1261" t="s">
        <v>161</v>
      </c>
      <c r="E1261">
        <v>-72.5</v>
      </c>
      <c r="F1261">
        <v>51.192134539999998</v>
      </c>
      <c r="G1261">
        <v>4.3974711800000001</v>
      </c>
      <c r="H1261">
        <v>66</v>
      </c>
      <c r="I1261">
        <v>2.4072897427296291E-2</v>
      </c>
    </row>
    <row r="1262" spans="1:9" x14ac:dyDescent="0.3">
      <c r="A1262">
        <v>1189</v>
      </c>
      <c r="B1262" t="s">
        <v>136</v>
      </c>
      <c r="C1262">
        <v>-69.5</v>
      </c>
      <c r="D1262" t="s">
        <v>162</v>
      </c>
      <c r="E1262">
        <v>-75</v>
      </c>
      <c r="F1262">
        <v>51.191773359999999</v>
      </c>
      <c r="G1262">
        <v>4.3974554899999996</v>
      </c>
      <c r="H1262">
        <v>38</v>
      </c>
      <c r="I1262">
        <v>2.668579055128387E-2</v>
      </c>
    </row>
    <row r="1263" spans="1:9" x14ac:dyDescent="0.3">
      <c r="A1263">
        <v>1190</v>
      </c>
      <c r="B1263" t="s">
        <v>136</v>
      </c>
      <c r="C1263">
        <v>-69.5</v>
      </c>
      <c r="D1263" t="s">
        <v>163</v>
      </c>
      <c r="E1263">
        <v>-77</v>
      </c>
      <c r="F1263">
        <v>51.19162644</v>
      </c>
      <c r="G1263">
        <v>4.3972305800000004</v>
      </c>
      <c r="H1263">
        <v>33</v>
      </c>
      <c r="I1263">
        <v>4.9238982238414893E-2</v>
      </c>
    </row>
    <row r="1264" spans="1:9" x14ac:dyDescent="0.3">
      <c r="A1264">
        <v>1191</v>
      </c>
      <c r="B1264" t="s">
        <v>136</v>
      </c>
      <c r="C1264">
        <v>-69.5</v>
      </c>
      <c r="D1264" t="s">
        <v>164</v>
      </c>
      <c r="E1264">
        <v>-70</v>
      </c>
      <c r="F1264">
        <v>51.191774809999998</v>
      </c>
      <c r="G1264">
        <v>4.3975428000000001</v>
      </c>
      <c r="H1264">
        <v>35</v>
      </c>
      <c r="I1264">
        <v>2.3384399088453009E-2</v>
      </c>
    </row>
    <row r="1265" spans="1:9" x14ac:dyDescent="0.3">
      <c r="A1265">
        <v>1192</v>
      </c>
      <c r="B1265" t="s">
        <v>136</v>
      </c>
      <c r="C1265">
        <v>-69.5</v>
      </c>
      <c r="D1265" t="s">
        <v>165</v>
      </c>
      <c r="E1265">
        <v>-76</v>
      </c>
      <c r="F1265">
        <v>51.192079569999997</v>
      </c>
      <c r="G1265">
        <v>4.3973382599999997</v>
      </c>
      <c r="H1265">
        <v>76</v>
      </c>
      <c r="I1265">
        <v>2.73776840170065E-2</v>
      </c>
    </row>
    <row r="1266" spans="1:9" x14ac:dyDescent="0.3">
      <c r="A1266">
        <v>1193</v>
      </c>
      <c r="B1266" t="s">
        <v>136</v>
      </c>
      <c r="C1266">
        <v>-69.5</v>
      </c>
      <c r="D1266" t="s">
        <v>166</v>
      </c>
      <c r="E1266">
        <v>-70</v>
      </c>
    </row>
    <row r="1267" spans="1:9" x14ac:dyDescent="0.3">
      <c r="A1267">
        <v>1194</v>
      </c>
      <c r="B1267" t="s">
        <v>136</v>
      </c>
      <c r="C1267">
        <v>-69.5</v>
      </c>
      <c r="D1267" t="s">
        <v>167</v>
      </c>
      <c r="E1267">
        <v>-81</v>
      </c>
      <c r="F1267">
        <v>51.192260300000001</v>
      </c>
      <c r="G1267">
        <v>4.3977070400000002</v>
      </c>
      <c r="H1267">
        <v>37</v>
      </c>
      <c r="I1267">
        <v>3.2868580944417032E-2</v>
      </c>
    </row>
    <row r="1268" spans="1:9" x14ac:dyDescent="0.3">
      <c r="A1268">
        <v>1195</v>
      </c>
      <c r="B1268" t="s">
        <v>136</v>
      </c>
      <c r="C1268">
        <v>-69.5</v>
      </c>
      <c r="D1268" t="s">
        <v>168</v>
      </c>
      <c r="E1268">
        <v>-78.5</v>
      </c>
      <c r="F1268">
        <v>51.19191318</v>
      </c>
      <c r="G1268">
        <v>4.3979233799999999</v>
      </c>
      <c r="H1268">
        <v>33</v>
      </c>
      <c r="I1268">
        <v>1.7517206607038129E-2</v>
      </c>
    </row>
    <row r="1269" spans="1:9" x14ac:dyDescent="0.3">
      <c r="A1269">
        <v>1196</v>
      </c>
      <c r="B1269" t="s">
        <v>136</v>
      </c>
      <c r="C1269">
        <v>-69.5</v>
      </c>
      <c r="D1269" t="s">
        <v>169</v>
      </c>
      <c r="E1269">
        <v>-67.5</v>
      </c>
      <c r="F1269" s="10">
        <v>50.970031220000003</v>
      </c>
      <c r="G1269" s="10">
        <v>3.1459221899999998</v>
      </c>
      <c r="H1269">
        <v>45</v>
      </c>
      <c r="I1269">
        <v>90.856252050778195</v>
      </c>
    </row>
    <row r="1270" spans="1:9" x14ac:dyDescent="0.3">
      <c r="A1270">
        <v>1197</v>
      </c>
      <c r="B1270" t="s">
        <v>136</v>
      </c>
      <c r="C1270">
        <v>-69.5</v>
      </c>
      <c r="D1270" t="s">
        <v>170</v>
      </c>
      <c r="E1270">
        <v>-77.5</v>
      </c>
      <c r="F1270">
        <v>51.191874509999998</v>
      </c>
      <c r="G1270">
        <v>4.3984080700000003</v>
      </c>
      <c r="H1270">
        <v>50</v>
      </c>
      <c r="I1270">
        <v>5.1315332279212082E-2</v>
      </c>
    </row>
    <row r="1271" spans="1:9" x14ac:dyDescent="0.3">
      <c r="A1271">
        <v>1198</v>
      </c>
      <c r="B1271" t="s">
        <v>136</v>
      </c>
      <c r="C1271">
        <v>-69.5</v>
      </c>
      <c r="D1271" t="s">
        <v>171</v>
      </c>
      <c r="E1271">
        <v>-70</v>
      </c>
      <c r="F1271">
        <v>51.192318579999998</v>
      </c>
      <c r="G1271">
        <v>4.3975754800000004</v>
      </c>
      <c r="H1271">
        <v>98</v>
      </c>
      <c r="I1271">
        <v>4.0063568672786813E-2</v>
      </c>
    </row>
    <row r="1272" spans="1:9" x14ac:dyDescent="0.3">
      <c r="A1272">
        <v>1199</v>
      </c>
      <c r="B1272" t="s">
        <v>136</v>
      </c>
      <c r="C1272">
        <v>-69.5</v>
      </c>
      <c r="D1272" t="s">
        <v>172</v>
      </c>
      <c r="E1272">
        <v>-81</v>
      </c>
      <c r="F1272">
        <v>51.191694169999998</v>
      </c>
      <c r="G1272">
        <v>4.3975300700000002</v>
      </c>
      <c r="H1272">
        <v>40</v>
      </c>
      <c r="I1272">
        <v>3.2015412495651992E-2</v>
      </c>
    </row>
    <row r="1273" spans="1:9" x14ac:dyDescent="0.3">
      <c r="A1273">
        <v>1200</v>
      </c>
      <c r="B1273" t="s">
        <v>136</v>
      </c>
      <c r="C1273">
        <v>-69.5</v>
      </c>
      <c r="D1273" t="s">
        <v>173</v>
      </c>
      <c r="E1273">
        <v>-77.5</v>
      </c>
      <c r="F1273">
        <v>51.191999379999999</v>
      </c>
      <c r="G1273">
        <v>4.3978857700000002</v>
      </c>
      <c r="H1273">
        <v>54</v>
      </c>
      <c r="I1273">
        <v>1.443678079211619E-2</v>
      </c>
    </row>
    <row r="1274" spans="1:9" x14ac:dyDescent="0.3">
      <c r="A1274">
        <v>1201</v>
      </c>
      <c r="B1274" t="s">
        <v>137</v>
      </c>
      <c r="C1274">
        <v>-97</v>
      </c>
      <c r="D1274" t="s">
        <v>138</v>
      </c>
      <c r="E1274">
        <v>-97</v>
      </c>
    </row>
    <row r="1275" spans="1:9" x14ac:dyDescent="0.3">
      <c r="A1275">
        <v>1202</v>
      </c>
      <c r="B1275" t="s">
        <v>137</v>
      </c>
      <c r="C1275">
        <v>-97</v>
      </c>
      <c r="D1275" t="s">
        <v>139</v>
      </c>
      <c r="E1275">
        <v>-98</v>
      </c>
    </row>
    <row r="1276" spans="1:9" x14ac:dyDescent="0.3">
      <c r="A1276">
        <v>1203</v>
      </c>
      <c r="B1276" t="s">
        <v>137</v>
      </c>
      <c r="C1276">
        <v>-97</v>
      </c>
      <c r="D1276" t="s">
        <v>140</v>
      </c>
      <c r="E1276">
        <v>-70</v>
      </c>
      <c r="F1276">
        <v>51.19233895</v>
      </c>
      <c r="G1276">
        <v>4.3976858200000004</v>
      </c>
      <c r="H1276">
        <v>104</v>
      </c>
      <c r="I1276">
        <v>4.1581344710477738E-2</v>
      </c>
    </row>
    <row r="1277" spans="1:9" x14ac:dyDescent="0.3">
      <c r="A1277">
        <v>1204</v>
      </c>
      <c r="B1277" t="s">
        <v>137</v>
      </c>
      <c r="C1277">
        <v>-97</v>
      </c>
      <c r="D1277" t="s">
        <v>141</v>
      </c>
      <c r="E1277">
        <v>-67.5</v>
      </c>
    </row>
    <row r="1278" spans="1:9" x14ac:dyDescent="0.3">
      <c r="A1278">
        <v>1205</v>
      </c>
      <c r="B1278" t="s">
        <v>137</v>
      </c>
      <c r="C1278">
        <v>-97</v>
      </c>
      <c r="D1278" t="s">
        <v>142</v>
      </c>
      <c r="E1278">
        <v>-86</v>
      </c>
      <c r="F1278">
        <v>51.19157431</v>
      </c>
      <c r="G1278">
        <v>4.39676036</v>
      </c>
      <c r="H1278">
        <v>42</v>
      </c>
      <c r="I1278">
        <v>7.7770495372997087E-2</v>
      </c>
    </row>
    <row r="1279" spans="1:9" x14ac:dyDescent="0.3">
      <c r="A1279">
        <v>1206</v>
      </c>
      <c r="B1279" t="s">
        <v>137</v>
      </c>
      <c r="C1279">
        <v>-97</v>
      </c>
      <c r="D1279" t="s">
        <v>144</v>
      </c>
      <c r="E1279">
        <v>-74.5</v>
      </c>
      <c r="F1279">
        <v>51.191936560000002</v>
      </c>
      <c r="G1279">
        <v>4.3975348099999998</v>
      </c>
      <c r="H1279">
        <v>40</v>
      </c>
      <c r="I1279">
        <v>1.1000389600152651E-2</v>
      </c>
    </row>
    <row r="1280" spans="1:9" x14ac:dyDescent="0.3">
      <c r="A1280">
        <v>1207</v>
      </c>
      <c r="B1280" t="s">
        <v>137</v>
      </c>
      <c r="C1280">
        <v>-97</v>
      </c>
      <c r="D1280" t="s">
        <v>145</v>
      </c>
      <c r="E1280">
        <v>-66</v>
      </c>
      <c r="F1280">
        <v>51.191794940000001</v>
      </c>
      <c r="G1280">
        <v>4.3976425600000004</v>
      </c>
      <c r="H1280">
        <v>40</v>
      </c>
      <c r="I1280">
        <v>1.9150586461308822E-2</v>
      </c>
    </row>
    <row r="1281" spans="1:9" x14ac:dyDescent="0.3">
      <c r="A1281">
        <v>1208</v>
      </c>
      <c r="B1281" t="s">
        <v>137</v>
      </c>
      <c r="C1281">
        <v>-97</v>
      </c>
      <c r="D1281" t="s">
        <v>146</v>
      </c>
      <c r="E1281">
        <v>-67.5</v>
      </c>
    </row>
    <row r="1282" spans="1:9" x14ac:dyDescent="0.3">
      <c r="A1282">
        <v>1209</v>
      </c>
      <c r="B1282" t="s">
        <v>137</v>
      </c>
      <c r="C1282">
        <v>-97</v>
      </c>
      <c r="D1282" t="s">
        <v>147</v>
      </c>
      <c r="E1282">
        <v>-80</v>
      </c>
    </row>
    <row r="1283" spans="1:9" x14ac:dyDescent="0.3">
      <c r="A1283">
        <v>1210</v>
      </c>
      <c r="B1283" t="s">
        <v>137</v>
      </c>
      <c r="C1283">
        <v>-97</v>
      </c>
      <c r="D1283" t="s">
        <v>148</v>
      </c>
      <c r="E1283">
        <v>-77</v>
      </c>
    </row>
    <row r="1284" spans="1:9" x14ac:dyDescent="0.3">
      <c r="A1284">
        <v>1211</v>
      </c>
      <c r="B1284" t="s">
        <v>137</v>
      </c>
      <c r="C1284">
        <v>-97</v>
      </c>
      <c r="D1284" t="s">
        <v>149</v>
      </c>
      <c r="E1284">
        <v>-72.5</v>
      </c>
    </row>
    <row r="1285" spans="1:9" x14ac:dyDescent="0.3">
      <c r="A1285">
        <v>1212</v>
      </c>
      <c r="B1285" t="s">
        <v>137</v>
      </c>
      <c r="C1285">
        <v>-97</v>
      </c>
      <c r="D1285" t="s">
        <v>150</v>
      </c>
      <c r="E1285">
        <v>-78.5</v>
      </c>
      <c r="F1285">
        <v>51.1917884</v>
      </c>
      <c r="G1285">
        <v>4.3990845900000002</v>
      </c>
      <c r="H1285">
        <v>55</v>
      </c>
      <c r="I1285">
        <v>9.9422720737128781E-2</v>
      </c>
    </row>
    <row r="1286" spans="1:9" x14ac:dyDescent="0.3">
      <c r="A1286">
        <v>1213</v>
      </c>
      <c r="B1286" t="s">
        <v>137</v>
      </c>
      <c r="C1286">
        <v>-97</v>
      </c>
      <c r="D1286" t="s">
        <v>151</v>
      </c>
      <c r="E1286">
        <v>-67</v>
      </c>
      <c r="F1286">
        <v>51.191868300000003</v>
      </c>
      <c r="G1286">
        <v>4.3980811600000003</v>
      </c>
      <c r="H1286">
        <v>58</v>
      </c>
      <c r="I1286">
        <v>2.956248525929665E-2</v>
      </c>
    </row>
    <row r="1287" spans="1:9" x14ac:dyDescent="0.3">
      <c r="A1287">
        <v>1214</v>
      </c>
      <c r="B1287" t="s">
        <v>137</v>
      </c>
      <c r="C1287">
        <v>-97</v>
      </c>
      <c r="D1287" t="s">
        <v>152</v>
      </c>
      <c r="E1287">
        <v>-62</v>
      </c>
      <c r="F1287">
        <v>51.191844709999998</v>
      </c>
      <c r="G1287">
        <v>4.3987583299999997</v>
      </c>
      <c r="H1287">
        <v>60</v>
      </c>
      <c r="I1287">
        <v>7.5915521684292817E-2</v>
      </c>
    </row>
    <row r="1288" spans="1:9" x14ac:dyDescent="0.3">
      <c r="A1288">
        <v>1215</v>
      </c>
      <c r="B1288" t="s">
        <v>137</v>
      </c>
      <c r="C1288">
        <v>-97</v>
      </c>
      <c r="D1288" t="s">
        <v>153</v>
      </c>
      <c r="E1288">
        <v>-74.5</v>
      </c>
      <c r="F1288">
        <v>51.191675119999999</v>
      </c>
      <c r="G1288">
        <v>4.39841704</v>
      </c>
      <c r="H1288">
        <v>40</v>
      </c>
      <c r="I1288">
        <v>6.0285219759865429E-2</v>
      </c>
    </row>
    <row r="1289" spans="1:9" x14ac:dyDescent="0.3">
      <c r="A1289">
        <v>1216</v>
      </c>
      <c r="B1289" t="s">
        <v>137</v>
      </c>
      <c r="C1289">
        <v>-97</v>
      </c>
      <c r="D1289" t="s">
        <v>154</v>
      </c>
      <c r="E1289">
        <v>-77</v>
      </c>
      <c r="F1289">
        <v>51.191879190000002</v>
      </c>
      <c r="G1289">
        <v>4.3975136399999997</v>
      </c>
      <c r="H1289">
        <v>39</v>
      </c>
      <c r="I1289">
        <v>1.5339966398060831E-2</v>
      </c>
    </row>
    <row r="1290" spans="1:9" x14ac:dyDescent="0.3">
      <c r="A1290">
        <v>1217</v>
      </c>
      <c r="B1290" t="s">
        <v>137</v>
      </c>
      <c r="C1290">
        <v>-97</v>
      </c>
      <c r="D1290" t="s">
        <v>155</v>
      </c>
      <c r="E1290">
        <v>-72</v>
      </c>
      <c r="F1290">
        <v>51.191755030000003</v>
      </c>
      <c r="G1290">
        <v>4.3971804600000004</v>
      </c>
      <c r="H1290">
        <v>45</v>
      </c>
      <c r="I1290">
        <v>4.226404653379174E-2</v>
      </c>
    </row>
    <row r="1291" spans="1:9" x14ac:dyDescent="0.3">
      <c r="A1291">
        <v>1218</v>
      </c>
      <c r="B1291" t="s">
        <v>137</v>
      </c>
      <c r="C1291">
        <v>-97</v>
      </c>
      <c r="D1291" t="s">
        <v>156</v>
      </c>
      <c r="E1291">
        <v>-66</v>
      </c>
      <c r="F1291">
        <v>51.192019469999998</v>
      </c>
      <c r="G1291">
        <v>4.3976250800000001</v>
      </c>
      <c r="H1291">
        <v>58</v>
      </c>
      <c r="I1291">
        <v>7.3964628993810492E-3</v>
      </c>
    </row>
    <row r="1292" spans="1:9" x14ac:dyDescent="0.3">
      <c r="A1292">
        <v>1219</v>
      </c>
      <c r="B1292" t="s">
        <v>137</v>
      </c>
      <c r="C1292">
        <v>-97</v>
      </c>
      <c r="D1292" t="s">
        <v>157</v>
      </c>
      <c r="E1292">
        <v>-75</v>
      </c>
      <c r="F1292">
        <v>51.19206475</v>
      </c>
      <c r="G1292">
        <v>4.3974257300000001</v>
      </c>
      <c r="H1292">
        <v>38</v>
      </c>
      <c r="I1292">
        <v>2.126016275023912E-2</v>
      </c>
    </row>
    <row r="1293" spans="1:9" x14ac:dyDescent="0.3">
      <c r="A1293">
        <v>1220</v>
      </c>
      <c r="B1293" t="s">
        <v>137</v>
      </c>
      <c r="C1293">
        <v>-97</v>
      </c>
      <c r="D1293" t="s">
        <v>158</v>
      </c>
      <c r="E1293">
        <v>-64.5</v>
      </c>
      <c r="F1293">
        <v>51.191961079999999</v>
      </c>
      <c r="G1293">
        <v>4.3983208100000004</v>
      </c>
      <c r="H1293">
        <v>69</v>
      </c>
      <c r="I1293">
        <v>4.4240354872628007E-2</v>
      </c>
    </row>
    <row r="1294" spans="1:9" x14ac:dyDescent="0.3">
      <c r="A1294">
        <v>1221</v>
      </c>
      <c r="B1294" t="s">
        <v>137</v>
      </c>
      <c r="C1294">
        <v>-97</v>
      </c>
      <c r="D1294" t="s">
        <v>159</v>
      </c>
      <c r="E1294">
        <v>-68.5</v>
      </c>
      <c r="F1294">
        <v>51.19186165</v>
      </c>
      <c r="G1294">
        <v>4.3974884300000001</v>
      </c>
      <c r="H1294">
        <v>34</v>
      </c>
      <c r="I1294">
        <v>1.793397909031794E-2</v>
      </c>
    </row>
    <row r="1295" spans="1:9" x14ac:dyDescent="0.3">
      <c r="A1295">
        <v>1222</v>
      </c>
      <c r="B1295" t="s">
        <v>137</v>
      </c>
      <c r="C1295">
        <v>-97</v>
      </c>
      <c r="D1295" t="s">
        <v>160</v>
      </c>
      <c r="E1295">
        <v>-72.5</v>
      </c>
      <c r="F1295">
        <v>51.191715029999997</v>
      </c>
      <c r="G1295">
        <v>4.3981841700000004</v>
      </c>
      <c r="H1295">
        <v>36</v>
      </c>
      <c r="I1295">
        <v>4.4472466695579083E-2</v>
      </c>
    </row>
    <row r="1296" spans="1:9" x14ac:dyDescent="0.3">
      <c r="A1296">
        <v>1223</v>
      </c>
      <c r="B1296" t="s">
        <v>137</v>
      </c>
      <c r="C1296">
        <v>-97</v>
      </c>
      <c r="D1296" t="s">
        <v>161</v>
      </c>
      <c r="E1296">
        <v>-72.5</v>
      </c>
      <c r="F1296">
        <v>51.192134539999998</v>
      </c>
      <c r="G1296">
        <v>4.3974711800000001</v>
      </c>
      <c r="H1296">
        <v>66</v>
      </c>
      <c r="I1296">
        <v>2.4072897427296291E-2</v>
      </c>
    </row>
    <row r="1297" spans="1:9" x14ac:dyDescent="0.3">
      <c r="A1297">
        <v>1224</v>
      </c>
      <c r="B1297" t="s">
        <v>137</v>
      </c>
      <c r="C1297">
        <v>-97</v>
      </c>
      <c r="D1297" t="s">
        <v>162</v>
      </c>
      <c r="E1297">
        <v>-75</v>
      </c>
      <c r="F1297">
        <v>51.191773359999999</v>
      </c>
      <c r="G1297">
        <v>4.3974554899999996</v>
      </c>
      <c r="H1297">
        <v>38</v>
      </c>
      <c r="I1297">
        <v>2.668579055128387E-2</v>
      </c>
    </row>
    <row r="1298" spans="1:9" x14ac:dyDescent="0.3">
      <c r="A1298">
        <v>1225</v>
      </c>
      <c r="B1298" t="s">
        <v>137</v>
      </c>
      <c r="C1298">
        <v>-97</v>
      </c>
      <c r="D1298" t="s">
        <v>163</v>
      </c>
      <c r="E1298">
        <v>-77</v>
      </c>
      <c r="F1298">
        <v>51.19162644</v>
      </c>
      <c r="G1298">
        <v>4.3972305800000004</v>
      </c>
      <c r="H1298">
        <v>33</v>
      </c>
      <c r="I1298">
        <v>4.9238982238414893E-2</v>
      </c>
    </row>
    <row r="1299" spans="1:9" x14ac:dyDescent="0.3">
      <c r="A1299">
        <v>1226</v>
      </c>
      <c r="B1299" t="s">
        <v>137</v>
      </c>
      <c r="C1299">
        <v>-97</v>
      </c>
      <c r="D1299" t="s">
        <v>164</v>
      </c>
      <c r="E1299">
        <v>-70</v>
      </c>
      <c r="F1299">
        <v>51.191774809999998</v>
      </c>
      <c r="G1299">
        <v>4.3975428000000001</v>
      </c>
      <c r="H1299">
        <v>35</v>
      </c>
      <c r="I1299">
        <v>2.3384399088453009E-2</v>
      </c>
    </row>
    <row r="1300" spans="1:9" x14ac:dyDescent="0.3">
      <c r="A1300">
        <v>1227</v>
      </c>
      <c r="B1300" t="s">
        <v>137</v>
      </c>
      <c r="C1300">
        <v>-97</v>
      </c>
      <c r="D1300" t="s">
        <v>165</v>
      </c>
      <c r="E1300">
        <v>-76</v>
      </c>
      <c r="F1300">
        <v>51.192079569999997</v>
      </c>
      <c r="G1300">
        <v>4.3973382599999997</v>
      </c>
      <c r="H1300">
        <v>76</v>
      </c>
      <c r="I1300">
        <v>2.73776840170065E-2</v>
      </c>
    </row>
    <row r="1301" spans="1:9" x14ac:dyDescent="0.3">
      <c r="A1301">
        <v>1228</v>
      </c>
      <c r="B1301" t="s">
        <v>137</v>
      </c>
      <c r="C1301">
        <v>-97</v>
      </c>
      <c r="D1301" t="s">
        <v>166</v>
      </c>
      <c r="E1301">
        <v>-70</v>
      </c>
    </row>
    <row r="1302" spans="1:9" x14ac:dyDescent="0.3">
      <c r="A1302">
        <v>1229</v>
      </c>
      <c r="B1302" t="s">
        <v>137</v>
      </c>
      <c r="C1302">
        <v>-97</v>
      </c>
      <c r="D1302" t="s">
        <v>167</v>
      </c>
      <c r="E1302">
        <v>-81</v>
      </c>
      <c r="F1302">
        <v>51.192260300000001</v>
      </c>
      <c r="G1302">
        <v>4.3977070400000002</v>
      </c>
      <c r="H1302">
        <v>37</v>
      </c>
      <c r="I1302">
        <v>3.2868580944417032E-2</v>
      </c>
    </row>
    <row r="1303" spans="1:9" x14ac:dyDescent="0.3">
      <c r="A1303">
        <v>1230</v>
      </c>
      <c r="B1303" t="s">
        <v>137</v>
      </c>
      <c r="C1303">
        <v>-97</v>
      </c>
      <c r="D1303" t="s">
        <v>168</v>
      </c>
      <c r="E1303">
        <v>-78.5</v>
      </c>
      <c r="F1303">
        <v>51.19191318</v>
      </c>
      <c r="G1303">
        <v>4.3979233799999999</v>
      </c>
      <c r="H1303">
        <v>33</v>
      </c>
      <c r="I1303">
        <v>1.7517206607038129E-2</v>
      </c>
    </row>
    <row r="1304" spans="1:9" x14ac:dyDescent="0.3">
      <c r="A1304">
        <v>1231</v>
      </c>
      <c r="B1304" t="s">
        <v>137</v>
      </c>
      <c r="C1304">
        <v>-97</v>
      </c>
      <c r="D1304" t="s">
        <v>169</v>
      </c>
      <c r="E1304">
        <v>-67.5</v>
      </c>
      <c r="F1304" s="10">
        <v>50.970031220000003</v>
      </c>
      <c r="G1304" s="10">
        <v>3.1459221899999998</v>
      </c>
      <c r="H1304">
        <v>45</v>
      </c>
      <c r="I1304">
        <v>90.856252050778195</v>
      </c>
    </row>
    <row r="1305" spans="1:9" x14ac:dyDescent="0.3">
      <c r="A1305">
        <v>1232</v>
      </c>
      <c r="B1305" t="s">
        <v>137</v>
      </c>
      <c r="C1305">
        <v>-97</v>
      </c>
      <c r="D1305" t="s">
        <v>170</v>
      </c>
      <c r="E1305">
        <v>-77.5</v>
      </c>
      <c r="F1305">
        <v>51.191874509999998</v>
      </c>
      <c r="G1305">
        <v>4.3984080700000003</v>
      </c>
      <c r="H1305">
        <v>50</v>
      </c>
      <c r="I1305">
        <v>5.1315332279212082E-2</v>
      </c>
    </row>
    <row r="1306" spans="1:9" x14ac:dyDescent="0.3">
      <c r="A1306">
        <v>1233</v>
      </c>
      <c r="B1306" t="s">
        <v>137</v>
      </c>
      <c r="C1306">
        <v>-97</v>
      </c>
      <c r="D1306" t="s">
        <v>171</v>
      </c>
      <c r="E1306">
        <v>-70</v>
      </c>
      <c r="F1306">
        <v>51.192318579999998</v>
      </c>
      <c r="G1306">
        <v>4.3975754800000004</v>
      </c>
      <c r="H1306">
        <v>98</v>
      </c>
      <c r="I1306">
        <v>4.0063568672786813E-2</v>
      </c>
    </row>
    <row r="1307" spans="1:9" x14ac:dyDescent="0.3">
      <c r="A1307">
        <v>1234</v>
      </c>
      <c r="B1307" t="s">
        <v>137</v>
      </c>
      <c r="C1307">
        <v>-97</v>
      </c>
      <c r="D1307" t="s">
        <v>172</v>
      </c>
      <c r="E1307">
        <v>-81</v>
      </c>
      <c r="F1307">
        <v>51.191694169999998</v>
      </c>
      <c r="G1307">
        <v>4.3975300700000002</v>
      </c>
      <c r="H1307">
        <v>40</v>
      </c>
      <c r="I1307">
        <v>3.2015412495651992E-2</v>
      </c>
    </row>
    <row r="1308" spans="1:9" x14ac:dyDescent="0.3">
      <c r="A1308">
        <v>1235</v>
      </c>
      <c r="B1308" t="s">
        <v>137</v>
      </c>
      <c r="C1308">
        <v>-97</v>
      </c>
      <c r="D1308" t="s">
        <v>173</v>
      </c>
      <c r="E1308">
        <v>-77.5</v>
      </c>
      <c r="F1308">
        <v>51.191999379999999</v>
      </c>
      <c r="G1308">
        <v>4.3978857700000002</v>
      </c>
      <c r="H1308">
        <v>54</v>
      </c>
      <c r="I1308">
        <v>1.443678079211619E-2</v>
      </c>
    </row>
    <row r="1309" spans="1:9" x14ac:dyDescent="0.3">
      <c r="A1309">
        <v>1236</v>
      </c>
      <c r="B1309" t="s">
        <v>138</v>
      </c>
      <c r="C1309">
        <v>-97</v>
      </c>
      <c r="D1309" t="s">
        <v>139</v>
      </c>
      <c r="E1309">
        <v>-98</v>
      </c>
    </row>
    <row r="1310" spans="1:9" x14ac:dyDescent="0.3">
      <c r="A1310">
        <v>1237</v>
      </c>
      <c r="B1310" t="s">
        <v>138</v>
      </c>
      <c r="C1310">
        <v>-97</v>
      </c>
      <c r="D1310" t="s">
        <v>140</v>
      </c>
      <c r="E1310">
        <v>-70</v>
      </c>
      <c r="F1310">
        <v>51.19233895</v>
      </c>
      <c r="G1310">
        <v>4.3976858200000004</v>
      </c>
      <c r="H1310">
        <v>104</v>
      </c>
      <c r="I1310">
        <v>4.1581344710477738E-2</v>
      </c>
    </row>
    <row r="1311" spans="1:9" x14ac:dyDescent="0.3">
      <c r="A1311">
        <v>1238</v>
      </c>
      <c r="B1311" t="s">
        <v>138</v>
      </c>
      <c r="C1311">
        <v>-97</v>
      </c>
      <c r="D1311" t="s">
        <v>141</v>
      </c>
      <c r="E1311">
        <v>-67.5</v>
      </c>
    </row>
    <row r="1312" spans="1:9" x14ac:dyDescent="0.3">
      <c r="A1312">
        <v>1239</v>
      </c>
      <c r="B1312" t="s">
        <v>138</v>
      </c>
      <c r="C1312">
        <v>-97</v>
      </c>
      <c r="D1312" t="s">
        <v>142</v>
      </c>
      <c r="E1312">
        <v>-86</v>
      </c>
      <c r="F1312">
        <v>51.19157431</v>
      </c>
      <c r="G1312">
        <v>4.39676036</v>
      </c>
      <c r="H1312">
        <v>42</v>
      </c>
      <c r="I1312">
        <v>7.7770495372997087E-2</v>
      </c>
    </row>
    <row r="1313" spans="1:9" x14ac:dyDescent="0.3">
      <c r="A1313">
        <v>1240</v>
      </c>
      <c r="B1313" t="s">
        <v>138</v>
      </c>
      <c r="C1313">
        <v>-97</v>
      </c>
      <c r="D1313" t="s">
        <v>144</v>
      </c>
      <c r="E1313">
        <v>-74.5</v>
      </c>
      <c r="F1313">
        <v>51.191936560000002</v>
      </c>
      <c r="G1313">
        <v>4.3975348099999998</v>
      </c>
      <c r="H1313">
        <v>40</v>
      </c>
      <c r="I1313">
        <v>1.1000389600152651E-2</v>
      </c>
    </row>
    <row r="1314" spans="1:9" x14ac:dyDescent="0.3">
      <c r="A1314">
        <v>1241</v>
      </c>
      <c r="B1314" t="s">
        <v>138</v>
      </c>
      <c r="C1314">
        <v>-97</v>
      </c>
      <c r="D1314" t="s">
        <v>145</v>
      </c>
      <c r="E1314">
        <v>-66</v>
      </c>
      <c r="F1314">
        <v>51.191794940000001</v>
      </c>
      <c r="G1314">
        <v>4.3976425600000004</v>
      </c>
      <c r="H1314">
        <v>40</v>
      </c>
      <c r="I1314">
        <v>1.9150586461308822E-2</v>
      </c>
    </row>
    <row r="1315" spans="1:9" x14ac:dyDescent="0.3">
      <c r="A1315">
        <v>1242</v>
      </c>
      <c r="B1315" t="s">
        <v>138</v>
      </c>
      <c r="C1315">
        <v>-97</v>
      </c>
      <c r="D1315" t="s">
        <v>146</v>
      </c>
      <c r="E1315">
        <v>-67.5</v>
      </c>
    </row>
    <row r="1316" spans="1:9" x14ac:dyDescent="0.3">
      <c r="A1316">
        <v>1243</v>
      </c>
      <c r="B1316" t="s">
        <v>138</v>
      </c>
      <c r="C1316">
        <v>-97</v>
      </c>
      <c r="D1316" t="s">
        <v>147</v>
      </c>
      <c r="E1316">
        <v>-80</v>
      </c>
    </row>
    <row r="1317" spans="1:9" x14ac:dyDescent="0.3">
      <c r="A1317">
        <v>1244</v>
      </c>
      <c r="B1317" t="s">
        <v>138</v>
      </c>
      <c r="C1317">
        <v>-97</v>
      </c>
      <c r="D1317" t="s">
        <v>148</v>
      </c>
      <c r="E1317">
        <v>-77</v>
      </c>
    </row>
    <row r="1318" spans="1:9" x14ac:dyDescent="0.3">
      <c r="A1318">
        <v>1245</v>
      </c>
      <c r="B1318" t="s">
        <v>138</v>
      </c>
      <c r="C1318">
        <v>-97</v>
      </c>
      <c r="D1318" t="s">
        <v>149</v>
      </c>
      <c r="E1318">
        <v>-72.5</v>
      </c>
    </row>
    <row r="1319" spans="1:9" x14ac:dyDescent="0.3">
      <c r="A1319">
        <v>1246</v>
      </c>
      <c r="B1319" t="s">
        <v>138</v>
      </c>
      <c r="C1319">
        <v>-97</v>
      </c>
      <c r="D1319" t="s">
        <v>150</v>
      </c>
      <c r="E1319">
        <v>-78.5</v>
      </c>
      <c r="F1319">
        <v>51.1917884</v>
      </c>
      <c r="G1319">
        <v>4.3990845900000002</v>
      </c>
      <c r="H1319">
        <v>55</v>
      </c>
      <c r="I1319">
        <v>9.9422720737128781E-2</v>
      </c>
    </row>
    <row r="1320" spans="1:9" x14ac:dyDescent="0.3">
      <c r="A1320">
        <v>1247</v>
      </c>
      <c r="B1320" t="s">
        <v>138</v>
      </c>
      <c r="C1320">
        <v>-97</v>
      </c>
      <c r="D1320" t="s">
        <v>151</v>
      </c>
      <c r="E1320">
        <v>-67</v>
      </c>
      <c r="F1320">
        <v>51.191868300000003</v>
      </c>
      <c r="G1320">
        <v>4.3980811600000003</v>
      </c>
      <c r="H1320">
        <v>58</v>
      </c>
      <c r="I1320">
        <v>2.956248525929665E-2</v>
      </c>
    </row>
    <row r="1321" spans="1:9" x14ac:dyDescent="0.3">
      <c r="A1321">
        <v>1248</v>
      </c>
      <c r="B1321" t="s">
        <v>138</v>
      </c>
      <c r="C1321">
        <v>-97</v>
      </c>
      <c r="D1321" t="s">
        <v>152</v>
      </c>
      <c r="E1321">
        <v>-62</v>
      </c>
      <c r="F1321">
        <v>51.191844709999998</v>
      </c>
      <c r="G1321">
        <v>4.3987583299999997</v>
      </c>
      <c r="H1321">
        <v>60</v>
      </c>
      <c r="I1321">
        <v>7.5915521684292817E-2</v>
      </c>
    </row>
    <row r="1322" spans="1:9" x14ac:dyDescent="0.3">
      <c r="A1322">
        <v>1249</v>
      </c>
      <c r="B1322" t="s">
        <v>138</v>
      </c>
      <c r="C1322">
        <v>-97</v>
      </c>
      <c r="D1322" t="s">
        <v>153</v>
      </c>
      <c r="E1322">
        <v>-74.5</v>
      </c>
      <c r="F1322">
        <v>51.191675119999999</v>
      </c>
      <c r="G1322">
        <v>4.39841704</v>
      </c>
      <c r="H1322">
        <v>40</v>
      </c>
      <c r="I1322">
        <v>6.0285219759865429E-2</v>
      </c>
    </row>
    <row r="1323" spans="1:9" x14ac:dyDescent="0.3">
      <c r="A1323">
        <v>1250</v>
      </c>
      <c r="B1323" t="s">
        <v>138</v>
      </c>
      <c r="C1323">
        <v>-97</v>
      </c>
      <c r="D1323" t="s">
        <v>154</v>
      </c>
      <c r="E1323">
        <v>-77</v>
      </c>
      <c r="F1323">
        <v>51.191879190000002</v>
      </c>
      <c r="G1323">
        <v>4.3975136399999997</v>
      </c>
      <c r="H1323">
        <v>39</v>
      </c>
      <c r="I1323">
        <v>1.5339966398060831E-2</v>
      </c>
    </row>
    <row r="1324" spans="1:9" x14ac:dyDescent="0.3">
      <c r="A1324">
        <v>1251</v>
      </c>
      <c r="B1324" t="s">
        <v>138</v>
      </c>
      <c r="C1324">
        <v>-97</v>
      </c>
      <c r="D1324" t="s">
        <v>155</v>
      </c>
      <c r="E1324">
        <v>-72</v>
      </c>
      <c r="F1324">
        <v>51.191755030000003</v>
      </c>
      <c r="G1324">
        <v>4.3971804600000004</v>
      </c>
      <c r="H1324">
        <v>45</v>
      </c>
      <c r="I1324">
        <v>4.226404653379174E-2</v>
      </c>
    </row>
    <row r="1325" spans="1:9" x14ac:dyDescent="0.3">
      <c r="A1325">
        <v>1252</v>
      </c>
      <c r="B1325" t="s">
        <v>138</v>
      </c>
      <c r="C1325">
        <v>-97</v>
      </c>
      <c r="D1325" t="s">
        <v>156</v>
      </c>
      <c r="E1325">
        <v>-66</v>
      </c>
      <c r="F1325">
        <v>51.192019469999998</v>
      </c>
      <c r="G1325">
        <v>4.3976250800000001</v>
      </c>
      <c r="H1325">
        <v>58</v>
      </c>
      <c r="I1325">
        <v>7.3964628993810492E-3</v>
      </c>
    </row>
    <row r="1326" spans="1:9" x14ac:dyDescent="0.3">
      <c r="A1326">
        <v>1253</v>
      </c>
      <c r="B1326" t="s">
        <v>138</v>
      </c>
      <c r="C1326">
        <v>-97</v>
      </c>
      <c r="D1326" t="s">
        <v>157</v>
      </c>
      <c r="E1326">
        <v>-75</v>
      </c>
      <c r="F1326">
        <v>51.19206475</v>
      </c>
      <c r="G1326">
        <v>4.3974257300000001</v>
      </c>
      <c r="H1326">
        <v>38</v>
      </c>
      <c r="I1326">
        <v>2.126016275023912E-2</v>
      </c>
    </row>
    <row r="1327" spans="1:9" x14ac:dyDescent="0.3">
      <c r="A1327">
        <v>1254</v>
      </c>
      <c r="B1327" t="s">
        <v>138</v>
      </c>
      <c r="C1327">
        <v>-97</v>
      </c>
      <c r="D1327" t="s">
        <v>158</v>
      </c>
      <c r="E1327">
        <v>-64.5</v>
      </c>
      <c r="F1327">
        <v>51.191961079999999</v>
      </c>
      <c r="G1327">
        <v>4.3983208100000004</v>
      </c>
      <c r="H1327">
        <v>69</v>
      </c>
      <c r="I1327">
        <v>4.4240354872628007E-2</v>
      </c>
    </row>
    <row r="1328" spans="1:9" x14ac:dyDescent="0.3">
      <c r="A1328">
        <v>1255</v>
      </c>
      <c r="B1328" t="s">
        <v>138</v>
      </c>
      <c r="C1328">
        <v>-97</v>
      </c>
      <c r="D1328" t="s">
        <v>159</v>
      </c>
      <c r="E1328">
        <v>-68.5</v>
      </c>
      <c r="F1328">
        <v>51.19186165</v>
      </c>
      <c r="G1328">
        <v>4.3974884300000001</v>
      </c>
      <c r="H1328">
        <v>34</v>
      </c>
      <c r="I1328">
        <v>1.793397909031794E-2</v>
      </c>
    </row>
    <row r="1329" spans="1:9" x14ac:dyDescent="0.3">
      <c r="A1329">
        <v>1256</v>
      </c>
      <c r="B1329" t="s">
        <v>138</v>
      </c>
      <c r="C1329">
        <v>-97</v>
      </c>
      <c r="D1329" t="s">
        <v>160</v>
      </c>
      <c r="E1329">
        <v>-72.5</v>
      </c>
      <c r="F1329">
        <v>51.191715029999997</v>
      </c>
      <c r="G1329">
        <v>4.3981841700000004</v>
      </c>
      <c r="H1329">
        <v>36</v>
      </c>
      <c r="I1329">
        <v>4.4472466695579083E-2</v>
      </c>
    </row>
    <row r="1330" spans="1:9" x14ac:dyDescent="0.3">
      <c r="A1330">
        <v>1257</v>
      </c>
      <c r="B1330" t="s">
        <v>138</v>
      </c>
      <c r="C1330">
        <v>-97</v>
      </c>
      <c r="D1330" t="s">
        <v>161</v>
      </c>
      <c r="E1330">
        <v>-72.5</v>
      </c>
      <c r="F1330">
        <v>51.192134539999998</v>
      </c>
      <c r="G1330">
        <v>4.3974711800000001</v>
      </c>
      <c r="H1330">
        <v>66</v>
      </c>
      <c r="I1330">
        <v>2.4072897427296291E-2</v>
      </c>
    </row>
    <row r="1331" spans="1:9" x14ac:dyDescent="0.3">
      <c r="A1331">
        <v>1258</v>
      </c>
      <c r="B1331" t="s">
        <v>138</v>
      </c>
      <c r="C1331">
        <v>-97</v>
      </c>
      <c r="D1331" t="s">
        <v>162</v>
      </c>
      <c r="E1331">
        <v>-75</v>
      </c>
      <c r="F1331">
        <v>51.191773359999999</v>
      </c>
      <c r="G1331">
        <v>4.3974554899999996</v>
      </c>
      <c r="H1331">
        <v>38</v>
      </c>
      <c r="I1331">
        <v>2.668579055128387E-2</v>
      </c>
    </row>
    <row r="1332" spans="1:9" x14ac:dyDescent="0.3">
      <c r="A1332">
        <v>1259</v>
      </c>
      <c r="B1332" t="s">
        <v>138</v>
      </c>
      <c r="C1332">
        <v>-97</v>
      </c>
      <c r="D1332" t="s">
        <v>163</v>
      </c>
      <c r="E1332">
        <v>-77</v>
      </c>
      <c r="F1332">
        <v>51.19162644</v>
      </c>
      <c r="G1332">
        <v>4.3972305800000004</v>
      </c>
      <c r="H1332">
        <v>33</v>
      </c>
      <c r="I1332">
        <v>4.9238982238414893E-2</v>
      </c>
    </row>
    <row r="1333" spans="1:9" x14ac:dyDescent="0.3">
      <c r="A1333">
        <v>1260</v>
      </c>
      <c r="B1333" t="s">
        <v>138</v>
      </c>
      <c r="C1333">
        <v>-97</v>
      </c>
      <c r="D1333" t="s">
        <v>164</v>
      </c>
      <c r="E1333">
        <v>-70</v>
      </c>
      <c r="F1333">
        <v>51.191774809999998</v>
      </c>
      <c r="G1333">
        <v>4.3975428000000001</v>
      </c>
      <c r="H1333">
        <v>35</v>
      </c>
      <c r="I1333">
        <v>2.3384399088453009E-2</v>
      </c>
    </row>
    <row r="1334" spans="1:9" x14ac:dyDescent="0.3">
      <c r="A1334">
        <v>1261</v>
      </c>
      <c r="B1334" t="s">
        <v>138</v>
      </c>
      <c r="C1334">
        <v>-97</v>
      </c>
      <c r="D1334" t="s">
        <v>165</v>
      </c>
      <c r="E1334">
        <v>-76</v>
      </c>
      <c r="F1334">
        <v>51.192079569999997</v>
      </c>
      <c r="G1334">
        <v>4.3973382599999997</v>
      </c>
      <c r="H1334">
        <v>76</v>
      </c>
      <c r="I1334">
        <v>2.73776840170065E-2</v>
      </c>
    </row>
    <row r="1335" spans="1:9" x14ac:dyDescent="0.3">
      <c r="A1335">
        <v>1262</v>
      </c>
      <c r="B1335" t="s">
        <v>138</v>
      </c>
      <c r="C1335">
        <v>-97</v>
      </c>
      <c r="D1335" t="s">
        <v>166</v>
      </c>
      <c r="E1335">
        <v>-70</v>
      </c>
    </row>
    <row r="1336" spans="1:9" x14ac:dyDescent="0.3">
      <c r="A1336">
        <v>1263</v>
      </c>
      <c r="B1336" t="s">
        <v>138</v>
      </c>
      <c r="C1336">
        <v>-97</v>
      </c>
      <c r="D1336" t="s">
        <v>167</v>
      </c>
      <c r="E1336">
        <v>-81</v>
      </c>
      <c r="F1336">
        <v>51.192260300000001</v>
      </c>
      <c r="G1336">
        <v>4.3977070400000002</v>
      </c>
      <c r="H1336">
        <v>37</v>
      </c>
      <c r="I1336">
        <v>3.2868580944417032E-2</v>
      </c>
    </row>
    <row r="1337" spans="1:9" x14ac:dyDescent="0.3">
      <c r="A1337">
        <v>1264</v>
      </c>
      <c r="B1337" t="s">
        <v>138</v>
      </c>
      <c r="C1337">
        <v>-97</v>
      </c>
      <c r="D1337" t="s">
        <v>168</v>
      </c>
      <c r="E1337">
        <v>-78.5</v>
      </c>
      <c r="F1337">
        <v>51.19191318</v>
      </c>
      <c r="G1337">
        <v>4.3979233799999999</v>
      </c>
      <c r="H1337">
        <v>33</v>
      </c>
      <c r="I1337">
        <v>1.7517206607038129E-2</v>
      </c>
    </row>
    <row r="1338" spans="1:9" x14ac:dyDescent="0.3">
      <c r="A1338">
        <v>1265</v>
      </c>
      <c r="B1338" t="s">
        <v>138</v>
      </c>
      <c r="C1338">
        <v>-97</v>
      </c>
      <c r="D1338" t="s">
        <v>169</v>
      </c>
      <c r="E1338">
        <v>-67.5</v>
      </c>
      <c r="F1338" s="10">
        <v>50.970031220000003</v>
      </c>
      <c r="G1338" s="10">
        <v>3.1459221899999998</v>
      </c>
      <c r="H1338">
        <v>45</v>
      </c>
      <c r="I1338">
        <v>90.856252050778195</v>
      </c>
    </row>
    <row r="1339" spans="1:9" x14ac:dyDescent="0.3">
      <c r="A1339">
        <v>1266</v>
      </c>
      <c r="B1339" t="s">
        <v>138</v>
      </c>
      <c r="C1339">
        <v>-97</v>
      </c>
      <c r="D1339" t="s">
        <v>170</v>
      </c>
      <c r="E1339">
        <v>-77.5</v>
      </c>
      <c r="F1339">
        <v>51.191874509999998</v>
      </c>
      <c r="G1339">
        <v>4.3984080700000003</v>
      </c>
      <c r="H1339">
        <v>50</v>
      </c>
      <c r="I1339">
        <v>5.1315332279212082E-2</v>
      </c>
    </row>
    <row r="1340" spans="1:9" x14ac:dyDescent="0.3">
      <c r="A1340">
        <v>1267</v>
      </c>
      <c r="B1340" t="s">
        <v>138</v>
      </c>
      <c r="C1340">
        <v>-97</v>
      </c>
      <c r="D1340" t="s">
        <v>171</v>
      </c>
      <c r="E1340">
        <v>-70</v>
      </c>
      <c r="F1340">
        <v>51.192318579999998</v>
      </c>
      <c r="G1340">
        <v>4.3975754800000004</v>
      </c>
      <c r="H1340">
        <v>98</v>
      </c>
      <c r="I1340">
        <v>4.0063568672786813E-2</v>
      </c>
    </row>
    <row r="1341" spans="1:9" x14ac:dyDescent="0.3">
      <c r="A1341">
        <v>1268</v>
      </c>
      <c r="B1341" t="s">
        <v>138</v>
      </c>
      <c r="C1341">
        <v>-97</v>
      </c>
      <c r="D1341" t="s">
        <v>172</v>
      </c>
      <c r="E1341">
        <v>-81</v>
      </c>
      <c r="F1341">
        <v>51.191694169999998</v>
      </c>
      <c r="G1341">
        <v>4.3975300700000002</v>
      </c>
      <c r="H1341">
        <v>40</v>
      </c>
      <c r="I1341">
        <v>3.2015412495651992E-2</v>
      </c>
    </row>
    <row r="1342" spans="1:9" x14ac:dyDescent="0.3">
      <c r="A1342">
        <v>1269</v>
      </c>
      <c r="B1342" t="s">
        <v>138</v>
      </c>
      <c r="C1342">
        <v>-97</v>
      </c>
      <c r="D1342" t="s">
        <v>173</v>
      </c>
      <c r="E1342">
        <v>-77.5</v>
      </c>
      <c r="F1342">
        <v>51.191999379999999</v>
      </c>
      <c r="G1342">
        <v>4.3978857700000002</v>
      </c>
      <c r="H1342">
        <v>54</v>
      </c>
      <c r="I1342">
        <v>1.443678079211619E-2</v>
      </c>
    </row>
    <row r="1343" spans="1:9" x14ac:dyDescent="0.3">
      <c r="A1343">
        <v>1270</v>
      </c>
      <c r="B1343" t="s">
        <v>139</v>
      </c>
      <c r="C1343">
        <v>-98</v>
      </c>
      <c r="D1343" t="s">
        <v>140</v>
      </c>
      <c r="E1343">
        <v>-70</v>
      </c>
      <c r="F1343">
        <v>51.19233895</v>
      </c>
      <c r="G1343">
        <v>4.3976858200000004</v>
      </c>
      <c r="H1343">
        <v>104</v>
      </c>
      <c r="I1343">
        <v>4.1581344710477738E-2</v>
      </c>
    </row>
    <row r="1344" spans="1:9" x14ac:dyDescent="0.3">
      <c r="A1344">
        <v>1271</v>
      </c>
      <c r="B1344" t="s">
        <v>139</v>
      </c>
      <c r="C1344">
        <v>-98</v>
      </c>
      <c r="D1344" t="s">
        <v>141</v>
      </c>
      <c r="E1344">
        <v>-67.5</v>
      </c>
    </row>
    <row r="1345" spans="1:9" x14ac:dyDescent="0.3">
      <c r="A1345">
        <v>1272</v>
      </c>
      <c r="B1345" t="s">
        <v>139</v>
      </c>
      <c r="C1345">
        <v>-98</v>
      </c>
      <c r="D1345" t="s">
        <v>142</v>
      </c>
      <c r="E1345">
        <v>-86</v>
      </c>
      <c r="F1345">
        <v>51.19157431</v>
      </c>
      <c r="G1345">
        <v>4.39676036</v>
      </c>
      <c r="H1345">
        <v>42</v>
      </c>
      <c r="I1345">
        <v>7.7770495372997087E-2</v>
      </c>
    </row>
    <row r="1346" spans="1:9" x14ac:dyDescent="0.3">
      <c r="A1346">
        <v>1273</v>
      </c>
      <c r="B1346" t="s">
        <v>139</v>
      </c>
      <c r="C1346">
        <v>-98</v>
      </c>
      <c r="D1346" t="s">
        <v>144</v>
      </c>
      <c r="E1346">
        <v>-74.5</v>
      </c>
      <c r="F1346">
        <v>51.191936560000002</v>
      </c>
      <c r="G1346">
        <v>4.3975348099999998</v>
      </c>
      <c r="H1346">
        <v>40</v>
      </c>
      <c r="I1346">
        <v>1.1000389600152651E-2</v>
      </c>
    </row>
    <row r="1347" spans="1:9" x14ac:dyDescent="0.3">
      <c r="A1347">
        <v>1274</v>
      </c>
      <c r="B1347" t="s">
        <v>139</v>
      </c>
      <c r="C1347">
        <v>-98</v>
      </c>
      <c r="D1347" t="s">
        <v>145</v>
      </c>
      <c r="E1347">
        <v>-66</v>
      </c>
      <c r="F1347">
        <v>51.191794940000001</v>
      </c>
      <c r="G1347">
        <v>4.3976425600000004</v>
      </c>
      <c r="H1347">
        <v>40</v>
      </c>
      <c r="I1347">
        <v>1.9150586461308822E-2</v>
      </c>
    </row>
    <row r="1348" spans="1:9" x14ac:dyDescent="0.3">
      <c r="A1348">
        <v>1275</v>
      </c>
      <c r="B1348" t="s">
        <v>139</v>
      </c>
      <c r="C1348">
        <v>-98</v>
      </c>
      <c r="D1348" t="s">
        <v>146</v>
      </c>
      <c r="E1348">
        <v>-67.5</v>
      </c>
    </row>
    <row r="1349" spans="1:9" x14ac:dyDescent="0.3">
      <c r="A1349">
        <v>1276</v>
      </c>
      <c r="B1349" t="s">
        <v>139</v>
      </c>
      <c r="C1349">
        <v>-98</v>
      </c>
      <c r="D1349" t="s">
        <v>147</v>
      </c>
      <c r="E1349">
        <v>-80</v>
      </c>
    </row>
    <row r="1350" spans="1:9" x14ac:dyDescent="0.3">
      <c r="A1350">
        <v>1277</v>
      </c>
      <c r="B1350" t="s">
        <v>139</v>
      </c>
      <c r="C1350">
        <v>-98</v>
      </c>
      <c r="D1350" t="s">
        <v>148</v>
      </c>
      <c r="E1350">
        <v>-77</v>
      </c>
    </row>
    <row r="1351" spans="1:9" x14ac:dyDescent="0.3">
      <c r="A1351">
        <v>1278</v>
      </c>
      <c r="B1351" t="s">
        <v>139</v>
      </c>
      <c r="C1351">
        <v>-98</v>
      </c>
      <c r="D1351" t="s">
        <v>149</v>
      </c>
      <c r="E1351">
        <v>-72.5</v>
      </c>
    </row>
    <row r="1352" spans="1:9" x14ac:dyDescent="0.3">
      <c r="A1352">
        <v>1279</v>
      </c>
      <c r="B1352" t="s">
        <v>139</v>
      </c>
      <c r="C1352">
        <v>-98</v>
      </c>
      <c r="D1352" t="s">
        <v>150</v>
      </c>
      <c r="E1352">
        <v>-78.5</v>
      </c>
      <c r="F1352">
        <v>51.1917884</v>
      </c>
      <c r="G1352">
        <v>4.3990845900000002</v>
      </c>
      <c r="H1352">
        <v>55</v>
      </c>
      <c r="I1352">
        <v>9.9422720737128781E-2</v>
      </c>
    </row>
    <row r="1353" spans="1:9" x14ac:dyDescent="0.3">
      <c r="A1353">
        <v>1280</v>
      </c>
      <c r="B1353" t="s">
        <v>139</v>
      </c>
      <c r="C1353">
        <v>-98</v>
      </c>
      <c r="D1353" t="s">
        <v>151</v>
      </c>
      <c r="E1353">
        <v>-67</v>
      </c>
      <c r="F1353">
        <v>51.191868300000003</v>
      </c>
      <c r="G1353">
        <v>4.3980811600000003</v>
      </c>
      <c r="H1353">
        <v>58</v>
      </c>
      <c r="I1353">
        <v>2.956248525929665E-2</v>
      </c>
    </row>
    <row r="1354" spans="1:9" x14ac:dyDescent="0.3">
      <c r="A1354">
        <v>1281</v>
      </c>
      <c r="B1354" t="s">
        <v>139</v>
      </c>
      <c r="C1354">
        <v>-98</v>
      </c>
      <c r="D1354" t="s">
        <v>152</v>
      </c>
      <c r="E1354">
        <v>-62</v>
      </c>
      <c r="F1354">
        <v>51.191844709999998</v>
      </c>
      <c r="G1354">
        <v>4.3987583299999997</v>
      </c>
      <c r="H1354">
        <v>60</v>
      </c>
      <c r="I1354">
        <v>7.5915521684292817E-2</v>
      </c>
    </row>
    <row r="1355" spans="1:9" x14ac:dyDescent="0.3">
      <c r="A1355">
        <v>1282</v>
      </c>
      <c r="B1355" t="s">
        <v>139</v>
      </c>
      <c r="C1355">
        <v>-98</v>
      </c>
      <c r="D1355" t="s">
        <v>153</v>
      </c>
      <c r="E1355">
        <v>-74.5</v>
      </c>
      <c r="F1355">
        <v>51.191675119999999</v>
      </c>
      <c r="G1355">
        <v>4.39841704</v>
      </c>
      <c r="H1355">
        <v>40</v>
      </c>
      <c r="I1355">
        <v>6.0285219759865429E-2</v>
      </c>
    </row>
    <row r="1356" spans="1:9" x14ac:dyDescent="0.3">
      <c r="A1356">
        <v>1283</v>
      </c>
      <c r="B1356" t="s">
        <v>139</v>
      </c>
      <c r="C1356">
        <v>-98</v>
      </c>
      <c r="D1356" t="s">
        <v>154</v>
      </c>
      <c r="E1356">
        <v>-77</v>
      </c>
      <c r="F1356">
        <v>51.191879190000002</v>
      </c>
      <c r="G1356">
        <v>4.3975136399999997</v>
      </c>
      <c r="H1356">
        <v>39</v>
      </c>
      <c r="I1356">
        <v>1.5339966398060831E-2</v>
      </c>
    </row>
    <row r="1357" spans="1:9" x14ac:dyDescent="0.3">
      <c r="A1357">
        <v>1284</v>
      </c>
      <c r="B1357" t="s">
        <v>139</v>
      </c>
      <c r="C1357">
        <v>-98</v>
      </c>
      <c r="D1357" t="s">
        <v>155</v>
      </c>
      <c r="E1357">
        <v>-72</v>
      </c>
      <c r="F1357">
        <v>51.191755030000003</v>
      </c>
      <c r="G1357">
        <v>4.3971804600000004</v>
      </c>
      <c r="H1357">
        <v>45</v>
      </c>
      <c r="I1357">
        <v>4.226404653379174E-2</v>
      </c>
    </row>
    <row r="1358" spans="1:9" x14ac:dyDescent="0.3">
      <c r="A1358">
        <v>1285</v>
      </c>
      <c r="B1358" t="s">
        <v>139</v>
      </c>
      <c r="C1358">
        <v>-98</v>
      </c>
      <c r="D1358" t="s">
        <v>156</v>
      </c>
      <c r="E1358">
        <v>-66</v>
      </c>
      <c r="F1358">
        <v>51.192019469999998</v>
      </c>
      <c r="G1358">
        <v>4.3976250800000001</v>
      </c>
      <c r="H1358">
        <v>58</v>
      </c>
      <c r="I1358">
        <v>7.3964628993810492E-3</v>
      </c>
    </row>
    <row r="1359" spans="1:9" x14ac:dyDescent="0.3">
      <c r="A1359">
        <v>1286</v>
      </c>
      <c r="B1359" t="s">
        <v>139</v>
      </c>
      <c r="C1359">
        <v>-98</v>
      </c>
      <c r="D1359" t="s">
        <v>157</v>
      </c>
      <c r="E1359">
        <v>-75</v>
      </c>
      <c r="F1359">
        <v>51.19206475</v>
      </c>
      <c r="G1359">
        <v>4.3974257300000001</v>
      </c>
      <c r="H1359">
        <v>38</v>
      </c>
      <c r="I1359">
        <v>2.126016275023912E-2</v>
      </c>
    </row>
    <row r="1360" spans="1:9" x14ac:dyDescent="0.3">
      <c r="A1360">
        <v>1287</v>
      </c>
      <c r="B1360" t="s">
        <v>139</v>
      </c>
      <c r="C1360">
        <v>-98</v>
      </c>
      <c r="D1360" t="s">
        <v>158</v>
      </c>
      <c r="E1360">
        <v>-64.5</v>
      </c>
      <c r="F1360">
        <v>51.191961079999999</v>
      </c>
      <c r="G1360">
        <v>4.3983208100000004</v>
      </c>
      <c r="H1360">
        <v>69</v>
      </c>
      <c r="I1360">
        <v>4.4240354872628007E-2</v>
      </c>
    </row>
    <row r="1361" spans="1:9" x14ac:dyDescent="0.3">
      <c r="A1361">
        <v>1288</v>
      </c>
      <c r="B1361" t="s">
        <v>139</v>
      </c>
      <c r="C1361">
        <v>-98</v>
      </c>
      <c r="D1361" t="s">
        <v>159</v>
      </c>
      <c r="E1361">
        <v>-68.5</v>
      </c>
      <c r="F1361">
        <v>51.19186165</v>
      </c>
      <c r="G1361">
        <v>4.3974884300000001</v>
      </c>
      <c r="H1361">
        <v>34</v>
      </c>
      <c r="I1361">
        <v>1.793397909031794E-2</v>
      </c>
    </row>
    <row r="1362" spans="1:9" x14ac:dyDescent="0.3">
      <c r="A1362">
        <v>1289</v>
      </c>
      <c r="B1362" t="s">
        <v>139</v>
      </c>
      <c r="C1362">
        <v>-98</v>
      </c>
      <c r="D1362" t="s">
        <v>160</v>
      </c>
      <c r="E1362">
        <v>-72.5</v>
      </c>
      <c r="F1362">
        <v>51.191715029999997</v>
      </c>
      <c r="G1362">
        <v>4.3981841700000004</v>
      </c>
      <c r="H1362">
        <v>36</v>
      </c>
      <c r="I1362">
        <v>4.4472466695579083E-2</v>
      </c>
    </row>
    <row r="1363" spans="1:9" x14ac:dyDescent="0.3">
      <c r="A1363">
        <v>1290</v>
      </c>
      <c r="B1363" t="s">
        <v>139</v>
      </c>
      <c r="C1363">
        <v>-98</v>
      </c>
      <c r="D1363" t="s">
        <v>161</v>
      </c>
      <c r="E1363">
        <v>-72.5</v>
      </c>
      <c r="F1363">
        <v>51.192134539999998</v>
      </c>
      <c r="G1363">
        <v>4.3974711800000001</v>
      </c>
      <c r="H1363">
        <v>66</v>
      </c>
      <c r="I1363">
        <v>2.4072897427296291E-2</v>
      </c>
    </row>
    <row r="1364" spans="1:9" x14ac:dyDescent="0.3">
      <c r="A1364">
        <v>1291</v>
      </c>
      <c r="B1364" t="s">
        <v>139</v>
      </c>
      <c r="C1364">
        <v>-98</v>
      </c>
      <c r="D1364" t="s">
        <v>162</v>
      </c>
      <c r="E1364">
        <v>-75</v>
      </c>
      <c r="F1364">
        <v>51.191773359999999</v>
      </c>
      <c r="G1364">
        <v>4.3974554899999996</v>
      </c>
      <c r="H1364">
        <v>38</v>
      </c>
      <c r="I1364">
        <v>2.668579055128387E-2</v>
      </c>
    </row>
    <row r="1365" spans="1:9" x14ac:dyDescent="0.3">
      <c r="A1365">
        <v>1292</v>
      </c>
      <c r="B1365" t="s">
        <v>139</v>
      </c>
      <c r="C1365">
        <v>-98</v>
      </c>
      <c r="D1365" t="s">
        <v>163</v>
      </c>
      <c r="E1365">
        <v>-77</v>
      </c>
      <c r="F1365">
        <v>51.19162644</v>
      </c>
      <c r="G1365">
        <v>4.3972305800000004</v>
      </c>
      <c r="H1365">
        <v>33</v>
      </c>
      <c r="I1365">
        <v>4.9238982238414893E-2</v>
      </c>
    </row>
    <row r="1366" spans="1:9" x14ac:dyDescent="0.3">
      <c r="A1366">
        <v>1293</v>
      </c>
      <c r="B1366" t="s">
        <v>139</v>
      </c>
      <c r="C1366">
        <v>-98</v>
      </c>
      <c r="D1366" t="s">
        <v>164</v>
      </c>
      <c r="E1366">
        <v>-70</v>
      </c>
      <c r="F1366">
        <v>51.191774809999998</v>
      </c>
      <c r="G1366">
        <v>4.3975428000000001</v>
      </c>
      <c r="H1366">
        <v>35</v>
      </c>
      <c r="I1366">
        <v>2.3384399088453009E-2</v>
      </c>
    </row>
    <row r="1367" spans="1:9" x14ac:dyDescent="0.3">
      <c r="A1367">
        <v>1294</v>
      </c>
      <c r="B1367" t="s">
        <v>139</v>
      </c>
      <c r="C1367">
        <v>-98</v>
      </c>
      <c r="D1367" t="s">
        <v>165</v>
      </c>
      <c r="E1367">
        <v>-76</v>
      </c>
      <c r="F1367">
        <v>51.192079569999997</v>
      </c>
      <c r="G1367">
        <v>4.3973382599999997</v>
      </c>
      <c r="H1367">
        <v>76</v>
      </c>
      <c r="I1367">
        <v>2.73776840170065E-2</v>
      </c>
    </row>
    <row r="1368" spans="1:9" x14ac:dyDescent="0.3">
      <c r="A1368">
        <v>1295</v>
      </c>
      <c r="B1368" t="s">
        <v>139</v>
      </c>
      <c r="C1368">
        <v>-98</v>
      </c>
      <c r="D1368" t="s">
        <v>166</v>
      </c>
      <c r="E1368">
        <v>-70</v>
      </c>
    </row>
    <row r="1369" spans="1:9" x14ac:dyDescent="0.3">
      <c r="A1369">
        <v>1296</v>
      </c>
      <c r="B1369" t="s">
        <v>139</v>
      </c>
      <c r="C1369">
        <v>-98</v>
      </c>
      <c r="D1369" t="s">
        <v>167</v>
      </c>
      <c r="E1369">
        <v>-81</v>
      </c>
      <c r="F1369">
        <v>51.192260300000001</v>
      </c>
      <c r="G1369">
        <v>4.3977070400000002</v>
      </c>
      <c r="H1369">
        <v>37</v>
      </c>
      <c r="I1369">
        <v>3.2868580944417032E-2</v>
      </c>
    </row>
    <row r="1370" spans="1:9" x14ac:dyDescent="0.3">
      <c r="A1370">
        <v>1297</v>
      </c>
      <c r="B1370" t="s">
        <v>139</v>
      </c>
      <c r="C1370">
        <v>-98</v>
      </c>
      <c r="D1370" t="s">
        <v>168</v>
      </c>
      <c r="E1370">
        <v>-78.5</v>
      </c>
      <c r="F1370">
        <v>51.19191318</v>
      </c>
      <c r="G1370">
        <v>4.3979233799999999</v>
      </c>
      <c r="H1370">
        <v>33</v>
      </c>
      <c r="I1370">
        <v>1.7517206607038129E-2</v>
      </c>
    </row>
    <row r="1371" spans="1:9" x14ac:dyDescent="0.3">
      <c r="A1371">
        <v>1298</v>
      </c>
      <c r="B1371" t="s">
        <v>139</v>
      </c>
      <c r="C1371">
        <v>-98</v>
      </c>
      <c r="D1371" t="s">
        <v>169</v>
      </c>
      <c r="E1371">
        <v>-67.5</v>
      </c>
      <c r="F1371" s="10">
        <v>50.970031220000003</v>
      </c>
      <c r="G1371" s="10">
        <v>3.1459221899999998</v>
      </c>
      <c r="H1371">
        <v>45</v>
      </c>
      <c r="I1371">
        <v>90.856252050778195</v>
      </c>
    </row>
    <row r="1372" spans="1:9" x14ac:dyDescent="0.3">
      <c r="A1372">
        <v>1299</v>
      </c>
      <c r="B1372" t="s">
        <v>139</v>
      </c>
      <c r="C1372">
        <v>-98</v>
      </c>
      <c r="D1372" t="s">
        <v>170</v>
      </c>
      <c r="E1372">
        <v>-77.5</v>
      </c>
      <c r="F1372">
        <v>51.191874509999998</v>
      </c>
      <c r="G1372">
        <v>4.3984080700000003</v>
      </c>
      <c r="H1372">
        <v>50</v>
      </c>
      <c r="I1372">
        <v>5.1315332279212082E-2</v>
      </c>
    </row>
    <row r="1373" spans="1:9" x14ac:dyDescent="0.3">
      <c r="A1373">
        <v>1300</v>
      </c>
      <c r="B1373" t="s">
        <v>139</v>
      </c>
      <c r="C1373">
        <v>-98</v>
      </c>
      <c r="D1373" t="s">
        <v>171</v>
      </c>
      <c r="E1373">
        <v>-70</v>
      </c>
      <c r="F1373">
        <v>51.192318579999998</v>
      </c>
      <c r="G1373">
        <v>4.3975754800000004</v>
      </c>
      <c r="H1373">
        <v>98</v>
      </c>
      <c r="I1373">
        <v>4.0063568672786813E-2</v>
      </c>
    </row>
    <row r="1374" spans="1:9" x14ac:dyDescent="0.3">
      <c r="A1374">
        <v>1301</v>
      </c>
      <c r="B1374" t="s">
        <v>139</v>
      </c>
      <c r="C1374">
        <v>-98</v>
      </c>
      <c r="D1374" t="s">
        <v>172</v>
      </c>
      <c r="E1374">
        <v>-81</v>
      </c>
      <c r="F1374">
        <v>51.191694169999998</v>
      </c>
      <c r="G1374">
        <v>4.3975300700000002</v>
      </c>
      <c r="H1374">
        <v>40</v>
      </c>
      <c r="I1374">
        <v>3.2015412495651992E-2</v>
      </c>
    </row>
    <row r="1375" spans="1:9" x14ac:dyDescent="0.3">
      <c r="A1375">
        <v>1302</v>
      </c>
      <c r="B1375" t="s">
        <v>139</v>
      </c>
      <c r="C1375">
        <v>-98</v>
      </c>
      <c r="D1375" t="s">
        <v>173</v>
      </c>
      <c r="E1375">
        <v>-77.5</v>
      </c>
      <c r="F1375">
        <v>51.191999379999999</v>
      </c>
      <c r="G1375">
        <v>4.3978857700000002</v>
      </c>
      <c r="H1375">
        <v>54</v>
      </c>
      <c r="I1375">
        <v>1.443678079211619E-2</v>
      </c>
    </row>
    <row r="1376" spans="1:9" x14ac:dyDescent="0.3">
      <c r="A1376">
        <v>1303</v>
      </c>
      <c r="B1376" t="s">
        <v>140</v>
      </c>
      <c r="C1376">
        <v>-70</v>
      </c>
      <c r="D1376" t="s">
        <v>141</v>
      </c>
      <c r="E1376">
        <v>-67.5</v>
      </c>
      <c r="F1376">
        <v>51.19233895</v>
      </c>
      <c r="G1376">
        <v>4.3976858200000004</v>
      </c>
      <c r="H1376">
        <v>104</v>
      </c>
      <c r="I1376">
        <v>4.1581344710477738E-2</v>
      </c>
    </row>
    <row r="1377" spans="1:9" x14ac:dyDescent="0.3">
      <c r="A1377">
        <v>1304</v>
      </c>
      <c r="B1377" t="s">
        <v>140</v>
      </c>
      <c r="C1377">
        <v>-70</v>
      </c>
      <c r="D1377" t="s">
        <v>142</v>
      </c>
      <c r="E1377">
        <v>-86</v>
      </c>
      <c r="F1377">
        <v>51.19195663</v>
      </c>
      <c r="G1377">
        <v>4.3972230899999998</v>
      </c>
      <c r="H1377">
        <v>53</v>
      </c>
      <c r="I1377">
        <v>3.2272381809543518E-2</v>
      </c>
    </row>
    <row r="1378" spans="1:9" x14ac:dyDescent="0.3">
      <c r="A1378">
        <v>1305</v>
      </c>
      <c r="B1378" t="s">
        <v>140</v>
      </c>
      <c r="C1378">
        <v>-70</v>
      </c>
      <c r="D1378" t="s">
        <v>144</v>
      </c>
      <c r="E1378">
        <v>-74.5</v>
      </c>
      <c r="F1378">
        <v>51.192137760000001</v>
      </c>
      <c r="G1378">
        <v>4.3976103100000001</v>
      </c>
      <c r="H1378">
        <v>23</v>
      </c>
      <c r="I1378">
        <v>1.9921021913571649E-2</v>
      </c>
    </row>
    <row r="1379" spans="1:9" x14ac:dyDescent="0.3">
      <c r="A1379">
        <v>1306</v>
      </c>
      <c r="B1379" t="s">
        <v>140</v>
      </c>
      <c r="C1379">
        <v>-70</v>
      </c>
      <c r="D1379" t="s">
        <v>145</v>
      </c>
      <c r="E1379">
        <v>-66</v>
      </c>
      <c r="F1379">
        <v>51.192066949999997</v>
      </c>
      <c r="G1379">
        <v>4.3976641900000004</v>
      </c>
      <c r="H1379">
        <v>30</v>
      </c>
      <c r="I1379">
        <v>1.1437755252559981E-2</v>
      </c>
    </row>
    <row r="1380" spans="1:9" x14ac:dyDescent="0.3">
      <c r="A1380">
        <v>1307</v>
      </c>
      <c r="B1380" t="s">
        <v>140</v>
      </c>
      <c r="C1380">
        <v>-70</v>
      </c>
      <c r="D1380" t="s">
        <v>146</v>
      </c>
      <c r="E1380">
        <v>-67.5</v>
      </c>
      <c r="F1380">
        <v>51.19233895</v>
      </c>
      <c r="G1380">
        <v>4.3976858200000004</v>
      </c>
      <c r="H1380">
        <v>104</v>
      </c>
      <c r="I1380">
        <v>4.1581344710477738E-2</v>
      </c>
    </row>
    <row r="1381" spans="1:9" x14ac:dyDescent="0.3">
      <c r="A1381">
        <v>1308</v>
      </c>
      <c r="B1381" t="s">
        <v>140</v>
      </c>
      <c r="C1381">
        <v>-70</v>
      </c>
      <c r="D1381" t="s">
        <v>147</v>
      </c>
      <c r="E1381">
        <v>-80</v>
      </c>
      <c r="F1381">
        <v>51.19233895</v>
      </c>
      <c r="G1381">
        <v>4.3976858200000004</v>
      </c>
      <c r="H1381">
        <v>104</v>
      </c>
      <c r="I1381">
        <v>4.1581344710477738E-2</v>
      </c>
    </row>
    <row r="1382" spans="1:9" x14ac:dyDescent="0.3">
      <c r="A1382">
        <v>1309</v>
      </c>
      <c r="B1382" t="s">
        <v>140</v>
      </c>
      <c r="C1382">
        <v>-70</v>
      </c>
      <c r="D1382" t="s">
        <v>148</v>
      </c>
      <c r="E1382">
        <v>-77</v>
      </c>
      <c r="F1382">
        <v>51.19233895</v>
      </c>
      <c r="G1382">
        <v>4.3976858200000004</v>
      </c>
      <c r="H1382">
        <v>104</v>
      </c>
      <c r="I1382">
        <v>4.1581344710477738E-2</v>
      </c>
    </row>
    <row r="1383" spans="1:9" x14ac:dyDescent="0.3">
      <c r="A1383">
        <v>1310</v>
      </c>
      <c r="B1383" t="s">
        <v>140</v>
      </c>
      <c r="C1383">
        <v>-70</v>
      </c>
      <c r="D1383" t="s">
        <v>149</v>
      </c>
      <c r="E1383">
        <v>-72.5</v>
      </c>
      <c r="F1383">
        <v>51.19233895</v>
      </c>
      <c r="G1383">
        <v>4.3976858200000004</v>
      </c>
      <c r="H1383">
        <v>104</v>
      </c>
      <c r="I1383">
        <v>4.1581344710477738E-2</v>
      </c>
    </row>
    <row r="1384" spans="1:9" x14ac:dyDescent="0.3">
      <c r="A1384">
        <v>1311</v>
      </c>
      <c r="B1384" t="s">
        <v>140</v>
      </c>
      <c r="C1384">
        <v>-70</v>
      </c>
      <c r="D1384" t="s">
        <v>150</v>
      </c>
      <c r="E1384">
        <v>-78.5</v>
      </c>
      <c r="F1384">
        <v>51.192063679999997</v>
      </c>
      <c r="G1384">
        <v>4.3983852099999998</v>
      </c>
      <c r="H1384">
        <v>58</v>
      </c>
      <c r="I1384">
        <v>4.9946222909084591E-2</v>
      </c>
    </row>
    <row r="1385" spans="1:9" x14ac:dyDescent="0.3">
      <c r="A1385">
        <v>1312</v>
      </c>
      <c r="B1385" t="s">
        <v>140</v>
      </c>
      <c r="C1385">
        <v>-70</v>
      </c>
      <c r="D1385" t="s">
        <v>151</v>
      </c>
      <c r="E1385">
        <v>-67</v>
      </c>
      <c r="F1385">
        <v>51.192103629999998</v>
      </c>
      <c r="G1385">
        <v>4.3978834899999999</v>
      </c>
      <c r="H1385">
        <v>30</v>
      </c>
      <c r="I1385">
        <v>2.0664654113131061E-2</v>
      </c>
    </row>
    <row r="1386" spans="1:9" x14ac:dyDescent="0.3">
      <c r="A1386">
        <v>1313</v>
      </c>
      <c r="B1386" t="s">
        <v>140</v>
      </c>
      <c r="C1386">
        <v>-70</v>
      </c>
      <c r="D1386" t="s">
        <v>152</v>
      </c>
      <c r="E1386">
        <v>-62</v>
      </c>
      <c r="F1386">
        <v>51.192091830000003</v>
      </c>
      <c r="G1386">
        <v>4.39822208</v>
      </c>
      <c r="H1386">
        <v>46</v>
      </c>
      <c r="I1386">
        <v>3.993125395162446E-2</v>
      </c>
    </row>
    <row r="1387" spans="1:9" x14ac:dyDescent="0.3">
      <c r="A1387">
        <v>1314</v>
      </c>
      <c r="B1387" t="s">
        <v>140</v>
      </c>
      <c r="C1387">
        <v>-70</v>
      </c>
      <c r="D1387" t="s">
        <v>153</v>
      </c>
      <c r="E1387">
        <v>-74.5</v>
      </c>
      <c r="F1387">
        <v>51.19200704</v>
      </c>
      <c r="G1387">
        <v>4.3980514299999998</v>
      </c>
      <c r="H1387">
        <v>45</v>
      </c>
      <c r="I1387">
        <v>2.5891319626809212E-2</v>
      </c>
    </row>
    <row r="1388" spans="1:9" x14ac:dyDescent="0.3">
      <c r="A1388">
        <v>1315</v>
      </c>
      <c r="B1388" t="s">
        <v>140</v>
      </c>
      <c r="C1388">
        <v>-70</v>
      </c>
      <c r="D1388" t="s">
        <v>154</v>
      </c>
      <c r="E1388">
        <v>-77</v>
      </c>
      <c r="F1388">
        <v>51.192109070000001</v>
      </c>
      <c r="G1388">
        <v>4.3975997299999996</v>
      </c>
      <c r="H1388">
        <v>26</v>
      </c>
      <c r="I1388">
        <v>1.711078080885647E-2</v>
      </c>
    </row>
    <row r="1389" spans="1:9" x14ac:dyDescent="0.3">
      <c r="A1389">
        <v>1316</v>
      </c>
      <c r="B1389" t="s">
        <v>140</v>
      </c>
      <c r="C1389">
        <v>-70</v>
      </c>
      <c r="D1389" t="s">
        <v>155</v>
      </c>
      <c r="E1389">
        <v>-72</v>
      </c>
      <c r="F1389">
        <v>51.192046990000001</v>
      </c>
      <c r="G1389">
        <v>4.3974331400000004</v>
      </c>
      <c r="H1389">
        <v>37</v>
      </c>
      <c r="I1389">
        <v>1.983988911562588E-2</v>
      </c>
    </row>
    <row r="1390" spans="1:9" x14ac:dyDescent="0.3">
      <c r="A1390">
        <v>1317</v>
      </c>
      <c r="B1390" t="s">
        <v>140</v>
      </c>
      <c r="C1390">
        <v>-70</v>
      </c>
      <c r="D1390" t="s">
        <v>156</v>
      </c>
      <c r="E1390">
        <v>-66</v>
      </c>
      <c r="F1390">
        <v>51.192179209999999</v>
      </c>
      <c r="G1390">
        <v>4.3976554500000002</v>
      </c>
      <c r="H1390">
        <v>18</v>
      </c>
      <c r="I1390">
        <v>2.3914018174402901E-2</v>
      </c>
    </row>
    <row r="1391" spans="1:9" x14ac:dyDescent="0.3">
      <c r="A1391">
        <v>1318</v>
      </c>
      <c r="B1391" t="s">
        <v>140</v>
      </c>
      <c r="C1391">
        <v>-70</v>
      </c>
      <c r="D1391" t="s">
        <v>157</v>
      </c>
      <c r="E1391">
        <v>-75</v>
      </c>
      <c r="F1391">
        <v>51.192201849999996</v>
      </c>
      <c r="G1391">
        <v>4.3975557700000003</v>
      </c>
      <c r="H1391">
        <v>18</v>
      </c>
      <c r="I1391">
        <v>2.7856315007978739E-2</v>
      </c>
    </row>
    <row r="1392" spans="1:9" x14ac:dyDescent="0.3">
      <c r="A1392">
        <v>1319</v>
      </c>
      <c r="B1392" t="s">
        <v>140</v>
      </c>
      <c r="C1392">
        <v>-70</v>
      </c>
      <c r="D1392" t="s">
        <v>158</v>
      </c>
      <c r="E1392">
        <v>-64.5</v>
      </c>
      <c r="F1392">
        <v>51.19215002</v>
      </c>
      <c r="G1392">
        <v>4.3980033199999999</v>
      </c>
      <c r="H1392">
        <v>31</v>
      </c>
      <c r="I1392">
        <v>3.0203490009458191E-2</v>
      </c>
    </row>
    <row r="1393" spans="1:9" x14ac:dyDescent="0.3">
      <c r="A1393">
        <v>1320</v>
      </c>
      <c r="B1393" t="s">
        <v>140</v>
      </c>
      <c r="C1393">
        <v>-70</v>
      </c>
      <c r="D1393" t="s">
        <v>159</v>
      </c>
      <c r="E1393">
        <v>-68.5</v>
      </c>
      <c r="F1393">
        <v>51.1921003</v>
      </c>
      <c r="G1393">
        <v>4.3975871199999998</v>
      </c>
      <c r="H1393">
        <v>27</v>
      </c>
      <c r="I1393">
        <v>1.6547614949200179E-2</v>
      </c>
    </row>
    <row r="1394" spans="1:9" x14ac:dyDescent="0.3">
      <c r="A1394">
        <v>1321</v>
      </c>
      <c r="B1394" t="s">
        <v>140</v>
      </c>
      <c r="C1394">
        <v>-70</v>
      </c>
      <c r="D1394" t="s">
        <v>160</v>
      </c>
      <c r="E1394">
        <v>-72.5</v>
      </c>
      <c r="F1394">
        <v>51.192026990000002</v>
      </c>
      <c r="G1394">
        <v>4.3979350000000004</v>
      </c>
      <c r="H1394">
        <v>39</v>
      </c>
      <c r="I1394">
        <v>1.867108747140055E-2</v>
      </c>
    </row>
    <row r="1395" spans="1:9" x14ac:dyDescent="0.3">
      <c r="A1395">
        <v>1322</v>
      </c>
      <c r="B1395" t="s">
        <v>140</v>
      </c>
      <c r="C1395">
        <v>-70</v>
      </c>
      <c r="D1395" t="s">
        <v>161</v>
      </c>
      <c r="E1395">
        <v>-72.5</v>
      </c>
      <c r="F1395">
        <v>51.192236749999999</v>
      </c>
      <c r="G1395">
        <v>4.3975784999999998</v>
      </c>
      <c r="H1395">
        <v>14</v>
      </c>
      <c r="I1395">
        <v>3.113199328193646E-2</v>
      </c>
    </row>
    <row r="1396" spans="1:9" x14ac:dyDescent="0.3">
      <c r="A1396">
        <v>1323</v>
      </c>
      <c r="B1396" t="s">
        <v>140</v>
      </c>
      <c r="C1396">
        <v>-70</v>
      </c>
      <c r="D1396" t="s">
        <v>162</v>
      </c>
      <c r="E1396">
        <v>-75</v>
      </c>
      <c r="F1396">
        <v>51.19205616</v>
      </c>
      <c r="G1396">
        <v>4.3975706499999996</v>
      </c>
      <c r="H1396">
        <v>32</v>
      </c>
      <c r="I1396">
        <v>1.2936981556661689E-2</v>
      </c>
    </row>
    <row r="1397" spans="1:9" x14ac:dyDescent="0.3">
      <c r="A1397">
        <v>1324</v>
      </c>
      <c r="B1397" t="s">
        <v>140</v>
      </c>
      <c r="C1397">
        <v>-70</v>
      </c>
      <c r="D1397" t="s">
        <v>163</v>
      </c>
      <c r="E1397">
        <v>-77</v>
      </c>
      <c r="F1397">
        <v>51.191982699999997</v>
      </c>
      <c r="G1397">
        <v>4.3974582</v>
      </c>
      <c r="H1397">
        <v>43</v>
      </c>
      <c r="I1397">
        <v>1.5996307885714808E-2</v>
      </c>
    </row>
    <row r="1398" spans="1:9" x14ac:dyDescent="0.3">
      <c r="A1398">
        <v>1325</v>
      </c>
      <c r="B1398" t="s">
        <v>140</v>
      </c>
      <c r="C1398">
        <v>-70</v>
      </c>
      <c r="D1398" t="s">
        <v>164</v>
      </c>
      <c r="E1398">
        <v>-70</v>
      </c>
      <c r="F1398">
        <v>51.192056880000003</v>
      </c>
      <c r="G1398">
        <v>4.3976143099999998</v>
      </c>
      <c r="H1398">
        <v>32</v>
      </c>
      <c r="I1398">
        <v>1.1372665168229681E-2</v>
      </c>
    </row>
    <row r="1399" spans="1:9" x14ac:dyDescent="0.3">
      <c r="A1399">
        <v>1326</v>
      </c>
      <c r="B1399" t="s">
        <v>140</v>
      </c>
      <c r="C1399">
        <v>-70</v>
      </c>
      <c r="D1399" t="s">
        <v>165</v>
      </c>
      <c r="E1399">
        <v>-76</v>
      </c>
      <c r="F1399">
        <v>51.192209259999998</v>
      </c>
      <c r="G1399">
        <v>4.3975120399999996</v>
      </c>
      <c r="H1399">
        <v>19</v>
      </c>
      <c r="I1399">
        <v>2.974311549649581E-2</v>
      </c>
    </row>
    <row r="1400" spans="1:9" x14ac:dyDescent="0.3">
      <c r="A1400">
        <v>1327</v>
      </c>
      <c r="B1400" t="s">
        <v>140</v>
      </c>
      <c r="C1400">
        <v>-70</v>
      </c>
      <c r="D1400" t="s">
        <v>166</v>
      </c>
      <c r="E1400">
        <v>-70</v>
      </c>
      <c r="F1400">
        <v>51.19233895</v>
      </c>
      <c r="G1400">
        <v>4.3976858200000004</v>
      </c>
      <c r="H1400">
        <v>104</v>
      </c>
      <c r="I1400">
        <v>4.1581344710477738E-2</v>
      </c>
    </row>
    <row r="1401" spans="1:9" x14ac:dyDescent="0.3">
      <c r="A1401">
        <v>1328</v>
      </c>
      <c r="B1401" t="s">
        <v>140</v>
      </c>
      <c r="C1401">
        <v>-70</v>
      </c>
      <c r="D1401" t="s">
        <v>167</v>
      </c>
      <c r="E1401">
        <v>-81</v>
      </c>
      <c r="F1401">
        <v>51.192299630000001</v>
      </c>
      <c r="G1401">
        <v>4.3976964299999999</v>
      </c>
      <c r="H1401">
        <v>10</v>
      </c>
      <c r="I1401">
        <v>3.7216256558874547E-2</v>
      </c>
    </row>
    <row r="1402" spans="1:9" x14ac:dyDescent="0.3">
      <c r="A1402">
        <v>1329</v>
      </c>
      <c r="B1402" t="s">
        <v>140</v>
      </c>
      <c r="C1402">
        <v>-70</v>
      </c>
      <c r="D1402" t="s">
        <v>168</v>
      </c>
      <c r="E1402">
        <v>-78.5</v>
      </c>
      <c r="F1402">
        <v>51.19212607</v>
      </c>
      <c r="G1402">
        <v>4.3978045999999997</v>
      </c>
      <c r="H1402">
        <v>25</v>
      </c>
      <c r="I1402">
        <v>1.9725178583723219E-2</v>
      </c>
    </row>
    <row r="1403" spans="1:9" x14ac:dyDescent="0.3">
      <c r="A1403">
        <v>1330</v>
      </c>
      <c r="B1403" t="s">
        <v>140</v>
      </c>
      <c r="C1403">
        <v>-70</v>
      </c>
      <c r="D1403" t="s">
        <v>169</v>
      </c>
      <c r="E1403">
        <v>-67.5</v>
      </c>
      <c r="F1403">
        <v>51.19233895</v>
      </c>
      <c r="G1403">
        <v>4.3976858200000004</v>
      </c>
      <c r="H1403">
        <v>104</v>
      </c>
      <c r="I1403">
        <v>4.1581344710477738E-2</v>
      </c>
    </row>
    <row r="1404" spans="1:9" x14ac:dyDescent="0.3">
      <c r="A1404">
        <v>1331</v>
      </c>
      <c r="B1404" t="s">
        <v>140</v>
      </c>
      <c r="C1404">
        <v>-70</v>
      </c>
      <c r="D1404" t="s">
        <v>170</v>
      </c>
      <c r="E1404">
        <v>-77.5</v>
      </c>
      <c r="F1404">
        <v>51.192106729999999</v>
      </c>
      <c r="G1404">
        <v>4.3980469500000003</v>
      </c>
      <c r="H1404">
        <v>36</v>
      </c>
      <c r="I1404">
        <v>2.9682828321258521E-2</v>
      </c>
    </row>
    <row r="1405" spans="1:9" x14ac:dyDescent="0.3">
      <c r="A1405">
        <v>1332</v>
      </c>
      <c r="B1405" t="s">
        <v>140</v>
      </c>
      <c r="C1405">
        <v>-70</v>
      </c>
      <c r="D1405" t="s">
        <v>171</v>
      </c>
      <c r="E1405">
        <v>-70</v>
      </c>
      <c r="F1405">
        <v>51.192328770000003</v>
      </c>
      <c r="G1405">
        <v>4.39763065</v>
      </c>
      <c r="H1405">
        <v>10</v>
      </c>
      <c r="I1405">
        <v>4.0632868942799813E-2</v>
      </c>
    </row>
    <row r="1406" spans="1:9" x14ac:dyDescent="0.3">
      <c r="A1406">
        <v>1333</v>
      </c>
      <c r="B1406" t="s">
        <v>140</v>
      </c>
      <c r="C1406">
        <v>-70</v>
      </c>
      <c r="D1406" t="s">
        <v>172</v>
      </c>
      <c r="E1406">
        <v>-81</v>
      </c>
      <c r="F1406">
        <v>51.192016559999999</v>
      </c>
      <c r="G1406">
        <v>4.3976079400000003</v>
      </c>
      <c r="H1406">
        <v>36</v>
      </c>
      <c r="I1406">
        <v>7.9032275119679286E-3</v>
      </c>
    </row>
    <row r="1407" spans="1:9" x14ac:dyDescent="0.3">
      <c r="A1407">
        <v>1334</v>
      </c>
      <c r="B1407" t="s">
        <v>140</v>
      </c>
      <c r="C1407">
        <v>-70</v>
      </c>
      <c r="D1407" t="s">
        <v>173</v>
      </c>
      <c r="E1407">
        <v>-77.5</v>
      </c>
      <c r="F1407">
        <v>51.19216917</v>
      </c>
      <c r="G1407">
        <v>4.3977858000000003</v>
      </c>
      <c r="H1407">
        <v>20</v>
      </c>
      <c r="I1407">
        <v>2.3744053793998441E-2</v>
      </c>
    </row>
    <row r="1408" spans="1:9" x14ac:dyDescent="0.3">
      <c r="A1408">
        <v>1335</v>
      </c>
      <c r="B1408" t="s">
        <v>141</v>
      </c>
      <c r="C1408">
        <v>-67.5</v>
      </c>
      <c r="D1408" t="s">
        <v>142</v>
      </c>
      <c r="E1408">
        <v>-86</v>
      </c>
      <c r="F1408">
        <v>51.19157431</v>
      </c>
      <c r="G1408">
        <v>4.39676036</v>
      </c>
      <c r="H1408">
        <v>42</v>
      </c>
      <c r="I1408">
        <v>7.7770495372997087E-2</v>
      </c>
    </row>
    <row r="1409" spans="1:9" x14ac:dyDescent="0.3">
      <c r="A1409">
        <v>1336</v>
      </c>
      <c r="B1409" t="s">
        <v>141</v>
      </c>
      <c r="C1409">
        <v>-67.5</v>
      </c>
      <c r="D1409" t="s">
        <v>144</v>
      </c>
      <c r="E1409">
        <v>-74.5</v>
      </c>
      <c r="F1409">
        <v>51.191936560000002</v>
      </c>
      <c r="G1409">
        <v>4.3975348099999998</v>
      </c>
      <c r="H1409">
        <v>40</v>
      </c>
      <c r="I1409">
        <v>1.1000389600152651E-2</v>
      </c>
    </row>
    <row r="1410" spans="1:9" x14ac:dyDescent="0.3">
      <c r="A1410">
        <v>1337</v>
      </c>
      <c r="B1410" t="s">
        <v>141</v>
      </c>
      <c r="C1410">
        <v>-67.5</v>
      </c>
      <c r="D1410" t="s">
        <v>145</v>
      </c>
      <c r="E1410">
        <v>-66</v>
      </c>
      <c r="F1410">
        <v>51.191794940000001</v>
      </c>
      <c r="G1410">
        <v>4.3976425600000004</v>
      </c>
      <c r="H1410">
        <v>40</v>
      </c>
      <c r="I1410">
        <v>1.9150586461308822E-2</v>
      </c>
    </row>
    <row r="1411" spans="1:9" x14ac:dyDescent="0.3">
      <c r="A1411">
        <v>1338</v>
      </c>
      <c r="B1411" t="s">
        <v>141</v>
      </c>
      <c r="C1411">
        <v>-67.5</v>
      </c>
      <c r="D1411" t="s">
        <v>146</v>
      </c>
      <c r="E1411">
        <v>-67.5</v>
      </c>
    </row>
    <row r="1412" spans="1:9" x14ac:dyDescent="0.3">
      <c r="A1412">
        <v>1339</v>
      </c>
      <c r="B1412" t="s">
        <v>141</v>
      </c>
      <c r="C1412">
        <v>-67.5</v>
      </c>
      <c r="D1412" t="s">
        <v>147</v>
      </c>
      <c r="E1412">
        <v>-80</v>
      </c>
    </row>
    <row r="1413" spans="1:9" x14ac:dyDescent="0.3">
      <c r="A1413">
        <v>1340</v>
      </c>
      <c r="B1413" t="s">
        <v>141</v>
      </c>
      <c r="C1413">
        <v>-67.5</v>
      </c>
      <c r="D1413" t="s">
        <v>148</v>
      </c>
      <c r="E1413">
        <v>-77</v>
      </c>
    </row>
    <row r="1414" spans="1:9" x14ac:dyDescent="0.3">
      <c r="A1414">
        <v>1341</v>
      </c>
      <c r="B1414" t="s">
        <v>141</v>
      </c>
      <c r="C1414">
        <v>-67.5</v>
      </c>
      <c r="D1414" t="s">
        <v>149</v>
      </c>
      <c r="E1414">
        <v>-72.5</v>
      </c>
    </row>
    <row r="1415" spans="1:9" x14ac:dyDescent="0.3">
      <c r="A1415">
        <v>1342</v>
      </c>
      <c r="B1415" t="s">
        <v>141</v>
      </c>
      <c r="C1415">
        <v>-67.5</v>
      </c>
      <c r="D1415" t="s">
        <v>150</v>
      </c>
      <c r="E1415">
        <v>-78.5</v>
      </c>
      <c r="F1415">
        <v>51.1917884</v>
      </c>
      <c r="G1415">
        <v>4.3990845900000002</v>
      </c>
      <c r="H1415">
        <v>55</v>
      </c>
      <c r="I1415">
        <v>9.9422720737128781E-2</v>
      </c>
    </row>
    <row r="1416" spans="1:9" x14ac:dyDescent="0.3">
      <c r="A1416">
        <v>1343</v>
      </c>
      <c r="B1416" t="s">
        <v>141</v>
      </c>
      <c r="C1416">
        <v>-67.5</v>
      </c>
      <c r="D1416" t="s">
        <v>151</v>
      </c>
      <c r="E1416">
        <v>-67</v>
      </c>
      <c r="F1416">
        <v>51.191868300000003</v>
      </c>
      <c r="G1416">
        <v>4.3980811600000003</v>
      </c>
      <c r="H1416">
        <v>58</v>
      </c>
      <c r="I1416">
        <v>2.956248525929665E-2</v>
      </c>
    </row>
    <row r="1417" spans="1:9" x14ac:dyDescent="0.3">
      <c r="A1417">
        <v>1344</v>
      </c>
      <c r="B1417" t="s">
        <v>141</v>
      </c>
      <c r="C1417">
        <v>-67.5</v>
      </c>
      <c r="D1417" t="s">
        <v>152</v>
      </c>
      <c r="E1417">
        <v>-62</v>
      </c>
      <c r="F1417">
        <v>51.191844709999998</v>
      </c>
      <c r="G1417">
        <v>4.3987583299999997</v>
      </c>
      <c r="H1417">
        <v>60</v>
      </c>
      <c r="I1417">
        <v>7.5915521684292817E-2</v>
      </c>
    </row>
    <row r="1418" spans="1:9" x14ac:dyDescent="0.3">
      <c r="A1418">
        <v>1345</v>
      </c>
      <c r="B1418" t="s">
        <v>141</v>
      </c>
      <c r="C1418">
        <v>-67.5</v>
      </c>
      <c r="D1418" t="s">
        <v>153</v>
      </c>
      <c r="E1418">
        <v>-74.5</v>
      </c>
      <c r="F1418">
        <v>51.191675119999999</v>
      </c>
      <c r="G1418">
        <v>4.39841704</v>
      </c>
      <c r="H1418">
        <v>40</v>
      </c>
      <c r="I1418">
        <v>6.0285219759865429E-2</v>
      </c>
    </row>
    <row r="1419" spans="1:9" x14ac:dyDescent="0.3">
      <c r="A1419">
        <v>1346</v>
      </c>
      <c r="B1419" t="s">
        <v>141</v>
      </c>
      <c r="C1419">
        <v>-67.5</v>
      </c>
      <c r="D1419" t="s">
        <v>154</v>
      </c>
      <c r="E1419">
        <v>-77</v>
      </c>
      <c r="F1419">
        <v>51.191879190000002</v>
      </c>
      <c r="G1419">
        <v>4.3975136399999997</v>
      </c>
      <c r="H1419">
        <v>39</v>
      </c>
      <c r="I1419">
        <v>1.5339966398060831E-2</v>
      </c>
    </row>
    <row r="1420" spans="1:9" x14ac:dyDescent="0.3">
      <c r="A1420">
        <v>1347</v>
      </c>
      <c r="B1420" t="s">
        <v>141</v>
      </c>
      <c r="C1420">
        <v>-67.5</v>
      </c>
      <c r="D1420" t="s">
        <v>155</v>
      </c>
      <c r="E1420">
        <v>-72</v>
      </c>
      <c r="F1420">
        <v>51.191755030000003</v>
      </c>
      <c r="G1420">
        <v>4.3971804600000004</v>
      </c>
      <c r="H1420">
        <v>45</v>
      </c>
      <c r="I1420">
        <v>4.226404653379174E-2</v>
      </c>
    </row>
    <row r="1421" spans="1:9" x14ac:dyDescent="0.3">
      <c r="A1421">
        <v>1348</v>
      </c>
      <c r="B1421" t="s">
        <v>141</v>
      </c>
      <c r="C1421">
        <v>-67.5</v>
      </c>
      <c r="D1421" t="s">
        <v>156</v>
      </c>
      <c r="E1421">
        <v>-66</v>
      </c>
      <c r="F1421">
        <v>51.192019469999998</v>
      </c>
      <c r="G1421">
        <v>4.3976250800000001</v>
      </c>
      <c r="H1421">
        <v>58</v>
      </c>
      <c r="I1421">
        <v>7.3964628993810492E-3</v>
      </c>
    </row>
    <row r="1422" spans="1:9" x14ac:dyDescent="0.3">
      <c r="A1422">
        <v>1349</v>
      </c>
      <c r="B1422" t="s">
        <v>141</v>
      </c>
      <c r="C1422">
        <v>-67.5</v>
      </c>
      <c r="D1422" t="s">
        <v>157</v>
      </c>
      <c r="E1422">
        <v>-75</v>
      </c>
      <c r="F1422">
        <v>51.19206475</v>
      </c>
      <c r="G1422">
        <v>4.3974257300000001</v>
      </c>
      <c r="H1422">
        <v>38</v>
      </c>
      <c r="I1422">
        <v>2.126016275023912E-2</v>
      </c>
    </row>
    <row r="1423" spans="1:9" x14ac:dyDescent="0.3">
      <c r="A1423">
        <v>1350</v>
      </c>
      <c r="B1423" t="s">
        <v>141</v>
      </c>
      <c r="C1423">
        <v>-67.5</v>
      </c>
      <c r="D1423" t="s">
        <v>158</v>
      </c>
      <c r="E1423">
        <v>-64.5</v>
      </c>
      <c r="F1423">
        <v>51.191961079999999</v>
      </c>
      <c r="G1423">
        <v>4.3983208100000004</v>
      </c>
      <c r="H1423">
        <v>69</v>
      </c>
      <c r="I1423">
        <v>4.4240354872628007E-2</v>
      </c>
    </row>
    <row r="1424" spans="1:9" x14ac:dyDescent="0.3">
      <c r="A1424">
        <v>1351</v>
      </c>
      <c r="B1424" t="s">
        <v>141</v>
      </c>
      <c r="C1424">
        <v>-67.5</v>
      </c>
      <c r="D1424" t="s">
        <v>159</v>
      </c>
      <c r="E1424">
        <v>-68.5</v>
      </c>
      <c r="F1424">
        <v>51.19186165</v>
      </c>
      <c r="G1424">
        <v>4.3974884300000001</v>
      </c>
      <c r="H1424">
        <v>34</v>
      </c>
      <c r="I1424">
        <v>1.793397909031794E-2</v>
      </c>
    </row>
    <row r="1425" spans="1:9" x14ac:dyDescent="0.3">
      <c r="A1425">
        <v>1352</v>
      </c>
      <c r="B1425" t="s">
        <v>141</v>
      </c>
      <c r="C1425">
        <v>-67.5</v>
      </c>
      <c r="D1425" t="s">
        <v>160</v>
      </c>
      <c r="E1425">
        <v>-72.5</v>
      </c>
      <c r="F1425">
        <v>51.191715029999997</v>
      </c>
      <c r="G1425">
        <v>4.3981841700000004</v>
      </c>
      <c r="H1425">
        <v>36</v>
      </c>
      <c r="I1425">
        <v>4.4472466695579083E-2</v>
      </c>
    </row>
    <row r="1426" spans="1:9" x14ac:dyDescent="0.3">
      <c r="A1426">
        <v>1353</v>
      </c>
      <c r="B1426" t="s">
        <v>141</v>
      </c>
      <c r="C1426">
        <v>-67.5</v>
      </c>
      <c r="D1426" t="s">
        <v>161</v>
      </c>
      <c r="E1426">
        <v>-72.5</v>
      </c>
      <c r="F1426">
        <v>51.192134539999998</v>
      </c>
      <c r="G1426">
        <v>4.3974711800000001</v>
      </c>
      <c r="H1426">
        <v>66</v>
      </c>
      <c r="I1426">
        <v>2.4072897427296291E-2</v>
      </c>
    </row>
    <row r="1427" spans="1:9" x14ac:dyDescent="0.3">
      <c r="A1427">
        <v>1354</v>
      </c>
      <c r="B1427" t="s">
        <v>141</v>
      </c>
      <c r="C1427">
        <v>-67.5</v>
      </c>
      <c r="D1427" t="s">
        <v>162</v>
      </c>
      <c r="E1427">
        <v>-75</v>
      </c>
      <c r="F1427">
        <v>51.191773359999999</v>
      </c>
      <c r="G1427">
        <v>4.3974554899999996</v>
      </c>
      <c r="H1427">
        <v>38</v>
      </c>
      <c r="I1427">
        <v>2.668579055128387E-2</v>
      </c>
    </row>
    <row r="1428" spans="1:9" x14ac:dyDescent="0.3">
      <c r="A1428">
        <v>1355</v>
      </c>
      <c r="B1428" t="s">
        <v>141</v>
      </c>
      <c r="C1428">
        <v>-67.5</v>
      </c>
      <c r="D1428" t="s">
        <v>163</v>
      </c>
      <c r="E1428">
        <v>-77</v>
      </c>
      <c r="F1428">
        <v>51.19162644</v>
      </c>
      <c r="G1428">
        <v>4.3972305800000004</v>
      </c>
      <c r="H1428">
        <v>33</v>
      </c>
      <c r="I1428">
        <v>4.9238982238414893E-2</v>
      </c>
    </row>
    <row r="1429" spans="1:9" x14ac:dyDescent="0.3">
      <c r="A1429">
        <v>1356</v>
      </c>
      <c r="B1429" t="s">
        <v>141</v>
      </c>
      <c r="C1429">
        <v>-67.5</v>
      </c>
      <c r="D1429" t="s">
        <v>164</v>
      </c>
      <c r="E1429">
        <v>-70</v>
      </c>
      <c r="F1429">
        <v>51.191774809999998</v>
      </c>
      <c r="G1429">
        <v>4.3975428000000001</v>
      </c>
      <c r="H1429">
        <v>35</v>
      </c>
      <c r="I1429">
        <v>2.3384399088453009E-2</v>
      </c>
    </row>
    <row r="1430" spans="1:9" x14ac:dyDescent="0.3">
      <c r="A1430">
        <v>1357</v>
      </c>
      <c r="B1430" t="s">
        <v>141</v>
      </c>
      <c r="C1430">
        <v>-67.5</v>
      </c>
      <c r="D1430" t="s">
        <v>165</v>
      </c>
      <c r="E1430">
        <v>-76</v>
      </c>
      <c r="F1430">
        <v>51.192079569999997</v>
      </c>
      <c r="G1430">
        <v>4.3973382599999997</v>
      </c>
      <c r="H1430">
        <v>76</v>
      </c>
      <c r="I1430">
        <v>2.73776840170065E-2</v>
      </c>
    </row>
    <row r="1431" spans="1:9" x14ac:dyDescent="0.3">
      <c r="A1431">
        <v>1358</v>
      </c>
      <c r="B1431" t="s">
        <v>141</v>
      </c>
      <c r="C1431">
        <v>-67.5</v>
      </c>
      <c r="D1431" t="s">
        <v>166</v>
      </c>
      <c r="E1431">
        <v>-70</v>
      </c>
    </row>
    <row r="1432" spans="1:9" x14ac:dyDescent="0.3">
      <c r="A1432">
        <v>1359</v>
      </c>
      <c r="B1432" t="s">
        <v>141</v>
      </c>
      <c r="C1432">
        <v>-67.5</v>
      </c>
      <c r="D1432" t="s">
        <v>167</v>
      </c>
      <c r="E1432">
        <v>-81</v>
      </c>
      <c r="F1432">
        <v>51.192260300000001</v>
      </c>
      <c r="G1432">
        <v>4.3977070400000002</v>
      </c>
      <c r="H1432">
        <v>37</v>
      </c>
      <c r="I1432">
        <v>3.2868580944417032E-2</v>
      </c>
    </row>
    <row r="1433" spans="1:9" x14ac:dyDescent="0.3">
      <c r="A1433">
        <v>1360</v>
      </c>
      <c r="B1433" t="s">
        <v>141</v>
      </c>
      <c r="C1433">
        <v>-67.5</v>
      </c>
      <c r="D1433" t="s">
        <v>168</v>
      </c>
      <c r="E1433">
        <v>-78.5</v>
      </c>
      <c r="F1433">
        <v>51.19191318</v>
      </c>
      <c r="G1433">
        <v>4.3979233799999999</v>
      </c>
      <c r="H1433">
        <v>33</v>
      </c>
      <c r="I1433">
        <v>1.7517206607038129E-2</v>
      </c>
    </row>
    <row r="1434" spans="1:9" x14ac:dyDescent="0.3">
      <c r="A1434">
        <v>1361</v>
      </c>
      <c r="B1434" t="s">
        <v>141</v>
      </c>
      <c r="C1434">
        <v>-67.5</v>
      </c>
      <c r="D1434" t="s">
        <v>169</v>
      </c>
      <c r="E1434">
        <v>-67.5</v>
      </c>
      <c r="F1434" s="10">
        <v>50.970031220000003</v>
      </c>
      <c r="G1434" s="10">
        <v>3.1459221899999998</v>
      </c>
      <c r="H1434">
        <v>45</v>
      </c>
      <c r="I1434">
        <v>90.856252050778195</v>
      </c>
    </row>
    <row r="1435" spans="1:9" x14ac:dyDescent="0.3">
      <c r="A1435">
        <v>1362</v>
      </c>
      <c r="B1435" t="s">
        <v>141</v>
      </c>
      <c r="C1435">
        <v>-67.5</v>
      </c>
      <c r="D1435" t="s">
        <v>170</v>
      </c>
      <c r="E1435">
        <v>-77.5</v>
      </c>
      <c r="F1435">
        <v>51.191874509999998</v>
      </c>
      <c r="G1435">
        <v>4.3984080700000003</v>
      </c>
      <c r="H1435">
        <v>50</v>
      </c>
      <c r="I1435">
        <v>5.1315332279212082E-2</v>
      </c>
    </row>
    <row r="1436" spans="1:9" x14ac:dyDescent="0.3">
      <c r="A1436">
        <v>1363</v>
      </c>
      <c r="B1436" t="s">
        <v>141</v>
      </c>
      <c r="C1436">
        <v>-67.5</v>
      </c>
      <c r="D1436" t="s">
        <v>171</v>
      </c>
      <c r="E1436">
        <v>-70</v>
      </c>
      <c r="F1436">
        <v>51.192318579999998</v>
      </c>
      <c r="G1436">
        <v>4.3975754800000004</v>
      </c>
      <c r="H1436">
        <v>98</v>
      </c>
      <c r="I1436">
        <v>4.0063568672786813E-2</v>
      </c>
    </row>
    <row r="1437" spans="1:9" x14ac:dyDescent="0.3">
      <c r="A1437">
        <v>1364</v>
      </c>
      <c r="B1437" t="s">
        <v>141</v>
      </c>
      <c r="C1437">
        <v>-67.5</v>
      </c>
      <c r="D1437" t="s">
        <v>172</v>
      </c>
      <c r="E1437">
        <v>-81</v>
      </c>
      <c r="F1437">
        <v>51.191694169999998</v>
      </c>
      <c r="G1437">
        <v>4.3975300700000002</v>
      </c>
      <c r="H1437">
        <v>40</v>
      </c>
      <c r="I1437">
        <v>3.2015412495651992E-2</v>
      </c>
    </row>
    <row r="1438" spans="1:9" x14ac:dyDescent="0.3">
      <c r="A1438">
        <v>1365</v>
      </c>
      <c r="B1438" t="s">
        <v>141</v>
      </c>
      <c r="C1438">
        <v>-67.5</v>
      </c>
      <c r="D1438" t="s">
        <v>173</v>
      </c>
      <c r="E1438">
        <v>-77.5</v>
      </c>
      <c r="F1438">
        <v>51.191999379999999</v>
      </c>
      <c r="G1438">
        <v>4.3978857700000002</v>
      </c>
      <c r="H1438">
        <v>54</v>
      </c>
      <c r="I1438">
        <v>1.443678079211619E-2</v>
      </c>
    </row>
    <row r="1439" spans="1:9" x14ac:dyDescent="0.3">
      <c r="A1439">
        <v>1366</v>
      </c>
      <c r="B1439" t="s">
        <v>142</v>
      </c>
      <c r="C1439">
        <v>-86</v>
      </c>
      <c r="D1439" t="s">
        <v>144</v>
      </c>
      <c r="E1439">
        <v>-74.5</v>
      </c>
      <c r="F1439">
        <v>51.191755440000001</v>
      </c>
      <c r="G1439">
        <v>4.3971475800000004</v>
      </c>
      <c r="H1439">
        <v>34</v>
      </c>
      <c r="I1439">
        <v>4.4168074983157522E-2</v>
      </c>
    </row>
    <row r="1440" spans="1:9" x14ac:dyDescent="0.3">
      <c r="A1440">
        <v>1367</v>
      </c>
      <c r="B1440" t="s">
        <v>142</v>
      </c>
      <c r="C1440">
        <v>-86</v>
      </c>
      <c r="D1440" t="s">
        <v>145</v>
      </c>
      <c r="E1440">
        <v>-66</v>
      </c>
      <c r="F1440">
        <v>51.191684629999997</v>
      </c>
      <c r="G1440">
        <v>4.3972014599999998</v>
      </c>
      <c r="H1440">
        <v>33</v>
      </c>
      <c r="I1440">
        <v>4.5957535447738278E-2</v>
      </c>
    </row>
    <row r="1441" spans="1:9" x14ac:dyDescent="0.3">
      <c r="A1441">
        <v>1368</v>
      </c>
      <c r="B1441" t="s">
        <v>142</v>
      </c>
      <c r="C1441">
        <v>-86</v>
      </c>
      <c r="D1441" t="s">
        <v>146</v>
      </c>
      <c r="E1441">
        <v>-67.5</v>
      </c>
      <c r="F1441">
        <v>51.19157431</v>
      </c>
      <c r="G1441">
        <v>4.39676036</v>
      </c>
      <c r="H1441">
        <v>42</v>
      </c>
      <c r="I1441">
        <v>7.7770495372997087E-2</v>
      </c>
    </row>
    <row r="1442" spans="1:9" x14ac:dyDescent="0.3">
      <c r="A1442">
        <v>1369</v>
      </c>
      <c r="B1442" t="s">
        <v>142</v>
      </c>
      <c r="C1442">
        <v>-86</v>
      </c>
      <c r="D1442" t="s">
        <v>147</v>
      </c>
      <c r="E1442">
        <v>-80</v>
      </c>
      <c r="F1442">
        <v>51.19157431</v>
      </c>
      <c r="G1442">
        <v>4.39676036</v>
      </c>
      <c r="H1442">
        <v>42</v>
      </c>
      <c r="I1442">
        <v>7.7770495372997087E-2</v>
      </c>
    </row>
    <row r="1443" spans="1:9" x14ac:dyDescent="0.3">
      <c r="A1443">
        <v>1370</v>
      </c>
      <c r="B1443" t="s">
        <v>142</v>
      </c>
      <c r="C1443">
        <v>-86</v>
      </c>
      <c r="D1443" t="s">
        <v>148</v>
      </c>
      <c r="E1443">
        <v>-77</v>
      </c>
      <c r="F1443">
        <v>51.19157431</v>
      </c>
      <c r="G1443">
        <v>4.39676036</v>
      </c>
      <c r="H1443">
        <v>42</v>
      </c>
      <c r="I1443">
        <v>7.7770495372997087E-2</v>
      </c>
    </row>
    <row r="1444" spans="1:9" x14ac:dyDescent="0.3">
      <c r="A1444">
        <v>1371</v>
      </c>
      <c r="B1444" t="s">
        <v>142</v>
      </c>
      <c r="C1444">
        <v>-86</v>
      </c>
      <c r="D1444" t="s">
        <v>149</v>
      </c>
      <c r="E1444">
        <v>-72.5</v>
      </c>
      <c r="F1444">
        <v>51.19157431</v>
      </c>
      <c r="G1444">
        <v>4.39676036</v>
      </c>
      <c r="H1444">
        <v>42</v>
      </c>
      <c r="I1444">
        <v>7.7770495372997087E-2</v>
      </c>
    </row>
    <row r="1445" spans="1:9" x14ac:dyDescent="0.3">
      <c r="A1445">
        <v>1372</v>
      </c>
      <c r="B1445" t="s">
        <v>142</v>
      </c>
      <c r="C1445">
        <v>-86</v>
      </c>
      <c r="D1445" t="s">
        <v>150</v>
      </c>
      <c r="E1445">
        <v>-78.5</v>
      </c>
      <c r="F1445">
        <v>51.191681359999997</v>
      </c>
      <c r="G1445">
        <v>4.3979224700000001</v>
      </c>
      <c r="H1445">
        <v>82</v>
      </c>
      <c r="I1445">
        <v>3.5584927453416793E-2</v>
      </c>
    </row>
    <row r="1446" spans="1:9" x14ac:dyDescent="0.3">
      <c r="A1446">
        <v>1373</v>
      </c>
      <c r="B1446" t="s">
        <v>142</v>
      </c>
      <c r="C1446">
        <v>-86</v>
      </c>
      <c r="D1446" t="s">
        <v>151</v>
      </c>
      <c r="E1446">
        <v>-67</v>
      </c>
      <c r="F1446">
        <v>51.191721309999998</v>
      </c>
      <c r="G1446">
        <v>4.3974207600000002</v>
      </c>
      <c r="H1446">
        <v>49</v>
      </c>
      <c r="I1446">
        <v>3.2801027573205743E-2</v>
      </c>
    </row>
    <row r="1447" spans="1:9" x14ac:dyDescent="0.3">
      <c r="A1447">
        <v>1374</v>
      </c>
      <c r="B1447" t="s">
        <v>142</v>
      </c>
      <c r="C1447">
        <v>-86</v>
      </c>
      <c r="D1447" t="s">
        <v>152</v>
      </c>
      <c r="E1447">
        <v>-62</v>
      </c>
      <c r="F1447">
        <v>51.191709510000003</v>
      </c>
      <c r="G1447">
        <v>4.3977593400000003</v>
      </c>
      <c r="H1447">
        <v>71</v>
      </c>
      <c r="I1447">
        <v>2.8865261023268331E-2</v>
      </c>
    </row>
    <row r="1448" spans="1:9" x14ac:dyDescent="0.3">
      <c r="A1448">
        <v>1375</v>
      </c>
      <c r="B1448" t="s">
        <v>142</v>
      </c>
      <c r="C1448">
        <v>-86</v>
      </c>
      <c r="D1448" t="s">
        <v>153</v>
      </c>
      <c r="E1448">
        <v>-74.5</v>
      </c>
      <c r="F1448">
        <v>51.19162472</v>
      </c>
      <c r="G1448">
        <v>4.3975887</v>
      </c>
      <c r="H1448">
        <v>58</v>
      </c>
      <c r="I1448">
        <v>3.8440162821116883E-2</v>
      </c>
    </row>
    <row r="1449" spans="1:9" x14ac:dyDescent="0.3">
      <c r="A1449">
        <v>1376</v>
      </c>
      <c r="B1449" t="s">
        <v>142</v>
      </c>
      <c r="C1449">
        <v>-86</v>
      </c>
      <c r="D1449" t="s">
        <v>154</v>
      </c>
      <c r="E1449">
        <v>-77</v>
      </c>
      <c r="F1449">
        <v>51.191726750000001</v>
      </c>
      <c r="G1449">
        <v>4.3971369999999999</v>
      </c>
      <c r="H1449">
        <v>31</v>
      </c>
      <c r="I1449">
        <v>4.6535407102346618E-2</v>
      </c>
    </row>
    <row r="1450" spans="1:9" x14ac:dyDescent="0.3">
      <c r="A1450">
        <v>1377</v>
      </c>
      <c r="B1450" t="s">
        <v>142</v>
      </c>
      <c r="C1450">
        <v>-86</v>
      </c>
      <c r="D1450" t="s">
        <v>155</v>
      </c>
      <c r="E1450">
        <v>-72</v>
      </c>
      <c r="F1450">
        <v>51.191664670000002</v>
      </c>
      <c r="G1450">
        <v>4.3969704099999998</v>
      </c>
      <c r="H1450">
        <v>18</v>
      </c>
      <c r="I1450">
        <v>6.0016880917121269E-2</v>
      </c>
    </row>
    <row r="1451" spans="1:9" x14ac:dyDescent="0.3">
      <c r="A1451">
        <v>1378</v>
      </c>
      <c r="B1451" t="s">
        <v>142</v>
      </c>
      <c r="C1451">
        <v>-86</v>
      </c>
      <c r="D1451" t="s">
        <v>156</v>
      </c>
      <c r="E1451">
        <v>-66</v>
      </c>
      <c r="F1451">
        <v>51.191796889999999</v>
      </c>
      <c r="G1451">
        <v>4.3971927199999996</v>
      </c>
      <c r="H1451">
        <v>39</v>
      </c>
      <c r="I1451">
        <v>3.9129236283533791E-2</v>
      </c>
    </row>
    <row r="1452" spans="1:9" x14ac:dyDescent="0.3">
      <c r="A1452">
        <v>1379</v>
      </c>
      <c r="B1452" t="s">
        <v>142</v>
      </c>
      <c r="C1452">
        <v>-86</v>
      </c>
      <c r="D1452" t="s">
        <v>157</v>
      </c>
      <c r="E1452">
        <v>-75</v>
      </c>
      <c r="F1452">
        <v>51.191819529999997</v>
      </c>
      <c r="G1452">
        <v>4.3970930399999997</v>
      </c>
      <c r="H1452">
        <v>36</v>
      </c>
      <c r="I1452">
        <v>4.4375032140786842E-2</v>
      </c>
    </row>
    <row r="1453" spans="1:9" x14ac:dyDescent="0.3">
      <c r="A1453">
        <v>1380</v>
      </c>
      <c r="B1453" t="s">
        <v>142</v>
      </c>
      <c r="C1453">
        <v>-86</v>
      </c>
      <c r="D1453" t="s">
        <v>158</v>
      </c>
      <c r="E1453">
        <v>-64.5</v>
      </c>
      <c r="F1453">
        <v>51.1917677</v>
      </c>
      <c r="G1453">
        <v>4.3975405800000003</v>
      </c>
      <c r="H1453">
        <v>58</v>
      </c>
      <c r="I1453">
        <v>2.416621850758767E-2</v>
      </c>
    </row>
    <row r="1454" spans="1:9" x14ac:dyDescent="0.3">
      <c r="A1454">
        <v>1381</v>
      </c>
      <c r="B1454" t="s">
        <v>142</v>
      </c>
      <c r="C1454">
        <v>-86</v>
      </c>
      <c r="D1454" t="s">
        <v>159</v>
      </c>
      <c r="E1454">
        <v>-68.5</v>
      </c>
      <c r="F1454">
        <v>51.19171798</v>
      </c>
      <c r="G1454">
        <v>4.3971243900000001</v>
      </c>
      <c r="H1454">
        <v>30</v>
      </c>
      <c r="I1454">
        <v>4.7813981201606723E-2</v>
      </c>
    </row>
    <row r="1455" spans="1:9" x14ac:dyDescent="0.3">
      <c r="A1455">
        <v>1382</v>
      </c>
      <c r="B1455" t="s">
        <v>142</v>
      </c>
      <c r="C1455">
        <v>-86</v>
      </c>
      <c r="D1455" t="s">
        <v>160</v>
      </c>
      <c r="E1455">
        <v>-72.5</v>
      </c>
      <c r="F1455">
        <v>51.191644670000002</v>
      </c>
      <c r="G1455">
        <v>4.3974722599999998</v>
      </c>
      <c r="H1455">
        <v>50</v>
      </c>
      <c r="I1455">
        <v>3.8608027609926397E-2</v>
      </c>
    </row>
    <row r="1456" spans="1:9" x14ac:dyDescent="0.3">
      <c r="A1456">
        <v>1383</v>
      </c>
      <c r="B1456" t="s">
        <v>142</v>
      </c>
      <c r="C1456">
        <v>-86</v>
      </c>
      <c r="D1456" t="s">
        <v>161</v>
      </c>
      <c r="E1456">
        <v>-72.5</v>
      </c>
      <c r="F1456">
        <v>51.191854429999999</v>
      </c>
      <c r="G1456">
        <v>4.3971157700000001</v>
      </c>
      <c r="H1456">
        <v>40</v>
      </c>
      <c r="I1456">
        <v>4.1596383364052282E-2</v>
      </c>
    </row>
    <row r="1457" spans="1:9" x14ac:dyDescent="0.3">
      <c r="A1457">
        <v>1384</v>
      </c>
      <c r="B1457" t="s">
        <v>142</v>
      </c>
      <c r="C1457">
        <v>-86</v>
      </c>
      <c r="D1457" t="s">
        <v>162</v>
      </c>
      <c r="E1457">
        <v>-75</v>
      </c>
      <c r="F1457">
        <v>51.19167384</v>
      </c>
      <c r="G1457">
        <v>4.3971079199999998</v>
      </c>
      <c r="H1457">
        <v>27</v>
      </c>
      <c r="I1457">
        <v>5.1682229861694642E-2</v>
      </c>
    </row>
    <row r="1458" spans="1:9" x14ac:dyDescent="0.3">
      <c r="A1458">
        <v>1385</v>
      </c>
      <c r="B1458" t="s">
        <v>142</v>
      </c>
      <c r="C1458">
        <v>-86</v>
      </c>
      <c r="D1458" t="s">
        <v>163</v>
      </c>
      <c r="E1458">
        <v>-77</v>
      </c>
      <c r="F1458">
        <v>51.191600379999997</v>
      </c>
      <c r="G1458">
        <v>4.3969954700000002</v>
      </c>
      <c r="H1458">
        <v>17</v>
      </c>
      <c r="I1458">
        <v>6.2924350795477382E-2</v>
      </c>
    </row>
    <row r="1459" spans="1:9" x14ac:dyDescent="0.3">
      <c r="A1459">
        <v>1386</v>
      </c>
      <c r="B1459" t="s">
        <v>142</v>
      </c>
      <c r="C1459">
        <v>-86</v>
      </c>
      <c r="D1459" t="s">
        <v>164</v>
      </c>
      <c r="E1459">
        <v>-70</v>
      </c>
      <c r="F1459">
        <v>51.191674560000003</v>
      </c>
      <c r="G1459">
        <v>4.3971515800000001</v>
      </c>
      <c r="H1459">
        <v>29</v>
      </c>
      <c r="I1459">
        <v>4.9294966542765141E-2</v>
      </c>
    </row>
    <row r="1460" spans="1:9" x14ac:dyDescent="0.3">
      <c r="A1460">
        <v>1387</v>
      </c>
      <c r="B1460" t="s">
        <v>142</v>
      </c>
      <c r="C1460">
        <v>-86</v>
      </c>
      <c r="D1460" t="s">
        <v>165</v>
      </c>
      <c r="E1460">
        <v>-76</v>
      </c>
      <c r="F1460">
        <v>51.191826939999999</v>
      </c>
      <c r="G1460">
        <v>4.3970493099999999</v>
      </c>
      <c r="H1460">
        <v>35</v>
      </c>
      <c r="I1460">
        <v>4.6950017415303323E-2</v>
      </c>
    </row>
    <row r="1461" spans="1:9" x14ac:dyDescent="0.3">
      <c r="A1461">
        <v>1388</v>
      </c>
      <c r="B1461" t="s">
        <v>142</v>
      </c>
      <c r="C1461">
        <v>-86</v>
      </c>
      <c r="D1461" t="s">
        <v>166</v>
      </c>
      <c r="E1461">
        <v>-70</v>
      </c>
      <c r="F1461">
        <v>51.19157431</v>
      </c>
      <c r="G1461">
        <v>4.39676036</v>
      </c>
      <c r="H1461">
        <v>42</v>
      </c>
      <c r="I1461">
        <v>7.7770495372997087E-2</v>
      </c>
    </row>
    <row r="1462" spans="1:9" x14ac:dyDescent="0.3">
      <c r="A1462">
        <v>1389</v>
      </c>
      <c r="B1462" t="s">
        <v>142</v>
      </c>
      <c r="C1462">
        <v>-86</v>
      </c>
      <c r="D1462" t="s">
        <v>167</v>
      </c>
      <c r="E1462">
        <v>-81</v>
      </c>
      <c r="F1462">
        <v>51.191917310000001</v>
      </c>
      <c r="G1462">
        <v>4.3972337000000001</v>
      </c>
      <c r="H1462">
        <v>50</v>
      </c>
      <c r="I1462">
        <v>3.1962558374575588E-2</v>
      </c>
    </row>
    <row r="1463" spans="1:9" x14ac:dyDescent="0.3">
      <c r="A1463">
        <v>1390</v>
      </c>
      <c r="B1463" t="s">
        <v>142</v>
      </c>
      <c r="C1463">
        <v>-86</v>
      </c>
      <c r="D1463" t="s">
        <v>168</v>
      </c>
      <c r="E1463">
        <v>-78.5</v>
      </c>
      <c r="F1463">
        <v>51.191743750000001</v>
      </c>
      <c r="G1463">
        <v>4.39734187</v>
      </c>
      <c r="H1463">
        <v>45</v>
      </c>
      <c r="I1463">
        <v>3.4356474013125797E-2</v>
      </c>
    </row>
    <row r="1464" spans="1:9" x14ac:dyDescent="0.3">
      <c r="A1464">
        <v>1391</v>
      </c>
      <c r="B1464" t="s">
        <v>142</v>
      </c>
      <c r="C1464">
        <v>-86</v>
      </c>
      <c r="D1464" t="s">
        <v>169</v>
      </c>
      <c r="E1464">
        <v>-67.5</v>
      </c>
      <c r="F1464">
        <v>51.19157431</v>
      </c>
      <c r="G1464">
        <v>4.39676036</v>
      </c>
      <c r="H1464">
        <v>42</v>
      </c>
      <c r="I1464">
        <v>7.7770495372997087E-2</v>
      </c>
    </row>
    <row r="1465" spans="1:9" x14ac:dyDescent="0.3">
      <c r="A1465">
        <v>1392</v>
      </c>
      <c r="B1465" t="s">
        <v>142</v>
      </c>
      <c r="C1465">
        <v>-86</v>
      </c>
      <c r="D1465" t="s">
        <v>170</v>
      </c>
      <c r="E1465">
        <v>-77.5</v>
      </c>
      <c r="F1465">
        <v>51.191724409999999</v>
      </c>
      <c r="G1465">
        <v>4.3975842099999998</v>
      </c>
      <c r="H1465">
        <v>60</v>
      </c>
      <c r="I1465">
        <v>2.7676846627556879E-2</v>
      </c>
    </row>
    <row r="1466" spans="1:9" x14ac:dyDescent="0.3">
      <c r="A1466">
        <v>1393</v>
      </c>
      <c r="B1466" t="s">
        <v>142</v>
      </c>
      <c r="C1466">
        <v>-86</v>
      </c>
      <c r="D1466" t="s">
        <v>171</v>
      </c>
      <c r="E1466">
        <v>-70</v>
      </c>
      <c r="F1466">
        <v>51.191946450000003</v>
      </c>
      <c r="G1466">
        <v>4.3971679200000002</v>
      </c>
      <c r="H1466">
        <v>50</v>
      </c>
      <c r="I1466">
        <v>3.6162486349848491E-2</v>
      </c>
    </row>
    <row r="1467" spans="1:9" x14ac:dyDescent="0.3">
      <c r="A1467">
        <v>1394</v>
      </c>
      <c r="B1467" t="s">
        <v>142</v>
      </c>
      <c r="C1467">
        <v>-86</v>
      </c>
      <c r="D1467" t="s">
        <v>172</v>
      </c>
      <c r="E1467">
        <v>-81</v>
      </c>
      <c r="F1467">
        <v>51.191634239999999</v>
      </c>
      <c r="G1467">
        <v>4.3971452099999997</v>
      </c>
      <c r="H1467">
        <v>28</v>
      </c>
      <c r="I1467">
        <v>5.2658739063647042E-2</v>
      </c>
    </row>
    <row r="1468" spans="1:9" x14ac:dyDescent="0.3">
      <c r="A1468">
        <v>1395</v>
      </c>
      <c r="B1468" t="s">
        <v>142</v>
      </c>
      <c r="C1468">
        <v>-86</v>
      </c>
      <c r="D1468" t="s">
        <v>173</v>
      </c>
      <c r="E1468">
        <v>-77.5</v>
      </c>
      <c r="F1468">
        <v>51.19178685</v>
      </c>
      <c r="G1468">
        <v>4.3973230599999997</v>
      </c>
      <c r="H1468">
        <v>46</v>
      </c>
      <c r="I1468">
        <v>3.2126547362347893E-2</v>
      </c>
    </row>
    <row r="1469" spans="1:9" x14ac:dyDescent="0.3">
      <c r="A1469">
        <v>1396</v>
      </c>
      <c r="B1469" t="s">
        <v>144</v>
      </c>
      <c r="C1469">
        <v>-74.5</v>
      </c>
      <c r="D1469" t="s">
        <v>145</v>
      </c>
      <c r="E1469">
        <v>-66</v>
      </c>
      <c r="F1469">
        <v>51.191865749999998</v>
      </c>
      <c r="G1469">
        <v>4.3975886900000001</v>
      </c>
      <c r="H1469">
        <v>10</v>
      </c>
      <c r="I1469">
        <v>1.295303768302777E-2</v>
      </c>
    </row>
    <row r="1470" spans="1:9" x14ac:dyDescent="0.3">
      <c r="A1470">
        <v>1397</v>
      </c>
      <c r="B1470" t="s">
        <v>144</v>
      </c>
      <c r="C1470">
        <v>-74.5</v>
      </c>
      <c r="D1470" t="s">
        <v>146</v>
      </c>
      <c r="E1470">
        <v>-67.5</v>
      </c>
      <c r="F1470">
        <v>51.191936560000002</v>
      </c>
      <c r="G1470">
        <v>4.3975348099999998</v>
      </c>
      <c r="H1470">
        <v>40</v>
      </c>
      <c r="I1470">
        <v>1.1000389600152651E-2</v>
      </c>
    </row>
    <row r="1471" spans="1:9" x14ac:dyDescent="0.3">
      <c r="A1471">
        <v>1398</v>
      </c>
      <c r="B1471" t="s">
        <v>144</v>
      </c>
      <c r="C1471">
        <v>-74.5</v>
      </c>
      <c r="D1471" t="s">
        <v>147</v>
      </c>
      <c r="E1471">
        <v>-80</v>
      </c>
      <c r="F1471">
        <v>51.191936560000002</v>
      </c>
      <c r="G1471">
        <v>4.3975348099999998</v>
      </c>
      <c r="H1471">
        <v>40</v>
      </c>
      <c r="I1471">
        <v>1.1000389600152651E-2</v>
      </c>
    </row>
    <row r="1472" spans="1:9" x14ac:dyDescent="0.3">
      <c r="A1472">
        <v>1399</v>
      </c>
      <c r="B1472" t="s">
        <v>144</v>
      </c>
      <c r="C1472">
        <v>-74.5</v>
      </c>
      <c r="D1472" t="s">
        <v>148</v>
      </c>
      <c r="E1472">
        <v>-77</v>
      </c>
      <c r="F1472">
        <v>51.191936560000002</v>
      </c>
      <c r="G1472">
        <v>4.3975348099999998</v>
      </c>
      <c r="H1472">
        <v>40</v>
      </c>
      <c r="I1472">
        <v>1.1000389600152651E-2</v>
      </c>
    </row>
    <row r="1473" spans="1:9" x14ac:dyDescent="0.3">
      <c r="A1473">
        <v>1400</v>
      </c>
      <c r="B1473" t="s">
        <v>144</v>
      </c>
      <c r="C1473">
        <v>-74.5</v>
      </c>
      <c r="D1473" t="s">
        <v>149</v>
      </c>
      <c r="E1473">
        <v>-72.5</v>
      </c>
      <c r="F1473">
        <v>51.191936560000002</v>
      </c>
      <c r="G1473">
        <v>4.3975348099999998</v>
      </c>
      <c r="H1473">
        <v>40</v>
      </c>
      <c r="I1473">
        <v>1.1000389600152651E-2</v>
      </c>
    </row>
    <row r="1474" spans="1:9" x14ac:dyDescent="0.3">
      <c r="A1474">
        <v>1401</v>
      </c>
      <c r="B1474" t="s">
        <v>144</v>
      </c>
      <c r="C1474">
        <v>-74.5</v>
      </c>
      <c r="D1474" t="s">
        <v>150</v>
      </c>
      <c r="E1474">
        <v>-78.5</v>
      </c>
      <c r="F1474">
        <v>51.191862479999998</v>
      </c>
      <c r="G1474">
        <v>4.3983097000000004</v>
      </c>
      <c r="H1474">
        <v>55</v>
      </c>
      <c r="I1474">
        <v>4.4934118099063287E-2</v>
      </c>
    </row>
    <row r="1475" spans="1:9" x14ac:dyDescent="0.3">
      <c r="A1475">
        <v>1402</v>
      </c>
      <c r="B1475" t="s">
        <v>144</v>
      </c>
      <c r="C1475">
        <v>-74.5</v>
      </c>
      <c r="D1475" t="s">
        <v>151</v>
      </c>
      <c r="E1475">
        <v>-67</v>
      </c>
      <c r="F1475">
        <v>51.191902429999999</v>
      </c>
      <c r="G1475">
        <v>4.3978079900000004</v>
      </c>
      <c r="H1475">
        <v>19</v>
      </c>
      <c r="I1475">
        <v>1.0985266897029279E-2</v>
      </c>
    </row>
    <row r="1476" spans="1:9" x14ac:dyDescent="0.3">
      <c r="A1476">
        <v>1403</v>
      </c>
      <c r="B1476" t="s">
        <v>144</v>
      </c>
      <c r="C1476">
        <v>-74.5</v>
      </c>
      <c r="D1476" t="s">
        <v>152</v>
      </c>
      <c r="E1476">
        <v>-62</v>
      </c>
      <c r="F1476">
        <v>51.191890639999997</v>
      </c>
      <c r="G1476">
        <v>4.3981465699999998</v>
      </c>
      <c r="H1476">
        <v>43</v>
      </c>
      <c r="I1476">
        <v>3.3143853174199933E-2</v>
      </c>
    </row>
    <row r="1477" spans="1:9" x14ac:dyDescent="0.3">
      <c r="A1477">
        <v>1404</v>
      </c>
      <c r="B1477" t="s">
        <v>144</v>
      </c>
      <c r="C1477">
        <v>-74.5</v>
      </c>
      <c r="D1477" t="s">
        <v>153</v>
      </c>
      <c r="E1477">
        <v>-74.5</v>
      </c>
      <c r="F1477">
        <v>51.191805840000001</v>
      </c>
      <c r="G1477">
        <v>4.3979759300000003</v>
      </c>
      <c r="H1477">
        <v>34</v>
      </c>
      <c r="I1477">
        <v>2.6859496193733241E-2</v>
      </c>
    </row>
    <row r="1478" spans="1:9" x14ac:dyDescent="0.3">
      <c r="A1478">
        <v>1405</v>
      </c>
      <c r="B1478" t="s">
        <v>144</v>
      </c>
      <c r="C1478">
        <v>-74.5</v>
      </c>
      <c r="D1478" t="s">
        <v>154</v>
      </c>
      <c r="E1478">
        <v>-77</v>
      </c>
      <c r="F1478">
        <v>51.191907880000002</v>
      </c>
      <c r="G1478">
        <v>4.3975242200000002</v>
      </c>
      <c r="H1478">
        <v>10</v>
      </c>
      <c r="I1478">
        <v>1.2940035651560161E-2</v>
      </c>
    </row>
    <row r="1479" spans="1:9" x14ac:dyDescent="0.3">
      <c r="A1479">
        <v>1406</v>
      </c>
      <c r="B1479" t="s">
        <v>144</v>
      </c>
      <c r="C1479">
        <v>-74.5</v>
      </c>
      <c r="D1479" t="s">
        <v>155</v>
      </c>
      <c r="E1479">
        <v>-72</v>
      </c>
      <c r="F1479">
        <v>51.191845800000003</v>
      </c>
      <c r="G1479">
        <v>4.3973576300000001</v>
      </c>
      <c r="H1479">
        <v>16</v>
      </c>
      <c r="I1479">
        <v>2.644472273374535E-2</v>
      </c>
    </row>
    <row r="1480" spans="1:9" x14ac:dyDescent="0.3">
      <c r="A1480">
        <v>1407</v>
      </c>
      <c r="B1480" t="s">
        <v>144</v>
      </c>
      <c r="C1480">
        <v>-74.5</v>
      </c>
      <c r="D1480" t="s">
        <v>156</v>
      </c>
      <c r="E1480">
        <v>-66</v>
      </c>
      <c r="F1480">
        <v>51.191978020000001</v>
      </c>
      <c r="G1480">
        <v>4.39757994</v>
      </c>
      <c r="H1480">
        <v>10</v>
      </c>
      <c r="I1480">
        <v>7.5314947417130457E-3</v>
      </c>
    </row>
    <row r="1481" spans="1:9" x14ac:dyDescent="0.3">
      <c r="A1481">
        <v>1408</v>
      </c>
      <c r="B1481" t="s">
        <v>144</v>
      </c>
      <c r="C1481">
        <v>-74.5</v>
      </c>
      <c r="D1481" t="s">
        <v>157</v>
      </c>
      <c r="E1481">
        <v>-75</v>
      </c>
      <c r="F1481">
        <v>51.192000659999998</v>
      </c>
      <c r="G1481">
        <v>4.39748027</v>
      </c>
      <c r="H1481">
        <v>10</v>
      </c>
      <c r="I1481">
        <v>1.4875004630569941E-2</v>
      </c>
    </row>
    <row r="1482" spans="1:9" x14ac:dyDescent="0.3">
      <c r="A1482">
        <v>1409</v>
      </c>
      <c r="B1482" t="s">
        <v>144</v>
      </c>
      <c r="C1482">
        <v>-74.5</v>
      </c>
      <c r="D1482" t="s">
        <v>158</v>
      </c>
      <c r="E1482">
        <v>-64.5</v>
      </c>
      <c r="F1482">
        <v>51.19194882</v>
      </c>
      <c r="G1482">
        <v>4.3979278099999997</v>
      </c>
      <c r="H1482">
        <v>27</v>
      </c>
      <c r="I1482">
        <v>1.694686460711721E-2</v>
      </c>
    </row>
    <row r="1483" spans="1:9" x14ac:dyDescent="0.3">
      <c r="A1483">
        <v>1410</v>
      </c>
      <c r="B1483" t="s">
        <v>144</v>
      </c>
      <c r="C1483">
        <v>-74.5</v>
      </c>
      <c r="D1483" t="s">
        <v>159</v>
      </c>
      <c r="E1483">
        <v>-68.5</v>
      </c>
      <c r="F1483">
        <v>51.191899110000001</v>
      </c>
      <c r="G1483">
        <v>4.3975116200000004</v>
      </c>
      <c r="H1483">
        <v>10</v>
      </c>
      <c r="I1483">
        <v>1.418987959918174E-2</v>
      </c>
    </row>
    <row r="1484" spans="1:9" x14ac:dyDescent="0.3">
      <c r="A1484">
        <v>1411</v>
      </c>
      <c r="B1484" t="s">
        <v>144</v>
      </c>
      <c r="C1484">
        <v>-74.5</v>
      </c>
      <c r="D1484" t="s">
        <v>160</v>
      </c>
      <c r="E1484">
        <v>-72.5</v>
      </c>
      <c r="F1484">
        <v>51.191825799999997</v>
      </c>
      <c r="G1484">
        <v>4.3978594900000001</v>
      </c>
      <c r="H1484">
        <v>26</v>
      </c>
      <c r="I1484">
        <v>1.964048447768937E-2</v>
      </c>
    </row>
    <row r="1485" spans="1:9" x14ac:dyDescent="0.3">
      <c r="A1485">
        <v>1412</v>
      </c>
      <c r="B1485" t="s">
        <v>144</v>
      </c>
      <c r="C1485">
        <v>-74.5</v>
      </c>
      <c r="D1485" t="s">
        <v>161</v>
      </c>
      <c r="E1485">
        <v>-72.5</v>
      </c>
      <c r="F1485">
        <v>51.19203555</v>
      </c>
      <c r="G1485">
        <v>4.3975030000000004</v>
      </c>
      <c r="H1485">
        <v>11</v>
      </c>
      <c r="I1485">
        <v>1.497244277274549E-2</v>
      </c>
    </row>
    <row r="1486" spans="1:9" x14ac:dyDescent="0.3">
      <c r="A1486">
        <v>1413</v>
      </c>
      <c r="B1486" t="s">
        <v>144</v>
      </c>
      <c r="C1486">
        <v>-74.5</v>
      </c>
      <c r="D1486" t="s">
        <v>162</v>
      </c>
      <c r="E1486">
        <v>-75</v>
      </c>
      <c r="F1486">
        <v>51.191854960000001</v>
      </c>
      <c r="G1486">
        <v>4.3974951500000001</v>
      </c>
      <c r="H1486">
        <v>10</v>
      </c>
      <c r="I1486">
        <v>1.8072153985794981E-2</v>
      </c>
    </row>
    <row r="1487" spans="1:9" x14ac:dyDescent="0.3">
      <c r="A1487">
        <v>1414</v>
      </c>
      <c r="B1487" t="s">
        <v>144</v>
      </c>
      <c r="C1487">
        <v>-74.5</v>
      </c>
      <c r="D1487" t="s">
        <v>163</v>
      </c>
      <c r="E1487">
        <v>-77</v>
      </c>
      <c r="F1487">
        <v>51.191781499999998</v>
      </c>
      <c r="G1487">
        <v>4.3973826899999997</v>
      </c>
      <c r="H1487">
        <v>20</v>
      </c>
      <c r="I1487">
        <v>2.937861175176704E-2</v>
      </c>
    </row>
    <row r="1488" spans="1:9" x14ac:dyDescent="0.3">
      <c r="A1488">
        <v>1415</v>
      </c>
      <c r="B1488" t="s">
        <v>144</v>
      </c>
      <c r="C1488">
        <v>-74.5</v>
      </c>
      <c r="D1488" t="s">
        <v>164</v>
      </c>
      <c r="E1488">
        <v>-70</v>
      </c>
      <c r="F1488">
        <v>51.191855689999997</v>
      </c>
      <c r="G1488">
        <v>4.3975388100000004</v>
      </c>
      <c r="H1488">
        <v>10</v>
      </c>
      <c r="I1488">
        <v>1.5904374238734819E-2</v>
      </c>
    </row>
    <row r="1489" spans="1:9" x14ac:dyDescent="0.3">
      <c r="A1489">
        <v>1416</v>
      </c>
      <c r="B1489" t="s">
        <v>144</v>
      </c>
      <c r="C1489">
        <v>-74.5</v>
      </c>
      <c r="D1489" t="s">
        <v>165</v>
      </c>
      <c r="E1489">
        <v>-76</v>
      </c>
      <c r="F1489">
        <v>51.19200807</v>
      </c>
      <c r="G1489">
        <v>4.3974365400000002</v>
      </c>
      <c r="H1489">
        <v>10</v>
      </c>
      <c r="I1489">
        <v>1.803180984282127E-2</v>
      </c>
    </row>
    <row r="1490" spans="1:9" x14ac:dyDescent="0.3">
      <c r="A1490">
        <v>1417</v>
      </c>
      <c r="B1490" t="s">
        <v>144</v>
      </c>
      <c r="C1490">
        <v>-74.5</v>
      </c>
      <c r="D1490" t="s">
        <v>166</v>
      </c>
      <c r="E1490">
        <v>-70</v>
      </c>
      <c r="F1490">
        <v>51.191936560000002</v>
      </c>
      <c r="G1490">
        <v>4.3975348099999998</v>
      </c>
      <c r="H1490">
        <v>40</v>
      </c>
      <c r="I1490">
        <v>1.1000389600152651E-2</v>
      </c>
    </row>
    <row r="1491" spans="1:9" x14ac:dyDescent="0.3">
      <c r="A1491">
        <v>1418</v>
      </c>
      <c r="B1491" t="s">
        <v>144</v>
      </c>
      <c r="C1491">
        <v>-74.5</v>
      </c>
      <c r="D1491" t="s">
        <v>167</v>
      </c>
      <c r="E1491">
        <v>-81</v>
      </c>
      <c r="F1491">
        <v>51.192098430000001</v>
      </c>
      <c r="G1491">
        <v>4.3976209199999996</v>
      </c>
      <c r="H1491">
        <v>19</v>
      </c>
      <c r="I1491">
        <v>1.5514421171603751E-2</v>
      </c>
    </row>
    <row r="1492" spans="1:9" x14ac:dyDescent="0.3">
      <c r="A1492">
        <v>1419</v>
      </c>
      <c r="B1492" t="s">
        <v>144</v>
      </c>
      <c r="C1492">
        <v>-74.5</v>
      </c>
      <c r="D1492" t="s">
        <v>168</v>
      </c>
      <c r="E1492">
        <v>-78.5</v>
      </c>
      <c r="F1492">
        <v>51.191924870000001</v>
      </c>
      <c r="G1492">
        <v>4.3977291000000003</v>
      </c>
      <c r="H1492">
        <v>14</v>
      </c>
      <c r="I1492">
        <v>5.3789271199515733E-3</v>
      </c>
    </row>
    <row r="1493" spans="1:9" x14ac:dyDescent="0.3">
      <c r="A1493">
        <v>1420</v>
      </c>
      <c r="B1493" t="s">
        <v>144</v>
      </c>
      <c r="C1493">
        <v>-74.5</v>
      </c>
      <c r="D1493" t="s">
        <v>169</v>
      </c>
      <c r="E1493">
        <v>-67.5</v>
      </c>
      <c r="F1493">
        <v>51.191936560000002</v>
      </c>
      <c r="G1493">
        <v>4.3975348099999998</v>
      </c>
      <c r="H1493">
        <v>40</v>
      </c>
      <c r="I1493">
        <v>1.1000389600152651E-2</v>
      </c>
    </row>
    <row r="1494" spans="1:9" x14ac:dyDescent="0.3">
      <c r="A1494">
        <v>1421</v>
      </c>
      <c r="B1494" t="s">
        <v>144</v>
      </c>
      <c r="C1494">
        <v>-74.5</v>
      </c>
      <c r="D1494" t="s">
        <v>170</v>
      </c>
      <c r="E1494">
        <v>-77.5</v>
      </c>
      <c r="F1494">
        <v>51.19190554</v>
      </c>
      <c r="G1494">
        <v>4.3979714400000001</v>
      </c>
      <c r="H1494">
        <v>31</v>
      </c>
      <c r="I1494">
        <v>2.0961586342237649E-2</v>
      </c>
    </row>
    <row r="1495" spans="1:9" x14ac:dyDescent="0.3">
      <c r="A1495">
        <v>1422</v>
      </c>
      <c r="B1495" t="s">
        <v>144</v>
      </c>
      <c r="C1495">
        <v>-74.5</v>
      </c>
      <c r="D1495" t="s">
        <v>171</v>
      </c>
      <c r="E1495">
        <v>-70</v>
      </c>
      <c r="F1495">
        <v>51.192127569999997</v>
      </c>
      <c r="G1495">
        <v>4.3975551399999997</v>
      </c>
      <c r="H1495">
        <v>21</v>
      </c>
      <c r="I1495">
        <v>2.024691262510386E-2</v>
      </c>
    </row>
    <row r="1496" spans="1:9" x14ac:dyDescent="0.3">
      <c r="A1496">
        <v>1423</v>
      </c>
      <c r="B1496" t="s">
        <v>144</v>
      </c>
      <c r="C1496">
        <v>-74.5</v>
      </c>
      <c r="D1496" t="s">
        <v>172</v>
      </c>
      <c r="E1496">
        <v>-81</v>
      </c>
      <c r="F1496">
        <v>51.19181537</v>
      </c>
      <c r="G1496">
        <v>4.39753244</v>
      </c>
      <c r="H1496">
        <v>13</v>
      </c>
      <c r="I1496">
        <v>1.978236554685921E-2</v>
      </c>
    </row>
    <row r="1497" spans="1:9" x14ac:dyDescent="0.3">
      <c r="A1497">
        <v>1424</v>
      </c>
      <c r="B1497" t="s">
        <v>144</v>
      </c>
      <c r="C1497">
        <v>-74.5</v>
      </c>
      <c r="D1497" t="s">
        <v>173</v>
      </c>
      <c r="E1497">
        <v>-77.5</v>
      </c>
      <c r="F1497">
        <v>51.19196797</v>
      </c>
      <c r="G1497">
        <v>4.39771029</v>
      </c>
      <c r="H1497">
        <v>13</v>
      </c>
      <c r="I1497">
        <v>1.7246199995910149E-3</v>
      </c>
    </row>
    <row r="1498" spans="1:9" x14ac:dyDescent="0.3">
      <c r="A1498">
        <v>1425</v>
      </c>
      <c r="B1498" t="s">
        <v>145</v>
      </c>
      <c r="C1498">
        <v>-66</v>
      </c>
      <c r="D1498" t="s">
        <v>146</v>
      </c>
      <c r="E1498">
        <v>-67.5</v>
      </c>
      <c r="F1498">
        <v>51.191794940000001</v>
      </c>
      <c r="G1498">
        <v>4.3976425600000004</v>
      </c>
      <c r="H1498">
        <v>40</v>
      </c>
      <c r="I1498">
        <v>1.9150586461308822E-2</v>
      </c>
    </row>
    <row r="1499" spans="1:9" x14ac:dyDescent="0.3">
      <c r="A1499">
        <v>1426</v>
      </c>
      <c r="B1499" t="s">
        <v>145</v>
      </c>
      <c r="C1499">
        <v>-66</v>
      </c>
      <c r="D1499" t="s">
        <v>147</v>
      </c>
      <c r="E1499">
        <v>-80</v>
      </c>
      <c r="F1499">
        <v>51.191794940000001</v>
      </c>
      <c r="G1499">
        <v>4.3976425600000004</v>
      </c>
      <c r="H1499">
        <v>40</v>
      </c>
      <c r="I1499">
        <v>1.9150586461308822E-2</v>
      </c>
    </row>
    <row r="1500" spans="1:9" x14ac:dyDescent="0.3">
      <c r="A1500">
        <v>1427</v>
      </c>
      <c r="B1500" t="s">
        <v>145</v>
      </c>
      <c r="C1500">
        <v>-66</v>
      </c>
      <c r="D1500" t="s">
        <v>148</v>
      </c>
      <c r="E1500">
        <v>-77</v>
      </c>
      <c r="F1500">
        <v>51.191794940000001</v>
      </c>
      <c r="G1500">
        <v>4.3976425600000004</v>
      </c>
      <c r="H1500">
        <v>40</v>
      </c>
      <c r="I1500">
        <v>1.9150586461308822E-2</v>
      </c>
    </row>
    <row r="1501" spans="1:9" x14ac:dyDescent="0.3">
      <c r="A1501">
        <v>1428</v>
      </c>
      <c r="B1501" t="s">
        <v>145</v>
      </c>
      <c r="C1501">
        <v>-66</v>
      </c>
      <c r="D1501" t="s">
        <v>149</v>
      </c>
      <c r="E1501">
        <v>-72.5</v>
      </c>
      <c r="F1501">
        <v>51.191794940000001</v>
      </c>
      <c r="G1501">
        <v>4.3976425600000004</v>
      </c>
      <c r="H1501">
        <v>40</v>
      </c>
      <c r="I1501">
        <v>1.9150586461308822E-2</v>
      </c>
    </row>
    <row r="1502" spans="1:9" x14ac:dyDescent="0.3">
      <c r="A1502">
        <v>1429</v>
      </c>
      <c r="B1502" t="s">
        <v>145</v>
      </c>
      <c r="C1502">
        <v>-66</v>
      </c>
      <c r="D1502" t="s">
        <v>150</v>
      </c>
      <c r="E1502">
        <v>-78.5</v>
      </c>
      <c r="F1502">
        <v>51.191791670000001</v>
      </c>
      <c r="G1502">
        <v>4.3983635799999998</v>
      </c>
      <c r="H1502">
        <v>50</v>
      </c>
      <c r="I1502">
        <v>5.1000800425043361E-2</v>
      </c>
    </row>
    <row r="1503" spans="1:9" x14ac:dyDescent="0.3">
      <c r="A1503">
        <v>1430</v>
      </c>
      <c r="B1503" t="s">
        <v>145</v>
      </c>
      <c r="C1503">
        <v>-66</v>
      </c>
      <c r="D1503" t="s">
        <v>151</v>
      </c>
      <c r="E1503">
        <v>-67</v>
      </c>
      <c r="F1503">
        <v>51.191831620000002</v>
      </c>
      <c r="G1503">
        <v>4.3978618599999999</v>
      </c>
      <c r="H1503">
        <v>16</v>
      </c>
      <c r="I1503">
        <v>1.923940032123779E-2</v>
      </c>
    </row>
    <row r="1504" spans="1:9" x14ac:dyDescent="0.3">
      <c r="A1504">
        <v>1431</v>
      </c>
      <c r="B1504" t="s">
        <v>145</v>
      </c>
      <c r="C1504">
        <v>-66</v>
      </c>
      <c r="D1504" t="s">
        <v>152</v>
      </c>
      <c r="E1504">
        <v>-62</v>
      </c>
      <c r="F1504">
        <v>51.19181983</v>
      </c>
      <c r="G1504">
        <v>4.3982004400000001</v>
      </c>
      <c r="H1504">
        <v>39</v>
      </c>
      <c r="I1504">
        <v>3.9316562098689632E-2</v>
      </c>
    </row>
    <row r="1505" spans="1:9" x14ac:dyDescent="0.3">
      <c r="A1505">
        <v>1432</v>
      </c>
      <c r="B1505" t="s">
        <v>145</v>
      </c>
      <c r="C1505">
        <v>-66</v>
      </c>
      <c r="D1505" t="s">
        <v>153</v>
      </c>
      <c r="E1505">
        <v>-74.5</v>
      </c>
      <c r="F1505">
        <v>51.191735029999997</v>
      </c>
      <c r="G1505">
        <v>4.3980297999999998</v>
      </c>
      <c r="H1505">
        <v>28</v>
      </c>
      <c r="I1505">
        <v>3.5041604392948178E-2</v>
      </c>
    </row>
    <row r="1506" spans="1:9" x14ac:dyDescent="0.3">
      <c r="A1506">
        <v>1433</v>
      </c>
      <c r="B1506" t="s">
        <v>145</v>
      </c>
      <c r="C1506">
        <v>-66</v>
      </c>
      <c r="D1506" t="s">
        <v>154</v>
      </c>
      <c r="E1506">
        <v>-77</v>
      </c>
      <c r="F1506">
        <v>51.191837069999998</v>
      </c>
      <c r="G1506">
        <v>4.3975780999999996</v>
      </c>
      <c r="H1506">
        <v>10</v>
      </c>
      <c r="I1506">
        <v>1.609020899765511E-2</v>
      </c>
    </row>
    <row r="1507" spans="1:9" x14ac:dyDescent="0.3">
      <c r="A1507">
        <v>1434</v>
      </c>
      <c r="B1507" t="s">
        <v>145</v>
      </c>
      <c r="C1507">
        <v>-66</v>
      </c>
      <c r="D1507" t="s">
        <v>155</v>
      </c>
      <c r="E1507">
        <v>-72</v>
      </c>
      <c r="F1507">
        <v>51.191774989999999</v>
      </c>
      <c r="G1507">
        <v>4.3974115100000004</v>
      </c>
      <c r="H1507">
        <v>16</v>
      </c>
      <c r="I1507">
        <v>2.850085215337143E-2</v>
      </c>
    </row>
    <row r="1508" spans="1:9" x14ac:dyDescent="0.3">
      <c r="A1508">
        <v>1435</v>
      </c>
      <c r="B1508" t="s">
        <v>145</v>
      </c>
      <c r="C1508">
        <v>-66</v>
      </c>
      <c r="D1508" t="s">
        <v>156</v>
      </c>
      <c r="E1508">
        <v>-66</v>
      </c>
      <c r="F1508">
        <v>51.191907209999997</v>
      </c>
      <c r="G1508">
        <v>4.3976338200000002</v>
      </c>
      <c r="H1508">
        <v>12</v>
      </c>
      <c r="I1508">
        <v>7.3834595262822532E-3</v>
      </c>
    </row>
    <row r="1509" spans="1:9" x14ac:dyDescent="0.3">
      <c r="A1509">
        <v>1436</v>
      </c>
      <c r="B1509" t="s">
        <v>145</v>
      </c>
      <c r="C1509">
        <v>-66</v>
      </c>
      <c r="D1509" t="s">
        <v>157</v>
      </c>
      <c r="E1509">
        <v>-75</v>
      </c>
      <c r="F1509">
        <v>51.191929850000001</v>
      </c>
      <c r="G1509">
        <v>4.3975341500000003</v>
      </c>
      <c r="H1509">
        <v>17</v>
      </c>
      <c r="I1509">
        <v>1.128076231153629E-2</v>
      </c>
    </row>
    <row r="1510" spans="1:9" x14ac:dyDescent="0.3">
      <c r="A1510">
        <v>1437</v>
      </c>
      <c r="B1510" t="s">
        <v>145</v>
      </c>
      <c r="C1510">
        <v>-66</v>
      </c>
      <c r="D1510" t="s">
        <v>158</v>
      </c>
      <c r="E1510">
        <v>-64.5</v>
      </c>
      <c r="F1510">
        <v>51.191878010000003</v>
      </c>
      <c r="G1510">
        <v>4.39798168</v>
      </c>
      <c r="H1510">
        <v>25</v>
      </c>
      <c r="I1510">
        <v>2.2762618478950739E-2</v>
      </c>
    </row>
    <row r="1511" spans="1:9" x14ac:dyDescent="0.3">
      <c r="A1511">
        <v>1438</v>
      </c>
      <c r="B1511" t="s">
        <v>145</v>
      </c>
      <c r="C1511">
        <v>-66</v>
      </c>
      <c r="D1511" t="s">
        <v>159</v>
      </c>
      <c r="E1511">
        <v>-68.5</v>
      </c>
      <c r="F1511">
        <v>51.191828299999997</v>
      </c>
      <c r="G1511">
        <v>4.3975654999999998</v>
      </c>
      <c r="H1511">
        <v>10</v>
      </c>
      <c r="I1511">
        <v>1.736564866560817E-2</v>
      </c>
    </row>
    <row r="1512" spans="1:9" x14ac:dyDescent="0.3">
      <c r="A1512">
        <v>1439</v>
      </c>
      <c r="B1512" t="s">
        <v>145</v>
      </c>
      <c r="C1512">
        <v>-66</v>
      </c>
      <c r="D1512" t="s">
        <v>160</v>
      </c>
      <c r="E1512">
        <v>-72.5</v>
      </c>
      <c r="F1512">
        <v>51.19175499</v>
      </c>
      <c r="G1512">
        <v>4.3979133700000004</v>
      </c>
      <c r="H1512">
        <v>19</v>
      </c>
      <c r="I1512">
        <v>2.8220153705747309E-2</v>
      </c>
    </row>
    <row r="1513" spans="1:9" x14ac:dyDescent="0.3">
      <c r="A1513">
        <v>1440</v>
      </c>
      <c r="B1513" t="s">
        <v>145</v>
      </c>
      <c r="C1513">
        <v>-66</v>
      </c>
      <c r="D1513" t="s">
        <v>161</v>
      </c>
      <c r="E1513">
        <v>-72.5</v>
      </c>
      <c r="F1513">
        <v>51.191964740000003</v>
      </c>
      <c r="G1513">
        <v>4.3975568699999998</v>
      </c>
      <c r="H1513">
        <v>20</v>
      </c>
      <c r="I1513">
        <v>8.9987696967646132E-3</v>
      </c>
    </row>
    <row r="1514" spans="1:9" x14ac:dyDescent="0.3">
      <c r="A1514">
        <v>1441</v>
      </c>
      <c r="B1514" t="s">
        <v>145</v>
      </c>
      <c r="C1514">
        <v>-66</v>
      </c>
      <c r="D1514" t="s">
        <v>162</v>
      </c>
      <c r="E1514">
        <v>-75</v>
      </c>
      <c r="F1514">
        <v>51.191784149999997</v>
      </c>
      <c r="G1514">
        <v>4.3975490199999996</v>
      </c>
      <c r="H1514">
        <v>10</v>
      </c>
      <c r="I1514">
        <v>2.2260237401248922E-2</v>
      </c>
    </row>
    <row r="1515" spans="1:9" x14ac:dyDescent="0.3">
      <c r="A1515">
        <v>1442</v>
      </c>
      <c r="B1515" t="s">
        <v>145</v>
      </c>
      <c r="C1515">
        <v>-66</v>
      </c>
      <c r="D1515" t="s">
        <v>163</v>
      </c>
      <c r="E1515">
        <v>-77</v>
      </c>
      <c r="F1515">
        <v>51.191710690000001</v>
      </c>
      <c r="G1515">
        <v>4.39743657</v>
      </c>
      <c r="H1515">
        <v>17</v>
      </c>
      <c r="I1515">
        <v>3.3193125513590743E-2</v>
      </c>
    </row>
    <row r="1516" spans="1:9" x14ac:dyDescent="0.3">
      <c r="A1516">
        <v>1443</v>
      </c>
      <c r="B1516" t="s">
        <v>145</v>
      </c>
      <c r="C1516">
        <v>-66</v>
      </c>
      <c r="D1516" t="s">
        <v>164</v>
      </c>
      <c r="E1516">
        <v>-70</v>
      </c>
      <c r="F1516">
        <v>51.19178488</v>
      </c>
      <c r="G1516">
        <v>4.3975926799999998</v>
      </c>
      <c r="H1516">
        <v>10</v>
      </c>
      <c r="I1516">
        <v>2.1057779009927311E-2</v>
      </c>
    </row>
    <row r="1517" spans="1:9" x14ac:dyDescent="0.3">
      <c r="A1517">
        <v>1444</v>
      </c>
      <c r="B1517" t="s">
        <v>145</v>
      </c>
      <c r="C1517">
        <v>-66</v>
      </c>
      <c r="D1517" t="s">
        <v>165</v>
      </c>
      <c r="E1517">
        <v>-76</v>
      </c>
      <c r="F1517">
        <v>51.191937260000003</v>
      </c>
      <c r="G1517">
        <v>4.3974904099999996</v>
      </c>
      <c r="H1517">
        <v>19</v>
      </c>
      <c r="I1517">
        <v>1.397481030559323E-2</v>
      </c>
    </row>
    <row r="1518" spans="1:9" x14ac:dyDescent="0.3">
      <c r="A1518">
        <v>1445</v>
      </c>
      <c r="B1518" t="s">
        <v>145</v>
      </c>
      <c r="C1518">
        <v>-66</v>
      </c>
      <c r="D1518" t="s">
        <v>166</v>
      </c>
      <c r="E1518">
        <v>-70</v>
      </c>
      <c r="F1518">
        <v>51.191794940000001</v>
      </c>
      <c r="G1518">
        <v>4.3976425600000004</v>
      </c>
      <c r="H1518">
        <v>40</v>
      </c>
      <c r="I1518">
        <v>1.9150586461308822E-2</v>
      </c>
    </row>
    <row r="1519" spans="1:9" x14ac:dyDescent="0.3">
      <c r="A1519">
        <v>1446</v>
      </c>
      <c r="B1519" t="s">
        <v>145</v>
      </c>
      <c r="C1519">
        <v>-66</v>
      </c>
      <c r="D1519" t="s">
        <v>167</v>
      </c>
      <c r="E1519">
        <v>-81</v>
      </c>
      <c r="F1519">
        <v>51.192027619999998</v>
      </c>
      <c r="G1519">
        <v>4.3976747999999999</v>
      </c>
      <c r="H1519">
        <v>26</v>
      </c>
      <c r="I1519">
        <v>7.0066333965916761E-3</v>
      </c>
    </row>
    <row r="1520" spans="1:9" x14ac:dyDescent="0.3">
      <c r="A1520">
        <v>1447</v>
      </c>
      <c r="B1520" t="s">
        <v>145</v>
      </c>
      <c r="C1520">
        <v>-66</v>
      </c>
      <c r="D1520" t="s">
        <v>168</v>
      </c>
      <c r="E1520">
        <v>-78.5</v>
      </c>
      <c r="F1520">
        <v>51.191854059999997</v>
      </c>
      <c r="G1520">
        <v>4.3977829699999997</v>
      </c>
      <c r="H1520">
        <v>12</v>
      </c>
      <c r="I1520">
        <v>1.4065597107178101E-2</v>
      </c>
    </row>
    <row r="1521" spans="1:9" x14ac:dyDescent="0.3">
      <c r="A1521">
        <v>1448</v>
      </c>
      <c r="B1521" t="s">
        <v>145</v>
      </c>
      <c r="C1521">
        <v>-66</v>
      </c>
      <c r="D1521" t="s">
        <v>169</v>
      </c>
      <c r="E1521">
        <v>-67.5</v>
      </c>
      <c r="F1521">
        <v>51.191794940000001</v>
      </c>
      <c r="G1521">
        <v>4.3976425600000004</v>
      </c>
      <c r="H1521">
        <v>40</v>
      </c>
      <c r="I1521">
        <v>1.9150586461308822E-2</v>
      </c>
    </row>
    <row r="1522" spans="1:9" x14ac:dyDescent="0.3">
      <c r="A1522">
        <v>1449</v>
      </c>
      <c r="B1522" t="s">
        <v>145</v>
      </c>
      <c r="C1522">
        <v>-66</v>
      </c>
      <c r="D1522" t="s">
        <v>170</v>
      </c>
      <c r="E1522">
        <v>-77.5</v>
      </c>
      <c r="F1522">
        <v>51.191834729999997</v>
      </c>
      <c r="G1522">
        <v>4.3980253100000004</v>
      </c>
      <c r="H1522">
        <v>27</v>
      </c>
      <c r="I1522">
        <v>2.7729801463830282E-2</v>
      </c>
    </row>
    <row r="1523" spans="1:9" x14ac:dyDescent="0.3">
      <c r="A1523">
        <v>1450</v>
      </c>
      <c r="B1523" t="s">
        <v>145</v>
      </c>
      <c r="C1523">
        <v>-66</v>
      </c>
      <c r="D1523" t="s">
        <v>171</v>
      </c>
      <c r="E1523">
        <v>-70</v>
      </c>
      <c r="F1523">
        <v>51.19205676</v>
      </c>
      <c r="G1523">
        <v>4.39760902</v>
      </c>
      <c r="H1523">
        <v>29</v>
      </c>
      <c r="I1523">
        <v>1.1527547857135331E-2</v>
      </c>
    </row>
    <row r="1524" spans="1:9" x14ac:dyDescent="0.3">
      <c r="A1524">
        <v>1451</v>
      </c>
      <c r="B1524" t="s">
        <v>145</v>
      </c>
      <c r="C1524">
        <v>-66</v>
      </c>
      <c r="D1524" t="s">
        <v>172</v>
      </c>
      <c r="E1524">
        <v>-81</v>
      </c>
      <c r="F1524">
        <v>51.191744559999997</v>
      </c>
      <c r="G1524">
        <v>4.3975863100000003</v>
      </c>
      <c r="H1524">
        <v>10</v>
      </c>
      <c r="I1524">
        <v>2.5477276901274569E-2</v>
      </c>
    </row>
    <row r="1525" spans="1:9" x14ac:dyDescent="0.3">
      <c r="A1525">
        <v>1452</v>
      </c>
      <c r="B1525" t="s">
        <v>145</v>
      </c>
      <c r="C1525">
        <v>-66</v>
      </c>
      <c r="D1525" t="s">
        <v>173</v>
      </c>
      <c r="E1525">
        <v>-77.5</v>
      </c>
      <c r="F1525">
        <v>51.191897160000003</v>
      </c>
      <c r="G1525">
        <v>4.3977641600000004</v>
      </c>
      <c r="H1525">
        <v>14</v>
      </c>
      <c r="I1525">
        <v>9.3043587707369486E-3</v>
      </c>
    </row>
    <row r="1526" spans="1:9" x14ac:dyDescent="0.3">
      <c r="A1526">
        <v>1453</v>
      </c>
      <c r="B1526" t="s">
        <v>146</v>
      </c>
      <c r="C1526">
        <v>-67.5</v>
      </c>
      <c r="D1526" t="s">
        <v>147</v>
      </c>
      <c r="E1526">
        <v>-80</v>
      </c>
    </row>
    <row r="1527" spans="1:9" x14ac:dyDescent="0.3">
      <c r="A1527">
        <v>1454</v>
      </c>
      <c r="B1527" t="s">
        <v>146</v>
      </c>
      <c r="C1527">
        <v>-67.5</v>
      </c>
      <c r="D1527" t="s">
        <v>148</v>
      </c>
      <c r="E1527">
        <v>-77</v>
      </c>
    </row>
    <row r="1528" spans="1:9" x14ac:dyDescent="0.3">
      <c r="A1528">
        <v>1455</v>
      </c>
      <c r="B1528" t="s">
        <v>146</v>
      </c>
      <c r="C1528">
        <v>-67.5</v>
      </c>
      <c r="D1528" t="s">
        <v>149</v>
      </c>
      <c r="E1528">
        <v>-72.5</v>
      </c>
    </row>
    <row r="1529" spans="1:9" x14ac:dyDescent="0.3">
      <c r="A1529">
        <v>1456</v>
      </c>
      <c r="B1529" t="s">
        <v>146</v>
      </c>
      <c r="C1529">
        <v>-67.5</v>
      </c>
      <c r="D1529" t="s">
        <v>150</v>
      </c>
      <c r="E1529">
        <v>-78.5</v>
      </c>
      <c r="F1529">
        <v>51.1917884</v>
      </c>
      <c r="G1529">
        <v>4.3990845900000002</v>
      </c>
      <c r="H1529">
        <v>55</v>
      </c>
      <c r="I1529">
        <v>9.9422720737128781E-2</v>
      </c>
    </row>
    <row r="1530" spans="1:9" x14ac:dyDescent="0.3">
      <c r="A1530">
        <v>1457</v>
      </c>
      <c r="B1530" t="s">
        <v>146</v>
      </c>
      <c r="C1530">
        <v>-67.5</v>
      </c>
      <c r="D1530" t="s">
        <v>151</v>
      </c>
      <c r="E1530">
        <v>-67</v>
      </c>
      <c r="F1530">
        <v>51.191868300000003</v>
      </c>
      <c r="G1530">
        <v>4.3980811600000003</v>
      </c>
      <c r="H1530">
        <v>58</v>
      </c>
      <c r="I1530">
        <v>2.956248525929665E-2</v>
      </c>
    </row>
    <row r="1531" spans="1:9" x14ac:dyDescent="0.3">
      <c r="A1531">
        <v>1458</v>
      </c>
      <c r="B1531" t="s">
        <v>146</v>
      </c>
      <c r="C1531">
        <v>-67.5</v>
      </c>
      <c r="D1531" t="s">
        <v>152</v>
      </c>
      <c r="E1531">
        <v>-62</v>
      </c>
      <c r="F1531">
        <v>51.191844709999998</v>
      </c>
      <c r="G1531">
        <v>4.3987583299999997</v>
      </c>
      <c r="H1531">
        <v>60</v>
      </c>
      <c r="I1531">
        <v>7.5915521684292817E-2</v>
      </c>
    </row>
    <row r="1532" spans="1:9" x14ac:dyDescent="0.3">
      <c r="A1532">
        <v>1459</v>
      </c>
      <c r="B1532" t="s">
        <v>146</v>
      </c>
      <c r="C1532">
        <v>-67.5</v>
      </c>
      <c r="D1532" t="s">
        <v>153</v>
      </c>
      <c r="E1532">
        <v>-74.5</v>
      </c>
      <c r="F1532">
        <v>51.191675119999999</v>
      </c>
      <c r="G1532">
        <v>4.39841704</v>
      </c>
      <c r="H1532">
        <v>40</v>
      </c>
      <c r="I1532">
        <v>6.0285219759865429E-2</v>
      </c>
    </row>
    <row r="1533" spans="1:9" x14ac:dyDescent="0.3">
      <c r="A1533">
        <v>1460</v>
      </c>
      <c r="B1533" t="s">
        <v>146</v>
      </c>
      <c r="C1533">
        <v>-67.5</v>
      </c>
      <c r="D1533" t="s">
        <v>154</v>
      </c>
      <c r="E1533">
        <v>-77</v>
      </c>
      <c r="F1533">
        <v>51.191879190000002</v>
      </c>
      <c r="G1533">
        <v>4.3975136399999997</v>
      </c>
      <c r="H1533">
        <v>39</v>
      </c>
      <c r="I1533">
        <v>1.5339966398060831E-2</v>
      </c>
    </row>
    <row r="1534" spans="1:9" x14ac:dyDescent="0.3">
      <c r="A1534">
        <v>1461</v>
      </c>
      <c r="B1534" t="s">
        <v>146</v>
      </c>
      <c r="C1534">
        <v>-67.5</v>
      </c>
      <c r="D1534" t="s">
        <v>155</v>
      </c>
      <c r="E1534">
        <v>-72</v>
      </c>
      <c r="F1534">
        <v>51.191755030000003</v>
      </c>
      <c r="G1534">
        <v>4.3971804600000004</v>
      </c>
      <c r="H1534">
        <v>45</v>
      </c>
      <c r="I1534">
        <v>4.226404653379174E-2</v>
      </c>
    </row>
    <row r="1535" spans="1:9" x14ac:dyDescent="0.3">
      <c r="A1535">
        <v>1462</v>
      </c>
      <c r="B1535" t="s">
        <v>146</v>
      </c>
      <c r="C1535">
        <v>-67.5</v>
      </c>
      <c r="D1535" t="s">
        <v>156</v>
      </c>
      <c r="E1535">
        <v>-66</v>
      </c>
      <c r="F1535">
        <v>51.192019469999998</v>
      </c>
      <c r="G1535">
        <v>4.3976250800000001</v>
      </c>
      <c r="H1535">
        <v>58</v>
      </c>
      <c r="I1535">
        <v>7.3964628993810492E-3</v>
      </c>
    </row>
    <row r="1536" spans="1:9" x14ac:dyDescent="0.3">
      <c r="A1536">
        <v>1463</v>
      </c>
      <c r="B1536" t="s">
        <v>146</v>
      </c>
      <c r="C1536">
        <v>-67.5</v>
      </c>
      <c r="D1536" t="s">
        <v>157</v>
      </c>
      <c r="E1536">
        <v>-75</v>
      </c>
      <c r="F1536">
        <v>51.19206475</v>
      </c>
      <c r="G1536">
        <v>4.3974257300000001</v>
      </c>
      <c r="H1536">
        <v>38</v>
      </c>
      <c r="I1536">
        <v>2.126016275023912E-2</v>
      </c>
    </row>
    <row r="1537" spans="1:9" x14ac:dyDescent="0.3">
      <c r="A1537">
        <v>1464</v>
      </c>
      <c r="B1537" t="s">
        <v>146</v>
      </c>
      <c r="C1537">
        <v>-67.5</v>
      </c>
      <c r="D1537" t="s">
        <v>158</v>
      </c>
      <c r="E1537">
        <v>-64.5</v>
      </c>
      <c r="F1537">
        <v>51.191961079999999</v>
      </c>
      <c r="G1537">
        <v>4.3983208100000004</v>
      </c>
      <c r="H1537">
        <v>69</v>
      </c>
      <c r="I1537">
        <v>4.4240354872628007E-2</v>
      </c>
    </row>
    <row r="1538" spans="1:9" x14ac:dyDescent="0.3">
      <c r="A1538">
        <v>1465</v>
      </c>
      <c r="B1538" t="s">
        <v>146</v>
      </c>
      <c r="C1538">
        <v>-67.5</v>
      </c>
      <c r="D1538" t="s">
        <v>159</v>
      </c>
      <c r="E1538">
        <v>-68.5</v>
      </c>
      <c r="F1538">
        <v>51.19186165</v>
      </c>
      <c r="G1538">
        <v>4.3974884300000001</v>
      </c>
      <c r="H1538">
        <v>34</v>
      </c>
      <c r="I1538">
        <v>1.793397909031794E-2</v>
      </c>
    </row>
    <row r="1539" spans="1:9" x14ac:dyDescent="0.3">
      <c r="A1539">
        <v>1466</v>
      </c>
      <c r="B1539" t="s">
        <v>146</v>
      </c>
      <c r="C1539">
        <v>-67.5</v>
      </c>
      <c r="D1539" t="s">
        <v>160</v>
      </c>
      <c r="E1539">
        <v>-72.5</v>
      </c>
      <c r="F1539">
        <v>51.191715029999997</v>
      </c>
      <c r="G1539">
        <v>4.3981841700000004</v>
      </c>
      <c r="H1539">
        <v>36</v>
      </c>
      <c r="I1539">
        <v>4.4472466695579083E-2</v>
      </c>
    </row>
    <row r="1540" spans="1:9" x14ac:dyDescent="0.3">
      <c r="A1540">
        <v>1467</v>
      </c>
      <c r="B1540" t="s">
        <v>146</v>
      </c>
      <c r="C1540">
        <v>-67.5</v>
      </c>
      <c r="D1540" t="s">
        <v>161</v>
      </c>
      <c r="E1540">
        <v>-72.5</v>
      </c>
      <c r="F1540">
        <v>51.192134539999998</v>
      </c>
      <c r="G1540">
        <v>4.3974711800000001</v>
      </c>
      <c r="H1540">
        <v>66</v>
      </c>
      <c r="I1540">
        <v>2.4072897427296291E-2</v>
      </c>
    </row>
    <row r="1541" spans="1:9" x14ac:dyDescent="0.3">
      <c r="A1541">
        <v>1468</v>
      </c>
      <c r="B1541" t="s">
        <v>146</v>
      </c>
      <c r="C1541">
        <v>-67.5</v>
      </c>
      <c r="D1541" t="s">
        <v>162</v>
      </c>
      <c r="E1541">
        <v>-75</v>
      </c>
      <c r="F1541">
        <v>51.191773359999999</v>
      </c>
      <c r="G1541">
        <v>4.3974554899999996</v>
      </c>
      <c r="H1541">
        <v>38</v>
      </c>
      <c r="I1541">
        <v>2.668579055128387E-2</v>
      </c>
    </row>
    <row r="1542" spans="1:9" x14ac:dyDescent="0.3">
      <c r="A1542">
        <v>1469</v>
      </c>
      <c r="B1542" t="s">
        <v>146</v>
      </c>
      <c r="C1542">
        <v>-67.5</v>
      </c>
      <c r="D1542" t="s">
        <v>163</v>
      </c>
      <c r="E1542">
        <v>-77</v>
      </c>
      <c r="F1542">
        <v>51.19162644</v>
      </c>
      <c r="G1542">
        <v>4.3972305800000004</v>
      </c>
      <c r="H1542">
        <v>33</v>
      </c>
      <c r="I1542">
        <v>4.9238982238414893E-2</v>
      </c>
    </row>
    <row r="1543" spans="1:9" x14ac:dyDescent="0.3">
      <c r="A1543">
        <v>1470</v>
      </c>
      <c r="B1543" t="s">
        <v>146</v>
      </c>
      <c r="C1543">
        <v>-67.5</v>
      </c>
      <c r="D1543" t="s">
        <v>164</v>
      </c>
      <c r="E1543">
        <v>-70</v>
      </c>
      <c r="F1543">
        <v>51.191774809999998</v>
      </c>
      <c r="G1543">
        <v>4.3975428000000001</v>
      </c>
      <c r="H1543">
        <v>35</v>
      </c>
      <c r="I1543">
        <v>2.3384399088453009E-2</v>
      </c>
    </row>
    <row r="1544" spans="1:9" x14ac:dyDescent="0.3">
      <c r="A1544">
        <v>1471</v>
      </c>
      <c r="B1544" t="s">
        <v>146</v>
      </c>
      <c r="C1544">
        <v>-67.5</v>
      </c>
      <c r="D1544" t="s">
        <v>165</v>
      </c>
      <c r="E1544">
        <v>-76</v>
      </c>
      <c r="F1544">
        <v>51.192079569999997</v>
      </c>
      <c r="G1544">
        <v>4.3973382599999997</v>
      </c>
      <c r="H1544">
        <v>76</v>
      </c>
      <c r="I1544">
        <v>2.73776840170065E-2</v>
      </c>
    </row>
    <row r="1545" spans="1:9" x14ac:dyDescent="0.3">
      <c r="A1545">
        <v>1472</v>
      </c>
      <c r="B1545" t="s">
        <v>146</v>
      </c>
      <c r="C1545">
        <v>-67.5</v>
      </c>
      <c r="D1545" t="s">
        <v>166</v>
      </c>
      <c r="E1545">
        <v>-70</v>
      </c>
    </row>
    <row r="1546" spans="1:9" x14ac:dyDescent="0.3">
      <c r="A1546">
        <v>1473</v>
      </c>
      <c r="B1546" t="s">
        <v>146</v>
      </c>
      <c r="C1546">
        <v>-67.5</v>
      </c>
      <c r="D1546" t="s">
        <v>167</v>
      </c>
      <c r="E1546">
        <v>-81</v>
      </c>
      <c r="F1546">
        <v>51.192260300000001</v>
      </c>
      <c r="G1546">
        <v>4.3977070400000002</v>
      </c>
      <c r="H1546">
        <v>37</v>
      </c>
      <c r="I1546">
        <v>3.2868580944417032E-2</v>
      </c>
    </row>
    <row r="1547" spans="1:9" x14ac:dyDescent="0.3">
      <c r="A1547">
        <v>1474</v>
      </c>
      <c r="B1547" t="s">
        <v>146</v>
      </c>
      <c r="C1547">
        <v>-67.5</v>
      </c>
      <c r="D1547" t="s">
        <v>168</v>
      </c>
      <c r="E1547">
        <v>-78.5</v>
      </c>
      <c r="F1547">
        <v>51.19191318</v>
      </c>
      <c r="G1547">
        <v>4.3979233799999999</v>
      </c>
      <c r="H1547">
        <v>33</v>
      </c>
      <c r="I1547">
        <v>1.7517206607038129E-2</v>
      </c>
    </row>
    <row r="1548" spans="1:9" x14ac:dyDescent="0.3">
      <c r="A1548">
        <v>1475</v>
      </c>
      <c r="B1548" t="s">
        <v>146</v>
      </c>
      <c r="C1548">
        <v>-67.5</v>
      </c>
      <c r="D1548" t="s">
        <v>169</v>
      </c>
      <c r="E1548">
        <v>-67.5</v>
      </c>
      <c r="F1548" s="10">
        <v>50.970031220000003</v>
      </c>
      <c r="G1548" s="10">
        <v>3.1459221899999998</v>
      </c>
      <c r="H1548">
        <v>45</v>
      </c>
      <c r="I1548">
        <v>90.856252050778195</v>
      </c>
    </row>
    <row r="1549" spans="1:9" x14ac:dyDescent="0.3">
      <c r="A1549">
        <v>1476</v>
      </c>
      <c r="B1549" t="s">
        <v>146</v>
      </c>
      <c r="C1549">
        <v>-67.5</v>
      </c>
      <c r="D1549" t="s">
        <v>170</v>
      </c>
      <c r="E1549">
        <v>-77.5</v>
      </c>
      <c r="F1549">
        <v>51.191874509999998</v>
      </c>
      <c r="G1549">
        <v>4.3984080700000003</v>
      </c>
      <c r="H1549">
        <v>50</v>
      </c>
      <c r="I1549">
        <v>5.1315332279212082E-2</v>
      </c>
    </row>
    <row r="1550" spans="1:9" x14ac:dyDescent="0.3">
      <c r="A1550">
        <v>1477</v>
      </c>
      <c r="B1550" t="s">
        <v>146</v>
      </c>
      <c r="C1550">
        <v>-67.5</v>
      </c>
      <c r="D1550" t="s">
        <v>171</v>
      </c>
      <c r="E1550">
        <v>-70</v>
      </c>
      <c r="F1550">
        <v>51.192318579999998</v>
      </c>
      <c r="G1550">
        <v>4.3975754800000004</v>
      </c>
      <c r="H1550">
        <v>98</v>
      </c>
      <c r="I1550">
        <v>4.0063568672786813E-2</v>
      </c>
    </row>
    <row r="1551" spans="1:9" x14ac:dyDescent="0.3">
      <c r="A1551">
        <v>1478</v>
      </c>
      <c r="B1551" t="s">
        <v>146</v>
      </c>
      <c r="C1551">
        <v>-67.5</v>
      </c>
      <c r="D1551" t="s">
        <v>172</v>
      </c>
      <c r="E1551">
        <v>-81</v>
      </c>
      <c r="F1551">
        <v>51.191694169999998</v>
      </c>
      <c r="G1551">
        <v>4.3975300700000002</v>
      </c>
      <c r="H1551">
        <v>40</v>
      </c>
      <c r="I1551">
        <v>3.2015412495651992E-2</v>
      </c>
    </row>
    <row r="1552" spans="1:9" x14ac:dyDescent="0.3">
      <c r="A1552">
        <v>1479</v>
      </c>
      <c r="B1552" t="s">
        <v>146</v>
      </c>
      <c r="C1552">
        <v>-67.5</v>
      </c>
      <c r="D1552" t="s">
        <v>173</v>
      </c>
      <c r="E1552">
        <v>-77.5</v>
      </c>
      <c r="F1552">
        <v>51.191999379999999</v>
      </c>
      <c r="G1552">
        <v>4.3978857700000002</v>
      </c>
      <c r="H1552">
        <v>54</v>
      </c>
      <c r="I1552">
        <v>1.443678079211619E-2</v>
      </c>
    </row>
    <row r="1553" spans="1:9" x14ac:dyDescent="0.3">
      <c r="A1553">
        <v>1480</v>
      </c>
      <c r="B1553" t="s">
        <v>147</v>
      </c>
      <c r="C1553">
        <v>-80</v>
      </c>
      <c r="D1553" t="s">
        <v>148</v>
      </c>
      <c r="E1553">
        <v>-77</v>
      </c>
    </row>
    <row r="1554" spans="1:9" x14ac:dyDescent="0.3">
      <c r="A1554">
        <v>1481</v>
      </c>
      <c r="B1554" t="s">
        <v>147</v>
      </c>
      <c r="C1554">
        <v>-80</v>
      </c>
      <c r="D1554" t="s">
        <v>149</v>
      </c>
      <c r="E1554">
        <v>-72.5</v>
      </c>
    </row>
    <row r="1555" spans="1:9" x14ac:dyDescent="0.3">
      <c r="A1555">
        <v>1482</v>
      </c>
      <c r="B1555" t="s">
        <v>147</v>
      </c>
      <c r="C1555">
        <v>-80</v>
      </c>
      <c r="D1555" t="s">
        <v>150</v>
      </c>
      <c r="E1555">
        <v>-78.5</v>
      </c>
      <c r="F1555">
        <v>51.1917884</v>
      </c>
      <c r="G1555">
        <v>4.3990845900000002</v>
      </c>
      <c r="H1555">
        <v>55</v>
      </c>
      <c r="I1555">
        <v>9.9422720737128781E-2</v>
      </c>
    </row>
    <row r="1556" spans="1:9" x14ac:dyDescent="0.3">
      <c r="A1556">
        <v>1483</v>
      </c>
      <c r="B1556" t="s">
        <v>147</v>
      </c>
      <c r="C1556">
        <v>-80</v>
      </c>
      <c r="D1556" t="s">
        <v>151</v>
      </c>
      <c r="E1556">
        <v>-67</v>
      </c>
      <c r="F1556">
        <v>51.191868300000003</v>
      </c>
      <c r="G1556">
        <v>4.3980811600000003</v>
      </c>
      <c r="H1556">
        <v>58</v>
      </c>
      <c r="I1556">
        <v>2.956248525929665E-2</v>
      </c>
    </row>
    <row r="1557" spans="1:9" x14ac:dyDescent="0.3">
      <c r="A1557">
        <v>1484</v>
      </c>
      <c r="B1557" t="s">
        <v>147</v>
      </c>
      <c r="C1557">
        <v>-80</v>
      </c>
      <c r="D1557" t="s">
        <v>152</v>
      </c>
      <c r="E1557">
        <v>-62</v>
      </c>
      <c r="F1557">
        <v>51.191844709999998</v>
      </c>
      <c r="G1557">
        <v>4.3987583299999997</v>
      </c>
      <c r="H1557">
        <v>60</v>
      </c>
      <c r="I1557">
        <v>7.5915521684292817E-2</v>
      </c>
    </row>
    <row r="1558" spans="1:9" x14ac:dyDescent="0.3">
      <c r="A1558">
        <v>1485</v>
      </c>
      <c r="B1558" t="s">
        <v>147</v>
      </c>
      <c r="C1558">
        <v>-80</v>
      </c>
      <c r="D1558" t="s">
        <v>153</v>
      </c>
      <c r="E1558">
        <v>-74.5</v>
      </c>
      <c r="F1558">
        <v>51.191675119999999</v>
      </c>
      <c r="G1558">
        <v>4.39841704</v>
      </c>
      <c r="H1558">
        <v>40</v>
      </c>
      <c r="I1558">
        <v>6.0285219759865429E-2</v>
      </c>
    </row>
    <row r="1559" spans="1:9" x14ac:dyDescent="0.3">
      <c r="A1559">
        <v>1486</v>
      </c>
      <c r="B1559" t="s">
        <v>147</v>
      </c>
      <c r="C1559">
        <v>-80</v>
      </c>
      <c r="D1559" t="s">
        <v>154</v>
      </c>
      <c r="E1559">
        <v>-77</v>
      </c>
      <c r="F1559">
        <v>51.191879190000002</v>
      </c>
      <c r="G1559">
        <v>4.3975136399999997</v>
      </c>
      <c r="H1559">
        <v>39</v>
      </c>
      <c r="I1559">
        <v>1.5339966398060831E-2</v>
      </c>
    </row>
    <row r="1560" spans="1:9" x14ac:dyDescent="0.3">
      <c r="A1560">
        <v>1487</v>
      </c>
      <c r="B1560" t="s">
        <v>147</v>
      </c>
      <c r="C1560">
        <v>-80</v>
      </c>
      <c r="D1560" t="s">
        <v>155</v>
      </c>
      <c r="E1560">
        <v>-72</v>
      </c>
      <c r="F1560">
        <v>51.191755030000003</v>
      </c>
      <c r="G1560">
        <v>4.3971804600000004</v>
      </c>
      <c r="H1560">
        <v>45</v>
      </c>
      <c r="I1560">
        <v>4.226404653379174E-2</v>
      </c>
    </row>
    <row r="1561" spans="1:9" x14ac:dyDescent="0.3">
      <c r="A1561">
        <v>1488</v>
      </c>
      <c r="B1561" t="s">
        <v>147</v>
      </c>
      <c r="C1561">
        <v>-80</v>
      </c>
      <c r="D1561" t="s">
        <v>156</v>
      </c>
      <c r="E1561">
        <v>-66</v>
      </c>
      <c r="F1561">
        <v>51.192019469999998</v>
      </c>
      <c r="G1561">
        <v>4.3976250800000001</v>
      </c>
      <c r="H1561">
        <v>58</v>
      </c>
      <c r="I1561">
        <v>7.3964628993810492E-3</v>
      </c>
    </row>
    <row r="1562" spans="1:9" x14ac:dyDescent="0.3">
      <c r="A1562">
        <v>1489</v>
      </c>
      <c r="B1562" t="s">
        <v>147</v>
      </c>
      <c r="C1562">
        <v>-80</v>
      </c>
      <c r="D1562" t="s">
        <v>157</v>
      </c>
      <c r="E1562">
        <v>-75</v>
      </c>
      <c r="F1562">
        <v>51.19206475</v>
      </c>
      <c r="G1562">
        <v>4.3974257300000001</v>
      </c>
      <c r="H1562">
        <v>38</v>
      </c>
      <c r="I1562">
        <v>2.126016275023912E-2</v>
      </c>
    </row>
    <row r="1563" spans="1:9" x14ac:dyDescent="0.3">
      <c r="A1563">
        <v>1490</v>
      </c>
      <c r="B1563" t="s">
        <v>147</v>
      </c>
      <c r="C1563">
        <v>-80</v>
      </c>
      <c r="D1563" t="s">
        <v>158</v>
      </c>
      <c r="E1563">
        <v>-64.5</v>
      </c>
      <c r="F1563">
        <v>51.191961079999999</v>
      </c>
      <c r="G1563">
        <v>4.3983208100000004</v>
      </c>
      <c r="H1563">
        <v>69</v>
      </c>
      <c r="I1563">
        <v>4.4240354872628007E-2</v>
      </c>
    </row>
    <row r="1564" spans="1:9" x14ac:dyDescent="0.3">
      <c r="A1564">
        <v>1491</v>
      </c>
      <c r="B1564" t="s">
        <v>147</v>
      </c>
      <c r="C1564">
        <v>-80</v>
      </c>
      <c r="D1564" t="s">
        <v>159</v>
      </c>
      <c r="E1564">
        <v>-68.5</v>
      </c>
      <c r="F1564">
        <v>51.19186165</v>
      </c>
      <c r="G1564">
        <v>4.3974884300000001</v>
      </c>
      <c r="H1564">
        <v>34</v>
      </c>
      <c r="I1564">
        <v>1.793397909031794E-2</v>
      </c>
    </row>
    <row r="1565" spans="1:9" x14ac:dyDescent="0.3">
      <c r="A1565">
        <v>1492</v>
      </c>
      <c r="B1565" t="s">
        <v>147</v>
      </c>
      <c r="C1565">
        <v>-80</v>
      </c>
      <c r="D1565" t="s">
        <v>160</v>
      </c>
      <c r="E1565">
        <v>-72.5</v>
      </c>
      <c r="F1565">
        <v>51.191715029999997</v>
      </c>
      <c r="G1565">
        <v>4.3981841700000004</v>
      </c>
      <c r="H1565">
        <v>36</v>
      </c>
      <c r="I1565">
        <v>4.4472466695579083E-2</v>
      </c>
    </row>
    <row r="1566" spans="1:9" x14ac:dyDescent="0.3">
      <c r="A1566">
        <v>1493</v>
      </c>
      <c r="B1566" t="s">
        <v>147</v>
      </c>
      <c r="C1566">
        <v>-80</v>
      </c>
      <c r="D1566" t="s">
        <v>161</v>
      </c>
      <c r="E1566">
        <v>-72.5</v>
      </c>
      <c r="F1566">
        <v>51.192134539999998</v>
      </c>
      <c r="G1566">
        <v>4.3974711800000001</v>
      </c>
      <c r="H1566">
        <v>66</v>
      </c>
      <c r="I1566">
        <v>2.4072897427296291E-2</v>
      </c>
    </row>
    <row r="1567" spans="1:9" x14ac:dyDescent="0.3">
      <c r="A1567">
        <v>1494</v>
      </c>
      <c r="B1567" t="s">
        <v>147</v>
      </c>
      <c r="C1567">
        <v>-80</v>
      </c>
      <c r="D1567" t="s">
        <v>162</v>
      </c>
      <c r="E1567">
        <v>-75</v>
      </c>
      <c r="F1567">
        <v>51.191773359999999</v>
      </c>
      <c r="G1567">
        <v>4.3974554899999996</v>
      </c>
      <c r="H1567">
        <v>38</v>
      </c>
      <c r="I1567">
        <v>2.668579055128387E-2</v>
      </c>
    </row>
    <row r="1568" spans="1:9" x14ac:dyDescent="0.3">
      <c r="A1568">
        <v>1495</v>
      </c>
      <c r="B1568" t="s">
        <v>147</v>
      </c>
      <c r="C1568">
        <v>-80</v>
      </c>
      <c r="D1568" t="s">
        <v>163</v>
      </c>
      <c r="E1568">
        <v>-77</v>
      </c>
      <c r="F1568">
        <v>51.19162644</v>
      </c>
      <c r="G1568">
        <v>4.3972305800000004</v>
      </c>
      <c r="H1568">
        <v>33</v>
      </c>
      <c r="I1568">
        <v>4.9238982238414893E-2</v>
      </c>
    </row>
    <row r="1569" spans="1:9" x14ac:dyDescent="0.3">
      <c r="A1569">
        <v>1496</v>
      </c>
      <c r="B1569" t="s">
        <v>147</v>
      </c>
      <c r="C1569">
        <v>-80</v>
      </c>
      <c r="D1569" t="s">
        <v>164</v>
      </c>
      <c r="E1569">
        <v>-70</v>
      </c>
      <c r="F1569">
        <v>51.191774809999998</v>
      </c>
      <c r="G1569">
        <v>4.3975428000000001</v>
      </c>
      <c r="H1569">
        <v>35</v>
      </c>
      <c r="I1569">
        <v>2.3384399088453009E-2</v>
      </c>
    </row>
    <row r="1570" spans="1:9" x14ac:dyDescent="0.3">
      <c r="A1570">
        <v>1497</v>
      </c>
      <c r="B1570" t="s">
        <v>147</v>
      </c>
      <c r="C1570">
        <v>-80</v>
      </c>
      <c r="D1570" t="s">
        <v>165</v>
      </c>
      <c r="E1570">
        <v>-76</v>
      </c>
      <c r="F1570">
        <v>51.192079569999997</v>
      </c>
      <c r="G1570">
        <v>4.3973382599999997</v>
      </c>
      <c r="H1570">
        <v>76</v>
      </c>
      <c r="I1570">
        <v>2.73776840170065E-2</v>
      </c>
    </row>
    <row r="1571" spans="1:9" x14ac:dyDescent="0.3">
      <c r="A1571">
        <v>1498</v>
      </c>
      <c r="B1571" t="s">
        <v>147</v>
      </c>
      <c r="C1571">
        <v>-80</v>
      </c>
      <c r="D1571" t="s">
        <v>166</v>
      </c>
      <c r="E1571">
        <v>-70</v>
      </c>
    </row>
    <row r="1572" spans="1:9" x14ac:dyDescent="0.3">
      <c r="A1572">
        <v>1499</v>
      </c>
      <c r="B1572" t="s">
        <v>147</v>
      </c>
      <c r="C1572">
        <v>-80</v>
      </c>
      <c r="D1572" t="s">
        <v>167</v>
      </c>
      <c r="E1572">
        <v>-81</v>
      </c>
      <c r="F1572">
        <v>51.192260300000001</v>
      </c>
      <c r="G1572">
        <v>4.3977070400000002</v>
      </c>
      <c r="H1572">
        <v>37</v>
      </c>
      <c r="I1572">
        <v>3.2868580944417032E-2</v>
      </c>
    </row>
    <row r="1573" spans="1:9" x14ac:dyDescent="0.3">
      <c r="A1573">
        <v>1500</v>
      </c>
      <c r="B1573" t="s">
        <v>147</v>
      </c>
      <c r="C1573">
        <v>-80</v>
      </c>
      <c r="D1573" t="s">
        <v>168</v>
      </c>
      <c r="E1573">
        <v>-78.5</v>
      </c>
      <c r="F1573">
        <v>51.19191318</v>
      </c>
      <c r="G1573">
        <v>4.3979233799999999</v>
      </c>
      <c r="H1573">
        <v>33</v>
      </c>
      <c r="I1573">
        <v>1.7517206607038129E-2</v>
      </c>
    </row>
    <row r="1574" spans="1:9" x14ac:dyDescent="0.3">
      <c r="A1574">
        <v>1501</v>
      </c>
      <c r="B1574" t="s">
        <v>147</v>
      </c>
      <c r="C1574">
        <v>-80</v>
      </c>
      <c r="D1574" t="s">
        <v>169</v>
      </c>
      <c r="E1574">
        <v>-67.5</v>
      </c>
      <c r="F1574" s="10">
        <v>50.970031220000003</v>
      </c>
      <c r="G1574" s="10">
        <v>3.1459221899999998</v>
      </c>
      <c r="H1574">
        <v>45</v>
      </c>
      <c r="I1574">
        <v>90.856252050778195</v>
      </c>
    </row>
    <row r="1575" spans="1:9" x14ac:dyDescent="0.3">
      <c r="A1575">
        <v>1502</v>
      </c>
      <c r="B1575" t="s">
        <v>147</v>
      </c>
      <c r="C1575">
        <v>-80</v>
      </c>
      <c r="D1575" t="s">
        <v>170</v>
      </c>
      <c r="E1575">
        <v>-77.5</v>
      </c>
      <c r="F1575">
        <v>51.191874509999998</v>
      </c>
      <c r="G1575">
        <v>4.3984080700000003</v>
      </c>
      <c r="H1575">
        <v>50</v>
      </c>
      <c r="I1575">
        <v>5.1315332279212082E-2</v>
      </c>
    </row>
    <row r="1576" spans="1:9" x14ac:dyDescent="0.3">
      <c r="A1576">
        <v>1503</v>
      </c>
      <c r="B1576" t="s">
        <v>147</v>
      </c>
      <c r="C1576">
        <v>-80</v>
      </c>
      <c r="D1576" t="s">
        <v>171</v>
      </c>
      <c r="E1576">
        <v>-70</v>
      </c>
      <c r="F1576">
        <v>51.192318579999998</v>
      </c>
      <c r="G1576">
        <v>4.3975754800000004</v>
      </c>
      <c r="H1576">
        <v>98</v>
      </c>
      <c r="I1576">
        <v>4.0063568672786813E-2</v>
      </c>
    </row>
    <row r="1577" spans="1:9" x14ac:dyDescent="0.3">
      <c r="A1577">
        <v>1504</v>
      </c>
      <c r="B1577" t="s">
        <v>147</v>
      </c>
      <c r="C1577">
        <v>-80</v>
      </c>
      <c r="D1577" t="s">
        <v>172</v>
      </c>
      <c r="E1577">
        <v>-81</v>
      </c>
      <c r="F1577">
        <v>51.191694169999998</v>
      </c>
      <c r="G1577">
        <v>4.3975300700000002</v>
      </c>
      <c r="H1577">
        <v>40</v>
      </c>
      <c r="I1577">
        <v>3.2015412495651992E-2</v>
      </c>
    </row>
    <row r="1578" spans="1:9" x14ac:dyDescent="0.3">
      <c r="A1578">
        <v>1505</v>
      </c>
      <c r="B1578" t="s">
        <v>147</v>
      </c>
      <c r="C1578">
        <v>-80</v>
      </c>
      <c r="D1578" t="s">
        <v>173</v>
      </c>
      <c r="E1578">
        <v>-77.5</v>
      </c>
      <c r="F1578">
        <v>51.191999379999999</v>
      </c>
      <c r="G1578">
        <v>4.3978857700000002</v>
      </c>
      <c r="H1578">
        <v>54</v>
      </c>
      <c r="I1578">
        <v>1.443678079211619E-2</v>
      </c>
    </row>
    <row r="1579" spans="1:9" x14ac:dyDescent="0.3">
      <c r="A1579">
        <v>1506</v>
      </c>
      <c r="B1579" t="s">
        <v>148</v>
      </c>
      <c r="C1579">
        <v>-77</v>
      </c>
      <c r="D1579" t="s">
        <v>149</v>
      </c>
      <c r="E1579">
        <v>-72.5</v>
      </c>
    </row>
    <row r="1580" spans="1:9" x14ac:dyDescent="0.3">
      <c r="A1580">
        <v>1507</v>
      </c>
      <c r="B1580" t="s">
        <v>148</v>
      </c>
      <c r="C1580">
        <v>-77</v>
      </c>
      <c r="D1580" t="s">
        <v>150</v>
      </c>
      <c r="E1580">
        <v>-78.5</v>
      </c>
      <c r="F1580">
        <v>51.1917884</v>
      </c>
      <c r="G1580">
        <v>4.3990845900000002</v>
      </c>
      <c r="H1580">
        <v>55</v>
      </c>
      <c r="I1580">
        <v>9.9422720737128781E-2</v>
      </c>
    </row>
    <row r="1581" spans="1:9" x14ac:dyDescent="0.3">
      <c r="A1581">
        <v>1508</v>
      </c>
      <c r="B1581" t="s">
        <v>148</v>
      </c>
      <c r="C1581">
        <v>-77</v>
      </c>
      <c r="D1581" t="s">
        <v>151</v>
      </c>
      <c r="E1581">
        <v>-67</v>
      </c>
      <c r="F1581">
        <v>51.191868300000003</v>
      </c>
      <c r="G1581">
        <v>4.3980811600000003</v>
      </c>
      <c r="H1581">
        <v>58</v>
      </c>
      <c r="I1581">
        <v>2.956248525929665E-2</v>
      </c>
    </row>
    <row r="1582" spans="1:9" x14ac:dyDescent="0.3">
      <c r="A1582">
        <v>1509</v>
      </c>
      <c r="B1582" t="s">
        <v>148</v>
      </c>
      <c r="C1582">
        <v>-77</v>
      </c>
      <c r="D1582" t="s">
        <v>152</v>
      </c>
      <c r="E1582">
        <v>-62</v>
      </c>
      <c r="F1582">
        <v>51.191844709999998</v>
      </c>
      <c r="G1582">
        <v>4.3987583299999997</v>
      </c>
      <c r="H1582">
        <v>60</v>
      </c>
      <c r="I1582">
        <v>7.5915521684292817E-2</v>
      </c>
    </row>
    <row r="1583" spans="1:9" x14ac:dyDescent="0.3">
      <c r="A1583">
        <v>1510</v>
      </c>
      <c r="B1583" t="s">
        <v>148</v>
      </c>
      <c r="C1583">
        <v>-77</v>
      </c>
      <c r="D1583" t="s">
        <v>153</v>
      </c>
      <c r="E1583">
        <v>-74.5</v>
      </c>
      <c r="F1583">
        <v>51.191675119999999</v>
      </c>
      <c r="G1583">
        <v>4.39841704</v>
      </c>
      <c r="H1583">
        <v>40</v>
      </c>
      <c r="I1583">
        <v>6.0285219759865429E-2</v>
      </c>
    </row>
    <row r="1584" spans="1:9" x14ac:dyDescent="0.3">
      <c r="A1584">
        <v>1511</v>
      </c>
      <c r="B1584" t="s">
        <v>148</v>
      </c>
      <c r="C1584">
        <v>-77</v>
      </c>
      <c r="D1584" t="s">
        <v>154</v>
      </c>
      <c r="E1584">
        <v>-77</v>
      </c>
      <c r="F1584">
        <v>51.191879190000002</v>
      </c>
      <c r="G1584">
        <v>4.3975136399999997</v>
      </c>
      <c r="H1584">
        <v>39</v>
      </c>
      <c r="I1584">
        <v>1.5339966398060831E-2</v>
      </c>
    </row>
    <row r="1585" spans="1:9" x14ac:dyDescent="0.3">
      <c r="A1585">
        <v>1512</v>
      </c>
      <c r="B1585" t="s">
        <v>148</v>
      </c>
      <c r="C1585">
        <v>-77</v>
      </c>
      <c r="D1585" t="s">
        <v>155</v>
      </c>
      <c r="E1585">
        <v>-72</v>
      </c>
      <c r="F1585">
        <v>51.191755030000003</v>
      </c>
      <c r="G1585">
        <v>4.3971804600000004</v>
      </c>
      <c r="H1585">
        <v>45</v>
      </c>
      <c r="I1585">
        <v>4.226404653379174E-2</v>
      </c>
    </row>
    <row r="1586" spans="1:9" x14ac:dyDescent="0.3">
      <c r="A1586">
        <v>1513</v>
      </c>
      <c r="B1586" t="s">
        <v>148</v>
      </c>
      <c r="C1586">
        <v>-77</v>
      </c>
      <c r="D1586" t="s">
        <v>156</v>
      </c>
      <c r="E1586">
        <v>-66</v>
      </c>
      <c r="F1586">
        <v>51.192019469999998</v>
      </c>
      <c r="G1586">
        <v>4.3976250800000001</v>
      </c>
      <c r="H1586">
        <v>58</v>
      </c>
      <c r="I1586">
        <v>7.3964628993810492E-3</v>
      </c>
    </row>
    <row r="1587" spans="1:9" x14ac:dyDescent="0.3">
      <c r="A1587">
        <v>1514</v>
      </c>
      <c r="B1587" t="s">
        <v>148</v>
      </c>
      <c r="C1587">
        <v>-77</v>
      </c>
      <c r="D1587" t="s">
        <v>157</v>
      </c>
      <c r="E1587">
        <v>-75</v>
      </c>
      <c r="F1587">
        <v>51.19206475</v>
      </c>
      <c r="G1587">
        <v>4.3974257300000001</v>
      </c>
      <c r="H1587">
        <v>38</v>
      </c>
      <c r="I1587">
        <v>2.126016275023912E-2</v>
      </c>
    </row>
    <row r="1588" spans="1:9" x14ac:dyDescent="0.3">
      <c r="A1588">
        <v>1515</v>
      </c>
      <c r="B1588" t="s">
        <v>148</v>
      </c>
      <c r="C1588">
        <v>-77</v>
      </c>
      <c r="D1588" t="s">
        <v>158</v>
      </c>
      <c r="E1588">
        <v>-64.5</v>
      </c>
      <c r="F1588">
        <v>51.191961079999999</v>
      </c>
      <c r="G1588">
        <v>4.3983208100000004</v>
      </c>
      <c r="H1588">
        <v>69</v>
      </c>
      <c r="I1588">
        <v>4.4240354872628007E-2</v>
      </c>
    </row>
    <row r="1589" spans="1:9" x14ac:dyDescent="0.3">
      <c r="A1589">
        <v>1516</v>
      </c>
      <c r="B1589" t="s">
        <v>148</v>
      </c>
      <c r="C1589">
        <v>-77</v>
      </c>
      <c r="D1589" t="s">
        <v>159</v>
      </c>
      <c r="E1589">
        <v>-68.5</v>
      </c>
      <c r="F1589">
        <v>51.19186165</v>
      </c>
      <c r="G1589">
        <v>4.3974884300000001</v>
      </c>
      <c r="H1589">
        <v>34</v>
      </c>
      <c r="I1589">
        <v>1.793397909031794E-2</v>
      </c>
    </row>
    <row r="1590" spans="1:9" x14ac:dyDescent="0.3">
      <c r="A1590">
        <v>1517</v>
      </c>
      <c r="B1590" t="s">
        <v>148</v>
      </c>
      <c r="C1590">
        <v>-77</v>
      </c>
      <c r="D1590" t="s">
        <v>160</v>
      </c>
      <c r="E1590">
        <v>-72.5</v>
      </c>
      <c r="F1590">
        <v>51.191715029999997</v>
      </c>
      <c r="G1590">
        <v>4.3981841700000004</v>
      </c>
      <c r="H1590">
        <v>36</v>
      </c>
      <c r="I1590">
        <v>4.4472466695579083E-2</v>
      </c>
    </row>
    <row r="1591" spans="1:9" x14ac:dyDescent="0.3">
      <c r="A1591">
        <v>1518</v>
      </c>
      <c r="B1591" t="s">
        <v>148</v>
      </c>
      <c r="C1591">
        <v>-77</v>
      </c>
      <c r="D1591" t="s">
        <v>161</v>
      </c>
      <c r="E1591">
        <v>-72.5</v>
      </c>
      <c r="F1591">
        <v>51.192134539999998</v>
      </c>
      <c r="G1591">
        <v>4.3974711800000001</v>
      </c>
      <c r="H1591">
        <v>66</v>
      </c>
      <c r="I1591">
        <v>2.4072897427296291E-2</v>
      </c>
    </row>
    <row r="1592" spans="1:9" x14ac:dyDescent="0.3">
      <c r="A1592">
        <v>1519</v>
      </c>
      <c r="B1592" t="s">
        <v>148</v>
      </c>
      <c r="C1592">
        <v>-77</v>
      </c>
      <c r="D1592" t="s">
        <v>162</v>
      </c>
      <c r="E1592">
        <v>-75</v>
      </c>
      <c r="F1592">
        <v>51.191773359999999</v>
      </c>
      <c r="G1592">
        <v>4.3974554899999996</v>
      </c>
      <c r="H1592">
        <v>38</v>
      </c>
      <c r="I1592">
        <v>2.668579055128387E-2</v>
      </c>
    </row>
    <row r="1593" spans="1:9" x14ac:dyDescent="0.3">
      <c r="A1593">
        <v>1520</v>
      </c>
      <c r="B1593" t="s">
        <v>148</v>
      </c>
      <c r="C1593">
        <v>-77</v>
      </c>
      <c r="D1593" t="s">
        <v>163</v>
      </c>
      <c r="E1593">
        <v>-77</v>
      </c>
      <c r="F1593">
        <v>51.19162644</v>
      </c>
      <c r="G1593">
        <v>4.3972305800000004</v>
      </c>
      <c r="H1593">
        <v>33</v>
      </c>
      <c r="I1593">
        <v>4.9238982238414893E-2</v>
      </c>
    </row>
    <row r="1594" spans="1:9" x14ac:dyDescent="0.3">
      <c r="A1594">
        <v>1521</v>
      </c>
      <c r="B1594" t="s">
        <v>148</v>
      </c>
      <c r="C1594">
        <v>-77</v>
      </c>
      <c r="D1594" t="s">
        <v>164</v>
      </c>
      <c r="E1594">
        <v>-70</v>
      </c>
      <c r="F1594">
        <v>51.191774809999998</v>
      </c>
      <c r="G1594">
        <v>4.3975428000000001</v>
      </c>
      <c r="H1594">
        <v>35</v>
      </c>
      <c r="I1594">
        <v>2.3384399088453009E-2</v>
      </c>
    </row>
    <row r="1595" spans="1:9" x14ac:dyDescent="0.3">
      <c r="A1595">
        <v>1522</v>
      </c>
      <c r="B1595" t="s">
        <v>148</v>
      </c>
      <c r="C1595">
        <v>-77</v>
      </c>
      <c r="D1595" t="s">
        <v>165</v>
      </c>
      <c r="E1595">
        <v>-76</v>
      </c>
      <c r="F1595">
        <v>51.192079569999997</v>
      </c>
      <c r="G1595">
        <v>4.3973382599999997</v>
      </c>
      <c r="H1595">
        <v>76</v>
      </c>
      <c r="I1595">
        <v>2.73776840170065E-2</v>
      </c>
    </row>
    <row r="1596" spans="1:9" x14ac:dyDescent="0.3">
      <c r="A1596">
        <v>1523</v>
      </c>
      <c r="B1596" t="s">
        <v>148</v>
      </c>
      <c r="C1596">
        <v>-77</v>
      </c>
      <c r="D1596" t="s">
        <v>166</v>
      </c>
      <c r="E1596">
        <v>-70</v>
      </c>
    </row>
    <row r="1597" spans="1:9" x14ac:dyDescent="0.3">
      <c r="A1597">
        <v>1524</v>
      </c>
      <c r="B1597" t="s">
        <v>148</v>
      </c>
      <c r="C1597">
        <v>-77</v>
      </c>
      <c r="D1597" t="s">
        <v>167</v>
      </c>
      <c r="E1597">
        <v>-81</v>
      </c>
      <c r="F1597">
        <v>51.192260300000001</v>
      </c>
      <c r="G1597">
        <v>4.3977070400000002</v>
      </c>
      <c r="H1597">
        <v>37</v>
      </c>
      <c r="I1597">
        <v>3.2868580944417032E-2</v>
      </c>
    </row>
    <row r="1598" spans="1:9" x14ac:dyDescent="0.3">
      <c r="A1598">
        <v>1525</v>
      </c>
      <c r="B1598" t="s">
        <v>148</v>
      </c>
      <c r="C1598">
        <v>-77</v>
      </c>
      <c r="D1598" t="s">
        <v>168</v>
      </c>
      <c r="E1598">
        <v>-78.5</v>
      </c>
      <c r="F1598">
        <v>51.19191318</v>
      </c>
      <c r="G1598">
        <v>4.3979233799999999</v>
      </c>
      <c r="H1598">
        <v>33</v>
      </c>
      <c r="I1598">
        <v>1.7517206607038129E-2</v>
      </c>
    </row>
    <row r="1599" spans="1:9" x14ac:dyDescent="0.3">
      <c r="A1599">
        <v>1526</v>
      </c>
      <c r="B1599" t="s">
        <v>148</v>
      </c>
      <c r="C1599">
        <v>-77</v>
      </c>
      <c r="D1599" t="s">
        <v>169</v>
      </c>
      <c r="E1599">
        <v>-67.5</v>
      </c>
      <c r="F1599" s="10">
        <v>50.970031220000003</v>
      </c>
      <c r="G1599" s="10">
        <v>3.1459221899999998</v>
      </c>
      <c r="H1599">
        <v>45</v>
      </c>
      <c r="I1599">
        <v>90.856252050778195</v>
      </c>
    </row>
    <row r="1600" spans="1:9" x14ac:dyDescent="0.3">
      <c r="A1600">
        <v>1527</v>
      </c>
      <c r="B1600" t="s">
        <v>148</v>
      </c>
      <c r="C1600">
        <v>-77</v>
      </c>
      <c r="D1600" t="s">
        <v>170</v>
      </c>
      <c r="E1600">
        <v>-77.5</v>
      </c>
      <c r="F1600">
        <v>51.191874509999998</v>
      </c>
      <c r="G1600">
        <v>4.3984080700000003</v>
      </c>
      <c r="H1600">
        <v>50</v>
      </c>
      <c r="I1600">
        <v>5.1315332279212082E-2</v>
      </c>
    </row>
    <row r="1601" spans="1:9" x14ac:dyDescent="0.3">
      <c r="A1601">
        <v>1528</v>
      </c>
      <c r="B1601" t="s">
        <v>148</v>
      </c>
      <c r="C1601">
        <v>-77</v>
      </c>
      <c r="D1601" t="s">
        <v>171</v>
      </c>
      <c r="E1601">
        <v>-70</v>
      </c>
      <c r="F1601">
        <v>51.192318579999998</v>
      </c>
      <c r="G1601">
        <v>4.3975754800000004</v>
      </c>
      <c r="H1601">
        <v>98</v>
      </c>
      <c r="I1601">
        <v>4.0063568672786813E-2</v>
      </c>
    </row>
    <row r="1602" spans="1:9" x14ac:dyDescent="0.3">
      <c r="A1602">
        <v>1529</v>
      </c>
      <c r="B1602" t="s">
        <v>148</v>
      </c>
      <c r="C1602">
        <v>-77</v>
      </c>
      <c r="D1602" t="s">
        <v>172</v>
      </c>
      <c r="E1602">
        <v>-81</v>
      </c>
      <c r="F1602">
        <v>51.191694169999998</v>
      </c>
      <c r="G1602">
        <v>4.3975300700000002</v>
      </c>
      <c r="H1602">
        <v>40</v>
      </c>
      <c r="I1602">
        <v>3.2015412495651992E-2</v>
      </c>
    </row>
    <row r="1603" spans="1:9" x14ac:dyDescent="0.3">
      <c r="A1603">
        <v>1530</v>
      </c>
      <c r="B1603" t="s">
        <v>148</v>
      </c>
      <c r="C1603">
        <v>-77</v>
      </c>
      <c r="D1603" t="s">
        <v>173</v>
      </c>
      <c r="E1603">
        <v>-77.5</v>
      </c>
      <c r="F1603">
        <v>51.191999379999999</v>
      </c>
      <c r="G1603">
        <v>4.3978857700000002</v>
      </c>
      <c r="H1603">
        <v>54</v>
      </c>
      <c r="I1603">
        <v>1.443678079211619E-2</v>
      </c>
    </row>
    <row r="1604" spans="1:9" x14ac:dyDescent="0.3">
      <c r="A1604">
        <v>1531</v>
      </c>
      <c r="B1604" t="s">
        <v>149</v>
      </c>
      <c r="C1604">
        <v>-72.5</v>
      </c>
      <c r="D1604" t="s">
        <v>150</v>
      </c>
      <c r="E1604">
        <v>-78.5</v>
      </c>
      <c r="F1604">
        <v>51.1917884</v>
      </c>
      <c r="G1604">
        <v>4.3990845900000002</v>
      </c>
      <c r="H1604">
        <v>55</v>
      </c>
      <c r="I1604">
        <v>9.9422720737128781E-2</v>
      </c>
    </row>
    <row r="1605" spans="1:9" x14ac:dyDescent="0.3">
      <c r="A1605">
        <v>1532</v>
      </c>
      <c r="B1605" t="s">
        <v>149</v>
      </c>
      <c r="C1605">
        <v>-72.5</v>
      </c>
      <c r="D1605" t="s">
        <v>151</v>
      </c>
      <c r="E1605">
        <v>-67</v>
      </c>
      <c r="F1605">
        <v>51.191868300000003</v>
      </c>
      <c r="G1605">
        <v>4.3980811600000003</v>
      </c>
      <c r="H1605">
        <v>58</v>
      </c>
      <c r="I1605">
        <v>2.956248525929665E-2</v>
      </c>
    </row>
    <row r="1606" spans="1:9" x14ac:dyDescent="0.3">
      <c r="A1606">
        <v>1533</v>
      </c>
      <c r="B1606" t="s">
        <v>149</v>
      </c>
      <c r="C1606">
        <v>-72.5</v>
      </c>
      <c r="D1606" t="s">
        <v>152</v>
      </c>
      <c r="E1606">
        <v>-62</v>
      </c>
      <c r="F1606">
        <v>51.191844709999998</v>
      </c>
      <c r="G1606">
        <v>4.3987583299999997</v>
      </c>
      <c r="H1606">
        <v>60</v>
      </c>
      <c r="I1606">
        <v>7.5915521684292817E-2</v>
      </c>
    </row>
    <row r="1607" spans="1:9" x14ac:dyDescent="0.3">
      <c r="A1607">
        <v>1534</v>
      </c>
      <c r="B1607" t="s">
        <v>149</v>
      </c>
      <c r="C1607">
        <v>-72.5</v>
      </c>
      <c r="D1607" t="s">
        <v>153</v>
      </c>
      <c r="E1607">
        <v>-74.5</v>
      </c>
      <c r="F1607">
        <v>51.191675119999999</v>
      </c>
      <c r="G1607">
        <v>4.39841704</v>
      </c>
      <c r="H1607">
        <v>40</v>
      </c>
      <c r="I1607">
        <v>6.0285219759865429E-2</v>
      </c>
    </row>
    <row r="1608" spans="1:9" x14ac:dyDescent="0.3">
      <c r="A1608">
        <v>1535</v>
      </c>
      <c r="B1608" t="s">
        <v>149</v>
      </c>
      <c r="C1608">
        <v>-72.5</v>
      </c>
      <c r="D1608" t="s">
        <v>154</v>
      </c>
      <c r="E1608">
        <v>-77</v>
      </c>
      <c r="F1608">
        <v>51.191879190000002</v>
      </c>
      <c r="G1608">
        <v>4.3975136399999997</v>
      </c>
      <c r="H1608">
        <v>39</v>
      </c>
      <c r="I1608">
        <v>1.5339966398060831E-2</v>
      </c>
    </row>
    <row r="1609" spans="1:9" x14ac:dyDescent="0.3">
      <c r="A1609">
        <v>1536</v>
      </c>
      <c r="B1609" t="s">
        <v>149</v>
      </c>
      <c r="C1609">
        <v>-72.5</v>
      </c>
      <c r="D1609" t="s">
        <v>155</v>
      </c>
      <c r="E1609">
        <v>-72</v>
      </c>
      <c r="F1609">
        <v>51.191755030000003</v>
      </c>
      <c r="G1609">
        <v>4.3971804600000004</v>
      </c>
      <c r="H1609">
        <v>45</v>
      </c>
      <c r="I1609">
        <v>4.226404653379174E-2</v>
      </c>
    </row>
    <row r="1610" spans="1:9" x14ac:dyDescent="0.3">
      <c r="A1610">
        <v>1537</v>
      </c>
      <c r="B1610" t="s">
        <v>149</v>
      </c>
      <c r="C1610">
        <v>-72.5</v>
      </c>
      <c r="D1610" t="s">
        <v>156</v>
      </c>
      <c r="E1610">
        <v>-66</v>
      </c>
      <c r="F1610">
        <v>51.192019469999998</v>
      </c>
      <c r="G1610">
        <v>4.3976250800000001</v>
      </c>
      <c r="H1610">
        <v>58</v>
      </c>
      <c r="I1610">
        <v>7.3964628993810492E-3</v>
      </c>
    </row>
    <row r="1611" spans="1:9" x14ac:dyDescent="0.3">
      <c r="A1611">
        <v>1538</v>
      </c>
      <c r="B1611" t="s">
        <v>149</v>
      </c>
      <c r="C1611">
        <v>-72.5</v>
      </c>
      <c r="D1611" t="s">
        <v>157</v>
      </c>
      <c r="E1611">
        <v>-75</v>
      </c>
      <c r="F1611">
        <v>51.19206475</v>
      </c>
      <c r="G1611">
        <v>4.3974257300000001</v>
      </c>
      <c r="H1611">
        <v>38</v>
      </c>
      <c r="I1611">
        <v>2.126016275023912E-2</v>
      </c>
    </row>
    <row r="1612" spans="1:9" x14ac:dyDescent="0.3">
      <c r="A1612">
        <v>1539</v>
      </c>
      <c r="B1612" t="s">
        <v>149</v>
      </c>
      <c r="C1612">
        <v>-72.5</v>
      </c>
      <c r="D1612" t="s">
        <v>158</v>
      </c>
      <c r="E1612">
        <v>-64.5</v>
      </c>
      <c r="F1612">
        <v>51.191961079999999</v>
      </c>
      <c r="G1612">
        <v>4.3983208100000004</v>
      </c>
      <c r="H1612">
        <v>69</v>
      </c>
      <c r="I1612">
        <v>4.4240354872628007E-2</v>
      </c>
    </row>
    <row r="1613" spans="1:9" x14ac:dyDescent="0.3">
      <c r="A1613">
        <v>1540</v>
      </c>
      <c r="B1613" t="s">
        <v>149</v>
      </c>
      <c r="C1613">
        <v>-72.5</v>
      </c>
      <c r="D1613" t="s">
        <v>159</v>
      </c>
      <c r="E1613">
        <v>-68.5</v>
      </c>
      <c r="F1613">
        <v>51.19186165</v>
      </c>
      <c r="G1613">
        <v>4.3974884300000001</v>
      </c>
      <c r="H1613">
        <v>34</v>
      </c>
      <c r="I1613">
        <v>1.793397909031794E-2</v>
      </c>
    </row>
    <row r="1614" spans="1:9" x14ac:dyDescent="0.3">
      <c r="A1614">
        <v>1541</v>
      </c>
      <c r="B1614" t="s">
        <v>149</v>
      </c>
      <c r="C1614">
        <v>-72.5</v>
      </c>
      <c r="D1614" t="s">
        <v>160</v>
      </c>
      <c r="E1614">
        <v>-72.5</v>
      </c>
      <c r="F1614">
        <v>51.191715029999997</v>
      </c>
      <c r="G1614">
        <v>4.3981841700000004</v>
      </c>
      <c r="H1614">
        <v>36</v>
      </c>
      <c r="I1614">
        <v>4.4472466695579083E-2</v>
      </c>
    </row>
    <row r="1615" spans="1:9" x14ac:dyDescent="0.3">
      <c r="A1615">
        <v>1542</v>
      </c>
      <c r="B1615" t="s">
        <v>149</v>
      </c>
      <c r="C1615">
        <v>-72.5</v>
      </c>
      <c r="D1615" t="s">
        <v>161</v>
      </c>
      <c r="E1615">
        <v>-72.5</v>
      </c>
      <c r="F1615">
        <v>51.192134539999998</v>
      </c>
      <c r="G1615">
        <v>4.3974711800000001</v>
      </c>
      <c r="H1615">
        <v>66</v>
      </c>
      <c r="I1615">
        <v>2.4072897427296291E-2</v>
      </c>
    </row>
    <row r="1616" spans="1:9" x14ac:dyDescent="0.3">
      <c r="A1616">
        <v>1543</v>
      </c>
      <c r="B1616" t="s">
        <v>149</v>
      </c>
      <c r="C1616">
        <v>-72.5</v>
      </c>
      <c r="D1616" t="s">
        <v>162</v>
      </c>
      <c r="E1616">
        <v>-75</v>
      </c>
      <c r="F1616">
        <v>51.191773359999999</v>
      </c>
      <c r="G1616">
        <v>4.3974554899999996</v>
      </c>
      <c r="H1616">
        <v>38</v>
      </c>
      <c r="I1616">
        <v>2.668579055128387E-2</v>
      </c>
    </row>
    <row r="1617" spans="1:9" x14ac:dyDescent="0.3">
      <c r="A1617">
        <v>1544</v>
      </c>
      <c r="B1617" t="s">
        <v>149</v>
      </c>
      <c r="C1617">
        <v>-72.5</v>
      </c>
      <c r="D1617" t="s">
        <v>163</v>
      </c>
      <c r="E1617">
        <v>-77</v>
      </c>
      <c r="F1617">
        <v>51.19162644</v>
      </c>
      <c r="G1617">
        <v>4.3972305800000004</v>
      </c>
      <c r="H1617">
        <v>33</v>
      </c>
      <c r="I1617">
        <v>4.9238982238414893E-2</v>
      </c>
    </row>
    <row r="1618" spans="1:9" x14ac:dyDescent="0.3">
      <c r="A1618">
        <v>1545</v>
      </c>
      <c r="B1618" t="s">
        <v>149</v>
      </c>
      <c r="C1618">
        <v>-72.5</v>
      </c>
      <c r="D1618" t="s">
        <v>164</v>
      </c>
      <c r="E1618">
        <v>-70</v>
      </c>
      <c r="F1618">
        <v>51.191774809999998</v>
      </c>
      <c r="G1618">
        <v>4.3975428000000001</v>
      </c>
      <c r="H1618">
        <v>35</v>
      </c>
      <c r="I1618">
        <v>2.3384399088453009E-2</v>
      </c>
    </row>
    <row r="1619" spans="1:9" x14ac:dyDescent="0.3">
      <c r="A1619">
        <v>1546</v>
      </c>
      <c r="B1619" t="s">
        <v>149</v>
      </c>
      <c r="C1619">
        <v>-72.5</v>
      </c>
      <c r="D1619" t="s">
        <v>165</v>
      </c>
      <c r="E1619">
        <v>-76</v>
      </c>
      <c r="F1619">
        <v>51.192079569999997</v>
      </c>
      <c r="G1619">
        <v>4.3973382599999997</v>
      </c>
      <c r="H1619">
        <v>76</v>
      </c>
      <c r="I1619">
        <v>2.73776840170065E-2</v>
      </c>
    </row>
    <row r="1620" spans="1:9" x14ac:dyDescent="0.3">
      <c r="A1620">
        <v>1547</v>
      </c>
      <c r="B1620" t="s">
        <v>149</v>
      </c>
      <c r="C1620">
        <v>-72.5</v>
      </c>
      <c r="D1620" t="s">
        <v>166</v>
      </c>
      <c r="E1620">
        <v>-70</v>
      </c>
    </row>
    <row r="1621" spans="1:9" x14ac:dyDescent="0.3">
      <c r="A1621">
        <v>1548</v>
      </c>
      <c r="B1621" t="s">
        <v>149</v>
      </c>
      <c r="C1621">
        <v>-72.5</v>
      </c>
      <c r="D1621" t="s">
        <v>167</v>
      </c>
      <c r="E1621">
        <v>-81</v>
      </c>
      <c r="F1621">
        <v>51.192260300000001</v>
      </c>
      <c r="G1621">
        <v>4.3977070400000002</v>
      </c>
      <c r="H1621">
        <v>37</v>
      </c>
      <c r="I1621">
        <v>3.2868580944417032E-2</v>
      </c>
    </row>
    <row r="1622" spans="1:9" x14ac:dyDescent="0.3">
      <c r="A1622">
        <v>1549</v>
      </c>
      <c r="B1622" t="s">
        <v>149</v>
      </c>
      <c r="C1622">
        <v>-72.5</v>
      </c>
      <c r="D1622" t="s">
        <v>168</v>
      </c>
      <c r="E1622">
        <v>-78.5</v>
      </c>
      <c r="F1622">
        <v>51.19191318</v>
      </c>
      <c r="G1622">
        <v>4.3979233799999999</v>
      </c>
      <c r="H1622">
        <v>33</v>
      </c>
      <c r="I1622">
        <v>1.7517206607038129E-2</v>
      </c>
    </row>
    <row r="1623" spans="1:9" x14ac:dyDescent="0.3">
      <c r="A1623">
        <v>1550</v>
      </c>
      <c r="B1623" t="s">
        <v>149</v>
      </c>
      <c r="C1623">
        <v>-72.5</v>
      </c>
      <c r="D1623" t="s">
        <v>169</v>
      </c>
      <c r="E1623">
        <v>-67.5</v>
      </c>
      <c r="F1623" s="10">
        <v>50.970031220000003</v>
      </c>
      <c r="G1623" s="10">
        <v>3.1459221899999998</v>
      </c>
      <c r="H1623">
        <v>45</v>
      </c>
      <c r="I1623">
        <v>90.856252050778195</v>
      </c>
    </row>
    <row r="1624" spans="1:9" x14ac:dyDescent="0.3">
      <c r="A1624">
        <v>1551</v>
      </c>
      <c r="B1624" t="s">
        <v>149</v>
      </c>
      <c r="C1624">
        <v>-72.5</v>
      </c>
      <c r="D1624" t="s">
        <v>170</v>
      </c>
      <c r="E1624">
        <v>-77.5</v>
      </c>
      <c r="F1624">
        <v>51.191874509999998</v>
      </c>
      <c r="G1624">
        <v>4.3984080700000003</v>
      </c>
      <c r="H1624">
        <v>50</v>
      </c>
      <c r="I1624">
        <v>5.1315332279212082E-2</v>
      </c>
    </row>
    <row r="1625" spans="1:9" x14ac:dyDescent="0.3">
      <c r="A1625">
        <v>1552</v>
      </c>
      <c r="B1625" t="s">
        <v>149</v>
      </c>
      <c r="C1625">
        <v>-72.5</v>
      </c>
      <c r="D1625" t="s">
        <v>171</v>
      </c>
      <c r="E1625">
        <v>-70</v>
      </c>
      <c r="F1625">
        <v>51.192318579999998</v>
      </c>
      <c r="G1625">
        <v>4.3975754800000004</v>
      </c>
      <c r="H1625">
        <v>98</v>
      </c>
      <c r="I1625">
        <v>4.0063568672786813E-2</v>
      </c>
    </row>
    <row r="1626" spans="1:9" x14ac:dyDescent="0.3">
      <c r="A1626">
        <v>1553</v>
      </c>
      <c r="B1626" t="s">
        <v>149</v>
      </c>
      <c r="C1626">
        <v>-72.5</v>
      </c>
      <c r="D1626" t="s">
        <v>172</v>
      </c>
      <c r="E1626">
        <v>-81</v>
      </c>
      <c r="F1626">
        <v>51.191694169999998</v>
      </c>
      <c r="G1626">
        <v>4.3975300700000002</v>
      </c>
      <c r="H1626">
        <v>40</v>
      </c>
      <c r="I1626">
        <v>3.2015412495651992E-2</v>
      </c>
    </row>
    <row r="1627" spans="1:9" x14ac:dyDescent="0.3">
      <c r="A1627">
        <v>1554</v>
      </c>
      <c r="B1627" t="s">
        <v>149</v>
      </c>
      <c r="C1627">
        <v>-72.5</v>
      </c>
      <c r="D1627" t="s">
        <v>173</v>
      </c>
      <c r="E1627">
        <v>-77.5</v>
      </c>
      <c r="F1627">
        <v>51.191999379999999</v>
      </c>
      <c r="G1627">
        <v>4.3978857700000002</v>
      </c>
      <c r="H1627">
        <v>54</v>
      </c>
      <c r="I1627">
        <v>1.443678079211619E-2</v>
      </c>
    </row>
    <row r="1628" spans="1:9" x14ac:dyDescent="0.3">
      <c r="A1628">
        <v>1555</v>
      </c>
      <c r="B1628" t="s">
        <v>150</v>
      </c>
      <c r="C1628">
        <v>-78.5</v>
      </c>
      <c r="D1628" t="s">
        <v>151</v>
      </c>
      <c r="E1628">
        <v>-67</v>
      </c>
      <c r="F1628">
        <v>51.191828350000002</v>
      </c>
      <c r="G1628">
        <v>4.3985828800000002</v>
      </c>
      <c r="H1628">
        <v>35</v>
      </c>
      <c r="I1628">
        <v>6.4321755463276495E-2</v>
      </c>
    </row>
    <row r="1629" spans="1:9" x14ac:dyDescent="0.3">
      <c r="A1629">
        <v>1556</v>
      </c>
      <c r="B1629" t="s">
        <v>150</v>
      </c>
      <c r="C1629">
        <v>-78.5</v>
      </c>
      <c r="D1629" t="s">
        <v>152</v>
      </c>
      <c r="E1629">
        <v>-62</v>
      </c>
      <c r="F1629">
        <v>51.191816559999999</v>
      </c>
      <c r="G1629">
        <v>4.3989214600000004</v>
      </c>
      <c r="H1629">
        <v>12</v>
      </c>
      <c r="I1629">
        <v>8.7663944659003026E-2</v>
      </c>
    </row>
    <row r="1630" spans="1:9" x14ac:dyDescent="0.3">
      <c r="A1630">
        <v>1557</v>
      </c>
      <c r="B1630" t="s">
        <v>150</v>
      </c>
      <c r="C1630">
        <v>-78.5</v>
      </c>
      <c r="D1630" t="s">
        <v>153</v>
      </c>
      <c r="E1630">
        <v>-74.5</v>
      </c>
      <c r="F1630">
        <v>51.191731760000003</v>
      </c>
      <c r="G1630">
        <v>4.3987508100000001</v>
      </c>
      <c r="H1630">
        <v>24</v>
      </c>
      <c r="I1630">
        <v>7.8605688859960207E-2</v>
      </c>
    </row>
    <row r="1631" spans="1:9" x14ac:dyDescent="0.3">
      <c r="A1631">
        <v>1558</v>
      </c>
      <c r="B1631" t="s">
        <v>150</v>
      </c>
      <c r="C1631">
        <v>-78.5</v>
      </c>
      <c r="D1631" t="s">
        <v>154</v>
      </c>
      <c r="E1631">
        <v>-77</v>
      </c>
      <c r="F1631">
        <v>51.191833799999998</v>
      </c>
      <c r="G1631">
        <v>4.3982991199999999</v>
      </c>
      <c r="H1631">
        <v>55</v>
      </c>
      <c r="I1631">
        <v>4.5148725121588518E-2</v>
      </c>
    </row>
    <row r="1632" spans="1:9" x14ac:dyDescent="0.3">
      <c r="A1632">
        <v>1559</v>
      </c>
      <c r="B1632" t="s">
        <v>150</v>
      </c>
      <c r="C1632">
        <v>-78.5</v>
      </c>
      <c r="D1632" t="s">
        <v>155</v>
      </c>
      <c r="E1632">
        <v>-72</v>
      </c>
      <c r="F1632">
        <v>51.191771719999998</v>
      </c>
      <c r="G1632">
        <v>4.3981325199999999</v>
      </c>
      <c r="H1632">
        <v>66</v>
      </c>
      <c r="I1632">
        <v>3.7817372408530468E-2</v>
      </c>
    </row>
    <row r="1633" spans="1:9" x14ac:dyDescent="0.3">
      <c r="A1633">
        <v>1560</v>
      </c>
      <c r="B1633" t="s">
        <v>150</v>
      </c>
      <c r="C1633">
        <v>-78.5</v>
      </c>
      <c r="D1633" t="s">
        <v>156</v>
      </c>
      <c r="E1633">
        <v>-66</v>
      </c>
      <c r="F1633">
        <v>51.191903940000003</v>
      </c>
      <c r="G1633">
        <v>4.3983548399999997</v>
      </c>
      <c r="H1633">
        <v>52</v>
      </c>
      <c r="I1633">
        <v>4.7101612583157877E-2</v>
      </c>
    </row>
    <row r="1634" spans="1:9" x14ac:dyDescent="0.3">
      <c r="A1634">
        <v>1561</v>
      </c>
      <c r="B1634" t="s">
        <v>150</v>
      </c>
      <c r="C1634">
        <v>-78.5</v>
      </c>
      <c r="D1634" t="s">
        <v>157</v>
      </c>
      <c r="E1634">
        <v>-75</v>
      </c>
      <c r="F1634">
        <v>51.191926580000001</v>
      </c>
      <c r="G1634">
        <v>4.3982551599999997</v>
      </c>
      <c r="H1634">
        <v>60</v>
      </c>
      <c r="I1634">
        <v>3.9892659750705363E-2</v>
      </c>
    </row>
    <row r="1635" spans="1:9" x14ac:dyDescent="0.3">
      <c r="A1635">
        <v>1562</v>
      </c>
      <c r="B1635" t="s">
        <v>150</v>
      </c>
      <c r="C1635">
        <v>-78.5</v>
      </c>
      <c r="D1635" t="s">
        <v>158</v>
      </c>
      <c r="E1635">
        <v>-64.5</v>
      </c>
      <c r="F1635">
        <v>51.191874740000003</v>
      </c>
      <c r="G1635">
        <v>4.3987027000000003</v>
      </c>
      <c r="H1635">
        <v>28</v>
      </c>
      <c r="I1635">
        <v>7.1558492979647559E-2</v>
      </c>
    </row>
    <row r="1636" spans="1:9" x14ac:dyDescent="0.3">
      <c r="A1636">
        <v>1563</v>
      </c>
      <c r="B1636" t="s">
        <v>150</v>
      </c>
      <c r="C1636">
        <v>-78.5</v>
      </c>
      <c r="D1636" t="s">
        <v>159</v>
      </c>
      <c r="E1636">
        <v>-68.5</v>
      </c>
      <c r="F1636">
        <v>51.191825029999997</v>
      </c>
      <c r="G1636">
        <v>4.3982865100000001</v>
      </c>
      <c r="H1636">
        <v>56</v>
      </c>
      <c r="I1636">
        <v>4.464853055772184E-2</v>
      </c>
    </row>
    <row r="1637" spans="1:9" x14ac:dyDescent="0.3">
      <c r="A1637">
        <v>1564</v>
      </c>
      <c r="B1637" t="s">
        <v>150</v>
      </c>
      <c r="C1637">
        <v>-78.5</v>
      </c>
      <c r="D1637" t="s">
        <v>160</v>
      </c>
      <c r="E1637">
        <v>-72.5</v>
      </c>
      <c r="F1637">
        <v>51.191751719999999</v>
      </c>
      <c r="G1637">
        <v>4.3986343799999998</v>
      </c>
      <c r="H1637">
        <v>32</v>
      </c>
      <c r="I1637">
        <v>7.0216438044299459E-2</v>
      </c>
    </row>
    <row r="1638" spans="1:9" x14ac:dyDescent="0.3">
      <c r="A1638">
        <v>1565</v>
      </c>
      <c r="B1638" t="s">
        <v>150</v>
      </c>
      <c r="C1638">
        <v>-78.5</v>
      </c>
      <c r="D1638" t="s">
        <v>161</v>
      </c>
      <c r="E1638">
        <v>-72.5</v>
      </c>
      <c r="F1638">
        <v>51.191961470000003</v>
      </c>
      <c r="G1638">
        <v>4.3982778900000001</v>
      </c>
      <c r="H1638">
        <v>59</v>
      </c>
      <c r="I1638">
        <v>4.1249095177945817E-2</v>
      </c>
    </row>
    <row r="1639" spans="1:9" x14ac:dyDescent="0.3">
      <c r="A1639">
        <v>1566</v>
      </c>
      <c r="B1639" t="s">
        <v>150</v>
      </c>
      <c r="C1639">
        <v>-78.5</v>
      </c>
      <c r="D1639" t="s">
        <v>162</v>
      </c>
      <c r="E1639">
        <v>-75</v>
      </c>
      <c r="F1639">
        <v>51.191780880000003</v>
      </c>
      <c r="G1639">
        <v>4.3982700399999999</v>
      </c>
      <c r="H1639">
        <v>57</v>
      </c>
      <c r="I1639">
        <v>4.5559451703224833E-2</v>
      </c>
    </row>
    <row r="1640" spans="1:9" x14ac:dyDescent="0.3">
      <c r="A1640">
        <v>1567</v>
      </c>
      <c r="B1640" t="s">
        <v>150</v>
      </c>
      <c r="C1640">
        <v>-78.5</v>
      </c>
      <c r="D1640" t="s">
        <v>163</v>
      </c>
      <c r="E1640">
        <v>-77</v>
      </c>
      <c r="F1640">
        <v>51.19170742</v>
      </c>
      <c r="G1640">
        <v>4.3981575800000003</v>
      </c>
      <c r="H1640">
        <v>65</v>
      </c>
      <c r="I1640">
        <v>4.3592808601776688E-2</v>
      </c>
    </row>
    <row r="1641" spans="1:9" x14ac:dyDescent="0.3">
      <c r="A1641">
        <v>1568</v>
      </c>
      <c r="B1641" t="s">
        <v>150</v>
      </c>
      <c r="C1641">
        <v>-78.5</v>
      </c>
      <c r="D1641" t="s">
        <v>164</v>
      </c>
      <c r="E1641">
        <v>-70</v>
      </c>
      <c r="F1641">
        <v>51.19178161</v>
      </c>
      <c r="G1641">
        <v>4.3983136900000002</v>
      </c>
      <c r="H1641">
        <v>54</v>
      </c>
      <c r="I1641">
        <v>4.826187077134856E-2</v>
      </c>
    </row>
    <row r="1642" spans="1:9" x14ac:dyDescent="0.3">
      <c r="A1642">
        <v>1569</v>
      </c>
      <c r="B1642" t="s">
        <v>150</v>
      </c>
      <c r="C1642">
        <v>-78.5</v>
      </c>
      <c r="D1642" t="s">
        <v>165</v>
      </c>
      <c r="E1642">
        <v>-76</v>
      </c>
      <c r="F1642">
        <v>51.191933990000003</v>
      </c>
      <c r="G1642">
        <v>4.3982114299999999</v>
      </c>
      <c r="H1642">
        <v>63</v>
      </c>
      <c r="I1642">
        <v>3.677781925087184E-2</v>
      </c>
    </row>
    <row r="1643" spans="1:9" x14ac:dyDescent="0.3">
      <c r="A1643">
        <v>1570</v>
      </c>
      <c r="B1643" t="s">
        <v>150</v>
      </c>
      <c r="C1643">
        <v>-78.5</v>
      </c>
      <c r="D1643" t="s">
        <v>166</v>
      </c>
      <c r="E1643">
        <v>-70</v>
      </c>
      <c r="F1643">
        <v>51.1917884</v>
      </c>
      <c r="G1643">
        <v>4.3990845900000002</v>
      </c>
      <c r="H1643">
        <v>55</v>
      </c>
      <c r="I1643">
        <v>9.9422720737128781E-2</v>
      </c>
    </row>
    <row r="1644" spans="1:9" x14ac:dyDescent="0.3">
      <c r="A1644">
        <v>1571</v>
      </c>
      <c r="B1644" t="s">
        <v>150</v>
      </c>
      <c r="C1644">
        <v>-78.5</v>
      </c>
      <c r="D1644" t="s">
        <v>167</v>
      </c>
      <c r="E1644">
        <v>-81</v>
      </c>
      <c r="F1644">
        <v>51.192024349999997</v>
      </c>
      <c r="G1644">
        <v>4.3983958200000002</v>
      </c>
      <c r="H1644">
        <v>55</v>
      </c>
      <c r="I1644">
        <v>4.9903707759527148E-2</v>
      </c>
    </row>
    <row r="1645" spans="1:9" x14ac:dyDescent="0.3">
      <c r="A1645">
        <v>1572</v>
      </c>
      <c r="B1645" t="s">
        <v>150</v>
      </c>
      <c r="C1645">
        <v>-78.5</v>
      </c>
      <c r="D1645" t="s">
        <v>168</v>
      </c>
      <c r="E1645">
        <v>-78.5</v>
      </c>
      <c r="F1645">
        <v>51.191850789999997</v>
      </c>
      <c r="G1645">
        <v>4.39850399</v>
      </c>
      <c r="H1645">
        <v>41</v>
      </c>
      <c r="I1645">
        <v>5.8401108214943681E-2</v>
      </c>
    </row>
    <row r="1646" spans="1:9" x14ac:dyDescent="0.3">
      <c r="A1646">
        <v>1573</v>
      </c>
      <c r="B1646" t="s">
        <v>150</v>
      </c>
      <c r="C1646">
        <v>-78.5</v>
      </c>
      <c r="D1646" t="s">
        <v>169</v>
      </c>
      <c r="E1646">
        <v>-67.5</v>
      </c>
      <c r="F1646">
        <v>51.1917884</v>
      </c>
      <c r="G1646">
        <v>4.3990845900000002</v>
      </c>
      <c r="H1646">
        <v>55</v>
      </c>
      <c r="I1646">
        <v>9.9422720737128781E-2</v>
      </c>
    </row>
    <row r="1647" spans="1:9" x14ac:dyDescent="0.3">
      <c r="A1647">
        <v>1574</v>
      </c>
      <c r="B1647" t="s">
        <v>150</v>
      </c>
      <c r="C1647">
        <v>-78.5</v>
      </c>
      <c r="D1647" t="s">
        <v>170</v>
      </c>
      <c r="E1647">
        <v>-77.5</v>
      </c>
      <c r="F1647">
        <v>51.191831460000003</v>
      </c>
      <c r="G1647">
        <v>4.3987463299999998</v>
      </c>
      <c r="H1647">
        <v>24</v>
      </c>
      <c r="I1647">
        <v>7.5368888216528582E-2</v>
      </c>
    </row>
    <row r="1648" spans="1:9" x14ac:dyDescent="0.3">
      <c r="A1648">
        <v>1575</v>
      </c>
      <c r="B1648" t="s">
        <v>150</v>
      </c>
      <c r="C1648">
        <v>-78.5</v>
      </c>
      <c r="D1648" t="s">
        <v>171</v>
      </c>
      <c r="E1648">
        <v>-70</v>
      </c>
      <c r="F1648">
        <v>51.192053489999999</v>
      </c>
      <c r="G1648">
        <v>4.3983300400000003</v>
      </c>
      <c r="H1648">
        <v>60</v>
      </c>
      <c r="I1648">
        <v>4.5947322568075523E-2</v>
      </c>
    </row>
    <row r="1649" spans="1:9" x14ac:dyDescent="0.3">
      <c r="A1649">
        <v>1576</v>
      </c>
      <c r="B1649" t="s">
        <v>150</v>
      </c>
      <c r="C1649">
        <v>-78.5</v>
      </c>
      <c r="D1649" t="s">
        <v>172</v>
      </c>
      <c r="E1649">
        <v>-81</v>
      </c>
      <c r="F1649">
        <v>51.191741290000003</v>
      </c>
      <c r="G1649">
        <v>4.3983073299999997</v>
      </c>
      <c r="H1649">
        <v>54</v>
      </c>
      <c r="I1649">
        <v>4.9935792176131213E-2</v>
      </c>
    </row>
    <row r="1650" spans="1:9" x14ac:dyDescent="0.3">
      <c r="A1650">
        <v>1577</v>
      </c>
      <c r="B1650" t="s">
        <v>150</v>
      </c>
      <c r="C1650">
        <v>-78.5</v>
      </c>
      <c r="D1650" t="s">
        <v>173</v>
      </c>
      <c r="E1650">
        <v>-77.5</v>
      </c>
      <c r="F1650">
        <v>51.191893890000003</v>
      </c>
      <c r="G1650">
        <v>4.3984851799999998</v>
      </c>
      <c r="H1650">
        <v>43</v>
      </c>
      <c r="I1650">
        <v>5.6251262201873091E-2</v>
      </c>
    </row>
    <row r="1651" spans="1:9" x14ac:dyDescent="0.3">
      <c r="A1651">
        <v>1578</v>
      </c>
      <c r="B1651" t="s">
        <v>151</v>
      </c>
      <c r="C1651">
        <v>-67</v>
      </c>
      <c r="D1651" t="s">
        <v>152</v>
      </c>
      <c r="E1651">
        <v>-62</v>
      </c>
      <c r="F1651">
        <v>51.191856510000001</v>
      </c>
      <c r="G1651">
        <v>4.3984197500000004</v>
      </c>
      <c r="H1651">
        <v>24</v>
      </c>
      <c r="I1651">
        <v>5.2536899571636049E-2</v>
      </c>
    </row>
    <row r="1652" spans="1:9" x14ac:dyDescent="0.3">
      <c r="A1652">
        <v>1579</v>
      </c>
      <c r="B1652" t="s">
        <v>151</v>
      </c>
      <c r="C1652">
        <v>-67</v>
      </c>
      <c r="D1652" t="s">
        <v>153</v>
      </c>
      <c r="E1652">
        <v>-74.5</v>
      </c>
      <c r="F1652">
        <v>51.191771709999998</v>
      </c>
      <c r="G1652">
        <v>4.3982491000000001</v>
      </c>
      <c r="H1652">
        <v>16</v>
      </c>
      <c r="I1652">
        <v>4.4741482410973421E-2</v>
      </c>
    </row>
    <row r="1653" spans="1:9" x14ac:dyDescent="0.3">
      <c r="A1653">
        <v>1580</v>
      </c>
      <c r="B1653" t="s">
        <v>151</v>
      </c>
      <c r="C1653">
        <v>-67</v>
      </c>
      <c r="D1653" t="s">
        <v>154</v>
      </c>
      <c r="E1653">
        <v>-77</v>
      </c>
      <c r="F1653">
        <v>51.191873749999999</v>
      </c>
      <c r="G1653">
        <v>4.3977974</v>
      </c>
      <c r="H1653">
        <v>20</v>
      </c>
      <c r="I1653">
        <v>1.277572295550016E-2</v>
      </c>
    </row>
    <row r="1654" spans="1:9" x14ac:dyDescent="0.3">
      <c r="A1654">
        <v>1581</v>
      </c>
      <c r="B1654" t="s">
        <v>151</v>
      </c>
      <c r="C1654">
        <v>-67</v>
      </c>
      <c r="D1654" t="s">
        <v>155</v>
      </c>
      <c r="E1654">
        <v>-72</v>
      </c>
      <c r="F1654">
        <v>51.19181167</v>
      </c>
      <c r="G1654">
        <v>4.3976308099999999</v>
      </c>
      <c r="H1654">
        <v>32</v>
      </c>
      <c r="I1654">
        <v>1.747793362110623E-2</v>
      </c>
    </row>
    <row r="1655" spans="1:9" x14ac:dyDescent="0.3">
      <c r="A1655">
        <v>1582</v>
      </c>
      <c r="B1655" t="s">
        <v>151</v>
      </c>
      <c r="C1655">
        <v>-67</v>
      </c>
      <c r="D1655" t="s">
        <v>156</v>
      </c>
      <c r="E1655">
        <v>-66</v>
      </c>
      <c r="F1655">
        <v>51.191943889999997</v>
      </c>
      <c r="G1655">
        <v>4.3978531199999997</v>
      </c>
      <c r="H1655">
        <v>18</v>
      </c>
      <c r="I1655">
        <v>1.188034829819727E-2</v>
      </c>
    </row>
    <row r="1656" spans="1:9" x14ac:dyDescent="0.3">
      <c r="A1656">
        <v>1583</v>
      </c>
      <c r="B1656" t="s">
        <v>151</v>
      </c>
      <c r="C1656">
        <v>-67</v>
      </c>
      <c r="D1656" t="s">
        <v>157</v>
      </c>
      <c r="E1656">
        <v>-75</v>
      </c>
      <c r="F1656">
        <v>51.191966530000002</v>
      </c>
      <c r="G1656">
        <v>4.3977534499999997</v>
      </c>
      <c r="H1656">
        <v>25</v>
      </c>
      <c r="I1656">
        <v>4.7034872785338246E-3</v>
      </c>
    </row>
    <row r="1657" spans="1:9" x14ac:dyDescent="0.3">
      <c r="A1657">
        <v>1584</v>
      </c>
      <c r="B1657" t="s">
        <v>151</v>
      </c>
      <c r="C1657">
        <v>-67</v>
      </c>
      <c r="D1657" t="s">
        <v>158</v>
      </c>
      <c r="E1657">
        <v>-64.5</v>
      </c>
      <c r="F1657">
        <v>51.191914689999997</v>
      </c>
      <c r="G1657">
        <v>4.3982009800000004</v>
      </c>
      <c r="H1657">
        <v>10</v>
      </c>
      <c r="I1657">
        <v>3.6320994856428868E-2</v>
      </c>
    </row>
    <row r="1658" spans="1:9" x14ac:dyDescent="0.3">
      <c r="A1658">
        <v>1585</v>
      </c>
      <c r="B1658" t="s">
        <v>151</v>
      </c>
      <c r="C1658">
        <v>-67</v>
      </c>
      <c r="D1658" t="s">
        <v>159</v>
      </c>
      <c r="E1658">
        <v>-68.5</v>
      </c>
      <c r="F1658">
        <v>51.191864979999998</v>
      </c>
      <c r="G1658">
        <v>4.3977847900000002</v>
      </c>
      <c r="H1658">
        <v>21</v>
      </c>
      <c r="I1658">
        <v>1.3080052894687409E-2</v>
      </c>
    </row>
    <row r="1659" spans="1:9" x14ac:dyDescent="0.3">
      <c r="A1659">
        <v>1586</v>
      </c>
      <c r="B1659" t="s">
        <v>151</v>
      </c>
      <c r="C1659">
        <v>-67</v>
      </c>
      <c r="D1659" t="s">
        <v>160</v>
      </c>
      <c r="E1659">
        <v>-72.5</v>
      </c>
      <c r="F1659">
        <v>51.191791670000001</v>
      </c>
      <c r="G1659">
        <v>4.3981326699999999</v>
      </c>
      <c r="H1659">
        <v>10</v>
      </c>
      <c r="I1659">
        <v>3.6611103774481707E-2</v>
      </c>
    </row>
    <row r="1660" spans="1:9" x14ac:dyDescent="0.3">
      <c r="A1660">
        <v>1587</v>
      </c>
      <c r="B1660" t="s">
        <v>151</v>
      </c>
      <c r="C1660">
        <v>-67</v>
      </c>
      <c r="D1660" t="s">
        <v>161</v>
      </c>
      <c r="E1660">
        <v>-72.5</v>
      </c>
      <c r="F1660">
        <v>51.192001419999997</v>
      </c>
      <c r="G1660">
        <v>4.3977761700000002</v>
      </c>
      <c r="H1660">
        <v>26</v>
      </c>
      <c r="I1660">
        <v>7.4756369436902326E-3</v>
      </c>
    </row>
    <row r="1661" spans="1:9" x14ac:dyDescent="0.3">
      <c r="A1661">
        <v>1588</v>
      </c>
      <c r="B1661" t="s">
        <v>151</v>
      </c>
      <c r="C1661">
        <v>-67</v>
      </c>
      <c r="D1661" t="s">
        <v>162</v>
      </c>
      <c r="E1661">
        <v>-75</v>
      </c>
      <c r="F1661">
        <v>51.191820829999997</v>
      </c>
      <c r="G1661">
        <v>4.39776832</v>
      </c>
      <c r="H1661">
        <v>22</v>
      </c>
      <c r="I1661">
        <v>1.7026492644805519E-2</v>
      </c>
    </row>
    <row r="1662" spans="1:9" x14ac:dyDescent="0.3">
      <c r="A1662">
        <v>1589</v>
      </c>
      <c r="B1662" t="s">
        <v>151</v>
      </c>
      <c r="C1662">
        <v>-67</v>
      </c>
      <c r="D1662" t="s">
        <v>163</v>
      </c>
      <c r="E1662">
        <v>-77</v>
      </c>
      <c r="F1662">
        <v>51.191747370000002</v>
      </c>
      <c r="G1662">
        <v>4.3976558700000004</v>
      </c>
      <c r="H1662">
        <v>33</v>
      </c>
      <c r="I1662">
        <v>2.429027179398343E-2</v>
      </c>
    </row>
    <row r="1663" spans="1:9" x14ac:dyDescent="0.3">
      <c r="A1663">
        <v>1590</v>
      </c>
      <c r="B1663" t="s">
        <v>151</v>
      </c>
      <c r="C1663">
        <v>-67</v>
      </c>
      <c r="D1663" t="s">
        <v>164</v>
      </c>
      <c r="E1663">
        <v>-70</v>
      </c>
      <c r="F1663">
        <v>51.191821560000001</v>
      </c>
      <c r="G1663">
        <v>4.3978119800000002</v>
      </c>
      <c r="H1663">
        <v>19</v>
      </c>
      <c r="I1663">
        <v>1.8206341343867151E-2</v>
      </c>
    </row>
    <row r="1664" spans="1:9" x14ac:dyDescent="0.3">
      <c r="A1664">
        <v>1591</v>
      </c>
      <c r="B1664" t="s">
        <v>151</v>
      </c>
      <c r="C1664">
        <v>-67</v>
      </c>
      <c r="D1664" t="s">
        <v>165</v>
      </c>
      <c r="E1664">
        <v>-76</v>
      </c>
      <c r="F1664">
        <v>51.191973939999997</v>
      </c>
      <c r="G1664">
        <v>4.39770971</v>
      </c>
      <c r="H1664">
        <v>28</v>
      </c>
      <c r="I1664">
        <v>1.928276363591899E-3</v>
      </c>
    </row>
    <row r="1665" spans="1:9" x14ac:dyDescent="0.3">
      <c r="A1665">
        <v>1592</v>
      </c>
      <c r="B1665" t="s">
        <v>151</v>
      </c>
      <c r="C1665">
        <v>-67</v>
      </c>
      <c r="D1665" t="s">
        <v>166</v>
      </c>
      <c r="E1665">
        <v>-70</v>
      </c>
      <c r="F1665">
        <v>51.191868300000003</v>
      </c>
      <c r="G1665">
        <v>4.3980811600000003</v>
      </c>
      <c r="H1665">
        <v>58</v>
      </c>
      <c r="I1665">
        <v>2.956248525929665E-2</v>
      </c>
    </row>
    <row r="1666" spans="1:9" x14ac:dyDescent="0.3">
      <c r="A1666">
        <v>1593</v>
      </c>
      <c r="B1666" t="s">
        <v>151</v>
      </c>
      <c r="C1666">
        <v>-67</v>
      </c>
      <c r="D1666" t="s">
        <v>167</v>
      </c>
      <c r="E1666">
        <v>-81</v>
      </c>
      <c r="F1666">
        <v>51.192064299999998</v>
      </c>
      <c r="G1666">
        <v>4.3978941000000003</v>
      </c>
      <c r="H1666">
        <v>25</v>
      </c>
      <c r="I1666">
        <v>1.822700499847606E-2</v>
      </c>
    </row>
    <row r="1667" spans="1:9" x14ac:dyDescent="0.3">
      <c r="A1667">
        <v>1594</v>
      </c>
      <c r="B1667" t="s">
        <v>151</v>
      </c>
      <c r="C1667">
        <v>-67</v>
      </c>
      <c r="D1667" t="s">
        <v>168</v>
      </c>
      <c r="E1667">
        <v>-78.5</v>
      </c>
      <c r="F1667">
        <v>51.191890739999998</v>
      </c>
      <c r="G1667">
        <v>4.3980022700000001</v>
      </c>
      <c r="H1667">
        <v>10</v>
      </c>
      <c r="I1667">
        <v>2.3536063993356459E-2</v>
      </c>
    </row>
    <row r="1668" spans="1:9" x14ac:dyDescent="0.3">
      <c r="A1668">
        <v>1595</v>
      </c>
      <c r="B1668" t="s">
        <v>151</v>
      </c>
      <c r="C1668">
        <v>-67</v>
      </c>
      <c r="D1668" t="s">
        <v>169</v>
      </c>
      <c r="E1668">
        <v>-67.5</v>
      </c>
      <c r="F1668">
        <v>51.191868300000003</v>
      </c>
      <c r="G1668">
        <v>4.3980811600000003</v>
      </c>
      <c r="H1668">
        <v>58</v>
      </c>
      <c r="I1668">
        <v>2.956248525929665E-2</v>
      </c>
    </row>
    <row r="1669" spans="1:9" x14ac:dyDescent="0.3">
      <c r="A1669">
        <v>1596</v>
      </c>
      <c r="B1669" t="s">
        <v>151</v>
      </c>
      <c r="C1669">
        <v>-67</v>
      </c>
      <c r="D1669" t="s">
        <v>170</v>
      </c>
      <c r="E1669">
        <v>-77.5</v>
      </c>
      <c r="F1669">
        <v>51.191871409999997</v>
      </c>
      <c r="G1669">
        <v>4.3982446099999999</v>
      </c>
      <c r="H1669">
        <v>11</v>
      </c>
      <c r="I1669">
        <v>4.0295097166341942E-2</v>
      </c>
    </row>
    <row r="1670" spans="1:9" x14ac:dyDescent="0.3">
      <c r="A1670">
        <v>1597</v>
      </c>
      <c r="B1670" t="s">
        <v>151</v>
      </c>
      <c r="C1670">
        <v>-67</v>
      </c>
      <c r="D1670" t="s">
        <v>171</v>
      </c>
      <c r="E1670">
        <v>-70</v>
      </c>
      <c r="F1670">
        <v>51.192093440000001</v>
      </c>
      <c r="G1670">
        <v>4.3978283200000003</v>
      </c>
      <c r="H1670">
        <v>31</v>
      </c>
      <c r="I1670">
        <v>1.7387824420806611E-2</v>
      </c>
    </row>
    <row r="1671" spans="1:9" x14ac:dyDescent="0.3">
      <c r="A1671">
        <v>1598</v>
      </c>
      <c r="B1671" t="s">
        <v>151</v>
      </c>
      <c r="C1671">
        <v>-67</v>
      </c>
      <c r="D1671" t="s">
        <v>172</v>
      </c>
      <c r="E1671">
        <v>-81</v>
      </c>
      <c r="F1671">
        <v>51.191781239999997</v>
      </c>
      <c r="G1671">
        <v>4.3978056099999998</v>
      </c>
      <c r="H1671">
        <v>22</v>
      </c>
      <c r="I1671">
        <v>2.2067902850641249E-2</v>
      </c>
    </row>
    <row r="1672" spans="1:9" x14ac:dyDescent="0.3">
      <c r="A1672">
        <v>1599</v>
      </c>
      <c r="B1672" t="s">
        <v>151</v>
      </c>
      <c r="C1672">
        <v>-67</v>
      </c>
      <c r="D1672" t="s">
        <v>173</v>
      </c>
      <c r="E1672">
        <v>-77.5</v>
      </c>
      <c r="F1672">
        <v>51.191933839999997</v>
      </c>
      <c r="G1672">
        <v>4.3979834699999998</v>
      </c>
      <c r="H1672">
        <v>10</v>
      </c>
      <c r="I1672">
        <v>2.1017458092294859E-2</v>
      </c>
    </row>
    <row r="1673" spans="1:9" x14ac:dyDescent="0.3">
      <c r="A1673">
        <v>1600</v>
      </c>
      <c r="B1673" t="s">
        <v>152</v>
      </c>
      <c r="C1673">
        <v>-62</v>
      </c>
      <c r="D1673" t="s">
        <v>153</v>
      </c>
      <c r="E1673">
        <v>-74.5</v>
      </c>
      <c r="F1673">
        <v>51.191759920000003</v>
      </c>
      <c r="G1673">
        <v>4.3985876800000003</v>
      </c>
      <c r="H1673">
        <v>15</v>
      </c>
      <c r="I1673">
        <v>6.6845744475459337E-2</v>
      </c>
    </row>
    <row r="1674" spans="1:9" x14ac:dyDescent="0.3">
      <c r="A1674">
        <v>1601</v>
      </c>
      <c r="B1674" t="s">
        <v>152</v>
      </c>
      <c r="C1674">
        <v>-62</v>
      </c>
      <c r="D1674" t="s">
        <v>154</v>
      </c>
      <c r="E1674">
        <v>-77</v>
      </c>
      <c r="F1674">
        <v>51.191861950000003</v>
      </c>
      <c r="G1674">
        <v>4.3981359900000001</v>
      </c>
      <c r="H1674">
        <v>43</v>
      </c>
      <c r="I1674">
        <v>3.3386585500388449E-2</v>
      </c>
    </row>
    <row r="1675" spans="1:9" x14ac:dyDescent="0.3">
      <c r="A1675">
        <v>1602</v>
      </c>
      <c r="B1675" t="s">
        <v>152</v>
      </c>
      <c r="C1675">
        <v>-62</v>
      </c>
      <c r="D1675" t="s">
        <v>155</v>
      </c>
      <c r="E1675">
        <v>-72</v>
      </c>
      <c r="F1675">
        <v>51.191799869999997</v>
      </c>
      <c r="G1675">
        <v>4.3979693900000001</v>
      </c>
      <c r="H1675">
        <v>55</v>
      </c>
      <c r="I1675">
        <v>2.6965925324460471E-2</v>
      </c>
    </row>
    <row r="1676" spans="1:9" x14ac:dyDescent="0.3">
      <c r="A1676">
        <v>1603</v>
      </c>
      <c r="B1676" t="s">
        <v>152</v>
      </c>
      <c r="C1676">
        <v>-62</v>
      </c>
      <c r="D1676" t="s">
        <v>156</v>
      </c>
      <c r="E1676">
        <v>-66</v>
      </c>
      <c r="F1676">
        <v>51.191932090000002</v>
      </c>
      <c r="G1676">
        <v>4.3981917099999999</v>
      </c>
      <c r="H1676">
        <v>41</v>
      </c>
      <c r="I1676">
        <v>3.5431070373900669E-2</v>
      </c>
    </row>
    <row r="1677" spans="1:9" x14ac:dyDescent="0.3">
      <c r="A1677">
        <v>1604</v>
      </c>
      <c r="B1677" t="s">
        <v>152</v>
      </c>
      <c r="C1677">
        <v>-62</v>
      </c>
      <c r="D1677" t="s">
        <v>157</v>
      </c>
      <c r="E1677">
        <v>-75</v>
      </c>
      <c r="F1677">
        <v>51.191954729999999</v>
      </c>
      <c r="G1677">
        <v>4.3980920299999999</v>
      </c>
      <c r="H1677">
        <v>48</v>
      </c>
      <c r="I1677">
        <v>2.8318179640176359E-2</v>
      </c>
    </row>
    <row r="1678" spans="1:9" x14ac:dyDescent="0.3">
      <c r="A1678">
        <v>1605</v>
      </c>
      <c r="B1678" t="s">
        <v>152</v>
      </c>
      <c r="C1678">
        <v>-62</v>
      </c>
      <c r="D1678" t="s">
        <v>158</v>
      </c>
      <c r="E1678">
        <v>-64.5</v>
      </c>
      <c r="F1678">
        <v>51.191902900000002</v>
      </c>
      <c r="G1678">
        <v>4.3985395699999996</v>
      </c>
      <c r="H1678">
        <v>17</v>
      </c>
      <c r="I1678">
        <v>5.9882503945436663E-2</v>
      </c>
    </row>
    <row r="1679" spans="1:9" x14ac:dyDescent="0.3">
      <c r="A1679">
        <v>1606</v>
      </c>
      <c r="B1679" t="s">
        <v>152</v>
      </c>
      <c r="C1679">
        <v>-62</v>
      </c>
      <c r="D1679" t="s">
        <v>159</v>
      </c>
      <c r="E1679">
        <v>-68.5</v>
      </c>
      <c r="F1679">
        <v>51.191853180000003</v>
      </c>
      <c r="G1679">
        <v>4.3981233800000004</v>
      </c>
      <c r="H1679">
        <v>44</v>
      </c>
      <c r="I1679">
        <v>3.2918423669786617E-2</v>
      </c>
    </row>
    <row r="1680" spans="1:9" x14ac:dyDescent="0.3">
      <c r="A1680">
        <v>1607</v>
      </c>
      <c r="B1680" t="s">
        <v>152</v>
      </c>
      <c r="C1680">
        <v>-62</v>
      </c>
      <c r="D1680" t="s">
        <v>160</v>
      </c>
      <c r="E1680">
        <v>-72.5</v>
      </c>
      <c r="F1680">
        <v>51.191779869999998</v>
      </c>
      <c r="G1680">
        <v>4.3984712500000001</v>
      </c>
      <c r="H1680">
        <v>21</v>
      </c>
      <c r="I1680">
        <v>5.8465964877544727E-2</v>
      </c>
    </row>
    <row r="1681" spans="1:9" x14ac:dyDescent="0.3">
      <c r="A1681">
        <v>1608</v>
      </c>
      <c r="B1681" t="s">
        <v>152</v>
      </c>
      <c r="C1681">
        <v>-62</v>
      </c>
      <c r="D1681" t="s">
        <v>161</v>
      </c>
      <c r="E1681">
        <v>-72.5</v>
      </c>
      <c r="F1681">
        <v>51.191989630000002</v>
      </c>
      <c r="G1681">
        <v>4.3981147600000003</v>
      </c>
      <c r="H1681">
        <v>48</v>
      </c>
      <c r="I1681">
        <v>3.0004379989075201E-2</v>
      </c>
    </row>
    <row r="1682" spans="1:9" x14ac:dyDescent="0.3">
      <c r="A1682">
        <v>1609</v>
      </c>
      <c r="B1682" t="s">
        <v>152</v>
      </c>
      <c r="C1682">
        <v>-62</v>
      </c>
      <c r="D1682" t="s">
        <v>162</v>
      </c>
      <c r="E1682">
        <v>-75</v>
      </c>
      <c r="F1682">
        <v>51.191809040000003</v>
      </c>
      <c r="G1682">
        <v>4.3981069100000001</v>
      </c>
      <c r="H1682">
        <v>46</v>
      </c>
      <c r="I1682">
        <v>3.4075180612677149E-2</v>
      </c>
    </row>
    <row r="1683" spans="1:9" x14ac:dyDescent="0.3">
      <c r="A1683">
        <v>1610</v>
      </c>
      <c r="B1683" t="s">
        <v>152</v>
      </c>
      <c r="C1683">
        <v>-62</v>
      </c>
      <c r="D1683" t="s">
        <v>163</v>
      </c>
      <c r="E1683">
        <v>-77</v>
      </c>
      <c r="F1683">
        <v>51.19173558</v>
      </c>
      <c r="G1683">
        <v>4.3979944499999997</v>
      </c>
      <c r="H1683">
        <v>55</v>
      </c>
      <c r="I1683">
        <v>3.3358912599734947E-2</v>
      </c>
    </row>
    <row r="1684" spans="1:9" x14ac:dyDescent="0.3">
      <c r="A1684">
        <v>1611</v>
      </c>
      <c r="B1684" t="s">
        <v>152</v>
      </c>
      <c r="C1684">
        <v>-62</v>
      </c>
      <c r="D1684" t="s">
        <v>164</v>
      </c>
      <c r="E1684">
        <v>-70</v>
      </c>
      <c r="F1684">
        <v>51.191809759999998</v>
      </c>
      <c r="G1684">
        <v>4.3981505600000004</v>
      </c>
      <c r="H1684">
        <v>43</v>
      </c>
      <c r="I1684">
        <v>3.6688536678667977E-2</v>
      </c>
    </row>
    <row r="1685" spans="1:9" x14ac:dyDescent="0.3">
      <c r="A1685">
        <v>1612</v>
      </c>
      <c r="B1685" t="s">
        <v>152</v>
      </c>
      <c r="C1685">
        <v>-62</v>
      </c>
      <c r="D1685" t="s">
        <v>165</v>
      </c>
      <c r="E1685">
        <v>-76</v>
      </c>
      <c r="F1685">
        <v>51.191962140000001</v>
      </c>
      <c r="G1685">
        <v>4.3980483000000001</v>
      </c>
      <c r="H1685">
        <v>51</v>
      </c>
      <c r="I1685">
        <v>2.524971847037916E-2</v>
      </c>
    </row>
    <row r="1686" spans="1:9" x14ac:dyDescent="0.3">
      <c r="A1686">
        <v>1613</v>
      </c>
      <c r="B1686" t="s">
        <v>152</v>
      </c>
      <c r="C1686">
        <v>-62</v>
      </c>
      <c r="D1686" t="s">
        <v>166</v>
      </c>
      <c r="E1686">
        <v>-70</v>
      </c>
      <c r="F1686">
        <v>51.191844709999998</v>
      </c>
      <c r="G1686">
        <v>4.3987583299999997</v>
      </c>
      <c r="H1686">
        <v>60</v>
      </c>
      <c r="I1686">
        <v>7.5915521684292817E-2</v>
      </c>
    </row>
    <row r="1687" spans="1:9" x14ac:dyDescent="0.3">
      <c r="A1687">
        <v>1614</v>
      </c>
      <c r="B1687" t="s">
        <v>152</v>
      </c>
      <c r="C1687">
        <v>-62</v>
      </c>
      <c r="D1687" t="s">
        <v>167</v>
      </c>
      <c r="E1687">
        <v>-81</v>
      </c>
      <c r="F1687">
        <v>51.192052510000003</v>
      </c>
      <c r="G1687">
        <v>4.3982326900000004</v>
      </c>
      <c r="H1687">
        <v>43</v>
      </c>
      <c r="I1687">
        <v>3.9320375473580069E-2</v>
      </c>
    </row>
    <row r="1688" spans="1:9" x14ac:dyDescent="0.3">
      <c r="A1688">
        <v>1615</v>
      </c>
      <c r="B1688" t="s">
        <v>152</v>
      </c>
      <c r="C1688">
        <v>-62</v>
      </c>
      <c r="D1688" t="s">
        <v>168</v>
      </c>
      <c r="E1688">
        <v>-78.5</v>
      </c>
      <c r="F1688">
        <v>51.191878950000003</v>
      </c>
      <c r="G1688">
        <v>4.3983408600000002</v>
      </c>
      <c r="H1688">
        <v>29</v>
      </c>
      <c r="I1688">
        <v>4.6627778761866599E-2</v>
      </c>
    </row>
    <row r="1689" spans="1:9" x14ac:dyDescent="0.3">
      <c r="A1689">
        <v>1616</v>
      </c>
      <c r="B1689" t="s">
        <v>152</v>
      </c>
      <c r="C1689">
        <v>-62</v>
      </c>
      <c r="D1689" t="s">
        <v>169</v>
      </c>
      <c r="E1689">
        <v>-67.5</v>
      </c>
      <c r="F1689">
        <v>51.191844709999998</v>
      </c>
      <c r="G1689">
        <v>4.3987583299999997</v>
      </c>
      <c r="H1689">
        <v>60</v>
      </c>
      <c r="I1689">
        <v>7.5915521684292817E-2</v>
      </c>
    </row>
    <row r="1690" spans="1:9" x14ac:dyDescent="0.3">
      <c r="A1690">
        <v>1617</v>
      </c>
      <c r="B1690" t="s">
        <v>152</v>
      </c>
      <c r="C1690">
        <v>-62</v>
      </c>
      <c r="D1690" t="s">
        <v>170</v>
      </c>
      <c r="E1690">
        <v>-77.5</v>
      </c>
      <c r="F1690">
        <v>51.191859610000002</v>
      </c>
      <c r="G1690">
        <v>4.3985832</v>
      </c>
      <c r="H1690">
        <v>12</v>
      </c>
      <c r="I1690">
        <v>6.3612287607628784E-2</v>
      </c>
    </row>
    <row r="1691" spans="1:9" x14ac:dyDescent="0.3">
      <c r="A1691">
        <v>1618</v>
      </c>
      <c r="B1691" t="s">
        <v>152</v>
      </c>
      <c r="C1691">
        <v>-62</v>
      </c>
      <c r="D1691" t="s">
        <v>171</v>
      </c>
      <c r="E1691">
        <v>-70</v>
      </c>
      <c r="F1691">
        <v>51.192081649999999</v>
      </c>
      <c r="G1691">
        <v>4.3981669099999996</v>
      </c>
      <c r="H1691">
        <v>49</v>
      </c>
      <c r="I1691">
        <v>3.5935834786978343E-2</v>
      </c>
    </row>
    <row r="1692" spans="1:9" x14ac:dyDescent="0.3">
      <c r="A1692">
        <v>1619</v>
      </c>
      <c r="B1692" t="s">
        <v>152</v>
      </c>
      <c r="C1692">
        <v>-62</v>
      </c>
      <c r="D1692" t="s">
        <v>172</v>
      </c>
      <c r="E1692">
        <v>-81</v>
      </c>
      <c r="F1692">
        <v>51.191769440000002</v>
      </c>
      <c r="G1692">
        <v>4.3981441999999999</v>
      </c>
      <c r="H1692">
        <v>44</v>
      </c>
      <c r="I1692">
        <v>3.8632019773793949E-2</v>
      </c>
    </row>
    <row r="1693" spans="1:9" x14ac:dyDescent="0.3">
      <c r="A1693">
        <v>1620</v>
      </c>
      <c r="B1693" t="s">
        <v>152</v>
      </c>
      <c r="C1693">
        <v>-62</v>
      </c>
      <c r="D1693" t="s">
        <v>173</v>
      </c>
      <c r="E1693">
        <v>-77.5</v>
      </c>
      <c r="F1693">
        <v>51.191922050000002</v>
      </c>
      <c r="G1693">
        <v>4.39832205</v>
      </c>
      <c r="H1693">
        <v>32</v>
      </c>
      <c r="I1693">
        <v>4.4581185051881883E-2</v>
      </c>
    </row>
    <row r="1694" spans="1:9" x14ac:dyDescent="0.3">
      <c r="A1694">
        <v>1621</v>
      </c>
      <c r="B1694" t="s">
        <v>153</v>
      </c>
      <c r="C1694">
        <v>-74.5</v>
      </c>
      <c r="D1694" t="s">
        <v>154</v>
      </c>
      <c r="E1694">
        <v>-77</v>
      </c>
      <c r="F1694">
        <v>51.191777160000001</v>
      </c>
      <c r="G1694">
        <v>4.3979653399999998</v>
      </c>
      <c r="H1694">
        <v>33</v>
      </c>
      <c r="I1694">
        <v>2.8551797343534011E-2</v>
      </c>
    </row>
    <row r="1695" spans="1:9" x14ac:dyDescent="0.3">
      <c r="A1695">
        <v>1622</v>
      </c>
      <c r="B1695" t="s">
        <v>153</v>
      </c>
      <c r="C1695">
        <v>-74.5</v>
      </c>
      <c r="D1695" t="s">
        <v>155</v>
      </c>
      <c r="E1695">
        <v>-72</v>
      </c>
      <c r="F1695">
        <v>51.191715080000002</v>
      </c>
      <c r="G1695">
        <v>4.3977987499999998</v>
      </c>
      <c r="H1695">
        <v>43</v>
      </c>
      <c r="I1695">
        <v>2.8879259376436751E-2</v>
      </c>
    </row>
    <row r="1696" spans="1:9" x14ac:dyDescent="0.3">
      <c r="A1696">
        <v>1623</v>
      </c>
      <c r="B1696" t="s">
        <v>153</v>
      </c>
      <c r="C1696">
        <v>-74.5</v>
      </c>
      <c r="D1696" t="s">
        <v>156</v>
      </c>
      <c r="E1696">
        <v>-66</v>
      </c>
      <c r="F1696">
        <v>51.191847299999999</v>
      </c>
      <c r="G1696">
        <v>4.3980210599999996</v>
      </c>
      <c r="H1696">
        <v>34</v>
      </c>
      <c r="I1696">
        <v>2.676721467827721E-2</v>
      </c>
    </row>
    <row r="1697" spans="1:9" x14ac:dyDescent="0.3">
      <c r="A1697">
        <v>1624</v>
      </c>
      <c r="B1697" t="s">
        <v>153</v>
      </c>
      <c r="C1697">
        <v>-74.5</v>
      </c>
      <c r="D1697" t="s">
        <v>157</v>
      </c>
      <c r="E1697">
        <v>-75</v>
      </c>
      <c r="F1697">
        <v>51.191869939999997</v>
      </c>
      <c r="G1697">
        <v>4.3979213899999996</v>
      </c>
      <c r="H1697">
        <v>41</v>
      </c>
      <c r="I1697">
        <v>1.9514373123177799E-2</v>
      </c>
    </row>
    <row r="1698" spans="1:9" x14ac:dyDescent="0.3">
      <c r="A1698">
        <v>1625</v>
      </c>
      <c r="B1698" t="s">
        <v>153</v>
      </c>
      <c r="C1698">
        <v>-74.5</v>
      </c>
      <c r="D1698" t="s">
        <v>158</v>
      </c>
      <c r="E1698">
        <v>-64.5</v>
      </c>
      <c r="F1698">
        <v>51.191818099999999</v>
      </c>
      <c r="G1698">
        <v>4.3983689300000002</v>
      </c>
      <c r="H1698">
        <v>16</v>
      </c>
      <c r="I1698">
        <v>5.031680399264566E-2</v>
      </c>
    </row>
    <row r="1699" spans="1:9" x14ac:dyDescent="0.3">
      <c r="A1699">
        <v>1626</v>
      </c>
      <c r="B1699" t="s">
        <v>153</v>
      </c>
      <c r="C1699">
        <v>-74.5</v>
      </c>
      <c r="D1699" t="s">
        <v>159</v>
      </c>
      <c r="E1699">
        <v>-68.5</v>
      </c>
      <c r="F1699">
        <v>51.19176839</v>
      </c>
      <c r="G1699">
        <v>4.39795274</v>
      </c>
      <c r="H1699">
        <v>34</v>
      </c>
      <c r="I1699">
        <v>2.869631427916151E-2</v>
      </c>
    </row>
    <row r="1700" spans="1:9" x14ac:dyDescent="0.3">
      <c r="A1700">
        <v>1627</v>
      </c>
      <c r="B1700" t="s">
        <v>153</v>
      </c>
      <c r="C1700">
        <v>-74.5</v>
      </c>
      <c r="D1700" t="s">
        <v>160</v>
      </c>
      <c r="E1700">
        <v>-72.5</v>
      </c>
      <c r="F1700">
        <v>51.191695080000002</v>
      </c>
      <c r="G1700">
        <v>4.3983006099999997</v>
      </c>
      <c r="H1700">
        <v>10</v>
      </c>
      <c r="I1700">
        <v>5.2299986718147368E-2</v>
      </c>
    </row>
    <row r="1701" spans="1:9" x14ac:dyDescent="0.3">
      <c r="A1701">
        <v>1628</v>
      </c>
      <c r="B1701" t="s">
        <v>153</v>
      </c>
      <c r="C1701">
        <v>-74.5</v>
      </c>
      <c r="D1701" t="s">
        <v>161</v>
      </c>
      <c r="E1701">
        <v>-72.5</v>
      </c>
      <c r="F1701">
        <v>51.191904829999999</v>
      </c>
      <c r="G1701">
        <v>4.3979441100000001</v>
      </c>
      <c r="H1701">
        <v>42</v>
      </c>
      <c r="I1701">
        <v>1.9191051668506081E-2</v>
      </c>
    </row>
    <row r="1702" spans="1:9" x14ac:dyDescent="0.3">
      <c r="A1702">
        <v>1629</v>
      </c>
      <c r="B1702" t="s">
        <v>153</v>
      </c>
      <c r="C1702">
        <v>-74.5</v>
      </c>
      <c r="D1702" t="s">
        <v>162</v>
      </c>
      <c r="E1702">
        <v>-75</v>
      </c>
      <c r="F1702">
        <v>51.191724239999999</v>
      </c>
      <c r="G1702">
        <v>4.3979362699999998</v>
      </c>
      <c r="H1702">
        <v>34</v>
      </c>
      <c r="I1702">
        <v>3.1951207760977027E-2</v>
      </c>
    </row>
    <row r="1703" spans="1:9" x14ac:dyDescent="0.3">
      <c r="A1703">
        <v>1630</v>
      </c>
      <c r="B1703" t="s">
        <v>153</v>
      </c>
      <c r="C1703">
        <v>-74.5</v>
      </c>
      <c r="D1703" t="s">
        <v>163</v>
      </c>
      <c r="E1703">
        <v>-77</v>
      </c>
      <c r="F1703">
        <v>51.191650780000003</v>
      </c>
      <c r="G1703">
        <v>4.3978238100000002</v>
      </c>
      <c r="H1703">
        <v>41</v>
      </c>
      <c r="I1703">
        <v>3.6235486289989592E-2</v>
      </c>
    </row>
    <row r="1704" spans="1:9" x14ac:dyDescent="0.3">
      <c r="A1704">
        <v>1631</v>
      </c>
      <c r="B1704" t="s">
        <v>153</v>
      </c>
      <c r="C1704">
        <v>-74.5</v>
      </c>
      <c r="D1704" t="s">
        <v>164</v>
      </c>
      <c r="E1704">
        <v>-70</v>
      </c>
      <c r="F1704">
        <v>51.191724970000003</v>
      </c>
      <c r="G1704">
        <v>4.39797992</v>
      </c>
      <c r="H1704">
        <v>31</v>
      </c>
      <c r="I1704">
        <v>3.364368063889598E-2</v>
      </c>
    </row>
    <row r="1705" spans="1:9" x14ac:dyDescent="0.3">
      <c r="A1705">
        <v>1632</v>
      </c>
      <c r="B1705" t="s">
        <v>153</v>
      </c>
      <c r="C1705">
        <v>-74.5</v>
      </c>
      <c r="D1705" t="s">
        <v>165</v>
      </c>
      <c r="E1705">
        <v>-76</v>
      </c>
      <c r="F1705">
        <v>51.191877349999999</v>
      </c>
      <c r="G1705">
        <v>4.3978776499999999</v>
      </c>
      <c r="H1705">
        <v>44</v>
      </c>
      <c r="I1705">
        <v>1.6533626541674239E-2</v>
      </c>
    </row>
    <row r="1706" spans="1:9" x14ac:dyDescent="0.3">
      <c r="A1706">
        <v>1633</v>
      </c>
      <c r="B1706" t="s">
        <v>153</v>
      </c>
      <c r="C1706">
        <v>-74.5</v>
      </c>
      <c r="D1706" t="s">
        <v>166</v>
      </c>
      <c r="E1706">
        <v>-70</v>
      </c>
      <c r="F1706">
        <v>51.191675119999999</v>
      </c>
      <c r="G1706">
        <v>4.39841704</v>
      </c>
      <c r="H1706">
        <v>40</v>
      </c>
      <c r="I1706">
        <v>6.0285219759865429E-2</v>
      </c>
    </row>
    <row r="1707" spans="1:9" x14ac:dyDescent="0.3">
      <c r="A1707">
        <v>1634</v>
      </c>
      <c r="B1707" t="s">
        <v>153</v>
      </c>
      <c r="C1707">
        <v>-74.5</v>
      </c>
      <c r="D1707" t="s">
        <v>167</v>
      </c>
      <c r="E1707">
        <v>-81</v>
      </c>
      <c r="F1707">
        <v>51.19196771</v>
      </c>
      <c r="G1707">
        <v>4.3980620400000001</v>
      </c>
      <c r="H1707">
        <v>41</v>
      </c>
      <c r="I1707">
        <v>2.6206950385474121E-2</v>
      </c>
    </row>
    <row r="1708" spans="1:9" x14ac:dyDescent="0.3">
      <c r="A1708">
        <v>1635</v>
      </c>
      <c r="B1708" t="s">
        <v>153</v>
      </c>
      <c r="C1708">
        <v>-74.5</v>
      </c>
      <c r="D1708" t="s">
        <v>168</v>
      </c>
      <c r="E1708">
        <v>-78.5</v>
      </c>
      <c r="F1708">
        <v>51.19179415</v>
      </c>
      <c r="G1708">
        <v>4.39817021</v>
      </c>
      <c r="H1708">
        <v>22</v>
      </c>
      <c r="I1708">
        <v>3.8723701460914167E-2</v>
      </c>
    </row>
    <row r="1709" spans="1:9" x14ac:dyDescent="0.3">
      <c r="A1709">
        <v>1636</v>
      </c>
      <c r="B1709" t="s">
        <v>153</v>
      </c>
      <c r="C1709">
        <v>-74.5</v>
      </c>
      <c r="D1709" t="s">
        <v>169</v>
      </c>
      <c r="E1709">
        <v>-67.5</v>
      </c>
      <c r="F1709">
        <v>51.191675119999999</v>
      </c>
      <c r="G1709">
        <v>4.39841704</v>
      </c>
      <c r="H1709">
        <v>40</v>
      </c>
      <c r="I1709">
        <v>6.0285219759865429E-2</v>
      </c>
    </row>
    <row r="1710" spans="1:9" x14ac:dyDescent="0.3">
      <c r="A1710">
        <v>1637</v>
      </c>
      <c r="B1710" t="s">
        <v>153</v>
      </c>
      <c r="C1710">
        <v>-74.5</v>
      </c>
      <c r="D1710" t="s">
        <v>170</v>
      </c>
      <c r="E1710">
        <v>-77.5</v>
      </c>
      <c r="F1710">
        <v>51.191774819999999</v>
      </c>
      <c r="G1710">
        <v>4.3984125599999997</v>
      </c>
      <c r="H1710">
        <v>11</v>
      </c>
      <c r="I1710">
        <v>5.4870843752464343E-2</v>
      </c>
    </row>
    <row r="1711" spans="1:9" x14ac:dyDescent="0.3">
      <c r="A1711">
        <v>1638</v>
      </c>
      <c r="B1711" t="s">
        <v>153</v>
      </c>
      <c r="C1711">
        <v>-74.5</v>
      </c>
      <c r="D1711" t="s">
        <v>171</v>
      </c>
      <c r="E1711">
        <v>-70</v>
      </c>
      <c r="F1711">
        <v>51.191996850000002</v>
      </c>
      <c r="G1711">
        <v>4.3979962600000002</v>
      </c>
      <c r="H1711">
        <v>46</v>
      </c>
      <c r="I1711">
        <v>2.1909313944245948E-2</v>
      </c>
    </row>
    <row r="1712" spans="1:9" x14ac:dyDescent="0.3">
      <c r="A1712">
        <v>1639</v>
      </c>
      <c r="B1712" t="s">
        <v>153</v>
      </c>
      <c r="C1712">
        <v>-74.5</v>
      </c>
      <c r="D1712" t="s">
        <v>172</v>
      </c>
      <c r="E1712">
        <v>-81</v>
      </c>
      <c r="F1712">
        <v>51.191684649999999</v>
      </c>
      <c r="G1712">
        <v>4.3979735599999996</v>
      </c>
      <c r="H1712">
        <v>31</v>
      </c>
      <c r="I1712">
        <v>3.705890362907923E-2</v>
      </c>
    </row>
    <row r="1713" spans="1:9" x14ac:dyDescent="0.3">
      <c r="A1713">
        <v>1640</v>
      </c>
      <c r="B1713" t="s">
        <v>153</v>
      </c>
      <c r="C1713">
        <v>-74.5</v>
      </c>
      <c r="D1713" t="s">
        <v>173</v>
      </c>
      <c r="E1713">
        <v>-77.5</v>
      </c>
      <c r="F1713">
        <v>51.191837249999999</v>
      </c>
      <c r="G1713">
        <v>4.3981514099999997</v>
      </c>
      <c r="H1713">
        <v>26</v>
      </c>
      <c r="I1713">
        <v>3.5407626888275548E-2</v>
      </c>
    </row>
    <row r="1714" spans="1:9" x14ac:dyDescent="0.3">
      <c r="A1714">
        <v>1641</v>
      </c>
      <c r="B1714" t="s">
        <v>154</v>
      </c>
      <c r="C1714">
        <v>-77</v>
      </c>
      <c r="D1714" t="s">
        <v>155</v>
      </c>
      <c r="E1714">
        <v>-72</v>
      </c>
      <c r="F1714">
        <v>51.191817110000002</v>
      </c>
      <c r="G1714">
        <v>4.3973470499999996</v>
      </c>
      <c r="H1714">
        <v>14</v>
      </c>
      <c r="I1714">
        <v>2.8781174765965398E-2</v>
      </c>
    </row>
    <row r="1715" spans="1:9" x14ac:dyDescent="0.3">
      <c r="A1715">
        <v>1642</v>
      </c>
      <c r="B1715" t="s">
        <v>154</v>
      </c>
      <c r="C1715">
        <v>-77</v>
      </c>
      <c r="D1715" t="s">
        <v>156</v>
      </c>
      <c r="E1715">
        <v>-66</v>
      </c>
      <c r="F1715">
        <v>51.19194933</v>
      </c>
      <c r="G1715">
        <v>4.3975693600000003</v>
      </c>
      <c r="H1715">
        <v>10</v>
      </c>
      <c r="I1715">
        <v>8.3129893613427125E-3</v>
      </c>
    </row>
    <row r="1716" spans="1:9" x14ac:dyDescent="0.3">
      <c r="A1716">
        <v>1643</v>
      </c>
      <c r="B1716" t="s">
        <v>154</v>
      </c>
      <c r="C1716">
        <v>-77</v>
      </c>
      <c r="D1716" t="s">
        <v>157</v>
      </c>
      <c r="E1716">
        <v>-75</v>
      </c>
      <c r="F1716">
        <v>51.191971969999997</v>
      </c>
      <c r="G1716">
        <v>4.3974696900000003</v>
      </c>
      <c r="H1716">
        <v>11</v>
      </c>
      <c r="I1716">
        <v>1.509397316547168E-2</v>
      </c>
    </row>
    <row r="1717" spans="1:9" x14ac:dyDescent="0.3">
      <c r="A1717">
        <v>1644</v>
      </c>
      <c r="B1717" t="s">
        <v>154</v>
      </c>
      <c r="C1717">
        <v>-77</v>
      </c>
      <c r="D1717" t="s">
        <v>158</v>
      </c>
      <c r="E1717">
        <v>-64.5</v>
      </c>
      <c r="F1717">
        <v>51.191920140000001</v>
      </c>
      <c r="G1717">
        <v>4.3979172200000001</v>
      </c>
      <c r="H1717">
        <v>28</v>
      </c>
      <c r="I1717">
        <v>1.6867556820243261E-2</v>
      </c>
    </row>
    <row r="1718" spans="1:9" x14ac:dyDescent="0.3">
      <c r="A1718">
        <v>1645</v>
      </c>
      <c r="B1718" t="s">
        <v>154</v>
      </c>
      <c r="C1718">
        <v>-77</v>
      </c>
      <c r="D1718" t="s">
        <v>159</v>
      </c>
      <c r="E1718">
        <v>-68.5</v>
      </c>
      <c r="F1718">
        <v>51.191870420000001</v>
      </c>
      <c r="G1718">
        <v>4.3975010299999999</v>
      </c>
      <c r="H1718">
        <v>10</v>
      </c>
      <c r="I1718">
        <v>1.663602980017418E-2</v>
      </c>
    </row>
    <row r="1719" spans="1:9" x14ac:dyDescent="0.3">
      <c r="A1719">
        <v>1646</v>
      </c>
      <c r="B1719" t="s">
        <v>154</v>
      </c>
      <c r="C1719">
        <v>-77</v>
      </c>
      <c r="D1719" t="s">
        <v>160</v>
      </c>
      <c r="E1719">
        <v>-72.5</v>
      </c>
      <c r="F1719">
        <v>51.191797110000003</v>
      </c>
      <c r="G1719">
        <v>4.3978489100000004</v>
      </c>
      <c r="H1719">
        <v>25</v>
      </c>
      <c r="I1719">
        <v>2.1849465569004752E-2</v>
      </c>
    </row>
    <row r="1720" spans="1:9" x14ac:dyDescent="0.3">
      <c r="A1720">
        <v>1647</v>
      </c>
      <c r="B1720" t="s">
        <v>154</v>
      </c>
      <c r="C1720">
        <v>-77</v>
      </c>
      <c r="D1720" t="s">
        <v>161</v>
      </c>
      <c r="E1720">
        <v>-72.5</v>
      </c>
      <c r="F1720">
        <v>51.19200687</v>
      </c>
      <c r="G1720">
        <v>4.3974924099999999</v>
      </c>
      <c r="H1720">
        <v>14</v>
      </c>
      <c r="I1720">
        <v>1.4271527026331171E-2</v>
      </c>
    </row>
    <row r="1721" spans="1:9" x14ac:dyDescent="0.3">
      <c r="A1721">
        <v>1648</v>
      </c>
      <c r="B1721" t="s">
        <v>154</v>
      </c>
      <c r="C1721">
        <v>-77</v>
      </c>
      <c r="D1721" t="s">
        <v>162</v>
      </c>
      <c r="E1721">
        <v>-75</v>
      </c>
      <c r="F1721">
        <v>51.191826280000001</v>
      </c>
      <c r="G1721">
        <v>4.3974845599999997</v>
      </c>
      <c r="H1721">
        <v>10</v>
      </c>
      <c r="I1721">
        <v>2.0856418393327331E-2</v>
      </c>
    </row>
    <row r="1722" spans="1:9" x14ac:dyDescent="0.3">
      <c r="A1722">
        <v>1649</v>
      </c>
      <c r="B1722" t="s">
        <v>154</v>
      </c>
      <c r="C1722">
        <v>-77</v>
      </c>
      <c r="D1722" t="s">
        <v>163</v>
      </c>
      <c r="E1722">
        <v>-77</v>
      </c>
      <c r="F1722">
        <v>51.191752819999998</v>
      </c>
      <c r="G1722">
        <v>4.3973721100000001</v>
      </c>
      <c r="H1722">
        <v>17</v>
      </c>
      <c r="I1722">
        <v>3.2173380222447659E-2</v>
      </c>
    </row>
    <row r="1723" spans="1:9" x14ac:dyDescent="0.3">
      <c r="A1723">
        <v>1650</v>
      </c>
      <c r="B1723" t="s">
        <v>154</v>
      </c>
      <c r="C1723">
        <v>-77</v>
      </c>
      <c r="D1723" t="s">
        <v>164</v>
      </c>
      <c r="E1723">
        <v>-70</v>
      </c>
      <c r="F1723">
        <v>51.191827000000004</v>
      </c>
      <c r="G1723">
        <v>4.3975282199999999</v>
      </c>
      <c r="H1723">
        <v>10</v>
      </c>
      <c r="I1723">
        <v>1.887755714080094E-2</v>
      </c>
    </row>
    <row r="1724" spans="1:9" x14ac:dyDescent="0.3">
      <c r="A1724">
        <v>1651</v>
      </c>
      <c r="B1724" t="s">
        <v>154</v>
      </c>
      <c r="C1724">
        <v>-77</v>
      </c>
      <c r="D1724" t="s">
        <v>165</v>
      </c>
      <c r="E1724">
        <v>-76</v>
      </c>
      <c r="F1724">
        <v>51.191979379999999</v>
      </c>
      <c r="G1724">
        <v>4.3974259499999997</v>
      </c>
      <c r="H1724">
        <v>13</v>
      </c>
      <c r="I1724">
        <v>1.8192589072466379E-2</v>
      </c>
    </row>
    <row r="1725" spans="1:9" x14ac:dyDescent="0.3">
      <c r="A1725">
        <v>1652</v>
      </c>
      <c r="B1725" t="s">
        <v>154</v>
      </c>
      <c r="C1725">
        <v>-77</v>
      </c>
      <c r="D1725" t="s">
        <v>166</v>
      </c>
      <c r="E1725">
        <v>-70</v>
      </c>
      <c r="F1725">
        <v>51.191879190000002</v>
      </c>
      <c r="G1725">
        <v>4.3975136399999997</v>
      </c>
      <c r="H1725">
        <v>39</v>
      </c>
      <c r="I1725">
        <v>1.5339966398060831E-2</v>
      </c>
    </row>
    <row r="1726" spans="1:9" x14ac:dyDescent="0.3">
      <c r="A1726">
        <v>1653</v>
      </c>
      <c r="B1726" t="s">
        <v>154</v>
      </c>
      <c r="C1726">
        <v>-77</v>
      </c>
      <c r="D1726" t="s">
        <v>167</v>
      </c>
      <c r="E1726">
        <v>-81</v>
      </c>
      <c r="F1726">
        <v>51.192069750000002</v>
      </c>
      <c r="G1726">
        <v>4.39761034</v>
      </c>
      <c r="H1726">
        <v>22</v>
      </c>
      <c r="I1726">
        <v>1.278545357550101E-2</v>
      </c>
    </row>
    <row r="1727" spans="1:9" x14ac:dyDescent="0.3">
      <c r="A1727">
        <v>1654</v>
      </c>
      <c r="B1727" t="s">
        <v>154</v>
      </c>
      <c r="C1727">
        <v>-77</v>
      </c>
      <c r="D1727" t="s">
        <v>168</v>
      </c>
      <c r="E1727">
        <v>-78.5</v>
      </c>
      <c r="F1727">
        <v>51.191896190000001</v>
      </c>
      <c r="G1727">
        <v>4.3977185099999998</v>
      </c>
      <c r="H1727">
        <v>14</v>
      </c>
      <c r="I1727">
        <v>7.9796865339315116E-3</v>
      </c>
    </row>
    <row r="1728" spans="1:9" x14ac:dyDescent="0.3">
      <c r="A1728">
        <v>1655</v>
      </c>
      <c r="B1728" t="s">
        <v>154</v>
      </c>
      <c r="C1728">
        <v>-77</v>
      </c>
      <c r="D1728" t="s">
        <v>169</v>
      </c>
      <c r="E1728">
        <v>-67.5</v>
      </c>
      <c r="F1728">
        <v>51.191879190000002</v>
      </c>
      <c r="G1728">
        <v>4.3975136399999997</v>
      </c>
      <c r="H1728">
        <v>39</v>
      </c>
      <c r="I1728">
        <v>1.5339966398060831E-2</v>
      </c>
    </row>
    <row r="1729" spans="1:9" x14ac:dyDescent="0.3">
      <c r="A1729">
        <v>1656</v>
      </c>
      <c r="B1729" t="s">
        <v>154</v>
      </c>
      <c r="C1729">
        <v>-77</v>
      </c>
      <c r="D1729" t="s">
        <v>170</v>
      </c>
      <c r="E1729">
        <v>-77.5</v>
      </c>
      <c r="F1729">
        <v>51.19187685</v>
      </c>
      <c r="G1729">
        <v>4.3979608600000004</v>
      </c>
      <c r="H1729">
        <v>31</v>
      </c>
      <c r="I1729">
        <v>2.1516555199342039E-2</v>
      </c>
    </row>
    <row r="1730" spans="1:9" x14ac:dyDescent="0.3">
      <c r="A1730">
        <v>1657</v>
      </c>
      <c r="B1730" t="s">
        <v>154</v>
      </c>
      <c r="C1730">
        <v>-77</v>
      </c>
      <c r="D1730" t="s">
        <v>171</v>
      </c>
      <c r="E1730">
        <v>-70</v>
      </c>
      <c r="F1730">
        <v>51.192098889999997</v>
      </c>
      <c r="G1730">
        <v>4.39754456</v>
      </c>
      <c r="H1730">
        <v>25</v>
      </c>
      <c r="I1730">
        <v>1.785499934142093E-2</v>
      </c>
    </row>
    <row r="1731" spans="1:9" x14ac:dyDescent="0.3">
      <c r="A1731">
        <v>1658</v>
      </c>
      <c r="B1731" t="s">
        <v>154</v>
      </c>
      <c r="C1731">
        <v>-77</v>
      </c>
      <c r="D1731" t="s">
        <v>172</v>
      </c>
      <c r="E1731">
        <v>-81</v>
      </c>
      <c r="F1731">
        <v>51.19178668</v>
      </c>
      <c r="G1731">
        <v>4.3975218600000003</v>
      </c>
      <c r="H1731">
        <v>10</v>
      </c>
      <c r="I1731">
        <v>2.2891044204097811E-2</v>
      </c>
    </row>
    <row r="1732" spans="1:9" x14ac:dyDescent="0.3">
      <c r="A1732">
        <v>1659</v>
      </c>
      <c r="B1732" t="s">
        <v>154</v>
      </c>
      <c r="C1732">
        <v>-77</v>
      </c>
      <c r="D1732" t="s">
        <v>173</v>
      </c>
      <c r="E1732">
        <v>-77.5</v>
      </c>
      <c r="F1732">
        <v>51.191939290000001</v>
      </c>
      <c r="G1732">
        <v>4.3976997000000004</v>
      </c>
      <c r="H1732">
        <v>15</v>
      </c>
      <c r="I1732">
        <v>3.0140246094835458E-3</v>
      </c>
    </row>
    <row r="1733" spans="1:9" x14ac:dyDescent="0.3">
      <c r="A1733">
        <v>1660</v>
      </c>
      <c r="B1733" t="s">
        <v>155</v>
      </c>
      <c r="C1733">
        <v>-72</v>
      </c>
      <c r="D1733" t="s">
        <v>156</v>
      </c>
      <c r="E1733">
        <v>-66</v>
      </c>
      <c r="F1733">
        <v>51.191887250000001</v>
      </c>
      <c r="G1733">
        <v>4.3974027700000002</v>
      </c>
      <c r="H1733">
        <v>21</v>
      </c>
      <c r="I1733">
        <v>2.1547949572919368E-2</v>
      </c>
    </row>
    <row r="1734" spans="1:9" x14ac:dyDescent="0.3">
      <c r="A1734">
        <v>1661</v>
      </c>
      <c r="B1734" t="s">
        <v>155</v>
      </c>
      <c r="C1734">
        <v>-72</v>
      </c>
      <c r="D1734" t="s">
        <v>157</v>
      </c>
      <c r="E1734">
        <v>-75</v>
      </c>
      <c r="F1734">
        <v>51.191909889999998</v>
      </c>
      <c r="G1734">
        <v>4.3973030900000003</v>
      </c>
      <c r="H1734">
        <v>19</v>
      </c>
      <c r="I1734">
        <v>2.737858532653149E-2</v>
      </c>
    </row>
    <row r="1735" spans="1:9" x14ac:dyDescent="0.3">
      <c r="A1735">
        <v>1662</v>
      </c>
      <c r="B1735" t="s">
        <v>155</v>
      </c>
      <c r="C1735">
        <v>-72</v>
      </c>
      <c r="D1735" t="s">
        <v>158</v>
      </c>
      <c r="E1735">
        <v>-64.5</v>
      </c>
      <c r="F1735">
        <v>51.191858060000001</v>
      </c>
      <c r="G1735">
        <v>4.39775063</v>
      </c>
      <c r="H1735">
        <v>41</v>
      </c>
      <c r="I1735">
        <v>1.2715556432048461E-2</v>
      </c>
    </row>
    <row r="1736" spans="1:9" x14ac:dyDescent="0.3">
      <c r="A1736">
        <v>1663</v>
      </c>
      <c r="B1736" t="s">
        <v>155</v>
      </c>
      <c r="C1736">
        <v>-72</v>
      </c>
      <c r="D1736" t="s">
        <v>159</v>
      </c>
      <c r="E1736">
        <v>-68.5</v>
      </c>
      <c r="F1736">
        <v>51.191808340000001</v>
      </c>
      <c r="G1736">
        <v>4.3973344399999998</v>
      </c>
      <c r="H1736">
        <v>12</v>
      </c>
      <c r="I1736">
        <v>3.006103389869038E-2</v>
      </c>
    </row>
    <row r="1737" spans="1:9" x14ac:dyDescent="0.3">
      <c r="A1737">
        <v>1664</v>
      </c>
      <c r="B1737" t="s">
        <v>155</v>
      </c>
      <c r="C1737">
        <v>-72</v>
      </c>
      <c r="D1737" t="s">
        <v>160</v>
      </c>
      <c r="E1737">
        <v>-72.5</v>
      </c>
      <c r="F1737">
        <v>51.191735029999997</v>
      </c>
      <c r="G1737">
        <v>4.3976823200000004</v>
      </c>
      <c r="H1737">
        <v>35</v>
      </c>
      <c r="I1737">
        <v>2.5572783184514239E-2</v>
      </c>
    </row>
    <row r="1738" spans="1:9" x14ac:dyDescent="0.3">
      <c r="A1738">
        <v>1665</v>
      </c>
      <c r="B1738" t="s">
        <v>155</v>
      </c>
      <c r="C1738">
        <v>-72</v>
      </c>
      <c r="D1738" t="s">
        <v>161</v>
      </c>
      <c r="E1738">
        <v>-72.5</v>
      </c>
      <c r="F1738">
        <v>51.191944790000001</v>
      </c>
      <c r="G1738">
        <v>4.3973258199999998</v>
      </c>
      <c r="H1738">
        <v>23</v>
      </c>
      <c r="I1738">
        <v>2.5200382773328749E-2</v>
      </c>
    </row>
    <row r="1739" spans="1:9" x14ac:dyDescent="0.3">
      <c r="A1739">
        <v>1666</v>
      </c>
      <c r="B1739" t="s">
        <v>155</v>
      </c>
      <c r="C1739">
        <v>-72</v>
      </c>
      <c r="D1739" t="s">
        <v>162</v>
      </c>
      <c r="E1739">
        <v>-75</v>
      </c>
      <c r="F1739">
        <v>51.191764200000001</v>
      </c>
      <c r="G1739">
        <v>4.3973179699999996</v>
      </c>
      <c r="H1739">
        <v>10</v>
      </c>
      <c r="I1739">
        <v>3.4004553055699972E-2</v>
      </c>
    </row>
    <row r="1740" spans="1:9" x14ac:dyDescent="0.3">
      <c r="A1740">
        <v>1667</v>
      </c>
      <c r="B1740" t="s">
        <v>155</v>
      </c>
      <c r="C1740">
        <v>-72</v>
      </c>
      <c r="D1740" t="s">
        <v>163</v>
      </c>
      <c r="E1740">
        <v>-77</v>
      </c>
      <c r="F1740">
        <v>51.191690739999999</v>
      </c>
      <c r="G1740">
        <v>4.39720552</v>
      </c>
      <c r="H1740">
        <v>10</v>
      </c>
      <c r="I1740">
        <v>4.5289819760343158E-2</v>
      </c>
    </row>
    <row r="1741" spans="1:9" x14ac:dyDescent="0.3">
      <c r="A1741">
        <v>1668</v>
      </c>
      <c r="B1741" t="s">
        <v>155</v>
      </c>
      <c r="C1741">
        <v>-72</v>
      </c>
      <c r="D1741" t="s">
        <v>164</v>
      </c>
      <c r="E1741">
        <v>-70</v>
      </c>
      <c r="F1741">
        <v>51.191764919999997</v>
      </c>
      <c r="G1741">
        <v>4.3973616299999998</v>
      </c>
      <c r="H1741">
        <v>13</v>
      </c>
      <c r="I1741">
        <v>3.1716442318154681E-2</v>
      </c>
    </row>
    <row r="1742" spans="1:9" x14ac:dyDescent="0.3">
      <c r="A1742">
        <v>1669</v>
      </c>
      <c r="B1742" t="s">
        <v>155</v>
      </c>
      <c r="C1742">
        <v>-72</v>
      </c>
      <c r="D1742" t="s">
        <v>165</v>
      </c>
      <c r="E1742">
        <v>-76</v>
      </c>
      <c r="F1742">
        <v>51.1919173</v>
      </c>
      <c r="G1742">
        <v>4.3972593599999996</v>
      </c>
      <c r="H1742">
        <v>19</v>
      </c>
      <c r="I1742">
        <v>3.0200815719991881E-2</v>
      </c>
    </row>
    <row r="1743" spans="1:9" x14ac:dyDescent="0.3">
      <c r="A1743">
        <v>1670</v>
      </c>
      <c r="B1743" t="s">
        <v>155</v>
      </c>
      <c r="C1743">
        <v>-72</v>
      </c>
      <c r="D1743" t="s">
        <v>166</v>
      </c>
      <c r="E1743">
        <v>-70</v>
      </c>
      <c r="F1743">
        <v>51.191755030000003</v>
      </c>
      <c r="G1743">
        <v>4.3971804600000004</v>
      </c>
      <c r="H1743">
        <v>45</v>
      </c>
      <c r="I1743">
        <v>4.226404653379174E-2</v>
      </c>
    </row>
    <row r="1744" spans="1:9" x14ac:dyDescent="0.3">
      <c r="A1744">
        <v>1671</v>
      </c>
      <c r="B1744" t="s">
        <v>155</v>
      </c>
      <c r="C1744">
        <v>-72</v>
      </c>
      <c r="D1744" t="s">
        <v>167</v>
      </c>
      <c r="E1744">
        <v>-81</v>
      </c>
      <c r="F1744">
        <v>51.192007670000002</v>
      </c>
      <c r="G1744">
        <v>4.3974437499999999</v>
      </c>
      <c r="H1744">
        <v>34</v>
      </c>
      <c r="I1744">
        <v>1.7535830855389178E-2</v>
      </c>
    </row>
    <row r="1745" spans="1:9" x14ac:dyDescent="0.3">
      <c r="A1745">
        <v>1672</v>
      </c>
      <c r="B1745" t="s">
        <v>155</v>
      </c>
      <c r="C1745">
        <v>-72</v>
      </c>
      <c r="D1745" t="s">
        <v>168</v>
      </c>
      <c r="E1745">
        <v>-78.5</v>
      </c>
      <c r="F1745">
        <v>51.191834110000002</v>
      </c>
      <c r="G1745">
        <v>4.3975519199999997</v>
      </c>
      <c r="H1745">
        <v>27</v>
      </c>
      <c r="I1745">
        <v>1.7295441084687588E-2</v>
      </c>
    </row>
    <row r="1746" spans="1:9" x14ac:dyDescent="0.3">
      <c r="A1746">
        <v>1673</v>
      </c>
      <c r="B1746" t="s">
        <v>155</v>
      </c>
      <c r="C1746">
        <v>-72</v>
      </c>
      <c r="D1746" t="s">
        <v>169</v>
      </c>
      <c r="E1746">
        <v>-67.5</v>
      </c>
      <c r="F1746">
        <v>51.191755030000003</v>
      </c>
      <c r="G1746">
        <v>4.3971804600000004</v>
      </c>
      <c r="H1746">
        <v>45</v>
      </c>
      <c r="I1746">
        <v>4.226404653379174E-2</v>
      </c>
    </row>
    <row r="1747" spans="1:9" x14ac:dyDescent="0.3">
      <c r="A1747">
        <v>1674</v>
      </c>
      <c r="B1747" t="s">
        <v>155</v>
      </c>
      <c r="C1747">
        <v>-72</v>
      </c>
      <c r="D1747" t="s">
        <v>170</v>
      </c>
      <c r="E1747">
        <v>-77.5</v>
      </c>
      <c r="F1747">
        <v>51.191814770000001</v>
      </c>
      <c r="G1747">
        <v>4.3977942600000004</v>
      </c>
      <c r="H1747">
        <v>43</v>
      </c>
      <c r="I1747">
        <v>1.832943510860004E-2</v>
      </c>
    </row>
    <row r="1748" spans="1:9" x14ac:dyDescent="0.3">
      <c r="A1748">
        <v>1675</v>
      </c>
      <c r="B1748" t="s">
        <v>155</v>
      </c>
      <c r="C1748">
        <v>-72</v>
      </c>
      <c r="D1748" t="s">
        <v>171</v>
      </c>
      <c r="E1748">
        <v>-70</v>
      </c>
      <c r="F1748">
        <v>51.192036809999998</v>
      </c>
      <c r="G1748">
        <v>4.39737797</v>
      </c>
      <c r="H1748">
        <v>34</v>
      </c>
      <c r="I1748">
        <v>2.2902792949068811E-2</v>
      </c>
    </row>
    <row r="1749" spans="1:9" x14ac:dyDescent="0.3">
      <c r="A1749">
        <v>1676</v>
      </c>
      <c r="B1749" t="s">
        <v>155</v>
      </c>
      <c r="C1749">
        <v>-72</v>
      </c>
      <c r="D1749" t="s">
        <v>172</v>
      </c>
      <c r="E1749">
        <v>-81</v>
      </c>
      <c r="F1749">
        <v>51.191724600000001</v>
      </c>
      <c r="G1749">
        <v>4.3973552700000003</v>
      </c>
      <c r="H1749">
        <v>13</v>
      </c>
      <c r="I1749">
        <v>3.5295309836731591E-2</v>
      </c>
    </row>
    <row r="1750" spans="1:9" x14ac:dyDescent="0.3">
      <c r="A1750">
        <v>1677</v>
      </c>
      <c r="B1750" t="s">
        <v>155</v>
      </c>
      <c r="C1750">
        <v>-72</v>
      </c>
      <c r="D1750" t="s">
        <v>173</v>
      </c>
      <c r="E1750">
        <v>-77.5</v>
      </c>
      <c r="F1750">
        <v>51.191877210000001</v>
      </c>
      <c r="G1750">
        <v>4.3975331100000004</v>
      </c>
      <c r="H1750">
        <v>28</v>
      </c>
      <c r="I1750">
        <v>1.4450302636850191E-2</v>
      </c>
    </row>
    <row r="1751" spans="1:9" x14ac:dyDescent="0.3">
      <c r="A1751">
        <v>1678</v>
      </c>
      <c r="B1751" t="s">
        <v>156</v>
      </c>
      <c r="C1751">
        <v>-66</v>
      </c>
      <c r="D1751" t="s">
        <v>157</v>
      </c>
      <c r="E1751">
        <v>-75</v>
      </c>
      <c r="F1751">
        <v>51.192042110000003</v>
      </c>
      <c r="G1751">
        <v>4.3975254100000001</v>
      </c>
      <c r="H1751">
        <v>10</v>
      </c>
      <c r="I1751">
        <v>1.4098149040832109E-2</v>
      </c>
    </row>
    <row r="1752" spans="1:9" x14ac:dyDescent="0.3">
      <c r="A1752">
        <v>1679</v>
      </c>
      <c r="B1752" t="s">
        <v>156</v>
      </c>
      <c r="C1752">
        <v>-66</v>
      </c>
      <c r="D1752" t="s">
        <v>158</v>
      </c>
      <c r="E1752">
        <v>-64.5</v>
      </c>
      <c r="F1752">
        <v>51.191990279999999</v>
      </c>
      <c r="G1752">
        <v>4.3979729499999998</v>
      </c>
      <c r="H1752">
        <v>24</v>
      </c>
      <c r="I1752">
        <v>2.019337957929862E-2</v>
      </c>
    </row>
    <row r="1753" spans="1:9" x14ac:dyDescent="0.3">
      <c r="A1753">
        <v>1680</v>
      </c>
      <c r="B1753" t="s">
        <v>156</v>
      </c>
      <c r="C1753">
        <v>-66</v>
      </c>
      <c r="D1753" t="s">
        <v>159</v>
      </c>
      <c r="E1753">
        <v>-68.5</v>
      </c>
      <c r="F1753">
        <v>51.191940559999999</v>
      </c>
      <c r="G1753">
        <v>4.3975567499999997</v>
      </c>
      <c r="H1753">
        <v>10</v>
      </c>
      <c r="I1753">
        <v>9.4081351778994415E-3</v>
      </c>
    </row>
    <row r="1754" spans="1:9" x14ac:dyDescent="0.3">
      <c r="A1754">
        <v>1681</v>
      </c>
      <c r="B1754" t="s">
        <v>156</v>
      </c>
      <c r="C1754">
        <v>-66</v>
      </c>
      <c r="D1754" t="s">
        <v>160</v>
      </c>
      <c r="E1754">
        <v>-72.5</v>
      </c>
      <c r="F1754">
        <v>51.191867250000001</v>
      </c>
      <c r="G1754">
        <v>4.3979046300000002</v>
      </c>
      <c r="H1754">
        <v>26</v>
      </c>
      <c r="I1754">
        <v>1.8715501029861841E-2</v>
      </c>
    </row>
    <row r="1755" spans="1:9" x14ac:dyDescent="0.3">
      <c r="A1755">
        <v>1682</v>
      </c>
      <c r="B1755" t="s">
        <v>156</v>
      </c>
      <c r="C1755">
        <v>-66</v>
      </c>
      <c r="D1755" t="s">
        <v>161</v>
      </c>
      <c r="E1755">
        <v>-72.5</v>
      </c>
      <c r="F1755">
        <v>51.192077009999998</v>
      </c>
      <c r="G1755">
        <v>4.3975481299999997</v>
      </c>
      <c r="H1755">
        <v>10</v>
      </c>
      <c r="I1755">
        <v>1.5730067863149299E-2</v>
      </c>
    </row>
    <row r="1756" spans="1:9" x14ac:dyDescent="0.3">
      <c r="A1756">
        <v>1683</v>
      </c>
      <c r="B1756" t="s">
        <v>156</v>
      </c>
      <c r="C1756">
        <v>-66</v>
      </c>
      <c r="D1756" t="s">
        <v>162</v>
      </c>
      <c r="E1756">
        <v>-75</v>
      </c>
      <c r="F1756">
        <v>51.191896419999999</v>
      </c>
      <c r="G1756">
        <v>4.3975402800000003</v>
      </c>
      <c r="H1756">
        <v>15</v>
      </c>
      <c r="I1756">
        <v>1.2699325870822569E-2</v>
      </c>
    </row>
    <row r="1757" spans="1:9" x14ac:dyDescent="0.3">
      <c r="A1757">
        <v>1684</v>
      </c>
      <c r="B1757" t="s">
        <v>156</v>
      </c>
      <c r="C1757">
        <v>-66</v>
      </c>
      <c r="D1757" t="s">
        <v>163</v>
      </c>
      <c r="E1757">
        <v>-77</v>
      </c>
      <c r="F1757">
        <v>51.191822960000003</v>
      </c>
      <c r="G1757">
        <v>4.3974278299999998</v>
      </c>
      <c r="H1757">
        <v>26</v>
      </c>
      <c r="I1757">
        <v>2.3940297011343651E-2</v>
      </c>
    </row>
    <row r="1758" spans="1:9" x14ac:dyDescent="0.3">
      <c r="A1758">
        <v>1685</v>
      </c>
      <c r="B1758" t="s">
        <v>156</v>
      </c>
      <c r="C1758">
        <v>-66</v>
      </c>
      <c r="D1758" t="s">
        <v>164</v>
      </c>
      <c r="E1758">
        <v>-70</v>
      </c>
      <c r="F1758">
        <v>51.191897140000002</v>
      </c>
      <c r="G1758">
        <v>4.3975839399999996</v>
      </c>
      <c r="H1758">
        <v>14</v>
      </c>
      <c r="I1758">
        <v>1.0369286959798619E-2</v>
      </c>
    </row>
    <row r="1759" spans="1:9" x14ac:dyDescent="0.3">
      <c r="A1759">
        <v>1686</v>
      </c>
      <c r="B1759" t="s">
        <v>156</v>
      </c>
      <c r="C1759">
        <v>-66</v>
      </c>
      <c r="D1759" t="s">
        <v>165</v>
      </c>
      <c r="E1759">
        <v>-76</v>
      </c>
      <c r="F1759">
        <v>51.192049519999998</v>
      </c>
      <c r="G1759">
        <v>4.3974816700000003</v>
      </c>
      <c r="H1759">
        <v>11</v>
      </c>
      <c r="I1759">
        <v>1.7061089858534141E-2</v>
      </c>
    </row>
    <row r="1760" spans="1:9" x14ac:dyDescent="0.3">
      <c r="A1760">
        <v>1687</v>
      </c>
      <c r="B1760" t="s">
        <v>156</v>
      </c>
      <c r="C1760">
        <v>-66</v>
      </c>
      <c r="D1760" t="s">
        <v>166</v>
      </c>
      <c r="E1760">
        <v>-70</v>
      </c>
      <c r="F1760">
        <v>51.192019469999998</v>
      </c>
      <c r="G1760">
        <v>4.3976250800000001</v>
      </c>
      <c r="H1760">
        <v>58</v>
      </c>
      <c r="I1760">
        <v>7.3964628993810492E-3</v>
      </c>
    </row>
    <row r="1761" spans="1:9" x14ac:dyDescent="0.3">
      <c r="A1761">
        <v>1688</v>
      </c>
      <c r="B1761" t="s">
        <v>156</v>
      </c>
      <c r="C1761">
        <v>-66</v>
      </c>
      <c r="D1761" t="s">
        <v>167</v>
      </c>
      <c r="E1761">
        <v>-81</v>
      </c>
      <c r="F1761">
        <v>51.19213989</v>
      </c>
      <c r="G1761">
        <v>4.3976660599999997</v>
      </c>
      <c r="H1761">
        <v>14</v>
      </c>
      <c r="I1761">
        <v>1.9496462591408959E-2</v>
      </c>
    </row>
    <row r="1762" spans="1:9" x14ac:dyDescent="0.3">
      <c r="A1762">
        <v>1689</v>
      </c>
      <c r="B1762" t="s">
        <v>156</v>
      </c>
      <c r="C1762">
        <v>-66</v>
      </c>
      <c r="D1762" t="s">
        <v>168</v>
      </c>
      <c r="E1762">
        <v>-78.5</v>
      </c>
      <c r="F1762">
        <v>51.19196633</v>
      </c>
      <c r="G1762">
        <v>4.3977742299999996</v>
      </c>
      <c r="H1762">
        <v>12</v>
      </c>
      <c r="I1762">
        <v>6.1502902025061127E-3</v>
      </c>
    </row>
    <row r="1763" spans="1:9" x14ac:dyDescent="0.3">
      <c r="A1763">
        <v>1690</v>
      </c>
      <c r="B1763" t="s">
        <v>156</v>
      </c>
      <c r="C1763">
        <v>-66</v>
      </c>
      <c r="D1763" t="s">
        <v>169</v>
      </c>
      <c r="E1763">
        <v>-67.5</v>
      </c>
      <c r="F1763">
        <v>51.192019469999998</v>
      </c>
      <c r="G1763">
        <v>4.3976250800000001</v>
      </c>
      <c r="H1763">
        <v>58</v>
      </c>
      <c r="I1763">
        <v>7.3964628993810492E-3</v>
      </c>
    </row>
    <row r="1764" spans="1:9" x14ac:dyDescent="0.3">
      <c r="A1764">
        <v>1691</v>
      </c>
      <c r="B1764" t="s">
        <v>156</v>
      </c>
      <c r="C1764">
        <v>-66</v>
      </c>
      <c r="D1764" t="s">
        <v>170</v>
      </c>
      <c r="E1764">
        <v>-77.5</v>
      </c>
      <c r="F1764">
        <v>51.191946989999998</v>
      </c>
      <c r="G1764">
        <v>4.3980165800000002</v>
      </c>
      <c r="H1764">
        <v>28</v>
      </c>
      <c r="I1764">
        <v>2.3124117521213058E-2</v>
      </c>
    </row>
    <row r="1765" spans="1:9" x14ac:dyDescent="0.3">
      <c r="A1765">
        <v>1692</v>
      </c>
      <c r="B1765" t="s">
        <v>156</v>
      </c>
      <c r="C1765">
        <v>-66</v>
      </c>
      <c r="D1765" t="s">
        <v>171</v>
      </c>
      <c r="E1765">
        <v>-70</v>
      </c>
      <c r="F1765">
        <v>51.192169030000002</v>
      </c>
      <c r="G1765">
        <v>4.3976002799999998</v>
      </c>
      <c r="H1765">
        <v>17</v>
      </c>
      <c r="I1765">
        <v>2.3460354797900311E-2</v>
      </c>
    </row>
    <row r="1766" spans="1:9" x14ac:dyDescent="0.3">
      <c r="A1766">
        <v>1693</v>
      </c>
      <c r="B1766" t="s">
        <v>156</v>
      </c>
      <c r="C1766">
        <v>-66</v>
      </c>
      <c r="D1766" t="s">
        <v>172</v>
      </c>
      <c r="E1766">
        <v>-81</v>
      </c>
      <c r="F1766">
        <v>51.191856819999998</v>
      </c>
      <c r="G1766">
        <v>4.3975775700000002</v>
      </c>
      <c r="H1766">
        <v>18</v>
      </c>
      <c r="I1766">
        <v>1.4205445625769281E-2</v>
      </c>
    </row>
    <row r="1767" spans="1:9" x14ac:dyDescent="0.3">
      <c r="A1767">
        <v>1694</v>
      </c>
      <c r="B1767" t="s">
        <v>156</v>
      </c>
      <c r="C1767">
        <v>-66</v>
      </c>
      <c r="D1767" t="s">
        <v>173</v>
      </c>
      <c r="E1767">
        <v>-77.5</v>
      </c>
      <c r="F1767">
        <v>51.192009429999999</v>
      </c>
      <c r="G1767">
        <v>4.3977554300000001</v>
      </c>
      <c r="H1767">
        <v>10</v>
      </c>
      <c r="I1767">
        <v>6.9150168756757016E-3</v>
      </c>
    </row>
    <row r="1768" spans="1:9" x14ac:dyDescent="0.3">
      <c r="A1768">
        <v>1695</v>
      </c>
      <c r="B1768" t="s">
        <v>157</v>
      </c>
      <c r="C1768">
        <v>-75</v>
      </c>
      <c r="D1768" t="s">
        <v>158</v>
      </c>
      <c r="E1768">
        <v>-64.5</v>
      </c>
      <c r="F1768">
        <v>51.192012920000003</v>
      </c>
      <c r="G1768">
        <v>4.3978732699999998</v>
      </c>
      <c r="H1768">
        <v>32</v>
      </c>
      <c r="I1768">
        <v>1.4096233272511669E-2</v>
      </c>
    </row>
    <row r="1769" spans="1:9" x14ac:dyDescent="0.3">
      <c r="A1769">
        <v>1696</v>
      </c>
      <c r="B1769" t="s">
        <v>157</v>
      </c>
      <c r="C1769">
        <v>-75</v>
      </c>
      <c r="D1769" t="s">
        <v>159</v>
      </c>
      <c r="E1769">
        <v>-68.5</v>
      </c>
      <c r="F1769">
        <v>51.191963200000004</v>
      </c>
      <c r="G1769">
        <v>4.3974570799999997</v>
      </c>
      <c r="H1769">
        <v>12</v>
      </c>
      <c r="I1769">
        <v>1.5954076433646582E-2</v>
      </c>
    </row>
    <row r="1770" spans="1:9" x14ac:dyDescent="0.3">
      <c r="A1770">
        <v>1697</v>
      </c>
      <c r="B1770" t="s">
        <v>157</v>
      </c>
      <c r="C1770">
        <v>-75</v>
      </c>
      <c r="D1770" t="s">
        <v>160</v>
      </c>
      <c r="E1770">
        <v>-72.5</v>
      </c>
      <c r="F1770">
        <v>51.191889889999999</v>
      </c>
      <c r="G1770">
        <v>4.3978049500000003</v>
      </c>
      <c r="H1770">
        <v>33</v>
      </c>
      <c r="I1770">
        <v>1.1767163031118169E-2</v>
      </c>
    </row>
    <row r="1771" spans="1:9" x14ac:dyDescent="0.3">
      <c r="A1771">
        <v>1698</v>
      </c>
      <c r="B1771" t="s">
        <v>157</v>
      </c>
      <c r="C1771">
        <v>-75</v>
      </c>
      <c r="D1771" t="s">
        <v>161</v>
      </c>
      <c r="E1771">
        <v>-72.5</v>
      </c>
      <c r="F1771">
        <v>51.192099650000003</v>
      </c>
      <c r="G1771">
        <v>4.3974484499999997</v>
      </c>
      <c r="H1771">
        <v>10</v>
      </c>
      <c r="I1771">
        <v>2.2320710956014778E-2</v>
      </c>
    </row>
    <row r="1772" spans="1:9" x14ac:dyDescent="0.3">
      <c r="A1772">
        <v>1699</v>
      </c>
      <c r="B1772" t="s">
        <v>157</v>
      </c>
      <c r="C1772">
        <v>-75</v>
      </c>
      <c r="D1772" t="s">
        <v>162</v>
      </c>
      <c r="E1772">
        <v>-75</v>
      </c>
      <c r="F1772">
        <v>51.191919059999996</v>
      </c>
      <c r="G1772">
        <v>4.3974406100000003</v>
      </c>
      <c r="H1772">
        <v>16</v>
      </c>
      <c r="I1772">
        <v>1.7847254316143379E-2</v>
      </c>
    </row>
    <row r="1773" spans="1:9" x14ac:dyDescent="0.3">
      <c r="A1773">
        <v>1700</v>
      </c>
      <c r="B1773" t="s">
        <v>157</v>
      </c>
      <c r="C1773">
        <v>-75</v>
      </c>
      <c r="D1773" t="s">
        <v>163</v>
      </c>
      <c r="E1773">
        <v>-77</v>
      </c>
      <c r="F1773">
        <v>51.191845600000001</v>
      </c>
      <c r="G1773">
        <v>4.3973281499999999</v>
      </c>
      <c r="H1773">
        <v>25</v>
      </c>
      <c r="I1773">
        <v>2.8251653062013729E-2</v>
      </c>
    </row>
    <row r="1774" spans="1:9" x14ac:dyDescent="0.3">
      <c r="A1774">
        <v>1701</v>
      </c>
      <c r="B1774" t="s">
        <v>157</v>
      </c>
      <c r="C1774">
        <v>-75</v>
      </c>
      <c r="D1774" t="s">
        <v>164</v>
      </c>
      <c r="E1774">
        <v>-70</v>
      </c>
      <c r="F1774">
        <v>51.191919779999999</v>
      </c>
      <c r="G1774">
        <v>4.3974842699999996</v>
      </c>
      <c r="H1774">
        <v>17</v>
      </c>
      <c r="I1774">
        <v>1.4930215396438009E-2</v>
      </c>
    </row>
    <row r="1775" spans="1:9" x14ac:dyDescent="0.3">
      <c r="A1775">
        <v>1702</v>
      </c>
      <c r="B1775" t="s">
        <v>157</v>
      </c>
      <c r="C1775">
        <v>-75</v>
      </c>
      <c r="D1775" t="s">
        <v>165</v>
      </c>
      <c r="E1775">
        <v>-76</v>
      </c>
      <c r="F1775">
        <v>51.192072160000002</v>
      </c>
      <c r="G1775">
        <v>4.3973820000000003</v>
      </c>
      <c r="H1775">
        <v>10</v>
      </c>
      <c r="I1775">
        <v>2.430603830531413E-2</v>
      </c>
    </row>
    <row r="1776" spans="1:9" x14ac:dyDescent="0.3">
      <c r="A1776">
        <v>1703</v>
      </c>
      <c r="B1776" t="s">
        <v>157</v>
      </c>
      <c r="C1776">
        <v>-75</v>
      </c>
      <c r="D1776" t="s">
        <v>166</v>
      </c>
      <c r="E1776">
        <v>-70</v>
      </c>
      <c r="F1776">
        <v>51.19206475</v>
      </c>
      <c r="G1776">
        <v>4.3974257300000001</v>
      </c>
      <c r="H1776">
        <v>38</v>
      </c>
      <c r="I1776">
        <v>2.126016275023912E-2</v>
      </c>
    </row>
    <row r="1777" spans="1:9" x14ac:dyDescent="0.3">
      <c r="A1777">
        <v>1704</v>
      </c>
      <c r="B1777" t="s">
        <v>157</v>
      </c>
      <c r="C1777">
        <v>-75</v>
      </c>
      <c r="D1777" t="s">
        <v>167</v>
      </c>
      <c r="E1777">
        <v>-81</v>
      </c>
      <c r="F1777">
        <v>51.192162529999997</v>
      </c>
      <c r="G1777">
        <v>4.3975663799999998</v>
      </c>
      <c r="H1777">
        <v>15</v>
      </c>
      <c r="I1777">
        <v>2.349298847409562E-2</v>
      </c>
    </row>
    <row r="1778" spans="1:9" x14ac:dyDescent="0.3">
      <c r="A1778">
        <v>1705</v>
      </c>
      <c r="B1778" t="s">
        <v>157</v>
      </c>
      <c r="C1778">
        <v>-75</v>
      </c>
      <c r="D1778" t="s">
        <v>168</v>
      </c>
      <c r="E1778">
        <v>-78.5</v>
      </c>
      <c r="F1778">
        <v>51.191988969999997</v>
      </c>
      <c r="G1778">
        <v>4.3976745599999996</v>
      </c>
      <c r="H1778">
        <v>19</v>
      </c>
      <c r="I1778">
        <v>2.7820161913445032E-3</v>
      </c>
    </row>
    <row r="1779" spans="1:9" x14ac:dyDescent="0.3">
      <c r="A1779">
        <v>1706</v>
      </c>
      <c r="B1779" t="s">
        <v>157</v>
      </c>
      <c r="C1779">
        <v>-75</v>
      </c>
      <c r="D1779" t="s">
        <v>169</v>
      </c>
      <c r="E1779">
        <v>-67.5</v>
      </c>
      <c r="F1779">
        <v>51.19206475</v>
      </c>
      <c r="G1779">
        <v>4.3974257300000001</v>
      </c>
      <c r="H1779">
        <v>38</v>
      </c>
      <c r="I1779">
        <v>2.126016275023912E-2</v>
      </c>
    </row>
    <row r="1780" spans="1:9" x14ac:dyDescent="0.3">
      <c r="A1780">
        <v>1707</v>
      </c>
      <c r="B1780" t="s">
        <v>157</v>
      </c>
      <c r="C1780">
        <v>-75</v>
      </c>
      <c r="D1780" t="s">
        <v>170</v>
      </c>
      <c r="E1780">
        <v>-77.5</v>
      </c>
      <c r="F1780">
        <v>51.191969630000003</v>
      </c>
      <c r="G1780">
        <v>4.3979169000000002</v>
      </c>
      <c r="H1780">
        <v>36</v>
      </c>
      <c r="I1780">
        <v>1.6099034705422351E-2</v>
      </c>
    </row>
    <row r="1781" spans="1:9" x14ac:dyDescent="0.3">
      <c r="A1781">
        <v>1708</v>
      </c>
      <c r="B1781" t="s">
        <v>157</v>
      </c>
      <c r="C1781">
        <v>-75</v>
      </c>
      <c r="D1781" t="s">
        <v>171</v>
      </c>
      <c r="E1781">
        <v>-70</v>
      </c>
      <c r="F1781">
        <v>51.19219167</v>
      </c>
      <c r="G1781">
        <v>4.3975005999999999</v>
      </c>
      <c r="H1781">
        <v>15</v>
      </c>
      <c r="I1781">
        <v>2.8323062336396629E-2</v>
      </c>
    </row>
    <row r="1782" spans="1:9" x14ac:dyDescent="0.3">
      <c r="A1782">
        <v>1709</v>
      </c>
      <c r="B1782" t="s">
        <v>157</v>
      </c>
      <c r="C1782">
        <v>-75</v>
      </c>
      <c r="D1782" t="s">
        <v>172</v>
      </c>
      <c r="E1782">
        <v>-81</v>
      </c>
      <c r="F1782">
        <v>51.191879460000003</v>
      </c>
      <c r="G1782">
        <v>4.3974779000000002</v>
      </c>
      <c r="H1782">
        <v>21</v>
      </c>
      <c r="I1782">
        <v>1.7342928939106321E-2</v>
      </c>
    </row>
    <row r="1783" spans="1:9" x14ac:dyDescent="0.3">
      <c r="A1783">
        <v>1710</v>
      </c>
      <c r="B1783" t="s">
        <v>157</v>
      </c>
      <c r="C1783">
        <v>-75</v>
      </c>
      <c r="D1783" t="s">
        <v>173</v>
      </c>
      <c r="E1783">
        <v>-77.5</v>
      </c>
      <c r="F1783">
        <v>51.192032070000003</v>
      </c>
      <c r="G1783">
        <v>4.3976557500000002</v>
      </c>
      <c r="H1783">
        <v>16</v>
      </c>
      <c r="I1783">
        <v>7.7500493485976492E-3</v>
      </c>
    </row>
    <row r="1784" spans="1:9" x14ac:dyDescent="0.3">
      <c r="A1784">
        <v>1711</v>
      </c>
      <c r="B1784" t="s">
        <v>158</v>
      </c>
      <c r="C1784">
        <v>-64.5</v>
      </c>
      <c r="D1784" t="s">
        <v>159</v>
      </c>
      <c r="E1784">
        <v>-68.5</v>
      </c>
      <c r="F1784">
        <v>51.19191137</v>
      </c>
      <c r="G1784">
        <v>4.3979046200000003</v>
      </c>
      <c r="H1784">
        <v>30</v>
      </c>
      <c r="I1784">
        <v>1.6360583693743519E-2</v>
      </c>
    </row>
    <row r="1785" spans="1:9" x14ac:dyDescent="0.3">
      <c r="A1785">
        <v>1712</v>
      </c>
      <c r="B1785" t="s">
        <v>158</v>
      </c>
      <c r="C1785">
        <v>-64.5</v>
      </c>
      <c r="D1785" t="s">
        <v>160</v>
      </c>
      <c r="E1785">
        <v>-72.5</v>
      </c>
      <c r="F1785">
        <v>51.191838060000002</v>
      </c>
      <c r="G1785">
        <v>4.39825249</v>
      </c>
      <c r="H1785">
        <v>14</v>
      </c>
      <c r="I1785">
        <v>4.1924774226005088E-2</v>
      </c>
    </row>
    <row r="1786" spans="1:9" x14ac:dyDescent="0.3">
      <c r="A1786">
        <v>1713</v>
      </c>
      <c r="B1786" t="s">
        <v>158</v>
      </c>
      <c r="C1786">
        <v>-64.5</v>
      </c>
      <c r="D1786" t="s">
        <v>161</v>
      </c>
      <c r="E1786">
        <v>-72.5</v>
      </c>
      <c r="F1786">
        <v>51.192047809999998</v>
      </c>
      <c r="G1786">
        <v>4.3978960000000002</v>
      </c>
      <c r="H1786">
        <v>31</v>
      </c>
      <c r="I1786">
        <v>1.7290218062069922E-2</v>
      </c>
    </row>
    <row r="1787" spans="1:9" x14ac:dyDescent="0.3">
      <c r="A1787">
        <v>1714</v>
      </c>
      <c r="B1787" t="s">
        <v>158</v>
      </c>
      <c r="C1787">
        <v>-64.5</v>
      </c>
      <c r="D1787" t="s">
        <v>162</v>
      </c>
      <c r="E1787">
        <v>-75</v>
      </c>
      <c r="F1787">
        <v>51.191867219999999</v>
      </c>
      <c r="G1787">
        <v>4.39788815</v>
      </c>
      <c r="H1787">
        <v>32</v>
      </c>
      <c r="I1787">
        <v>1.7795125481847422E-2</v>
      </c>
    </row>
    <row r="1788" spans="1:9" x14ac:dyDescent="0.3">
      <c r="A1788">
        <v>1715</v>
      </c>
      <c r="B1788" t="s">
        <v>158</v>
      </c>
      <c r="C1788">
        <v>-64.5</v>
      </c>
      <c r="D1788" t="s">
        <v>163</v>
      </c>
      <c r="E1788">
        <v>-77</v>
      </c>
      <c r="F1788">
        <v>51.191793760000003</v>
      </c>
      <c r="G1788">
        <v>4.3977756899999996</v>
      </c>
      <c r="H1788">
        <v>42</v>
      </c>
      <c r="I1788">
        <v>2.0040615061405542E-2</v>
      </c>
    </row>
    <row r="1789" spans="1:9" x14ac:dyDescent="0.3">
      <c r="A1789">
        <v>1716</v>
      </c>
      <c r="B1789" t="s">
        <v>158</v>
      </c>
      <c r="C1789">
        <v>-64.5</v>
      </c>
      <c r="D1789" t="s">
        <v>164</v>
      </c>
      <c r="E1789">
        <v>-70</v>
      </c>
      <c r="F1789">
        <v>51.191867950000002</v>
      </c>
      <c r="G1789">
        <v>4.3979318000000003</v>
      </c>
      <c r="H1789">
        <v>29</v>
      </c>
      <c r="I1789">
        <v>2.024509605012715E-2</v>
      </c>
    </row>
    <row r="1790" spans="1:9" x14ac:dyDescent="0.3">
      <c r="A1790">
        <v>1717</v>
      </c>
      <c r="B1790" t="s">
        <v>158</v>
      </c>
      <c r="C1790">
        <v>-64.5</v>
      </c>
      <c r="D1790" t="s">
        <v>165</v>
      </c>
      <c r="E1790">
        <v>-76</v>
      </c>
      <c r="F1790">
        <v>51.192020329999998</v>
      </c>
      <c r="G1790">
        <v>4.39782954</v>
      </c>
      <c r="H1790">
        <v>35</v>
      </c>
      <c r="I1790">
        <v>1.174352807301195E-2</v>
      </c>
    </row>
    <row r="1791" spans="1:9" x14ac:dyDescent="0.3">
      <c r="A1791">
        <v>1718</v>
      </c>
      <c r="B1791" t="s">
        <v>158</v>
      </c>
      <c r="C1791">
        <v>-64.5</v>
      </c>
      <c r="D1791" t="s">
        <v>166</v>
      </c>
      <c r="E1791">
        <v>-70</v>
      </c>
      <c r="F1791">
        <v>51.191961079999999</v>
      </c>
      <c r="G1791">
        <v>4.3983208100000004</v>
      </c>
      <c r="H1791">
        <v>69</v>
      </c>
      <c r="I1791">
        <v>4.4240354872628007E-2</v>
      </c>
    </row>
    <row r="1792" spans="1:9" x14ac:dyDescent="0.3">
      <c r="A1792">
        <v>1719</v>
      </c>
      <c r="B1792" t="s">
        <v>158</v>
      </c>
      <c r="C1792">
        <v>-64.5</v>
      </c>
      <c r="D1792" t="s">
        <v>167</v>
      </c>
      <c r="E1792">
        <v>-81</v>
      </c>
      <c r="F1792">
        <v>51.19211069</v>
      </c>
      <c r="G1792">
        <v>4.3980139300000003</v>
      </c>
      <c r="H1792">
        <v>27</v>
      </c>
      <c r="I1792">
        <v>2.801209685296974E-2</v>
      </c>
    </row>
    <row r="1793" spans="1:9" x14ac:dyDescent="0.3">
      <c r="A1793">
        <v>1720</v>
      </c>
      <c r="B1793" t="s">
        <v>158</v>
      </c>
      <c r="C1793">
        <v>-64.5</v>
      </c>
      <c r="D1793" t="s">
        <v>168</v>
      </c>
      <c r="E1793">
        <v>-78.5</v>
      </c>
      <c r="F1793">
        <v>51.191937129999999</v>
      </c>
      <c r="G1793">
        <v>4.3981220900000002</v>
      </c>
      <c r="H1793">
        <v>14</v>
      </c>
      <c r="I1793">
        <v>3.0547552305783029E-2</v>
      </c>
    </row>
    <row r="1794" spans="1:9" x14ac:dyDescent="0.3">
      <c r="A1794">
        <v>1721</v>
      </c>
      <c r="B1794" t="s">
        <v>158</v>
      </c>
      <c r="C1794">
        <v>-64.5</v>
      </c>
      <c r="D1794" t="s">
        <v>169</v>
      </c>
      <c r="E1794">
        <v>-67.5</v>
      </c>
      <c r="F1794">
        <v>51.191961079999999</v>
      </c>
      <c r="G1794">
        <v>4.3983208100000004</v>
      </c>
      <c r="H1794">
        <v>69</v>
      </c>
      <c r="I1794">
        <v>4.4240354872628007E-2</v>
      </c>
    </row>
    <row r="1795" spans="1:9" x14ac:dyDescent="0.3">
      <c r="A1795">
        <v>1722</v>
      </c>
      <c r="B1795" t="s">
        <v>158</v>
      </c>
      <c r="C1795">
        <v>-64.5</v>
      </c>
      <c r="D1795" t="s">
        <v>170</v>
      </c>
      <c r="E1795">
        <v>-77.5</v>
      </c>
      <c r="F1795">
        <v>51.191917799999999</v>
      </c>
      <c r="G1795">
        <v>4.3983644399999999</v>
      </c>
      <c r="H1795">
        <v>10</v>
      </c>
      <c r="I1795">
        <v>4.7569107606604433E-2</v>
      </c>
    </row>
    <row r="1796" spans="1:9" x14ac:dyDescent="0.3">
      <c r="A1796">
        <v>1723</v>
      </c>
      <c r="B1796" t="s">
        <v>158</v>
      </c>
      <c r="C1796">
        <v>-64.5</v>
      </c>
      <c r="D1796" t="s">
        <v>171</v>
      </c>
      <c r="E1796">
        <v>-70</v>
      </c>
      <c r="F1796">
        <v>51.192139830000002</v>
      </c>
      <c r="G1796">
        <v>4.3979481500000004</v>
      </c>
      <c r="H1796">
        <v>33</v>
      </c>
      <c r="I1796">
        <v>2.6676949855172421E-2</v>
      </c>
    </row>
    <row r="1797" spans="1:9" x14ac:dyDescent="0.3">
      <c r="A1797">
        <v>1724</v>
      </c>
      <c r="B1797" t="s">
        <v>158</v>
      </c>
      <c r="C1797">
        <v>-64.5</v>
      </c>
      <c r="D1797" t="s">
        <v>172</v>
      </c>
      <c r="E1797">
        <v>-81</v>
      </c>
      <c r="F1797">
        <v>51.191827629999999</v>
      </c>
      <c r="G1797">
        <v>4.3979254399999999</v>
      </c>
      <c r="H1797">
        <v>31</v>
      </c>
      <c r="I1797">
        <v>2.262171703667348E-2</v>
      </c>
    </row>
    <row r="1798" spans="1:9" x14ac:dyDescent="0.3">
      <c r="A1798">
        <v>1725</v>
      </c>
      <c r="B1798" t="s">
        <v>158</v>
      </c>
      <c r="C1798">
        <v>-64.5</v>
      </c>
      <c r="D1798" t="s">
        <v>173</v>
      </c>
      <c r="E1798">
        <v>-77.5</v>
      </c>
      <c r="F1798">
        <v>51.191980229999999</v>
      </c>
      <c r="G1798">
        <v>4.3981032899999999</v>
      </c>
      <c r="H1798">
        <v>15</v>
      </c>
      <c r="I1798">
        <v>2.9129085408774579E-2</v>
      </c>
    </row>
    <row r="1799" spans="1:9" x14ac:dyDescent="0.3">
      <c r="A1799">
        <v>1726</v>
      </c>
      <c r="B1799" t="s">
        <v>159</v>
      </c>
      <c r="C1799">
        <v>-68.5</v>
      </c>
      <c r="D1799" t="s">
        <v>160</v>
      </c>
      <c r="E1799">
        <v>-72.5</v>
      </c>
      <c r="F1799">
        <v>51.191788340000002</v>
      </c>
      <c r="G1799">
        <v>4.3978362999999998</v>
      </c>
      <c r="H1799">
        <v>26</v>
      </c>
      <c r="I1799">
        <v>2.2261625211643252E-2</v>
      </c>
    </row>
    <row r="1800" spans="1:9" x14ac:dyDescent="0.3">
      <c r="A1800">
        <v>1727</v>
      </c>
      <c r="B1800" t="s">
        <v>159</v>
      </c>
      <c r="C1800">
        <v>-68.5</v>
      </c>
      <c r="D1800" t="s">
        <v>161</v>
      </c>
      <c r="E1800">
        <v>-72.5</v>
      </c>
      <c r="F1800">
        <v>51.191998099999999</v>
      </c>
      <c r="G1800">
        <v>4.3974798100000001</v>
      </c>
      <c r="H1800">
        <v>15</v>
      </c>
      <c r="I1800">
        <v>1.4832718213175E-2</v>
      </c>
    </row>
    <row r="1801" spans="1:9" x14ac:dyDescent="0.3">
      <c r="A1801">
        <v>1728</v>
      </c>
      <c r="B1801" t="s">
        <v>159</v>
      </c>
      <c r="C1801">
        <v>-68.5</v>
      </c>
      <c r="D1801" t="s">
        <v>162</v>
      </c>
      <c r="E1801">
        <v>-75</v>
      </c>
      <c r="F1801">
        <v>51.19181751</v>
      </c>
      <c r="G1801">
        <v>4.3974719599999998</v>
      </c>
      <c r="H1801">
        <v>10</v>
      </c>
      <c r="I1801">
        <v>2.2168639376983271E-2</v>
      </c>
    </row>
    <row r="1802" spans="1:9" x14ac:dyDescent="0.3">
      <c r="A1802">
        <v>1729</v>
      </c>
      <c r="B1802" t="s">
        <v>159</v>
      </c>
      <c r="C1802">
        <v>-68.5</v>
      </c>
      <c r="D1802" t="s">
        <v>163</v>
      </c>
      <c r="E1802">
        <v>-77</v>
      </c>
      <c r="F1802">
        <v>51.191744049999997</v>
      </c>
      <c r="G1802">
        <v>4.3973595000000003</v>
      </c>
      <c r="H1802">
        <v>16</v>
      </c>
      <c r="I1802">
        <v>3.3485959395301058E-2</v>
      </c>
    </row>
    <row r="1803" spans="1:9" x14ac:dyDescent="0.3">
      <c r="A1803">
        <v>1730</v>
      </c>
      <c r="B1803" t="s">
        <v>159</v>
      </c>
      <c r="C1803">
        <v>-68.5</v>
      </c>
      <c r="D1803" t="s">
        <v>164</v>
      </c>
      <c r="E1803">
        <v>-70</v>
      </c>
      <c r="F1803">
        <v>51.191818230000003</v>
      </c>
      <c r="G1803">
        <v>4.3975156200000001</v>
      </c>
      <c r="H1803">
        <v>10</v>
      </c>
      <c r="I1803">
        <v>2.018220225612952E-2</v>
      </c>
    </row>
    <row r="1804" spans="1:9" x14ac:dyDescent="0.3">
      <c r="A1804">
        <v>1731</v>
      </c>
      <c r="B1804" t="s">
        <v>159</v>
      </c>
      <c r="C1804">
        <v>-68.5</v>
      </c>
      <c r="D1804" t="s">
        <v>165</v>
      </c>
      <c r="E1804">
        <v>-76</v>
      </c>
      <c r="F1804">
        <v>51.191970609999998</v>
      </c>
      <c r="G1804">
        <v>4.3974133499999999</v>
      </c>
      <c r="H1804">
        <v>13</v>
      </c>
      <c r="I1804">
        <v>1.901048318877176E-2</v>
      </c>
    </row>
    <row r="1805" spans="1:9" x14ac:dyDescent="0.3">
      <c r="A1805">
        <v>1732</v>
      </c>
      <c r="B1805" t="s">
        <v>159</v>
      </c>
      <c r="C1805">
        <v>-68.5</v>
      </c>
      <c r="D1805" t="s">
        <v>166</v>
      </c>
      <c r="E1805">
        <v>-70</v>
      </c>
      <c r="F1805">
        <v>51.19186165</v>
      </c>
      <c r="G1805">
        <v>4.3974884300000001</v>
      </c>
      <c r="H1805">
        <v>34</v>
      </c>
      <c r="I1805">
        <v>1.793397909031794E-2</v>
      </c>
    </row>
    <row r="1806" spans="1:9" x14ac:dyDescent="0.3">
      <c r="A1806">
        <v>1733</v>
      </c>
      <c r="B1806" t="s">
        <v>159</v>
      </c>
      <c r="C1806">
        <v>-68.5</v>
      </c>
      <c r="D1806" t="s">
        <v>167</v>
      </c>
      <c r="E1806">
        <v>-81</v>
      </c>
      <c r="F1806">
        <v>51.192060980000001</v>
      </c>
      <c r="G1806">
        <v>4.3975977300000002</v>
      </c>
      <c r="H1806">
        <v>23</v>
      </c>
      <c r="I1806">
        <v>1.231829651243738E-2</v>
      </c>
    </row>
    <row r="1807" spans="1:9" x14ac:dyDescent="0.3">
      <c r="A1807">
        <v>1734</v>
      </c>
      <c r="B1807" t="s">
        <v>159</v>
      </c>
      <c r="C1807">
        <v>-68.5</v>
      </c>
      <c r="D1807" t="s">
        <v>168</v>
      </c>
      <c r="E1807">
        <v>-78.5</v>
      </c>
      <c r="F1807">
        <v>51.19188742</v>
      </c>
      <c r="G1807">
        <v>4.3977059000000001</v>
      </c>
      <c r="H1807">
        <v>15</v>
      </c>
      <c r="I1807">
        <v>8.7372592491429986E-3</v>
      </c>
    </row>
    <row r="1808" spans="1:9" x14ac:dyDescent="0.3">
      <c r="A1808">
        <v>1735</v>
      </c>
      <c r="B1808" t="s">
        <v>159</v>
      </c>
      <c r="C1808">
        <v>-68.5</v>
      </c>
      <c r="D1808" t="s">
        <v>169</v>
      </c>
      <c r="E1808">
        <v>-67.5</v>
      </c>
      <c r="F1808">
        <v>51.19186165</v>
      </c>
      <c r="G1808">
        <v>4.3974884300000001</v>
      </c>
      <c r="H1808">
        <v>34</v>
      </c>
      <c r="I1808">
        <v>1.793397909031794E-2</v>
      </c>
    </row>
    <row r="1809" spans="1:9" x14ac:dyDescent="0.3">
      <c r="A1809">
        <v>1736</v>
      </c>
      <c r="B1809" t="s">
        <v>159</v>
      </c>
      <c r="C1809">
        <v>-68.5</v>
      </c>
      <c r="D1809" t="s">
        <v>170</v>
      </c>
      <c r="E1809">
        <v>-77.5</v>
      </c>
      <c r="F1809">
        <v>51.191868079999999</v>
      </c>
      <c r="G1809">
        <v>4.3979482499999998</v>
      </c>
      <c r="H1809">
        <v>32</v>
      </c>
      <c r="I1809">
        <v>2.121646895193563E-2</v>
      </c>
    </row>
    <row r="1810" spans="1:9" x14ac:dyDescent="0.3">
      <c r="A1810">
        <v>1737</v>
      </c>
      <c r="B1810" t="s">
        <v>159</v>
      </c>
      <c r="C1810">
        <v>-68.5</v>
      </c>
      <c r="D1810" t="s">
        <v>171</v>
      </c>
      <c r="E1810">
        <v>-70</v>
      </c>
      <c r="F1810">
        <v>51.192090120000003</v>
      </c>
      <c r="G1810">
        <v>4.3975319500000003</v>
      </c>
      <c r="H1810">
        <v>26</v>
      </c>
      <c r="I1810">
        <v>1.7573004871679648E-2</v>
      </c>
    </row>
    <row r="1811" spans="1:9" x14ac:dyDescent="0.3">
      <c r="A1811">
        <v>1738</v>
      </c>
      <c r="B1811" t="s">
        <v>159</v>
      </c>
      <c r="C1811">
        <v>-68.5</v>
      </c>
      <c r="D1811" t="s">
        <v>172</v>
      </c>
      <c r="E1811">
        <v>-81</v>
      </c>
      <c r="F1811">
        <v>51.191777909999999</v>
      </c>
      <c r="G1811">
        <v>4.3975092499999997</v>
      </c>
      <c r="H1811">
        <v>10</v>
      </c>
      <c r="I1811">
        <v>2.4176408962205079E-2</v>
      </c>
    </row>
    <row r="1812" spans="1:9" x14ac:dyDescent="0.3">
      <c r="A1812">
        <v>1739</v>
      </c>
      <c r="B1812" t="s">
        <v>159</v>
      </c>
      <c r="C1812">
        <v>-68.5</v>
      </c>
      <c r="D1812" t="s">
        <v>173</v>
      </c>
      <c r="E1812">
        <v>-77.5</v>
      </c>
      <c r="F1812">
        <v>51.19193052</v>
      </c>
      <c r="G1812">
        <v>4.3976870999999997</v>
      </c>
      <c r="H1812">
        <v>16</v>
      </c>
      <c r="I1812">
        <v>3.8347673163281921E-3</v>
      </c>
    </row>
    <row r="1813" spans="1:9" x14ac:dyDescent="0.3">
      <c r="A1813">
        <v>1740</v>
      </c>
      <c r="B1813" t="s">
        <v>160</v>
      </c>
      <c r="C1813">
        <v>-72.5</v>
      </c>
      <c r="D1813" t="s">
        <v>161</v>
      </c>
      <c r="E1813">
        <v>-72.5</v>
      </c>
      <c r="F1813">
        <v>51.191924790000002</v>
      </c>
      <c r="G1813">
        <v>4.3978276799999998</v>
      </c>
      <c r="H1813">
        <v>34</v>
      </c>
      <c r="I1813">
        <v>1.0838509296780201E-2</v>
      </c>
    </row>
    <row r="1814" spans="1:9" x14ac:dyDescent="0.3">
      <c r="A1814">
        <v>1741</v>
      </c>
      <c r="B1814" t="s">
        <v>160</v>
      </c>
      <c r="C1814">
        <v>-72.5</v>
      </c>
      <c r="D1814" t="s">
        <v>162</v>
      </c>
      <c r="E1814">
        <v>-75</v>
      </c>
      <c r="F1814">
        <v>51.191744200000002</v>
      </c>
      <c r="G1814">
        <v>4.3978198300000004</v>
      </c>
      <c r="H1814">
        <v>26</v>
      </c>
      <c r="I1814">
        <v>2.6263515778863829E-2</v>
      </c>
    </row>
    <row r="1815" spans="1:9" x14ac:dyDescent="0.3">
      <c r="A1815">
        <v>1742</v>
      </c>
      <c r="B1815" t="s">
        <v>160</v>
      </c>
      <c r="C1815">
        <v>-72.5</v>
      </c>
      <c r="D1815" t="s">
        <v>163</v>
      </c>
      <c r="E1815">
        <v>-77</v>
      </c>
      <c r="F1815">
        <v>51.191670739999999</v>
      </c>
      <c r="G1815">
        <v>4.39770737</v>
      </c>
      <c r="H1815">
        <v>34</v>
      </c>
      <c r="I1815">
        <v>3.2754091702353973E-2</v>
      </c>
    </row>
    <row r="1816" spans="1:9" x14ac:dyDescent="0.3">
      <c r="A1816">
        <v>1743</v>
      </c>
      <c r="B1816" t="s">
        <v>160</v>
      </c>
      <c r="C1816">
        <v>-72.5</v>
      </c>
      <c r="D1816" t="s">
        <v>164</v>
      </c>
      <c r="E1816">
        <v>-70</v>
      </c>
      <c r="F1816">
        <v>51.191744919999998</v>
      </c>
      <c r="G1816">
        <v>4.3978634899999998</v>
      </c>
      <c r="H1816">
        <v>23</v>
      </c>
      <c r="I1816">
        <v>2.7419992346225951E-2</v>
      </c>
    </row>
    <row r="1817" spans="1:9" x14ac:dyDescent="0.3">
      <c r="A1817">
        <v>1744</v>
      </c>
      <c r="B1817" t="s">
        <v>160</v>
      </c>
      <c r="C1817">
        <v>-72.5</v>
      </c>
      <c r="D1817" t="s">
        <v>165</v>
      </c>
      <c r="E1817">
        <v>-76</v>
      </c>
      <c r="F1817">
        <v>51.191897300000001</v>
      </c>
      <c r="G1817">
        <v>4.3977612199999996</v>
      </c>
      <c r="H1817">
        <v>36</v>
      </c>
      <c r="I1817">
        <v>9.1731440784347876E-3</v>
      </c>
    </row>
    <row r="1818" spans="1:9" x14ac:dyDescent="0.3">
      <c r="A1818">
        <v>1745</v>
      </c>
      <c r="B1818" t="s">
        <v>160</v>
      </c>
      <c r="C1818">
        <v>-72.5</v>
      </c>
      <c r="D1818" t="s">
        <v>166</v>
      </c>
      <c r="E1818">
        <v>-70</v>
      </c>
      <c r="F1818">
        <v>51.191715029999997</v>
      </c>
      <c r="G1818">
        <v>4.3981841700000004</v>
      </c>
      <c r="H1818">
        <v>36</v>
      </c>
      <c r="I1818">
        <v>4.4472466695579083E-2</v>
      </c>
    </row>
    <row r="1819" spans="1:9" x14ac:dyDescent="0.3">
      <c r="A1819">
        <v>1746</v>
      </c>
      <c r="B1819" t="s">
        <v>160</v>
      </c>
      <c r="C1819">
        <v>-72.5</v>
      </c>
      <c r="D1819" t="s">
        <v>167</v>
      </c>
      <c r="E1819">
        <v>-81</v>
      </c>
      <c r="F1819">
        <v>51.191987670000003</v>
      </c>
      <c r="G1819">
        <v>4.3979456099999998</v>
      </c>
      <c r="H1819">
        <v>35</v>
      </c>
      <c r="I1819">
        <v>1.826629324639489E-2</v>
      </c>
    </row>
    <row r="1820" spans="1:9" x14ac:dyDescent="0.3">
      <c r="A1820">
        <v>1747</v>
      </c>
      <c r="B1820" t="s">
        <v>160</v>
      </c>
      <c r="C1820">
        <v>-72.5</v>
      </c>
      <c r="D1820" t="s">
        <v>168</v>
      </c>
      <c r="E1820">
        <v>-78.5</v>
      </c>
      <c r="F1820">
        <v>51.191814110000003</v>
      </c>
      <c r="G1820">
        <v>4.3980537799999997</v>
      </c>
      <c r="H1820">
        <v>14</v>
      </c>
      <c r="I1820">
        <v>3.063309807510713E-2</v>
      </c>
    </row>
    <row r="1821" spans="1:9" x14ac:dyDescent="0.3">
      <c r="A1821">
        <v>1748</v>
      </c>
      <c r="B1821" t="s">
        <v>160</v>
      </c>
      <c r="C1821">
        <v>-72.5</v>
      </c>
      <c r="D1821" t="s">
        <v>169</v>
      </c>
      <c r="E1821">
        <v>-67.5</v>
      </c>
      <c r="F1821">
        <v>51.191715029999997</v>
      </c>
      <c r="G1821">
        <v>4.3981841700000004</v>
      </c>
      <c r="H1821">
        <v>36</v>
      </c>
      <c r="I1821">
        <v>4.4472466695579083E-2</v>
      </c>
    </row>
    <row r="1822" spans="1:9" x14ac:dyDescent="0.3">
      <c r="A1822">
        <v>1749</v>
      </c>
      <c r="B1822" t="s">
        <v>160</v>
      </c>
      <c r="C1822">
        <v>-72.5</v>
      </c>
      <c r="D1822" t="s">
        <v>170</v>
      </c>
      <c r="E1822">
        <v>-77.5</v>
      </c>
      <c r="F1822">
        <v>51.191794770000001</v>
      </c>
      <c r="G1822">
        <v>4.3982961200000004</v>
      </c>
      <c r="H1822">
        <v>12</v>
      </c>
      <c r="I1822">
        <v>4.6540856588390772E-2</v>
      </c>
    </row>
    <row r="1823" spans="1:9" x14ac:dyDescent="0.3">
      <c r="A1823">
        <v>1750</v>
      </c>
      <c r="B1823" t="s">
        <v>160</v>
      </c>
      <c r="C1823">
        <v>-72.5</v>
      </c>
      <c r="D1823" t="s">
        <v>171</v>
      </c>
      <c r="E1823">
        <v>-70</v>
      </c>
      <c r="F1823">
        <v>51.192016809999998</v>
      </c>
      <c r="G1823">
        <v>4.3978798299999999</v>
      </c>
      <c r="H1823">
        <v>40</v>
      </c>
      <c r="I1823">
        <v>1.468473283724701E-2</v>
      </c>
    </row>
    <row r="1824" spans="1:9" x14ac:dyDescent="0.3">
      <c r="A1824">
        <v>1751</v>
      </c>
      <c r="B1824" t="s">
        <v>160</v>
      </c>
      <c r="C1824">
        <v>-72.5</v>
      </c>
      <c r="D1824" t="s">
        <v>172</v>
      </c>
      <c r="E1824">
        <v>-81</v>
      </c>
      <c r="F1824">
        <v>51.191704600000001</v>
      </c>
      <c r="G1824">
        <v>4.3978571200000003</v>
      </c>
      <c r="H1824">
        <v>23</v>
      </c>
      <c r="I1824">
        <v>3.1314615108232087E-2</v>
      </c>
    </row>
    <row r="1825" spans="1:9" x14ac:dyDescent="0.3">
      <c r="A1825">
        <v>1752</v>
      </c>
      <c r="B1825" t="s">
        <v>160</v>
      </c>
      <c r="C1825">
        <v>-72.5</v>
      </c>
      <c r="D1825" t="s">
        <v>173</v>
      </c>
      <c r="E1825">
        <v>-77.5</v>
      </c>
      <c r="F1825">
        <v>51.191857210000002</v>
      </c>
      <c r="G1825">
        <v>4.3980349700000003</v>
      </c>
      <c r="H1825">
        <v>19</v>
      </c>
      <c r="I1825">
        <v>2.7112019856463689E-2</v>
      </c>
    </row>
    <row r="1826" spans="1:9" x14ac:dyDescent="0.3">
      <c r="A1826">
        <v>1753</v>
      </c>
      <c r="B1826" t="s">
        <v>161</v>
      </c>
      <c r="C1826">
        <v>-72.5</v>
      </c>
      <c r="D1826" t="s">
        <v>162</v>
      </c>
      <c r="E1826">
        <v>-75</v>
      </c>
      <c r="F1826">
        <v>51.191953949999998</v>
      </c>
      <c r="G1826">
        <v>4.3974633299999999</v>
      </c>
      <c r="H1826">
        <v>20</v>
      </c>
      <c r="I1826">
        <v>1.5565846907393171E-2</v>
      </c>
    </row>
    <row r="1827" spans="1:9" x14ac:dyDescent="0.3">
      <c r="A1827">
        <v>1754</v>
      </c>
      <c r="B1827" t="s">
        <v>161</v>
      </c>
      <c r="C1827">
        <v>-72.5</v>
      </c>
      <c r="D1827" t="s">
        <v>163</v>
      </c>
      <c r="E1827">
        <v>-77</v>
      </c>
      <c r="F1827">
        <v>51.191880490000003</v>
      </c>
      <c r="G1827">
        <v>4.3973508800000003</v>
      </c>
      <c r="H1827">
        <v>29</v>
      </c>
      <c r="I1827">
        <v>2.517334788496799E-2</v>
      </c>
    </row>
    <row r="1828" spans="1:9" x14ac:dyDescent="0.3">
      <c r="A1828">
        <v>1755</v>
      </c>
      <c r="B1828" t="s">
        <v>161</v>
      </c>
      <c r="C1828">
        <v>-72.5</v>
      </c>
      <c r="D1828" t="s">
        <v>164</v>
      </c>
      <c r="E1828">
        <v>-70</v>
      </c>
      <c r="F1828">
        <v>51.191954680000002</v>
      </c>
      <c r="G1828">
        <v>4.3975069900000001</v>
      </c>
      <c r="H1828">
        <v>20</v>
      </c>
      <c r="I1828">
        <v>1.2527396672193779E-2</v>
      </c>
    </row>
    <row r="1829" spans="1:9" x14ac:dyDescent="0.3">
      <c r="A1829">
        <v>1756</v>
      </c>
      <c r="B1829" t="s">
        <v>161</v>
      </c>
      <c r="C1829">
        <v>-72.5</v>
      </c>
      <c r="D1829" t="s">
        <v>165</v>
      </c>
      <c r="E1829">
        <v>-76</v>
      </c>
      <c r="F1829">
        <v>51.192107059999998</v>
      </c>
      <c r="G1829">
        <v>4.3974047199999999</v>
      </c>
      <c r="H1829">
        <v>10</v>
      </c>
      <c r="I1829">
        <v>2.517435506451093E-2</v>
      </c>
    </row>
    <row r="1830" spans="1:9" x14ac:dyDescent="0.3">
      <c r="A1830">
        <v>1757</v>
      </c>
      <c r="B1830" t="s">
        <v>161</v>
      </c>
      <c r="C1830">
        <v>-72.5</v>
      </c>
      <c r="D1830" t="s">
        <v>166</v>
      </c>
      <c r="E1830">
        <v>-70</v>
      </c>
      <c r="F1830">
        <v>51.192134539999998</v>
      </c>
      <c r="G1830">
        <v>4.3974711800000001</v>
      </c>
      <c r="H1830">
        <v>66</v>
      </c>
      <c r="I1830">
        <v>2.4072897427296291E-2</v>
      </c>
    </row>
    <row r="1831" spans="1:9" x14ac:dyDescent="0.3">
      <c r="A1831">
        <v>1758</v>
      </c>
      <c r="B1831" t="s">
        <v>161</v>
      </c>
      <c r="C1831">
        <v>-72.5</v>
      </c>
      <c r="D1831" t="s">
        <v>167</v>
      </c>
      <c r="E1831">
        <v>-81</v>
      </c>
      <c r="F1831">
        <v>51.192197419999999</v>
      </c>
      <c r="G1831">
        <v>4.3975891100000002</v>
      </c>
      <c r="H1831">
        <v>11</v>
      </c>
      <c r="I1831">
        <v>2.6711379251806229E-2</v>
      </c>
    </row>
    <row r="1832" spans="1:9" x14ac:dyDescent="0.3">
      <c r="A1832">
        <v>1759</v>
      </c>
      <c r="B1832" t="s">
        <v>161</v>
      </c>
      <c r="C1832">
        <v>-72.5</v>
      </c>
      <c r="D1832" t="s">
        <v>168</v>
      </c>
      <c r="E1832">
        <v>-78.5</v>
      </c>
      <c r="F1832">
        <v>51.192023859999999</v>
      </c>
      <c r="G1832">
        <v>4.39769728</v>
      </c>
      <c r="H1832">
        <v>20</v>
      </c>
      <c r="I1832">
        <v>6.5919695722739266E-3</v>
      </c>
    </row>
    <row r="1833" spans="1:9" x14ac:dyDescent="0.3">
      <c r="A1833">
        <v>1760</v>
      </c>
      <c r="B1833" t="s">
        <v>161</v>
      </c>
      <c r="C1833">
        <v>-72.5</v>
      </c>
      <c r="D1833" t="s">
        <v>169</v>
      </c>
      <c r="E1833">
        <v>-67.5</v>
      </c>
      <c r="F1833">
        <v>51.192134539999998</v>
      </c>
      <c r="G1833">
        <v>4.3974711800000001</v>
      </c>
      <c r="H1833">
        <v>66</v>
      </c>
      <c r="I1833">
        <v>2.4072897427296291E-2</v>
      </c>
    </row>
    <row r="1834" spans="1:9" x14ac:dyDescent="0.3">
      <c r="A1834">
        <v>1761</v>
      </c>
      <c r="B1834" t="s">
        <v>161</v>
      </c>
      <c r="C1834">
        <v>-72.5</v>
      </c>
      <c r="D1834" t="s">
        <v>170</v>
      </c>
      <c r="E1834">
        <v>-77.5</v>
      </c>
      <c r="F1834">
        <v>51.192004529999998</v>
      </c>
      <c r="G1834">
        <v>4.3979396299999998</v>
      </c>
      <c r="H1834">
        <v>36</v>
      </c>
      <c r="I1834">
        <v>1.821314946145217E-2</v>
      </c>
    </row>
    <row r="1835" spans="1:9" x14ac:dyDescent="0.3">
      <c r="A1835">
        <v>1762</v>
      </c>
      <c r="B1835" t="s">
        <v>161</v>
      </c>
      <c r="C1835">
        <v>-72.5</v>
      </c>
      <c r="D1835" t="s">
        <v>171</v>
      </c>
      <c r="E1835">
        <v>-70</v>
      </c>
      <c r="F1835">
        <v>51.192226560000002</v>
      </c>
      <c r="G1835">
        <v>4.3975233300000003</v>
      </c>
      <c r="H1835">
        <v>11</v>
      </c>
      <c r="I1835">
        <v>3.1215260214141439E-2</v>
      </c>
    </row>
    <row r="1836" spans="1:9" x14ac:dyDescent="0.3">
      <c r="A1836">
        <v>1763</v>
      </c>
      <c r="B1836" t="s">
        <v>161</v>
      </c>
      <c r="C1836">
        <v>-72.5</v>
      </c>
      <c r="D1836" t="s">
        <v>172</v>
      </c>
      <c r="E1836">
        <v>-81</v>
      </c>
      <c r="F1836">
        <v>51.191914359999998</v>
      </c>
      <c r="G1836">
        <v>4.3975006299999997</v>
      </c>
      <c r="H1836">
        <v>25</v>
      </c>
      <c r="I1836">
        <v>1.4091858055501351E-2</v>
      </c>
    </row>
    <row r="1837" spans="1:9" x14ac:dyDescent="0.3">
      <c r="A1837">
        <v>1764</v>
      </c>
      <c r="B1837" t="s">
        <v>161</v>
      </c>
      <c r="C1837">
        <v>-72.5</v>
      </c>
      <c r="D1837" t="s">
        <v>173</v>
      </c>
      <c r="E1837">
        <v>-77.5</v>
      </c>
      <c r="F1837">
        <v>51.192066959999998</v>
      </c>
      <c r="G1837">
        <v>4.3976784799999997</v>
      </c>
      <c r="H1837">
        <v>16</v>
      </c>
      <c r="I1837">
        <v>1.134953974296035E-2</v>
      </c>
    </row>
    <row r="1838" spans="1:9" x14ac:dyDescent="0.3">
      <c r="A1838">
        <v>1765</v>
      </c>
      <c r="B1838" t="s">
        <v>162</v>
      </c>
      <c r="C1838">
        <v>-75</v>
      </c>
      <c r="D1838" t="s">
        <v>163</v>
      </c>
      <c r="E1838">
        <v>-77</v>
      </c>
      <c r="F1838">
        <v>51.191699900000003</v>
      </c>
      <c r="G1838">
        <v>4.39734303</v>
      </c>
      <c r="H1838">
        <v>11</v>
      </c>
      <c r="I1838">
        <v>3.7949756423976383E-2</v>
      </c>
    </row>
    <row r="1839" spans="1:9" x14ac:dyDescent="0.3">
      <c r="A1839">
        <v>1766</v>
      </c>
      <c r="B1839" t="s">
        <v>162</v>
      </c>
      <c r="C1839">
        <v>-75</v>
      </c>
      <c r="D1839" t="s">
        <v>164</v>
      </c>
      <c r="E1839">
        <v>-70</v>
      </c>
      <c r="F1839">
        <v>51.191774090000003</v>
      </c>
      <c r="G1839">
        <v>4.3974991399999999</v>
      </c>
      <c r="H1839">
        <v>10</v>
      </c>
      <c r="I1839">
        <v>2.4903909735017021E-2</v>
      </c>
    </row>
    <row r="1840" spans="1:9" x14ac:dyDescent="0.3">
      <c r="A1840">
        <v>1767</v>
      </c>
      <c r="B1840" t="s">
        <v>162</v>
      </c>
      <c r="C1840">
        <v>-75</v>
      </c>
      <c r="D1840" t="s">
        <v>165</v>
      </c>
      <c r="E1840">
        <v>-76</v>
      </c>
      <c r="F1840">
        <v>51.191926469999999</v>
      </c>
      <c r="G1840">
        <v>4.3973968799999996</v>
      </c>
      <c r="H1840">
        <v>18</v>
      </c>
      <c r="I1840">
        <v>2.0598487776124799E-2</v>
      </c>
    </row>
    <row r="1841" spans="1:9" x14ac:dyDescent="0.3">
      <c r="A1841">
        <v>1768</v>
      </c>
      <c r="B1841" t="s">
        <v>162</v>
      </c>
      <c r="C1841">
        <v>-75</v>
      </c>
      <c r="D1841" t="s">
        <v>166</v>
      </c>
      <c r="E1841">
        <v>-70</v>
      </c>
      <c r="F1841">
        <v>51.191773359999999</v>
      </c>
      <c r="G1841">
        <v>4.3974554899999996</v>
      </c>
      <c r="H1841">
        <v>38</v>
      </c>
      <c r="I1841">
        <v>2.668579055128387E-2</v>
      </c>
    </row>
    <row r="1842" spans="1:9" x14ac:dyDescent="0.3">
      <c r="A1842">
        <v>1769</v>
      </c>
      <c r="B1842" t="s">
        <v>162</v>
      </c>
      <c r="C1842">
        <v>-75</v>
      </c>
      <c r="D1842" t="s">
        <v>167</v>
      </c>
      <c r="E1842">
        <v>-81</v>
      </c>
      <c r="F1842">
        <v>51.19201683</v>
      </c>
      <c r="G1842">
        <v>4.3975812599999999</v>
      </c>
      <c r="H1842">
        <v>28</v>
      </c>
      <c r="I1842">
        <v>9.3000494557069647E-3</v>
      </c>
    </row>
    <row r="1843" spans="1:9" x14ac:dyDescent="0.3">
      <c r="A1843">
        <v>1770</v>
      </c>
      <c r="B1843" t="s">
        <v>162</v>
      </c>
      <c r="C1843">
        <v>-75</v>
      </c>
      <c r="D1843" t="s">
        <v>168</v>
      </c>
      <c r="E1843">
        <v>-78.5</v>
      </c>
      <c r="F1843">
        <v>51.19184327</v>
      </c>
      <c r="G1843">
        <v>4.3976894299999998</v>
      </c>
      <c r="H1843">
        <v>18</v>
      </c>
      <c r="I1843">
        <v>1.3537868750967529E-2</v>
      </c>
    </row>
    <row r="1844" spans="1:9" x14ac:dyDescent="0.3">
      <c r="A1844">
        <v>1771</v>
      </c>
      <c r="B1844" t="s">
        <v>162</v>
      </c>
      <c r="C1844">
        <v>-75</v>
      </c>
      <c r="D1844" t="s">
        <v>169</v>
      </c>
      <c r="E1844">
        <v>-67.5</v>
      </c>
      <c r="F1844">
        <v>51.191773359999999</v>
      </c>
      <c r="G1844">
        <v>4.3974554899999996</v>
      </c>
      <c r="H1844">
        <v>38</v>
      </c>
      <c r="I1844">
        <v>2.668579055128387E-2</v>
      </c>
    </row>
    <row r="1845" spans="1:9" x14ac:dyDescent="0.3">
      <c r="A1845">
        <v>1772</v>
      </c>
      <c r="B1845" t="s">
        <v>162</v>
      </c>
      <c r="C1845">
        <v>-75</v>
      </c>
      <c r="D1845" t="s">
        <v>170</v>
      </c>
      <c r="E1845">
        <v>-77.5</v>
      </c>
      <c r="F1845">
        <v>51.191823939999999</v>
      </c>
      <c r="G1845">
        <v>4.3979317800000004</v>
      </c>
      <c r="H1845">
        <v>34</v>
      </c>
      <c r="I1845">
        <v>2.3224659414692039E-2</v>
      </c>
    </row>
    <row r="1846" spans="1:9" x14ac:dyDescent="0.3">
      <c r="A1846">
        <v>1773</v>
      </c>
      <c r="B1846" t="s">
        <v>162</v>
      </c>
      <c r="C1846">
        <v>-75</v>
      </c>
      <c r="D1846" t="s">
        <v>171</v>
      </c>
      <c r="E1846">
        <v>-70</v>
      </c>
      <c r="F1846">
        <v>51.192045970000002</v>
      </c>
      <c r="G1846">
        <v>4.39751548</v>
      </c>
      <c r="H1846">
        <v>31</v>
      </c>
      <c r="I1846">
        <v>1.490870692587778E-2</v>
      </c>
    </row>
    <row r="1847" spans="1:9" x14ac:dyDescent="0.3">
      <c r="A1847">
        <v>1774</v>
      </c>
      <c r="B1847" t="s">
        <v>162</v>
      </c>
      <c r="C1847">
        <v>-75</v>
      </c>
      <c r="D1847" t="s">
        <v>172</v>
      </c>
      <c r="E1847">
        <v>-81</v>
      </c>
      <c r="F1847">
        <v>51.191733769999999</v>
      </c>
      <c r="G1847">
        <v>4.3974927800000003</v>
      </c>
      <c r="H1847">
        <v>10</v>
      </c>
      <c r="I1847">
        <v>2.9024010922281601E-2</v>
      </c>
    </row>
    <row r="1848" spans="1:9" x14ac:dyDescent="0.3">
      <c r="A1848">
        <v>1775</v>
      </c>
      <c r="B1848" t="s">
        <v>162</v>
      </c>
      <c r="C1848">
        <v>-75</v>
      </c>
      <c r="D1848" t="s">
        <v>173</v>
      </c>
      <c r="E1848">
        <v>-77.5</v>
      </c>
      <c r="F1848">
        <v>51.191886369999999</v>
      </c>
      <c r="G1848">
        <v>4.3976706300000004</v>
      </c>
      <c r="H1848">
        <v>20</v>
      </c>
      <c r="I1848">
        <v>8.8086201450115805E-3</v>
      </c>
    </row>
    <row r="1849" spans="1:9" x14ac:dyDescent="0.3">
      <c r="A1849">
        <v>1776</v>
      </c>
      <c r="B1849" t="s">
        <v>163</v>
      </c>
      <c r="C1849">
        <v>-77</v>
      </c>
      <c r="D1849" t="s">
        <v>164</v>
      </c>
      <c r="E1849">
        <v>-70</v>
      </c>
      <c r="F1849">
        <v>51.19170063</v>
      </c>
      <c r="G1849">
        <v>4.3973866900000003</v>
      </c>
      <c r="H1849">
        <v>14</v>
      </c>
      <c r="I1849">
        <v>3.6044743536795848E-2</v>
      </c>
    </row>
    <row r="1850" spans="1:9" x14ac:dyDescent="0.3">
      <c r="A1850">
        <v>1777</v>
      </c>
      <c r="B1850" t="s">
        <v>163</v>
      </c>
      <c r="C1850">
        <v>-77</v>
      </c>
      <c r="D1850" t="s">
        <v>165</v>
      </c>
      <c r="E1850">
        <v>-76</v>
      </c>
      <c r="F1850">
        <v>51.191853010000003</v>
      </c>
      <c r="G1850">
        <v>4.3972844200000001</v>
      </c>
      <c r="H1850">
        <v>25</v>
      </c>
      <c r="I1850">
        <v>3.063060872389789E-2</v>
      </c>
    </row>
    <row r="1851" spans="1:9" x14ac:dyDescent="0.3">
      <c r="A1851">
        <v>1778</v>
      </c>
      <c r="B1851" t="s">
        <v>163</v>
      </c>
      <c r="C1851">
        <v>-77</v>
      </c>
      <c r="D1851" t="s">
        <v>166</v>
      </c>
      <c r="E1851">
        <v>-70</v>
      </c>
      <c r="F1851">
        <v>51.19162644</v>
      </c>
      <c r="G1851">
        <v>4.3972305800000004</v>
      </c>
      <c r="H1851">
        <v>33</v>
      </c>
      <c r="I1851">
        <v>4.9238982238414893E-2</v>
      </c>
    </row>
    <row r="1852" spans="1:9" x14ac:dyDescent="0.3">
      <c r="A1852">
        <v>1779</v>
      </c>
      <c r="B1852" t="s">
        <v>163</v>
      </c>
      <c r="C1852">
        <v>-77</v>
      </c>
      <c r="D1852" t="s">
        <v>167</v>
      </c>
      <c r="E1852">
        <v>-81</v>
      </c>
      <c r="F1852">
        <v>51.191943369999997</v>
      </c>
      <c r="G1852">
        <v>4.3974688100000003</v>
      </c>
      <c r="H1852">
        <v>39</v>
      </c>
      <c r="I1852">
        <v>1.532529989108237E-2</v>
      </c>
    </row>
    <row r="1853" spans="1:9" x14ac:dyDescent="0.3">
      <c r="A1853">
        <v>1780</v>
      </c>
      <c r="B1853" t="s">
        <v>163</v>
      </c>
      <c r="C1853">
        <v>-77</v>
      </c>
      <c r="D1853" t="s">
        <v>168</v>
      </c>
      <c r="E1853">
        <v>-78.5</v>
      </c>
      <c r="F1853">
        <v>51.191769809999997</v>
      </c>
      <c r="G1853">
        <v>4.3975769800000002</v>
      </c>
      <c r="H1853">
        <v>29</v>
      </c>
      <c r="I1853">
        <v>2.2995412107830029E-2</v>
      </c>
    </row>
    <row r="1854" spans="1:9" x14ac:dyDescent="0.3">
      <c r="A1854">
        <v>1781</v>
      </c>
      <c r="B1854" t="s">
        <v>163</v>
      </c>
      <c r="C1854">
        <v>-77</v>
      </c>
      <c r="D1854" t="s">
        <v>169</v>
      </c>
      <c r="E1854">
        <v>-67.5</v>
      </c>
      <c r="F1854">
        <v>51.19162644</v>
      </c>
      <c r="G1854">
        <v>4.3972305800000004</v>
      </c>
      <c r="H1854">
        <v>33</v>
      </c>
      <c r="I1854">
        <v>4.9238982238414893E-2</v>
      </c>
    </row>
    <row r="1855" spans="1:9" x14ac:dyDescent="0.3">
      <c r="A1855">
        <v>1782</v>
      </c>
      <c r="B1855" t="s">
        <v>163</v>
      </c>
      <c r="C1855">
        <v>-77</v>
      </c>
      <c r="D1855" t="s">
        <v>170</v>
      </c>
      <c r="E1855">
        <v>-77.5</v>
      </c>
      <c r="F1855">
        <v>51.191750480000003</v>
      </c>
      <c r="G1855">
        <v>4.39781932</v>
      </c>
      <c r="H1855">
        <v>43</v>
      </c>
      <c r="I1855">
        <v>2.5599002230641411E-2</v>
      </c>
    </row>
    <row r="1856" spans="1:9" x14ac:dyDescent="0.3">
      <c r="A1856">
        <v>1783</v>
      </c>
      <c r="B1856" t="s">
        <v>163</v>
      </c>
      <c r="C1856">
        <v>-77</v>
      </c>
      <c r="D1856" t="s">
        <v>171</v>
      </c>
      <c r="E1856">
        <v>-70</v>
      </c>
      <c r="F1856">
        <v>51.191972509999999</v>
      </c>
      <c r="G1856">
        <v>4.3974030300000004</v>
      </c>
      <c r="H1856">
        <v>40</v>
      </c>
      <c r="I1856">
        <v>1.9737092302595929E-2</v>
      </c>
    </row>
    <row r="1857" spans="1:9" x14ac:dyDescent="0.3">
      <c r="A1857">
        <v>1784</v>
      </c>
      <c r="B1857" t="s">
        <v>163</v>
      </c>
      <c r="C1857">
        <v>-77</v>
      </c>
      <c r="D1857" t="s">
        <v>172</v>
      </c>
      <c r="E1857">
        <v>-81</v>
      </c>
      <c r="F1857">
        <v>51.191660310000003</v>
      </c>
      <c r="G1857">
        <v>4.3973803199999999</v>
      </c>
      <c r="H1857">
        <v>11</v>
      </c>
      <c r="I1857">
        <v>4.0020397410750197E-2</v>
      </c>
    </row>
    <row r="1858" spans="1:9" x14ac:dyDescent="0.3">
      <c r="A1858">
        <v>1785</v>
      </c>
      <c r="B1858" t="s">
        <v>163</v>
      </c>
      <c r="C1858">
        <v>-77</v>
      </c>
      <c r="D1858" t="s">
        <v>173</v>
      </c>
      <c r="E1858">
        <v>-77.5</v>
      </c>
      <c r="F1858">
        <v>51.191812910000003</v>
      </c>
      <c r="G1858">
        <v>4.3975581699999999</v>
      </c>
      <c r="H1858">
        <v>31</v>
      </c>
      <c r="I1858">
        <v>1.911435278762082E-2</v>
      </c>
    </row>
    <row r="1859" spans="1:9" x14ac:dyDescent="0.3">
      <c r="A1859">
        <v>1786</v>
      </c>
      <c r="B1859" t="s">
        <v>164</v>
      </c>
      <c r="C1859">
        <v>-70</v>
      </c>
      <c r="D1859" t="s">
        <v>165</v>
      </c>
      <c r="E1859">
        <v>-76</v>
      </c>
      <c r="F1859">
        <v>51.191927190000001</v>
      </c>
      <c r="G1859">
        <v>4.3974405299999999</v>
      </c>
      <c r="H1859">
        <v>18</v>
      </c>
      <c r="I1859">
        <v>1.7615232948572389E-2</v>
      </c>
    </row>
    <row r="1860" spans="1:9" x14ac:dyDescent="0.3">
      <c r="A1860">
        <v>1787</v>
      </c>
      <c r="B1860" t="s">
        <v>164</v>
      </c>
      <c r="C1860">
        <v>-70</v>
      </c>
      <c r="D1860" t="s">
        <v>166</v>
      </c>
      <c r="E1860">
        <v>-70</v>
      </c>
      <c r="F1860">
        <v>51.191774809999998</v>
      </c>
      <c r="G1860">
        <v>4.3975428000000001</v>
      </c>
      <c r="H1860">
        <v>35</v>
      </c>
      <c r="I1860">
        <v>2.3384399088453009E-2</v>
      </c>
    </row>
    <row r="1861" spans="1:9" x14ac:dyDescent="0.3">
      <c r="A1861">
        <v>1788</v>
      </c>
      <c r="B1861" t="s">
        <v>164</v>
      </c>
      <c r="C1861">
        <v>-70</v>
      </c>
      <c r="D1861" t="s">
        <v>167</v>
      </c>
      <c r="E1861">
        <v>-81</v>
      </c>
      <c r="F1861">
        <v>51.192017559999996</v>
      </c>
      <c r="G1861">
        <v>4.3976249200000002</v>
      </c>
      <c r="H1861">
        <v>28</v>
      </c>
      <c r="I1861">
        <v>7.2301353101807391E-3</v>
      </c>
    </row>
    <row r="1862" spans="1:9" x14ac:dyDescent="0.3">
      <c r="A1862">
        <v>1789</v>
      </c>
      <c r="B1862" t="s">
        <v>164</v>
      </c>
      <c r="C1862">
        <v>-70</v>
      </c>
      <c r="D1862" t="s">
        <v>168</v>
      </c>
      <c r="E1862">
        <v>-78.5</v>
      </c>
      <c r="F1862">
        <v>51.191844000000003</v>
      </c>
      <c r="G1862">
        <v>4.39773309</v>
      </c>
      <c r="H1862">
        <v>15</v>
      </c>
      <c r="I1862">
        <v>1.384899474575273E-2</v>
      </c>
    </row>
    <row r="1863" spans="1:9" x14ac:dyDescent="0.3">
      <c r="A1863">
        <v>1790</v>
      </c>
      <c r="B1863" t="s">
        <v>164</v>
      </c>
      <c r="C1863">
        <v>-70</v>
      </c>
      <c r="D1863" t="s">
        <v>169</v>
      </c>
      <c r="E1863">
        <v>-67.5</v>
      </c>
      <c r="F1863">
        <v>51.191774809999998</v>
      </c>
      <c r="G1863">
        <v>4.3975428000000001</v>
      </c>
      <c r="H1863">
        <v>35</v>
      </c>
      <c r="I1863">
        <v>2.3384399088453009E-2</v>
      </c>
    </row>
    <row r="1864" spans="1:9" x14ac:dyDescent="0.3">
      <c r="A1864">
        <v>1791</v>
      </c>
      <c r="B1864" t="s">
        <v>164</v>
      </c>
      <c r="C1864">
        <v>-70</v>
      </c>
      <c r="D1864" t="s">
        <v>170</v>
      </c>
      <c r="E1864">
        <v>-77.5</v>
      </c>
      <c r="F1864">
        <v>51.191824660000002</v>
      </c>
      <c r="G1864">
        <v>4.3979754299999998</v>
      </c>
      <c r="H1864">
        <v>31</v>
      </c>
      <c r="I1864">
        <v>2.5501627979956819E-2</v>
      </c>
    </row>
    <row r="1865" spans="1:9" x14ac:dyDescent="0.3">
      <c r="A1865">
        <v>1792</v>
      </c>
      <c r="B1865" t="s">
        <v>164</v>
      </c>
      <c r="C1865">
        <v>-70</v>
      </c>
      <c r="D1865" t="s">
        <v>171</v>
      </c>
      <c r="E1865">
        <v>-70</v>
      </c>
      <c r="F1865">
        <v>51.192046699999999</v>
      </c>
      <c r="G1865">
        <v>4.3975591400000003</v>
      </c>
      <c r="H1865">
        <v>30</v>
      </c>
      <c r="I1865">
        <v>1.2676170798340309E-2</v>
      </c>
    </row>
    <row r="1866" spans="1:9" x14ac:dyDescent="0.3">
      <c r="A1866">
        <v>1793</v>
      </c>
      <c r="B1866" t="s">
        <v>164</v>
      </c>
      <c r="C1866">
        <v>-70</v>
      </c>
      <c r="D1866" t="s">
        <v>172</v>
      </c>
      <c r="E1866">
        <v>-81</v>
      </c>
      <c r="F1866">
        <v>51.191734490000002</v>
      </c>
      <c r="G1866">
        <v>4.3975364299999997</v>
      </c>
      <c r="H1866">
        <v>10</v>
      </c>
      <c r="I1866">
        <v>2.7669806593609809E-2</v>
      </c>
    </row>
    <row r="1867" spans="1:9" x14ac:dyDescent="0.3">
      <c r="A1867">
        <v>1794</v>
      </c>
      <c r="B1867" t="s">
        <v>164</v>
      </c>
      <c r="C1867">
        <v>-70</v>
      </c>
      <c r="D1867" t="s">
        <v>173</v>
      </c>
      <c r="E1867">
        <v>-77.5</v>
      </c>
      <c r="F1867">
        <v>51.191887100000002</v>
      </c>
      <c r="G1867">
        <v>4.3977142799999998</v>
      </c>
      <c r="H1867">
        <v>17</v>
      </c>
      <c r="I1867">
        <v>8.8834454931504703E-3</v>
      </c>
    </row>
    <row r="1868" spans="1:9" x14ac:dyDescent="0.3">
      <c r="A1868">
        <v>1795</v>
      </c>
      <c r="B1868" t="s">
        <v>165</v>
      </c>
      <c r="C1868">
        <v>-76</v>
      </c>
      <c r="D1868" t="s">
        <v>166</v>
      </c>
      <c r="E1868">
        <v>-70</v>
      </c>
      <c r="F1868">
        <v>51.192079569999997</v>
      </c>
      <c r="G1868">
        <v>4.3973382599999997</v>
      </c>
      <c r="H1868">
        <v>76</v>
      </c>
      <c r="I1868">
        <v>2.73776840170065E-2</v>
      </c>
    </row>
    <row r="1869" spans="1:9" x14ac:dyDescent="0.3">
      <c r="A1869">
        <v>1796</v>
      </c>
      <c r="B1869" t="s">
        <v>165</v>
      </c>
      <c r="C1869">
        <v>-76</v>
      </c>
      <c r="D1869" t="s">
        <v>167</v>
      </c>
      <c r="E1869">
        <v>-81</v>
      </c>
      <c r="F1869">
        <v>51.192169939999999</v>
      </c>
      <c r="G1869">
        <v>4.39752265</v>
      </c>
      <c r="H1869">
        <v>16</v>
      </c>
      <c r="I1869">
        <v>2.5473276778964171E-2</v>
      </c>
    </row>
    <row r="1870" spans="1:9" x14ac:dyDescent="0.3">
      <c r="A1870">
        <v>1797</v>
      </c>
      <c r="B1870" t="s">
        <v>165</v>
      </c>
      <c r="C1870">
        <v>-76</v>
      </c>
      <c r="D1870" t="s">
        <v>168</v>
      </c>
      <c r="E1870">
        <v>-78.5</v>
      </c>
      <c r="F1870">
        <v>51.191996379999999</v>
      </c>
      <c r="G1870">
        <v>4.3976308199999998</v>
      </c>
      <c r="H1870">
        <v>22</v>
      </c>
      <c r="I1870">
        <v>5.1924819746004217E-3</v>
      </c>
    </row>
    <row r="1871" spans="1:9" x14ac:dyDescent="0.3">
      <c r="A1871">
        <v>1798</v>
      </c>
      <c r="B1871" t="s">
        <v>165</v>
      </c>
      <c r="C1871">
        <v>-76</v>
      </c>
      <c r="D1871" t="s">
        <v>169</v>
      </c>
      <c r="E1871">
        <v>-67.5</v>
      </c>
      <c r="F1871">
        <v>51.192079569999997</v>
      </c>
      <c r="G1871">
        <v>4.3973382599999997</v>
      </c>
      <c r="H1871">
        <v>76</v>
      </c>
      <c r="I1871">
        <v>2.73776840170065E-2</v>
      </c>
    </row>
    <row r="1872" spans="1:9" x14ac:dyDescent="0.3">
      <c r="A1872">
        <v>1799</v>
      </c>
      <c r="B1872" t="s">
        <v>165</v>
      </c>
      <c r="C1872">
        <v>-76</v>
      </c>
      <c r="D1872" t="s">
        <v>170</v>
      </c>
      <c r="E1872">
        <v>-77.5</v>
      </c>
      <c r="F1872">
        <v>51.191977039999998</v>
      </c>
      <c r="G1872">
        <v>4.3978731700000004</v>
      </c>
      <c r="H1872">
        <v>39</v>
      </c>
      <c r="I1872">
        <v>1.311190070192015E-2</v>
      </c>
    </row>
    <row r="1873" spans="1:9" x14ac:dyDescent="0.3">
      <c r="A1873">
        <v>1800</v>
      </c>
      <c r="B1873" t="s">
        <v>165</v>
      </c>
      <c r="C1873">
        <v>-76</v>
      </c>
      <c r="D1873" t="s">
        <v>171</v>
      </c>
      <c r="E1873">
        <v>-70</v>
      </c>
      <c r="F1873">
        <v>51.192199080000002</v>
      </c>
      <c r="G1873">
        <v>4.3974568700000001</v>
      </c>
      <c r="H1873">
        <v>16</v>
      </c>
      <c r="I1873">
        <v>3.05359062820681E-2</v>
      </c>
    </row>
    <row r="1874" spans="1:9" x14ac:dyDescent="0.3">
      <c r="A1874">
        <v>1801</v>
      </c>
      <c r="B1874" t="s">
        <v>165</v>
      </c>
      <c r="C1874">
        <v>-76</v>
      </c>
      <c r="D1874" t="s">
        <v>172</v>
      </c>
      <c r="E1874">
        <v>-81</v>
      </c>
      <c r="F1874">
        <v>51.191886869999998</v>
      </c>
      <c r="G1874">
        <v>4.3974341700000004</v>
      </c>
      <c r="H1874">
        <v>22</v>
      </c>
      <c r="I1874">
        <v>1.9582029603620051E-2</v>
      </c>
    </row>
    <row r="1875" spans="1:9" x14ac:dyDescent="0.3">
      <c r="A1875">
        <v>1802</v>
      </c>
      <c r="B1875" t="s">
        <v>165</v>
      </c>
      <c r="C1875">
        <v>-76</v>
      </c>
      <c r="D1875" t="s">
        <v>173</v>
      </c>
      <c r="E1875">
        <v>-77.5</v>
      </c>
      <c r="F1875">
        <v>51.192039479999998</v>
      </c>
      <c r="G1875">
        <v>4.3976120200000004</v>
      </c>
      <c r="H1875">
        <v>20</v>
      </c>
      <c r="I1875">
        <v>9.755356715354456E-3</v>
      </c>
    </row>
    <row r="1876" spans="1:9" x14ac:dyDescent="0.3">
      <c r="A1876">
        <v>1803</v>
      </c>
      <c r="B1876" t="s">
        <v>166</v>
      </c>
      <c r="C1876">
        <v>-70</v>
      </c>
      <c r="D1876" t="s">
        <v>167</v>
      </c>
      <c r="E1876">
        <v>-81</v>
      </c>
      <c r="F1876">
        <v>51.192260300000001</v>
      </c>
      <c r="G1876">
        <v>4.3977070400000002</v>
      </c>
      <c r="H1876">
        <v>37</v>
      </c>
      <c r="I1876">
        <v>3.2868580944417032E-2</v>
      </c>
    </row>
    <row r="1877" spans="1:9" x14ac:dyDescent="0.3">
      <c r="A1877">
        <v>1804</v>
      </c>
      <c r="B1877" t="s">
        <v>166</v>
      </c>
      <c r="C1877">
        <v>-70</v>
      </c>
      <c r="D1877" t="s">
        <v>168</v>
      </c>
      <c r="E1877">
        <v>-78.5</v>
      </c>
      <c r="F1877">
        <v>51.19191318</v>
      </c>
      <c r="G1877">
        <v>4.3979233799999999</v>
      </c>
      <c r="H1877">
        <v>33</v>
      </c>
      <c r="I1877">
        <v>1.7517206607038129E-2</v>
      </c>
    </row>
    <row r="1878" spans="1:9" x14ac:dyDescent="0.3">
      <c r="A1878">
        <v>1805</v>
      </c>
      <c r="B1878" t="s">
        <v>166</v>
      </c>
      <c r="C1878">
        <v>-70</v>
      </c>
      <c r="D1878" t="s">
        <v>169</v>
      </c>
      <c r="E1878">
        <v>-67.5</v>
      </c>
      <c r="F1878" s="10">
        <v>50.970031220000003</v>
      </c>
      <c r="G1878" s="10">
        <v>3.1459221899999998</v>
      </c>
      <c r="H1878">
        <v>45</v>
      </c>
      <c r="I1878">
        <v>90.856252050778195</v>
      </c>
    </row>
    <row r="1879" spans="1:9" x14ac:dyDescent="0.3">
      <c r="A1879">
        <v>1806</v>
      </c>
      <c r="B1879" t="s">
        <v>166</v>
      </c>
      <c r="C1879">
        <v>-70</v>
      </c>
      <c r="D1879" t="s">
        <v>170</v>
      </c>
      <c r="E1879">
        <v>-77.5</v>
      </c>
      <c r="F1879">
        <v>51.191874509999998</v>
      </c>
      <c r="G1879">
        <v>4.3984080700000003</v>
      </c>
      <c r="H1879">
        <v>50</v>
      </c>
      <c r="I1879">
        <v>5.1315332279212082E-2</v>
      </c>
    </row>
    <row r="1880" spans="1:9" x14ac:dyDescent="0.3">
      <c r="A1880">
        <v>1807</v>
      </c>
      <c r="B1880" t="s">
        <v>166</v>
      </c>
      <c r="C1880">
        <v>-70</v>
      </c>
      <c r="D1880" t="s">
        <v>171</v>
      </c>
      <c r="E1880">
        <v>-70</v>
      </c>
      <c r="F1880">
        <v>51.192318579999998</v>
      </c>
      <c r="G1880">
        <v>4.3975754800000004</v>
      </c>
      <c r="H1880">
        <v>98</v>
      </c>
      <c r="I1880">
        <v>4.0063568672786813E-2</v>
      </c>
    </row>
    <row r="1881" spans="1:9" x14ac:dyDescent="0.3">
      <c r="A1881">
        <v>1808</v>
      </c>
      <c r="B1881" t="s">
        <v>166</v>
      </c>
      <c r="C1881">
        <v>-70</v>
      </c>
      <c r="D1881" t="s">
        <v>172</v>
      </c>
      <c r="E1881">
        <v>-81</v>
      </c>
      <c r="F1881">
        <v>51.191694169999998</v>
      </c>
      <c r="G1881">
        <v>4.3975300700000002</v>
      </c>
      <c r="H1881">
        <v>40</v>
      </c>
      <c r="I1881">
        <v>3.2015412495651992E-2</v>
      </c>
    </row>
    <row r="1882" spans="1:9" x14ac:dyDescent="0.3">
      <c r="A1882">
        <v>1809</v>
      </c>
      <c r="B1882" t="s">
        <v>166</v>
      </c>
      <c r="C1882">
        <v>-70</v>
      </c>
      <c r="D1882" t="s">
        <v>173</v>
      </c>
      <c r="E1882">
        <v>-77.5</v>
      </c>
      <c r="F1882">
        <v>51.191999379999999</v>
      </c>
      <c r="G1882">
        <v>4.3978857700000002</v>
      </c>
      <c r="H1882">
        <v>54</v>
      </c>
      <c r="I1882">
        <v>1.443678079211619E-2</v>
      </c>
    </row>
    <row r="1883" spans="1:9" x14ac:dyDescent="0.3">
      <c r="A1883">
        <v>1810</v>
      </c>
      <c r="B1883" t="s">
        <v>167</v>
      </c>
      <c r="C1883">
        <v>-81</v>
      </c>
      <c r="D1883" t="s">
        <v>168</v>
      </c>
      <c r="E1883">
        <v>-78.5</v>
      </c>
      <c r="F1883">
        <v>51.192086740000001</v>
      </c>
      <c r="G1883">
        <v>4.3978152100000001</v>
      </c>
      <c r="H1883">
        <v>21</v>
      </c>
      <c r="I1883">
        <v>1.625804513309681E-2</v>
      </c>
    </row>
    <row r="1884" spans="1:9" x14ac:dyDescent="0.3">
      <c r="A1884">
        <v>1811</v>
      </c>
      <c r="B1884" t="s">
        <v>167</v>
      </c>
      <c r="C1884">
        <v>-81</v>
      </c>
      <c r="D1884" t="s">
        <v>169</v>
      </c>
      <c r="E1884">
        <v>-67.5</v>
      </c>
      <c r="F1884">
        <v>51.192260300000001</v>
      </c>
      <c r="G1884">
        <v>4.3977070400000002</v>
      </c>
      <c r="H1884">
        <v>37</v>
      </c>
      <c r="I1884">
        <v>3.2868580944417032E-2</v>
      </c>
    </row>
    <row r="1885" spans="1:9" x14ac:dyDescent="0.3">
      <c r="A1885">
        <v>1812</v>
      </c>
      <c r="B1885" t="s">
        <v>167</v>
      </c>
      <c r="C1885">
        <v>-81</v>
      </c>
      <c r="D1885" t="s">
        <v>170</v>
      </c>
      <c r="E1885">
        <v>-77.5</v>
      </c>
      <c r="F1885">
        <v>51.19206741</v>
      </c>
      <c r="G1885">
        <v>4.3980575599999998</v>
      </c>
      <c r="H1885">
        <v>33</v>
      </c>
      <c r="I1885">
        <v>2.8286418922064072E-2</v>
      </c>
    </row>
    <row r="1886" spans="1:9" x14ac:dyDescent="0.3">
      <c r="A1886">
        <v>1813</v>
      </c>
      <c r="B1886" t="s">
        <v>167</v>
      </c>
      <c r="C1886">
        <v>-81</v>
      </c>
      <c r="D1886" t="s">
        <v>171</v>
      </c>
      <c r="E1886">
        <v>-70</v>
      </c>
      <c r="F1886">
        <v>51.192289440000003</v>
      </c>
      <c r="G1886">
        <v>4.3976412600000003</v>
      </c>
      <c r="H1886">
        <v>10</v>
      </c>
      <c r="I1886">
        <v>3.6210556012412139E-2</v>
      </c>
    </row>
    <row r="1887" spans="1:9" x14ac:dyDescent="0.3">
      <c r="A1887">
        <v>1814</v>
      </c>
      <c r="B1887" t="s">
        <v>167</v>
      </c>
      <c r="C1887">
        <v>-81</v>
      </c>
      <c r="D1887" t="s">
        <v>172</v>
      </c>
      <c r="E1887">
        <v>-81</v>
      </c>
      <c r="F1887">
        <v>51.19197724</v>
      </c>
      <c r="G1887">
        <v>4.3976185499999998</v>
      </c>
      <c r="H1887">
        <v>32</v>
      </c>
      <c r="I1887">
        <v>4.8934890755284333E-3</v>
      </c>
    </row>
    <row r="1888" spans="1:9" x14ac:dyDescent="0.3">
      <c r="A1888">
        <v>1815</v>
      </c>
      <c r="B1888" t="s">
        <v>167</v>
      </c>
      <c r="C1888">
        <v>-81</v>
      </c>
      <c r="D1888" t="s">
        <v>173</v>
      </c>
      <c r="E1888">
        <v>-77.5</v>
      </c>
      <c r="F1888">
        <v>51.19212984</v>
      </c>
      <c r="G1888">
        <v>4.3977964099999998</v>
      </c>
      <c r="H1888">
        <v>16</v>
      </c>
      <c r="I1888">
        <v>1.9878782906731729E-2</v>
      </c>
    </row>
    <row r="1889" spans="1:9" x14ac:dyDescent="0.3">
      <c r="A1889">
        <v>1816</v>
      </c>
      <c r="B1889" t="s">
        <v>168</v>
      </c>
      <c r="C1889">
        <v>-78.5</v>
      </c>
      <c r="D1889" t="s">
        <v>169</v>
      </c>
      <c r="E1889">
        <v>-67.5</v>
      </c>
      <c r="F1889">
        <v>51.19191318</v>
      </c>
      <c r="G1889">
        <v>4.3979233799999999</v>
      </c>
      <c r="H1889">
        <v>33</v>
      </c>
      <c r="I1889">
        <v>1.7517206607038129E-2</v>
      </c>
    </row>
    <row r="1890" spans="1:9" x14ac:dyDescent="0.3">
      <c r="A1890">
        <v>1817</v>
      </c>
      <c r="B1890" t="s">
        <v>168</v>
      </c>
      <c r="C1890">
        <v>-78.5</v>
      </c>
      <c r="D1890" t="s">
        <v>170</v>
      </c>
      <c r="E1890">
        <v>-77.5</v>
      </c>
      <c r="F1890">
        <v>51.19189385</v>
      </c>
      <c r="G1890">
        <v>4.3981657299999997</v>
      </c>
      <c r="H1890">
        <v>17</v>
      </c>
      <c r="I1890">
        <v>3.4354505881819167E-2</v>
      </c>
    </row>
    <row r="1891" spans="1:9" x14ac:dyDescent="0.3">
      <c r="A1891">
        <v>1818</v>
      </c>
      <c r="B1891" t="s">
        <v>168</v>
      </c>
      <c r="C1891">
        <v>-78.5</v>
      </c>
      <c r="D1891" t="s">
        <v>171</v>
      </c>
      <c r="E1891">
        <v>-70</v>
      </c>
      <c r="F1891">
        <v>51.192115880000003</v>
      </c>
      <c r="G1891">
        <v>4.3977494300000002</v>
      </c>
      <c r="H1891">
        <v>26</v>
      </c>
      <c r="I1891">
        <v>1.7349624167899841E-2</v>
      </c>
    </row>
    <row r="1892" spans="1:9" x14ac:dyDescent="0.3">
      <c r="A1892">
        <v>1819</v>
      </c>
      <c r="B1892" t="s">
        <v>168</v>
      </c>
      <c r="C1892">
        <v>-78.5</v>
      </c>
      <c r="D1892" t="s">
        <v>172</v>
      </c>
      <c r="E1892">
        <v>-81</v>
      </c>
      <c r="F1892">
        <v>51.19180368</v>
      </c>
      <c r="G1892">
        <v>4.3977267199999996</v>
      </c>
      <c r="H1892">
        <v>18</v>
      </c>
      <c r="I1892">
        <v>1.8161029539835661E-2</v>
      </c>
    </row>
    <row r="1893" spans="1:9" x14ac:dyDescent="0.3">
      <c r="A1893">
        <v>1820</v>
      </c>
      <c r="B1893" t="s">
        <v>168</v>
      </c>
      <c r="C1893">
        <v>-78.5</v>
      </c>
      <c r="D1893" t="s">
        <v>173</v>
      </c>
      <c r="E1893">
        <v>-77.5</v>
      </c>
      <c r="F1893">
        <v>51.191956279999999</v>
      </c>
      <c r="G1893">
        <v>4.3979045799999996</v>
      </c>
      <c r="H1893">
        <v>10</v>
      </c>
      <c r="I1893">
        <v>1.526308487686249E-2</v>
      </c>
    </row>
    <row r="1894" spans="1:9" x14ac:dyDescent="0.3">
      <c r="A1894">
        <v>1821</v>
      </c>
      <c r="B1894" t="s">
        <v>169</v>
      </c>
      <c r="C1894">
        <v>-67.5</v>
      </c>
      <c r="D1894" t="s">
        <v>170</v>
      </c>
      <c r="E1894">
        <v>-77.5</v>
      </c>
      <c r="F1894" s="10">
        <v>50.970031220000003</v>
      </c>
      <c r="G1894" s="10">
        <v>3.1459221899999998</v>
      </c>
      <c r="H1894">
        <v>45</v>
      </c>
      <c r="I1894">
        <v>90.856252050778195</v>
      </c>
    </row>
    <row r="1895" spans="1:9" x14ac:dyDescent="0.3">
      <c r="A1895">
        <v>1822</v>
      </c>
      <c r="B1895" t="s">
        <v>169</v>
      </c>
      <c r="C1895">
        <v>-67.5</v>
      </c>
      <c r="D1895" t="s">
        <v>171</v>
      </c>
      <c r="E1895">
        <v>-70</v>
      </c>
      <c r="F1895" s="10">
        <v>50.970031220000003</v>
      </c>
      <c r="G1895" s="10">
        <v>3.1459221899999998</v>
      </c>
      <c r="H1895">
        <v>45</v>
      </c>
      <c r="I1895">
        <v>90.856252050778195</v>
      </c>
    </row>
    <row r="1896" spans="1:9" x14ac:dyDescent="0.3">
      <c r="A1896">
        <v>1823</v>
      </c>
      <c r="B1896" t="s">
        <v>169</v>
      </c>
      <c r="C1896">
        <v>-67.5</v>
      </c>
      <c r="D1896" t="s">
        <v>172</v>
      </c>
      <c r="E1896">
        <v>-81</v>
      </c>
      <c r="F1896" s="10">
        <v>50.970031220000003</v>
      </c>
      <c r="G1896" s="10">
        <v>3.1459221899999998</v>
      </c>
      <c r="H1896">
        <v>45</v>
      </c>
      <c r="I1896">
        <v>90.856252050778195</v>
      </c>
    </row>
    <row r="1897" spans="1:9" x14ac:dyDescent="0.3">
      <c r="A1897">
        <v>1824</v>
      </c>
      <c r="B1897" t="s">
        <v>169</v>
      </c>
      <c r="C1897">
        <v>-67.5</v>
      </c>
      <c r="D1897" t="s">
        <v>173</v>
      </c>
      <c r="E1897">
        <v>-77.5</v>
      </c>
      <c r="F1897" s="10">
        <v>50.970031220000003</v>
      </c>
      <c r="G1897" s="10">
        <v>3.1459221899999998</v>
      </c>
      <c r="H1897">
        <v>45</v>
      </c>
      <c r="I1897">
        <v>90.856252050778195</v>
      </c>
    </row>
    <row r="1898" spans="1:9" x14ac:dyDescent="0.3">
      <c r="A1898">
        <v>1825</v>
      </c>
      <c r="B1898" t="s">
        <v>170</v>
      </c>
      <c r="C1898">
        <v>-77.5</v>
      </c>
      <c r="D1898" t="s">
        <v>171</v>
      </c>
      <c r="E1898">
        <v>-70</v>
      </c>
      <c r="F1898">
        <v>51.192096550000002</v>
      </c>
      <c r="G1898">
        <v>4.3979917799999999</v>
      </c>
      <c r="H1898">
        <v>38</v>
      </c>
      <c r="I1898">
        <v>2.5846490164179579E-2</v>
      </c>
    </row>
    <row r="1899" spans="1:9" x14ac:dyDescent="0.3">
      <c r="A1899">
        <v>1826</v>
      </c>
      <c r="B1899" t="s">
        <v>170</v>
      </c>
      <c r="C1899">
        <v>-77.5</v>
      </c>
      <c r="D1899" t="s">
        <v>172</v>
      </c>
      <c r="E1899">
        <v>-81</v>
      </c>
      <c r="F1899">
        <v>51.191784339999998</v>
      </c>
      <c r="G1899">
        <v>4.3979690700000003</v>
      </c>
      <c r="H1899">
        <v>32</v>
      </c>
      <c r="I1899">
        <v>2.8154551785101671E-2</v>
      </c>
    </row>
    <row r="1900" spans="1:9" x14ac:dyDescent="0.3">
      <c r="A1900">
        <v>1827</v>
      </c>
      <c r="B1900" t="s">
        <v>170</v>
      </c>
      <c r="C1900">
        <v>-77.5</v>
      </c>
      <c r="D1900" t="s">
        <v>173</v>
      </c>
      <c r="E1900">
        <v>-77.5</v>
      </c>
      <c r="F1900">
        <v>51.191936949999999</v>
      </c>
      <c r="G1900">
        <v>4.3981469200000003</v>
      </c>
      <c r="H1900">
        <v>19</v>
      </c>
      <c r="I1900">
        <v>3.2271367567705531E-2</v>
      </c>
    </row>
    <row r="1901" spans="1:9" x14ac:dyDescent="0.3">
      <c r="A1901">
        <v>1828</v>
      </c>
      <c r="B1901" t="s">
        <v>171</v>
      </c>
      <c r="C1901">
        <v>-70</v>
      </c>
      <c r="D1901" t="s">
        <v>172</v>
      </c>
      <c r="E1901">
        <v>-81</v>
      </c>
      <c r="F1901">
        <v>51.192006380000002</v>
      </c>
      <c r="G1901">
        <v>4.3975527699999999</v>
      </c>
      <c r="H1901">
        <v>35</v>
      </c>
      <c r="I1901">
        <v>1.036205756003457E-2</v>
      </c>
    </row>
    <row r="1902" spans="1:9" x14ac:dyDescent="0.3">
      <c r="A1902">
        <v>1829</v>
      </c>
      <c r="B1902" t="s">
        <v>171</v>
      </c>
      <c r="C1902">
        <v>-70</v>
      </c>
      <c r="D1902" t="s">
        <v>173</v>
      </c>
      <c r="E1902">
        <v>-77.5</v>
      </c>
      <c r="F1902">
        <v>51.192158980000002</v>
      </c>
      <c r="G1902">
        <v>4.3977306299999999</v>
      </c>
      <c r="H1902">
        <v>21</v>
      </c>
      <c r="I1902">
        <v>2.1792665150125418E-2</v>
      </c>
    </row>
    <row r="1903" spans="1:9" x14ac:dyDescent="0.3">
      <c r="A1903">
        <v>1830</v>
      </c>
      <c r="B1903" t="s">
        <v>172</v>
      </c>
      <c r="C1903">
        <v>-81</v>
      </c>
      <c r="D1903" t="s">
        <v>173</v>
      </c>
      <c r="E1903">
        <v>-77.5</v>
      </c>
      <c r="F1903">
        <v>51.191846779999999</v>
      </c>
      <c r="G1903">
        <v>4.3977079200000002</v>
      </c>
      <c r="H1903">
        <v>21</v>
      </c>
      <c r="I1903">
        <v>1.3233919771284099E-2</v>
      </c>
    </row>
  </sheetData>
  <mergeCells count="1">
    <mergeCell ref="A1:D1"/>
  </mergeCells>
  <conditionalFormatting sqref="F70:G70">
    <cfRule type="cellIs" dxfId="96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7" workbookViewId="0">
      <selection activeCell="D29" sqref="D29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9" ht="15" customHeight="1" x14ac:dyDescent="0.3">
      <c r="A17" t="s">
        <v>188</v>
      </c>
      <c r="B17">
        <v>61</v>
      </c>
    </row>
    <row r="18" spans="1:9" ht="15" customHeight="1" x14ac:dyDescent="0.3">
      <c r="A18" t="s">
        <v>189</v>
      </c>
      <c r="B18">
        <v>41</v>
      </c>
    </row>
    <row r="19" spans="1:9" ht="15" customHeight="1" x14ac:dyDescent="0.3">
      <c r="A19" t="s">
        <v>190</v>
      </c>
      <c r="B19">
        <v>56</v>
      </c>
    </row>
    <row r="20" spans="1:9" ht="15" customHeight="1" x14ac:dyDescent="0.3">
      <c r="A20" t="s">
        <v>191</v>
      </c>
      <c r="B20">
        <v>48</v>
      </c>
    </row>
    <row r="21" spans="1:9" ht="15" customHeight="1" x14ac:dyDescent="0.3">
      <c r="A21" t="s">
        <v>192</v>
      </c>
      <c r="B21">
        <v>61</v>
      </c>
    </row>
    <row r="22" spans="1:9" ht="15" customHeight="1" x14ac:dyDescent="0.3">
      <c r="A22" t="s">
        <v>193</v>
      </c>
      <c r="B22">
        <v>61</v>
      </c>
    </row>
    <row r="23" spans="1:9" ht="15" customHeight="1" x14ac:dyDescent="0.3"/>
    <row r="24" spans="1:9" x14ac:dyDescent="0.3">
      <c r="A24" s="12" t="s">
        <v>871</v>
      </c>
      <c r="B24" s="1"/>
      <c r="C24" s="13"/>
      <c r="D24" s="13">
        <v>19</v>
      </c>
    </row>
    <row r="25" spans="1:9" x14ac:dyDescent="0.3">
      <c r="A25" s="12" t="s">
        <v>872</v>
      </c>
      <c r="B25" s="1"/>
      <c r="C25" s="13"/>
      <c r="D25" s="13">
        <v>171</v>
      </c>
    </row>
    <row r="26" spans="1:9" x14ac:dyDescent="0.3">
      <c r="A26" s="16" t="s">
        <v>873</v>
      </c>
      <c r="B26" s="15"/>
      <c r="C26" s="17"/>
      <c r="D26" s="13">
        <v>29.81818181818182</v>
      </c>
    </row>
    <row r="27" spans="1:9" x14ac:dyDescent="0.3">
      <c r="A27" s="14" t="s">
        <v>874</v>
      </c>
      <c r="B27" s="1"/>
      <c r="C27" s="13"/>
      <c r="D27" s="13">
        <v>1.7181463681379079E-2</v>
      </c>
    </row>
    <row r="28" spans="1:9" x14ac:dyDescent="0.3">
      <c r="A28" s="14" t="s">
        <v>887</v>
      </c>
      <c r="B28" s="1"/>
      <c r="C28" s="13"/>
      <c r="D28" s="13">
        <f>MEDIAN(Tabel768485[Distance error (km)])</f>
        <v>1.3113749685182309E-2</v>
      </c>
    </row>
    <row r="29" spans="1:9" x14ac:dyDescent="0.3">
      <c r="A29" s="12" t="s">
        <v>875</v>
      </c>
      <c r="B29" s="11"/>
      <c r="C29" s="11"/>
      <c r="D29" s="11">
        <v>16.37426900584795</v>
      </c>
    </row>
    <row r="31" spans="1:9" x14ac:dyDescent="0.3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  <row r="32" spans="1:9" x14ac:dyDescent="0.3">
      <c r="A32">
        <v>1</v>
      </c>
      <c r="B32" t="s">
        <v>174</v>
      </c>
      <c r="C32">
        <v>-74.5</v>
      </c>
      <c r="D32" t="s">
        <v>176</v>
      </c>
      <c r="E32">
        <v>-72</v>
      </c>
      <c r="F32">
        <v>51.198655090000003</v>
      </c>
      <c r="G32">
        <v>4.40238043</v>
      </c>
      <c r="H32">
        <v>37</v>
      </c>
      <c r="I32">
        <v>1.2153660396488689E-2</v>
      </c>
    </row>
    <row r="33" spans="1:9" x14ac:dyDescent="0.3">
      <c r="A33">
        <v>2</v>
      </c>
      <c r="B33" t="s">
        <v>174</v>
      </c>
      <c r="C33">
        <v>-74.5</v>
      </c>
      <c r="D33" t="s">
        <v>177</v>
      </c>
      <c r="E33">
        <v>-75</v>
      </c>
      <c r="F33">
        <v>51.198644770000001</v>
      </c>
      <c r="G33">
        <v>4.4024283999999998</v>
      </c>
      <c r="H33">
        <v>10</v>
      </c>
      <c r="I33">
        <v>1.380732957158453E-2</v>
      </c>
    </row>
    <row r="34" spans="1:9" x14ac:dyDescent="0.3">
      <c r="A34">
        <v>3</v>
      </c>
      <c r="B34" t="s">
        <v>174</v>
      </c>
      <c r="C34">
        <v>-74.5</v>
      </c>
      <c r="D34" t="s">
        <v>178</v>
      </c>
      <c r="E34">
        <v>-77</v>
      </c>
      <c r="F34">
        <v>51.198785309999998</v>
      </c>
      <c r="G34">
        <v>4.4026720299999997</v>
      </c>
      <c r="H34">
        <v>25</v>
      </c>
      <c r="I34">
        <v>3.6830364140570213E-2</v>
      </c>
    </row>
    <row r="35" spans="1:9" x14ac:dyDescent="0.3">
      <c r="A35">
        <v>4</v>
      </c>
      <c r="B35" t="s">
        <v>174</v>
      </c>
      <c r="C35">
        <v>-74.5</v>
      </c>
      <c r="D35" t="s">
        <v>179</v>
      </c>
      <c r="E35">
        <v>-68.5</v>
      </c>
      <c r="F35">
        <v>51.198633819999998</v>
      </c>
      <c r="G35">
        <v>4.4023266100000003</v>
      </c>
      <c r="H35">
        <v>10</v>
      </c>
      <c r="I35">
        <v>8.0564877219445035E-3</v>
      </c>
    </row>
    <row r="36" spans="1:9" x14ac:dyDescent="0.3">
      <c r="A36">
        <v>5</v>
      </c>
      <c r="B36" t="s">
        <v>174</v>
      </c>
      <c r="C36">
        <v>-74.5</v>
      </c>
      <c r="D36" t="s">
        <v>180</v>
      </c>
      <c r="E36">
        <v>-81</v>
      </c>
      <c r="F36">
        <v>51.198655090000003</v>
      </c>
      <c r="G36">
        <v>4.40238043</v>
      </c>
      <c r="H36">
        <v>37</v>
      </c>
      <c r="I36">
        <v>1.2153660396488689E-2</v>
      </c>
    </row>
    <row r="37" spans="1:9" x14ac:dyDescent="0.3">
      <c r="A37">
        <v>6</v>
      </c>
      <c r="B37" t="s">
        <v>174</v>
      </c>
      <c r="C37">
        <v>-74.5</v>
      </c>
      <c r="D37" t="s">
        <v>181</v>
      </c>
      <c r="E37">
        <v>-77</v>
      </c>
      <c r="F37">
        <v>51.198655090000003</v>
      </c>
      <c r="G37">
        <v>4.40238043</v>
      </c>
      <c r="H37">
        <v>37</v>
      </c>
      <c r="I37">
        <v>1.2153660396488689E-2</v>
      </c>
    </row>
    <row r="38" spans="1:9" x14ac:dyDescent="0.3">
      <c r="A38">
        <v>7</v>
      </c>
      <c r="B38" t="s">
        <v>174</v>
      </c>
      <c r="C38">
        <v>-74.5</v>
      </c>
      <c r="D38" t="s">
        <v>182</v>
      </c>
      <c r="E38">
        <v>-72.5</v>
      </c>
      <c r="F38">
        <v>51.198655090000003</v>
      </c>
      <c r="G38">
        <v>4.40238043</v>
      </c>
      <c r="H38">
        <v>37</v>
      </c>
      <c r="I38">
        <v>1.2153660396488689E-2</v>
      </c>
    </row>
    <row r="39" spans="1:9" x14ac:dyDescent="0.3">
      <c r="A39">
        <v>8</v>
      </c>
      <c r="B39" t="s">
        <v>174</v>
      </c>
      <c r="C39">
        <v>-74.5</v>
      </c>
      <c r="D39" t="s">
        <v>183</v>
      </c>
      <c r="E39">
        <v>-71</v>
      </c>
      <c r="F39">
        <v>51.198655090000003</v>
      </c>
      <c r="G39">
        <v>4.40238043</v>
      </c>
      <c r="H39">
        <v>37</v>
      </c>
      <c r="I39">
        <v>1.2153660396488689E-2</v>
      </c>
    </row>
    <row r="40" spans="1:9" x14ac:dyDescent="0.3">
      <c r="A40">
        <v>9</v>
      </c>
      <c r="B40" t="s">
        <v>174</v>
      </c>
      <c r="C40">
        <v>-74.5</v>
      </c>
      <c r="D40" t="s">
        <v>184</v>
      </c>
      <c r="E40">
        <v>-74.5</v>
      </c>
      <c r="F40">
        <v>51.198655090000003</v>
      </c>
      <c r="G40">
        <v>4.40238043</v>
      </c>
      <c r="H40">
        <v>37</v>
      </c>
      <c r="I40">
        <v>1.2153660396488689E-2</v>
      </c>
    </row>
    <row r="41" spans="1:9" x14ac:dyDescent="0.3">
      <c r="A41">
        <v>10</v>
      </c>
      <c r="B41" t="s">
        <v>174</v>
      </c>
      <c r="C41">
        <v>-74.5</v>
      </c>
      <c r="D41" t="s">
        <v>185</v>
      </c>
      <c r="E41">
        <v>-77.5</v>
      </c>
      <c r="F41">
        <v>51.198655090000003</v>
      </c>
      <c r="G41">
        <v>4.40238043</v>
      </c>
      <c r="H41">
        <v>37</v>
      </c>
      <c r="I41">
        <v>1.2153660396488689E-2</v>
      </c>
    </row>
    <row r="42" spans="1:9" x14ac:dyDescent="0.3">
      <c r="A42">
        <v>11</v>
      </c>
      <c r="B42" t="s">
        <v>174</v>
      </c>
      <c r="C42">
        <v>-74.5</v>
      </c>
      <c r="D42" t="s">
        <v>186</v>
      </c>
      <c r="E42">
        <v>-74.5</v>
      </c>
      <c r="F42">
        <v>51.198655090000003</v>
      </c>
      <c r="G42">
        <v>4.40238043</v>
      </c>
      <c r="H42">
        <v>37</v>
      </c>
      <c r="I42">
        <v>1.2153660396488689E-2</v>
      </c>
    </row>
    <row r="43" spans="1:9" x14ac:dyDescent="0.3">
      <c r="A43">
        <v>12</v>
      </c>
      <c r="B43" t="s">
        <v>174</v>
      </c>
      <c r="C43">
        <v>-74.5</v>
      </c>
      <c r="D43" t="s">
        <v>187</v>
      </c>
      <c r="E43">
        <v>-72</v>
      </c>
      <c r="F43">
        <v>51.198658010000003</v>
      </c>
      <c r="G43">
        <v>4.40235018</v>
      </c>
      <c r="H43">
        <v>10</v>
      </c>
      <c r="I43">
        <v>1.1207223179166999E-2</v>
      </c>
    </row>
    <row r="44" spans="1:9" x14ac:dyDescent="0.3">
      <c r="A44">
        <v>13</v>
      </c>
      <c r="B44" t="s">
        <v>174</v>
      </c>
      <c r="C44">
        <v>-74.5</v>
      </c>
      <c r="D44" t="s">
        <v>188</v>
      </c>
      <c r="E44">
        <v>-69.5</v>
      </c>
      <c r="F44">
        <v>51.198644440000002</v>
      </c>
      <c r="G44">
        <v>4.4023594800000003</v>
      </c>
      <c r="H44">
        <v>10</v>
      </c>
      <c r="I44">
        <v>1.031656660862275E-2</v>
      </c>
    </row>
    <row r="45" spans="1:9" x14ac:dyDescent="0.3">
      <c r="A45">
        <v>14</v>
      </c>
      <c r="B45" t="s">
        <v>174</v>
      </c>
      <c r="C45">
        <v>-74.5</v>
      </c>
      <c r="D45" t="s">
        <v>189</v>
      </c>
      <c r="E45">
        <v>-79.5</v>
      </c>
      <c r="F45">
        <v>51.198639989999997</v>
      </c>
      <c r="G45">
        <v>4.4023968699999996</v>
      </c>
      <c r="H45">
        <v>10</v>
      </c>
      <c r="I45">
        <v>1.175716747959096E-2</v>
      </c>
    </row>
    <row r="46" spans="1:9" x14ac:dyDescent="0.3">
      <c r="A46">
        <v>15</v>
      </c>
      <c r="B46" t="s">
        <v>174</v>
      </c>
      <c r="C46">
        <v>-74.5</v>
      </c>
      <c r="D46" t="s">
        <v>190</v>
      </c>
      <c r="E46">
        <v>-72</v>
      </c>
      <c r="F46">
        <v>51.198626400000002</v>
      </c>
      <c r="G46">
        <v>4.4022171800000001</v>
      </c>
      <c r="H46">
        <v>12</v>
      </c>
      <c r="I46">
        <v>7.1403808300656794E-3</v>
      </c>
    </row>
    <row r="47" spans="1:9" x14ac:dyDescent="0.3">
      <c r="A47">
        <v>16</v>
      </c>
      <c r="B47" t="s">
        <v>174</v>
      </c>
      <c r="C47">
        <v>-74.5</v>
      </c>
      <c r="D47" t="s">
        <v>191</v>
      </c>
      <c r="E47">
        <v>-76</v>
      </c>
      <c r="F47">
        <v>51.198623789999999</v>
      </c>
      <c r="G47">
        <v>4.4025001100000001</v>
      </c>
      <c r="H47">
        <v>10</v>
      </c>
      <c r="I47">
        <v>1.7139634311632009E-2</v>
      </c>
    </row>
    <row r="48" spans="1:9" x14ac:dyDescent="0.3">
      <c r="A48">
        <v>17</v>
      </c>
      <c r="B48" t="s">
        <v>174</v>
      </c>
      <c r="C48">
        <v>-74.5</v>
      </c>
      <c r="D48" t="s">
        <v>192</v>
      </c>
      <c r="E48">
        <v>-69.5</v>
      </c>
      <c r="F48">
        <v>51.198672010000003</v>
      </c>
      <c r="G48">
        <v>4.40232621</v>
      </c>
      <c r="H48">
        <v>10</v>
      </c>
      <c r="I48">
        <v>1.1918195923122051E-2</v>
      </c>
    </row>
    <row r="49" spans="1:9" x14ac:dyDescent="0.3">
      <c r="A49">
        <v>18</v>
      </c>
      <c r="B49" t="s">
        <v>174</v>
      </c>
      <c r="C49">
        <v>-74.5</v>
      </c>
      <c r="D49" t="s">
        <v>193</v>
      </c>
      <c r="E49">
        <v>-69.5</v>
      </c>
      <c r="F49">
        <v>51.198686930000001</v>
      </c>
      <c r="G49">
        <v>4.4023892499999997</v>
      </c>
      <c r="H49">
        <v>10</v>
      </c>
      <c r="I49">
        <v>1.5374519632303759E-2</v>
      </c>
    </row>
    <row r="50" spans="1:9" x14ac:dyDescent="0.3">
      <c r="A50">
        <v>19</v>
      </c>
      <c r="B50" t="s">
        <v>176</v>
      </c>
      <c r="C50">
        <v>-72</v>
      </c>
      <c r="D50" t="s">
        <v>177</v>
      </c>
      <c r="E50">
        <v>-75</v>
      </c>
      <c r="F50">
        <v>51.198634439999999</v>
      </c>
      <c r="G50">
        <v>4.4024763599999996</v>
      </c>
      <c r="H50">
        <v>37</v>
      </c>
      <c r="I50">
        <v>1.6078390183848469E-2</v>
      </c>
    </row>
    <row r="51" spans="1:9" x14ac:dyDescent="0.3">
      <c r="A51">
        <v>20</v>
      </c>
      <c r="B51" t="s">
        <v>176</v>
      </c>
      <c r="C51">
        <v>-72</v>
      </c>
      <c r="D51" t="s">
        <v>178</v>
      </c>
      <c r="E51">
        <v>-77</v>
      </c>
      <c r="F51">
        <v>51.19891552</v>
      </c>
      <c r="G51">
        <v>4.4029636300000004</v>
      </c>
      <c r="H51">
        <v>73</v>
      </c>
      <c r="I51">
        <v>6.1726077977017867E-2</v>
      </c>
    </row>
    <row r="52" spans="1:9" x14ac:dyDescent="0.3">
      <c r="A52">
        <v>21</v>
      </c>
      <c r="B52" t="s">
        <v>176</v>
      </c>
      <c r="C52">
        <v>-72</v>
      </c>
      <c r="D52" t="s">
        <v>179</v>
      </c>
      <c r="E52">
        <v>-68.5</v>
      </c>
      <c r="F52">
        <v>51.19861255</v>
      </c>
      <c r="G52">
        <v>4.4022728000000004</v>
      </c>
      <c r="H52">
        <v>33</v>
      </c>
      <c r="I52">
        <v>4.6277298721740271E-3</v>
      </c>
    </row>
    <row r="53" spans="1:9" x14ac:dyDescent="0.3">
      <c r="A53">
        <v>22</v>
      </c>
      <c r="B53" t="s">
        <v>176</v>
      </c>
      <c r="C53">
        <v>-72</v>
      </c>
      <c r="D53" t="s">
        <v>180</v>
      </c>
      <c r="E53">
        <v>-81</v>
      </c>
    </row>
    <row r="54" spans="1:9" x14ac:dyDescent="0.3">
      <c r="A54">
        <v>23</v>
      </c>
      <c r="B54" t="s">
        <v>176</v>
      </c>
      <c r="C54">
        <v>-72</v>
      </c>
      <c r="D54" t="s">
        <v>181</v>
      </c>
      <c r="E54">
        <v>-77</v>
      </c>
    </row>
    <row r="55" spans="1:9" x14ac:dyDescent="0.3">
      <c r="A55">
        <v>24</v>
      </c>
      <c r="B55" t="s">
        <v>176</v>
      </c>
      <c r="C55">
        <v>-72</v>
      </c>
      <c r="D55" t="s">
        <v>182</v>
      </c>
      <c r="E55">
        <v>-72.5</v>
      </c>
    </row>
    <row r="56" spans="1:9" x14ac:dyDescent="0.3">
      <c r="A56">
        <v>25</v>
      </c>
      <c r="B56" t="s">
        <v>176</v>
      </c>
      <c r="C56">
        <v>-72</v>
      </c>
      <c r="D56" t="s">
        <v>183</v>
      </c>
      <c r="E56">
        <v>-71</v>
      </c>
    </row>
    <row r="57" spans="1:9" x14ac:dyDescent="0.3">
      <c r="A57">
        <v>26</v>
      </c>
      <c r="B57" t="s">
        <v>176</v>
      </c>
      <c r="C57">
        <v>-72</v>
      </c>
      <c r="D57" t="s">
        <v>184</v>
      </c>
      <c r="E57">
        <v>-74.5</v>
      </c>
    </row>
    <row r="58" spans="1:9" x14ac:dyDescent="0.3">
      <c r="A58">
        <v>27</v>
      </c>
      <c r="B58" t="s">
        <v>176</v>
      </c>
      <c r="C58">
        <v>-72</v>
      </c>
      <c r="D58" t="s">
        <v>185</v>
      </c>
      <c r="E58">
        <v>-77.5</v>
      </c>
    </row>
    <row r="59" spans="1:9" x14ac:dyDescent="0.3">
      <c r="A59">
        <v>28</v>
      </c>
      <c r="B59" t="s">
        <v>176</v>
      </c>
      <c r="C59">
        <v>-72</v>
      </c>
      <c r="D59" t="s">
        <v>186</v>
      </c>
      <c r="E59">
        <v>-74.5</v>
      </c>
    </row>
    <row r="60" spans="1:9" x14ac:dyDescent="0.3">
      <c r="A60">
        <v>29</v>
      </c>
      <c r="B60" t="s">
        <v>176</v>
      </c>
      <c r="C60">
        <v>-72</v>
      </c>
      <c r="D60" t="s">
        <v>187</v>
      </c>
      <c r="E60">
        <v>-72</v>
      </c>
      <c r="F60">
        <v>51.198660930000003</v>
      </c>
      <c r="G60">
        <v>4.4023199200000001</v>
      </c>
      <c r="H60">
        <v>38</v>
      </c>
      <c r="I60">
        <v>1.0610525800237219E-2</v>
      </c>
    </row>
    <row r="61" spans="1:9" x14ac:dyDescent="0.3">
      <c r="A61">
        <v>30</v>
      </c>
      <c r="B61" t="s">
        <v>176</v>
      </c>
      <c r="C61">
        <v>-72</v>
      </c>
      <c r="D61" t="s">
        <v>188</v>
      </c>
      <c r="E61">
        <v>-69.5</v>
      </c>
      <c r="F61">
        <v>51.198633790000002</v>
      </c>
      <c r="G61">
        <v>4.4023385399999997</v>
      </c>
      <c r="H61">
        <v>37</v>
      </c>
      <c r="I61">
        <v>8.4985194304408058E-3</v>
      </c>
    </row>
    <row r="62" spans="1:9" x14ac:dyDescent="0.3">
      <c r="A62">
        <v>31</v>
      </c>
      <c r="B62" t="s">
        <v>176</v>
      </c>
      <c r="C62">
        <v>-72</v>
      </c>
      <c r="D62" t="s">
        <v>189</v>
      </c>
      <c r="E62">
        <v>-79.5</v>
      </c>
      <c r="F62">
        <v>51.198624879999997</v>
      </c>
      <c r="G62">
        <v>4.40241331</v>
      </c>
      <c r="H62">
        <v>37</v>
      </c>
      <c r="I62">
        <v>1.1704695205152851E-2</v>
      </c>
    </row>
    <row r="63" spans="1:9" x14ac:dyDescent="0.3">
      <c r="A63">
        <v>32</v>
      </c>
      <c r="B63" t="s">
        <v>176</v>
      </c>
      <c r="C63">
        <v>-72</v>
      </c>
      <c r="D63" t="s">
        <v>190</v>
      </c>
      <c r="E63">
        <v>-72</v>
      </c>
      <c r="F63">
        <v>51.198597700000001</v>
      </c>
      <c r="G63">
        <v>4.4020539400000001</v>
      </c>
      <c r="H63">
        <v>33</v>
      </c>
      <c r="I63">
        <v>1.52760815566581E-2</v>
      </c>
    </row>
    <row r="64" spans="1:9" x14ac:dyDescent="0.3">
      <c r="A64">
        <v>33</v>
      </c>
      <c r="B64" t="s">
        <v>176</v>
      </c>
      <c r="C64">
        <v>-72</v>
      </c>
      <c r="D64" t="s">
        <v>191</v>
      </c>
      <c r="E64">
        <v>-76</v>
      </c>
      <c r="F64">
        <v>51.198592480000002</v>
      </c>
      <c r="G64">
        <v>4.4026197800000002</v>
      </c>
      <c r="H64">
        <v>38</v>
      </c>
      <c r="I64">
        <v>2.4557832548482449E-2</v>
      </c>
    </row>
    <row r="65" spans="1:9" x14ac:dyDescent="0.3">
      <c r="A65">
        <v>34</v>
      </c>
      <c r="B65" t="s">
        <v>176</v>
      </c>
      <c r="C65">
        <v>-72</v>
      </c>
      <c r="D65" t="s">
        <v>192</v>
      </c>
      <c r="E65">
        <v>-69.5</v>
      </c>
      <c r="F65">
        <v>51.198688920000002</v>
      </c>
      <c r="G65">
        <v>4.4022719800000001</v>
      </c>
      <c r="H65">
        <v>37</v>
      </c>
      <c r="I65">
        <v>1.3113749685182309E-2</v>
      </c>
    </row>
    <row r="66" spans="1:9" x14ac:dyDescent="0.3">
      <c r="A66">
        <v>35</v>
      </c>
      <c r="B66" t="s">
        <v>176</v>
      </c>
      <c r="C66">
        <v>-72</v>
      </c>
      <c r="D66" t="s">
        <v>193</v>
      </c>
      <c r="E66">
        <v>-69.5</v>
      </c>
      <c r="F66">
        <v>51.198718759999998</v>
      </c>
      <c r="G66">
        <v>4.4023980800000002</v>
      </c>
      <c r="H66">
        <v>40</v>
      </c>
      <c r="I66">
        <v>1.8730752762022629E-2</v>
      </c>
    </row>
    <row r="67" spans="1:9" x14ac:dyDescent="0.3">
      <c r="A67">
        <v>36</v>
      </c>
      <c r="B67" t="s">
        <v>177</v>
      </c>
      <c r="C67">
        <v>-75</v>
      </c>
      <c r="D67" t="s">
        <v>178</v>
      </c>
      <c r="E67">
        <v>-77</v>
      </c>
      <c r="F67">
        <v>51.198774980000003</v>
      </c>
      <c r="G67">
        <v>4.4027199899999996</v>
      </c>
      <c r="H67">
        <v>23</v>
      </c>
      <c r="I67">
        <v>3.8754376748457713E-2</v>
      </c>
    </row>
    <row r="68" spans="1:9" x14ac:dyDescent="0.3">
      <c r="A68">
        <v>37</v>
      </c>
      <c r="B68" t="s">
        <v>177</v>
      </c>
      <c r="C68">
        <v>-75</v>
      </c>
      <c r="D68" t="s">
        <v>179</v>
      </c>
      <c r="E68">
        <v>-68.5</v>
      </c>
      <c r="F68">
        <v>51.198623499999997</v>
      </c>
      <c r="G68">
        <v>4.40237458</v>
      </c>
      <c r="H68">
        <v>10</v>
      </c>
      <c r="I68">
        <v>9.391359695690972E-3</v>
      </c>
    </row>
    <row r="69" spans="1:9" x14ac:dyDescent="0.3">
      <c r="A69">
        <v>38</v>
      </c>
      <c r="B69" t="s">
        <v>177</v>
      </c>
      <c r="C69">
        <v>-75</v>
      </c>
      <c r="D69" t="s">
        <v>180</v>
      </c>
      <c r="E69">
        <v>-81</v>
      </c>
      <c r="F69">
        <v>51.198634439999999</v>
      </c>
      <c r="G69">
        <v>4.4024763599999996</v>
      </c>
      <c r="H69">
        <v>37</v>
      </c>
      <c r="I69">
        <v>1.6078390183848469E-2</v>
      </c>
    </row>
    <row r="70" spans="1:9" x14ac:dyDescent="0.3">
      <c r="A70">
        <v>39</v>
      </c>
      <c r="B70" t="s">
        <v>177</v>
      </c>
      <c r="C70">
        <v>-75</v>
      </c>
      <c r="D70" t="s">
        <v>181</v>
      </c>
      <c r="E70">
        <v>-77</v>
      </c>
      <c r="F70">
        <v>51.198634439999999</v>
      </c>
      <c r="G70">
        <v>4.4024763599999996</v>
      </c>
      <c r="H70">
        <v>37</v>
      </c>
      <c r="I70">
        <v>1.6078390183848469E-2</v>
      </c>
    </row>
    <row r="71" spans="1:9" x14ac:dyDescent="0.3">
      <c r="A71">
        <v>40</v>
      </c>
      <c r="B71" t="s">
        <v>177</v>
      </c>
      <c r="C71">
        <v>-75</v>
      </c>
      <c r="D71" t="s">
        <v>182</v>
      </c>
      <c r="E71">
        <v>-72.5</v>
      </c>
      <c r="F71">
        <v>51.198634439999999</v>
      </c>
      <c r="G71">
        <v>4.4024763599999996</v>
      </c>
      <c r="H71">
        <v>37</v>
      </c>
      <c r="I71">
        <v>1.6078390183848469E-2</v>
      </c>
    </row>
    <row r="72" spans="1:9" x14ac:dyDescent="0.3">
      <c r="A72">
        <v>41</v>
      </c>
      <c r="B72" t="s">
        <v>177</v>
      </c>
      <c r="C72">
        <v>-75</v>
      </c>
      <c r="D72" t="s">
        <v>183</v>
      </c>
      <c r="E72">
        <v>-71</v>
      </c>
      <c r="F72">
        <v>51.198634439999999</v>
      </c>
      <c r="G72">
        <v>4.4024763599999996</v>
      </c>
      <c r="H72">
        <v>37</v>
      </c>
      <c r="I72">
        <v>1.6078390183848469E-2</v>
      </c>
    </row>
    <row r="73" spans="1:9" x14ac:dyDescent="0.3">
      <c r="A73">
        <v>42</v>
      </c>
      <c r="B73" t="s">
        <v>177</v>
      </c>
      <c r="C73">
        <v>-75</v>
      </c>
      <c r="D73" t="s">
        <v>184</v>
      </c>
      <c r="E73">
        <v>-74.5</v>
      </c>
      <c r="F73">
        <v>51.198634439999999</v>
      </c>
      <c r="G73">
        <v>4.4024763599999996</v>
      </c>
      <c r="H73">
        <v>37</v>
      </c>
      <c r="I73">
        <v>1.6078390183848469E-2</v>
      </c>
    </row>
    <row r="74" spans="1:9" x14ac:dyDescent="0.3">
      <c r="A74">
        <v>43</v>
      </c>
      <c r="B74" t="s">
        <v>177</v>
      </c>
      <c r="C74">
        <v>-75</v>
      </c>
      <c r="D74" t="s">
        <v>185</v>
      </c>
      <c r="E74">
        <v>-77.5</v>
      </c>
      <c r="F74">
        <v>51.198634439999999</v>
      </c>
      <c r="G74">
        <v>4.4024763599999996</v>
      </c>
      <c r="H74">
        <v>37</v>
      </c>
      <c r="I74">
        <v>1.6078390183848469E-2</v>
      </c>
    </row>
    <row r="75" spans="1:9" x14ac:dyDescent="0.3">
      <c r="A75">
        <v>44</v>
      </c>
      <c r="B75" t="s">
        <v>177</v>
      </c>
      <c r="C75">
        <v>-75</v>
      </c>
      <c r="D75" t="s">
        <v>186</v>
      </c>
      <c r="E75">
        <v>-74.5</v>
      </c>
      <c r="F75">
        <v>51.198634439999999</v>
      </c>
      <c r="G75">
        <v>4.4024763599999996</v>
      </c>
      <c r="H75">
        <v>37</v>
      </c>
      <c r="I75">
        <v>1.6078390183848469E-2</v>
      </c>
    </row>
    <row r="76" spans="1:9" x14ac:dyDescent="0.3">
      <c r="A76">
        <v>45</v>
      </c>
      <c r="B76" t="s">
        <v>177</v>
      </c>
      <c r="C76">
        <v>-75</v>
      </c>
      <c r="D76" t="s">
        <v>187</v>
      </c>
      <c r="E76">
        <v>-72</v>
      </c>
      <c r="F76">
        <v>51.198647690000001</v>
      </c>
      <c r="G76">
        <v>4.4023981399999998</v>
      </c>
      <c r="H76">
        <v>10</v>
      </c>
      <c r="I76">
        <v>1.239698055979354E-2</v>
      </c>
    </row>
    <row r="77" spans="1:9" x14ac:dyDescent="0.3">
      <c r="A77">
        <v>46</v>
      </c>
      <c r="B77" t="s">
        <v>177</v>
      </c>
      <c r="C77">
        <v>-75</v>
      </c>
      <c r="D77" t="s">
        <v>188</v>
      </c>
      <c r="E77">
        <v>-69.5</v>
      </c>
      <c r="F77">
        <v>51.198634120000001</v>
      </c>
      <c r="G77">
        <v>4.4024074500000001</v>
      </c>
      <c r="H77">
        <v>10</v>
      </c>
      <c r="I77">
        <v>1.192988684882346E-2</v>
      </c>
    </row>
    <row r="78" spans="1:9" x14ac:dyDescent="0.3">
      <c r="A78">
        <v>47</v>
      </c>
      <c r="B78" t="s">
        <v>177</v>
      </c>
      <c r="C78">
        <v>-75</v>
      </c>
      <c r="D78" t="s">
        <v>189</v>
      </c>
      <c r="E78">
        <v>-79.5</v>
      </c>
      <c r="F78">
        <v>51.198629660000002</v>
      </c>
      <c r="G78">
        <v>4.4024448300000003</v>
      </c>
      <c r="H78">
        <v>10</v>
      </c>
      <c r="I78">
        <v>1.3879527269083061E-2</v>
      </c>
    </row>
    <row r="79" spans="1:9" x14ac:dyDescent="0.3">
      <c r="A79">
        <v>48</v>
      </c>
      <c r="B79" t="s">
        <v>177</v>
      </c>
      <c r="C79">
        <v>-75</v>
      </c>
      <c r="D79" t="s">
        <v>190</v>
      </c>
      <c r="E79">
        <v>-72</v>
      </c>
      <c r="F79">
        <v>51.19861607</v>
      </c>
      <c r="G79">
        <v>4.4022651499999998</v>
      </c>
      <c r="H79">
        <v>15</v>
      </c>
      <c r="I79">
        <v>5.018729828542649E-3</v>
      </c>
    </row>
    <row r="80" spans="1:9" x14ac:dyDescent="0.3">
      <c r="A80">
        <v>49</v>
      </c>
      <c r="B80" t="s">
        <v>177</v>
      </c>
      <c r="C80">
        <v>-75</v>
      </c>
      <c r="D80" t="s">
        <v>191</v>
      </c>
      <c r="E80">
        <v>-76</v>
      </c>
      <c r="F80">
        <v>51.198613459999997</v>
      </c>
      <c r="G80">
        <v>4.4025480699999999</v>
      </c>
      <c r="H80">
        <v>10</v>
      </c>
      <c r="I80">
        <v>2.0009820511861658E-2</v>
      </c>
    </row>
    <row r="81" spans="1:9" x14ac:dyDescent="0.3">
      <c r="A81">
        <v>50</v>
      </c>
      <c r="B81" t="s">
        <v>177</v>
      </c>
      <c r="C81">
        <v>-75</v>
      </c>
      <c r="D81" t="s">
        <v>192</v>
      </c>
      <c r="E81">
        <v>-69.5</v>
      </c>
      <c r="F81">
        <v>51.198661680000001</v>
      </c>
      <c r="G81">
        <v>4.4023741699999999</v>
      </c>
      <c r="H81">
        <v>10</v>
      </c>
      <c r="I81">
        <v>1.246470979563882E-2</v>
      </c>
    </row>
    <row r="82" spans="1:9" x14ac:dyDescent="0.3">
      <c r="A82">
        <v>51</v>
      </c>
      <c r="B82" t="s">
        <v>177</v>
      </c>
      <c r="C82">
        <v>-75</v>
      </c>
      <c r="D82" t="s">
        <v>193</v>
      </c>
      <c r="E82">
        <v>-69.5</v>
      </c>
      <c r="F82">
        <v>51.198676599999999</v>
      </c>
      <c r="G82">
        <v>4.4024372200000004</v>
      </c>
      <c r="H82">
        <v>10</v>
      </c>
      <c r="I82">
        <v>1.6591058603939279E-2</v>
      </c>
    </row>
    <row r="83" spans="1:9" x14ac:dyDescent="0.3">
      <c r="A83">
        <v>52</v>
      </c>
      <c r="B83" t="s">
        <v>178</v>
      </c>
      <c r="C83">
        <v>-77</v>
      </c>
      <c r="D83" t="s">
        <v>179</v>
      </c>
      <c r="E83">
        <v>-68.5</v>
      </c>
      <c r="F83">
        <v>51.19876404</v>
      </c>
      <c r="G83">
        <v>4.40261821</v>
      </c>
      <c r="H83">
        <v>29</v>
      </c>
      <c r="I83">
        <v>3.2446784780090693E-2</v>
      </c>
    </row>
    <row r="84" spans="1:9" x14ac:dyDescent="0.3">
      <c r="A84">
        <v>53</v>
      </c>
      <c r="B84" t="s">
        <v>178</v>
      </c>
      <c r="C84">
        <v>-77</v>
      </c>
      <c r="D84" t="s">
        <v>180</v>
      </c>
      <c r="E84">
        <v>-81</v>
      </c>
      <c r="F84">
        <v>51.19891552</v>
      </c>
      <c r="G84">
        <v>4.4029636300000004</v>
      </c>
      <c r="H84">
        <v>73</v>
      </c>
      <c r="I84">
        <v>6.1726077977017867E-2</v>
      </c>
    </row>
    <row r="85" spans="1:9" x14ac:dyDescent="0.3">
      <c r="A85">
        <v>54</v>
      </c>
      <c r="B85" t="s">
        <v>178</v>
      </c>
      <c r="C85">
        <v>-77</v>
      </c>
      <c r="D85" t="s">
        <v>181</v>
      </c>
      <c r="E85">
        <v>-77</v>
      </c>
      <c r="F85">
        <v>51.19891552</v>
      </c>
      <c r="G85">
        <v>4.4029636300000004</v>
      </c>
      <c r="H85">
        <v>73</v>
      </c>
      <c r="I85">
        <v>6.1726077977017867E-2</v>
      </c>
    </row>
    <row r="86" spans="1:9" x14ac:dyDescent="0.3">
      <c r="A86">
        <v>55</v>
      </c>
      <c r="B86" t="s">
        <v>178</v>
      </c>
      <c r="C86">
        <v>-77</v>
      </c>
      <c r="D86" t="s">
        <v>182</v>
      </c>
      <c r="E86">
        <v>-72.5</v>
      </c>
      <c r="F86">
        <v>51.19891552</v>
      </c>
      <c r="G86">
        <v>4.4029636300000004</v>
      </c>
      <c r="H86">
        <v>73</v>
      </c>
      <c r="I86">
        <v>6.1726077977017867E-2</v>
      </c>
    </row>
    <row r="87" spans="1:9" x14ac:dyDescent="0.3">
      <c r="A87">
        <v>56</v>
      </c>
      <c r="B87" t="s">
        <v>178</v>
      </c>
      <c r="C87">
        <v>-77</v>
      </c>
      <c r="D87" t="s">
        <v>183</v>
      </c>
      <c r="E87">
        <v>-71</v>
      </c>
      <c r="F87">
        <v>51.19891552</v>
      </c>
      <c r="G87">
        <v>4.4029636300000004</v>
      </c>
      <c r="H87">
        <v>73</v>
      </c>
      <c r="I87">
        <v>6.1726077977017867E-2</v>
      </c>
    </row>
    <row r="88" spans="1:9" x14ac:dyDescent="0.3">
      <c r="A88">
        <v>57</v>
      </c>
      <c r="B88" t="s">
        <v>178</v>
      </c>
      <c r="C88">
        <v>-77</v>
      </c>
      <c r="D88" t="s">
        <v>184</v>
      </c>
      <c r="E88">
        <v>-74.5</v>
      </c>
      <c r="F88">
        <v>51.19891552</v>
      </c>
      <c r="G88">
        <v>4.4029636300000004</v>
      </c>
      <c r="H88">
        <v>73</v>
      </c>
      <c r="I88">
        <v>6.1726077977017867E-2</v>
      </c>
    </row>
    <row r="89" spans="1:9" x14ac:dyDescent="0.3">
      <c r="A89">
        <v>58</v>
      </c>
      <c r="B89" t="s">
        <v>178</v>
      </c>
      <c r="C89">
        <v>-77</v>
      </c>
      <c r="D89" t="s">
        <v>185</v>
      </c>
      <c r="E89">
        <v>-77.5</v>
      </c>
      <c r="F89">
        <v>51.19891552</v>
      </c>
      <c r="G89">
        <v>4.4029636300000004</v>
      </c>
      <c r="H89">
        <v>73</v>
      </c>
      <c r="I89">
        <v>6.1726077977017867E-2</v>
      </c>
    </row>
    <row r="90" spans="1:9" x14ac:dyDescent="0.3">
      <c r="A90">
        <v>59</v>
      </c>
      <c r="B90" t="s">
        <v>178</v>
      </c>
      <c r="C90">
        <v>-77</v>
      </c>
      <c r="D90" t="s">
        <v>186</v>
      </c>
      <c r="E90">
        <v>-74.5</v>
      </c>
      <c r="F90">
        <v>51.19891552</v>
      </c>
      <c r="G90">
        <v>4.4029636300000004</v>
      </c>
      <c r="H90">
        <v>73</v>
      </c>
      <c r="I90">
        <v>6.1726077977017867E-2</v>
      </c>
    </row>
    <row r="91" spans="1:9" x14ac:dyDescent="0.3">
      <c r="A91">
        <v>60</v>
      </c>
      <c r="B91" t="s">
        <v>178</v>
      </c>
      <c r="C91">
        <v>-77</v>
      </c>
      <c r="D91" t="s">
        <v>187</v>
      </c>
      <c r="E91">
        <v>-72</v>
      </c>
      <c r="F91">
        <v>51.198788229999998</v>
      </c>
      <c r="G91">
        <v>4.4026417699999998</v>
      </c>
      <c r="H91">
        <v>27</v>
      </c>
      <c r="I91">
        <v>3.5469473155387413E-2</v>
      </c>
    </row>
    <row r="92" spans="1:9" x14ac:dyDescent="0.3">
      <c r="A92">
        <v>61</v>
      </c>
      <c r="B92" t="s">
        <v>178</v>
      </c>
      <c r="C92">
        <v>-77</v>
      </c>
      <c r="D92" t="s">
        <v>188</v>
      </c>
      <c r="E92">
        <v>-69.5</v>
      </c>
      <c r="F92">
        <v>51.198774659999998</v>
      </c>
      <c r="G92">
        <v>4.4026510800000001</v>
      </c>
      <c r="H92">
        <v>27</v>
      </c>
      <c r="I92">
        <v>3.4951163820436171E-2</v>
      </c>
    </row>
    <row r="93" spans="1:9" x14ac:dyDescent="0.3">
      <c r="A93">
        <v>62</v>
      </c>
      <c r="B93" t="s">
        <v>178</v>
      </c>
      <c r="C93">
        <v>-77</v>
      </c>
      <c r="D93" t="s">
        <v>189</v>
      </c>
      <c r="E93">
        <v>-79.5</v>
      </c>
      <c r="F93">
        <v>51.198770199999998</v>
      </c>
      <c r="G93">
        <v>4.4026884700000002</v>
      </c>
      <c r="H93">
        <v>25</v>
      </c>
      <c r="I93">
        <v>3.6672464740357548E-2</v>
      </c>
    </row>
    <row r="94" spans="1:9" x14ac:dyDescent="0.3">
      <c r="A94">
        <v>63</v>
      </c>
      <c r="B94" t="s">
        <v>178</v>
      </c>
      <c r="C94">
        <v>-77</v>
      </c>
      <c r="D94" t="s">
        <v>190</v>
      </c>
      <c r="E94">
        <v>-72</v>
      </c>
      <c r="F94">
        <v>51.198756609999997</v>
      </c>
      <c r="G94">
        <v>4.4025087799999998</v>
      </c>
      <c r="H94">
        <v>36</v>
      </c>
      <c r="I94">
        <v>2.655360953350035E-2</v>
      </c>
    </row>
    <row r="95" spans="1:9" x14ac:dyDescent="0.3">
      <c r="A95">
        <v>64</v>
      </c>
      <c r="B95" t="s">
        <v>178</v>
      </c>
      <c r="C95">
        <v>-77</v>
      </c>
      <c r="D95" t="s">
        <v>191</v>
      </c>
      <c r="E95">
        <v>-76</v>
      </c>
      <c r="F95">
        <v>51.198754000000001</v>
      </c>
      <c r="G95">
        <v>4.4027916999999999</v>
      </c>
      <c r="H95">
        <v>22</v>
      </c>
      <c r="I95">
        <v>4.1719350585946828E-2</v>
      </c>
    </row>
    <row r="96" spans="1:9" x14ac:dyDescent="0.3">
      <c r="A96">
        <v>65</v>
      </c>
      <c r="B96" t="s">
        <v>178</v>
      </c>
      <c r="C96">
        <v>-77</v>
      </c>
      <c r="D96" t="s">
        <v>192</v>
      </c>
      <c r="E96">
        <v>-69.5</v>
      </c>
      <c r="F96">
        <v>51.198802219999997</v>
      </c>
      <c r="G96">
        <v>4.4026177999999998</v>
      </c>
      <c r="H96">
        <v>27</v>
      </c>
      <c r="I96">
        <v>3.5379148205776027E-2</v>
      </c>
    </row>
    <row r="97" spans="1:9" x14ac:dyDescent="0.3">
      <c r="A97">
        <v>66</v>
      </c>
      <c r="B97" t="s">
        <v>178</v>
      </c>
      <c r="C97">
        <v>-77</v>
      </c>
      <c r="D97" t="s">
        <v>193</v>
      </c>
      <c r="E97">
        <v>-69.5</v>
      </c>
      <c r="F97">
        <v>51.198817140000003</v>
      </c>
      <c r="G97">
        <v>4.4026808500000003</v>
      </c>
      <c r="H97">
        <v>23</v>
      </c>
      <c r="I97">
        <v>3.9655786767524452E-2</v>
      </c>
    </row>
    <row r="98" spans="1:9" x14ac:dyDescent="0.3">
      <c r="A98">
        <v>67</v>
      </c>
      <c r="B98" t="s">
        <v>179</v>
      </c>
      <c r="C98">
        <v>-68.5</v>
      </c>
      <c r="D98" t="s">
        <v>180</v>
      </c>
      <c r="E98">
        <v>-81</v>
      </c>
      <c r="F98">
        <v>51.19861255</v>
      </c>
      <c r="G98">
        <v>4.4022728000000004</v>
      </c>
      <c r="H98">
        <v>33</v>
      </c>
      <c r="I98">
        <v>4.6277298721740271E-3</v>
      </c>
    </row>
    <row r="99" spans="1:9" x14ac:dyDescent="0.3">
      <c r="A99">
        <v>68</v>
      </c>
      <c r="B99" t="s">
        <v>179</v>
      </c>
      <c r="C99">
        <v>-68.5</v>
      </c>
      <c r="D99" t="s">
        <v>181</v>
      </c>
      <c r="E99">
        <v>-77</v>
      </c>
      <c r="F99">
        <v>51.19861255</v>
      </c>
      <c r="G99">
        <v>4.4022728000000004</v>
      </c>
      <c r="H99">
        <v>33</v>
      </c>
      <c r="I99">
        <v>4.6277298721740271E-3</v>
      </c>
    </row>
    <row r="100" spans="1:9" x14ac:dyDescent="0.3">
      <c r="A100">
        <v>69</v>
      </c>
      <c r="B100" t="s">
        <v>179</v>
      </c>
      <c r="C100">
        <v>-68.5</v>
      </c>
      <c r="D100" t="s">
        <v>182</v>
      </c>
      <c r="E100">
        <v>-72.5</v>
      </c>
      <c r="F100">
        <v>51.19861255</v>
      </c>
      <c r="G100">
        <v>4.4022728000000004</v>
      </c>
      <c r="H100">
        <v>33</v>
      </c>
      <c r="I100">
        <v>4.6277298721740271E-3</v>
      </c>
    </row>
    <row r="101" spans="1:9" x14ac:dyDescent="0.3">
      <c r="A101">
        <v>70</v>
      </c>
      <c r="B101" t="s">
        <v>179</v>
      </c>
      <c r="C101">
        <v>-68.5</v>
      </c>
      <c r="D101" t="s">
        <v>183</v>
      </c>
      <c r="E101">
        <v>-71</v>
      </c>
      <c r="F101">
        <v>51.19861255</v>
      </c>
      <c r="G101">
        <v>4.4022728000000004</v>
      </c>
      <c r="H101">
        <v>33</v>
      </c>
      <c r="I101">
        <v>4.6277298721740271E-3</v>
      </c>
    </row>
    <row r="102" spans="1:9" x14ac:dyDescent="0.3">
      <c r="A102">
        <v>71</v>
      </c>
      <c r="B102" t="s">
        <v>179</v>
      </c>
      <c r="C102">
        <v>-68.5</v>
      </c>
      <c r="D102" t="s">
        <v>184</v>
      </c>
      <c r="E102">
        <v>-74.5</v>
      </c>
      <c r="F102">
        <v>51.19861255</v>
      </c>
      <c r="G102">
        <v>4.4022728000000004</v>
      </c>
      <c r="H102">
        <v>33</v>
      </c>
      <c r="I102">
        <v>4.6277298721740271E-3</v>
      </c>
    </row>
    <row r="103" spans="1:9" x14ac:dyDescent="0.3">
      <c r="A103">
        <v>72</v>
      </c>
      <c r="B103" t="s">
        <v>179</v>
      </c>
      <c r="C103">
        <v>-68.5</v>
      </c>
      <c r="D103" t="s">
        <v>185</v>
      </c>
      <c r="E103">
        <v>-77.5</v>
      </c>
      <c r="F103">
        <v>51.19861255</v>
      </c>
      <c r="G103">
        <v>4.4022728000000004</v>
      </c>
      <c r="H103">
        <v>33</v>
      </c>
      <c r="I103">
        <v>4.6277298721740271E-3</v>
      </c>
    </row>
    <row r="104" spans="1:9" x14ac:dyDescent="0.3">
      <c r="A104">
        <v>73</v>
      </c>
      <c r="B104" t="s">
        <v>179</v>
      </c>
      <c r="C104">
        <v>-68.5</v>
      </c>
      <c r="D104" t="s">
        <v>186</v>
      </c>
      <c r="E104">
        <v>-74.5</v>
      </c>
      <c r="F104">
        <v>51.19861255</v>
      </c>
      <c r="G104">
        <v>4.4022728000000004</v>
      </c>
      <c r="H104">
        <v>33</v>
      </c>
      <c r="I104">
        <v>4.6277298721740271E-3</v>
      </c>
    </row>
    <row r="105" spans="1:9" x14ac:dyDescent="0.3">
      <c r="A105">
        <v>74</v>
      </c>
      <c r="B105" t="s">
        <v>179</v>
      </c>
      <c r="C105">
        <v>-68.5</v>
      </c>
      <c r="D105" t="s">
        <v>187</v>
      </c>
      <c r="E105">
        <v>-72</v>
      </c>
      <c r="F105">
        <v>51.198636739999998</v>
      </c>
      <c r="G105">
        <v>4.4022963600000002</v>
      </c>
      <c r="H105">
        <v>10</v>
      </c>
      <c r="I105">
        <v>7.5544478367373571E-3</v>
      </c>
    </row>
    <row r="106" spans="1:9" x14ac:dyDescent="0.3">
      <c r="A106">
        <v>75</v>
      </c>
      <c r="B106" t="s">
        <v>179</v>
      </c>
      <c r="C106">
        <v>-68.5</v>
      </c>
      <c r="D106" t="s">
        <v>188</v>
      </c>
      <c r="E106">
        <v>-69.5</v>
      </c>
      <c r="F106">
        <v>51.198623169999998</v>
      </c>
      <c r="G106">
        <v>4.4023056699999996</v>
      </c>
      <c r="H106">
        <v>10</v>
      </c>
      <c r="I106">
        <v>6.3388027275901159E-3</v>
      </c>
    </row>
    <row r="107" spans="1:9" x14ac:dyDescent="0.3">
      <c r="A107">
        <v>76</v>
      </c>
      <c r="B107" t="s">
        <v>179</v>
      </c>
      <c r="C107">
        <v>-68.5</v>
      </c>
      <c r="D107" t="s">
        <v>189</v>
      </c>
      <c r="E107">
        <v>-79.5</v>
      </c>
      <c r="F107">
        <v>51.198618719999999</v>
      </c>
      <c r="G107">
        <v>4.4023430499999998</v>
      </c>
      <c r="H107">
        <v>10</v>
      </c>
      <c r="I107">
        <v>7.4011821594595611E-3</v>
      </c>
    </row>
    <row r="108" spans="1:9" x14ac:dyDescent="0.3">
      <c r="A108">
        <v>77</v>
      </c>
      <c r="B108" t="s">
        <v>179</v>
      </c>
      <c r="C108">
        <v>-68.5</v>
      </c>
      <c r="D108" t="s">
        <v>190</v>
      </c>
      <c r="E108">
        <v>-72</v>
      </c>
      <c r="F108">
        <v>51.198605129999997</v>
      </c>
      <c r="G108">
        <v>4.4021633700000002</v>
      </c>
      <c r="H108">
        <v>10</v>
      </c>
      <c r="I108">
        <v>8.2808483030469924E-3</v>
      </c>
    </row>
    <row r="109" spans="1:9" x14ac:dyDescent="0.3">
      <c r="A109">
        <v>78</v>
      </c>
      <c r="B109" t="s">
        <v>179</v>
      </c>
      <c r="C109">
        <v>-68.5</v>
      </c>
      <c r="D109" t="s">
        <v>191</v>
      </c>
      <c r="E109">
        <v>-76</v>
      </c>
      <c r="F109">
        <v>51.198602520000001</v>
      </c>
      <c r="G109">
        <v>4.4024462900000003</v>
      </c>
      <c r="H109">
        <v>12</v>
      </c>
      <c r="I109">
        <v>1.284067281315824E-2</v>
      </c>
    </row>
    <row r="110" spans="1:9" x14ac:dyDescent="0.3">
      <c r="A110">
        <v>79</v>
      </c>
      <c r="B110" t="s">
        <v>179</v>
      </c>
      <c r="C110">
        <v>-68.5</v>
      </c>
      <c r="D110" t="s">
        <v>192</v>
      </c>
      <c r="E110">
        <v>-69.5</v>
      </c>
      <c r="F110">
        <v>51.198650739999998</v>
      </c>
      <c r="G110">
        <v>4.4022723900000003</v>
      </c>
      <c r="H110">
        <v>10</v>
      </c>
      <c r="I110">
        <v>8.869829121706873E-3</v>
      </c>
    </row>
    <row r="111" spans="1:9" x14ac:dyDescent="0.3">
      <c r="A111">
        <v>80</v>
      </c>
      <c r="B111" t="s">
        <v>179</v>
      </c>
      <c r="C111">
        <v>-68.5</v>
      </c>
      <c r="D111" t="s">
        <v>193</v>
      </c>
      <c r="E111">
        <v>-69.5</v>
      </c>
      <c r="F111">
        <v>51.198665660000003</v>
      </c>
      <c r="G111">
        <v>4.4023354399999999</v>
      </c>
      <c r="H111">
        <v>10</v>
      </c>
      <c r="I111">
        <v>1.149876307680054E-2</v>
      </c>
    </row>
    <row r="112" spans="1:9" x14ac:dyDescent="0.3">
      <c r="A112">
        <v>81</v>
      </c>
      <c r="B112" t="s">
        <v>180</v>
      </c>
      <c r="C112">
        <v>-81</v>
      </c>
      <c r="D112" t="s">
        <v>181</v>
      </c>
      <c r="E112">
        <v>-77</v>
      </c>
    </row>
    <row r="113" spans="1:9" x14ac:dyDescent="0.3">
      <c r="A113">
        <v>82</v>
      </c>
      <c r="B113" t="s">
        <v>180</v>
      </c>
      <c r="C113">
        <v>-81</v>
      </c>
      <c r="D113" t="s">
        <v>182</v>
      </c>
      <c r="E113">
        <v>-72.5</v>
      </c>
    </row>
    <row r="114" spans="1:9" x14ac:dyDescent="0.3">
      <c r="A114">
        <v>83</v>
      </c>
      <c r="B114" t="s">
        <v>180</v>
      </c>
      <c r="C114">
        <v>-81</v>
      </c>
      <c r="D114" t="s">
        <v>183</v>
      </c>
      <c r="E114">
        <v>-71</v>
      </c>
    </row>
    <row r="115" spans="1:9" x14ac:dyDescent="0.3">
      <c r="A115">
        <v>84</v>
      </c>
      <c r="B115" t="s">
        <v>180</v>
      </c>
      <c r="C115">
        <v>-81</v>
      </c>
      <c r="D115" t="s">
        <v>184</v>
      </c>
      <c r="E115">
        <v>-74.5</v>
      </c>
    </row>
    <row r="116" spans="1:9" x14ac:dyDescent="0.3">
      <c r="A116">
        <v>85</v>
      </c>
      <c r="B116" t="s">
        <v>180</v>
      </c>
      <c r="C116">
        <v>-81</v>
      </c>
      <c r="D116" t="s">
        <v>185</v>
      </c>
      <c r="E116">
        <v>-77.5</v>
      </c>
    </row>
    <row r="117" spans="1:9" x14ac:dyDescent="0.3">
      <c r="A117">
        <v>86</v>
      </c>
      <c r="B117" t="s">
        <v>180</v>
      </c>
      <c r="C117">
        <v>-81</v>
      </c>
      <c r="D117" t="s">
        <v>186</v>
      </c>
      <c r="E117">
        <v>-74.5</v>
      </c>
    </row>
    <row r="118" spans="1:9" x14ac:dyDescent="0.3">
      <c r="A118">
        <v>87</v>
      </c>
      <c r="B118" t="s">
        <v>180</v>
      </c>
      <c r="C118">
        <v>-81</v>
      </c>
      <c r="D118" t="s">
        <v>187</v>
      </c>
      <c r="E118">
        <v>-72</v>
      </c>
      <c r="F118">
        <v>51.198660930000003</v>
      </c>
      <c r="G118">
        <v>4.4023199200000001</v>
      </c>
      <c r="H118">
        <v>38</v>
      </c>
      <c r="I118">
        <v>1.0610525800237219E-2</v>
      </c>
    </row>
    <row r="119" spans="1:9" x14ac:dyDescent="0.3">
      <c r="A119">
        <v>88</v>
      </c>
      <c r="B119" t="s">
        <v>180</v>
      </c>
      <c r="C119">
        <v>-81</v>
      </c>
      <c r="D119" t="s">
        <v>188</v>
      </c>
      <c r="E119">
        <v>-69.5</v>
      </c>
      <c r="F119">
        <v>51.198633790000002</v>
      </c>
      <c r="G119">
        <v>4.4023385399999997</v>
      </c>
      <c r="H119">
        <v>37</v>
      </c>
      <c r="I119">
        <v>8.4985194304408058E-3</v>
      </c>
    </row>
    <row r="120" spans="1:9" x14ac:dyDescent="0.3">
      <c r="A120">
        <v>89</v>
      </c>
      <c r="B120" t="s">
        <v>180</v>
      </c>
      <c r="C120">
        <v>-81</v>
      </c>
      <c r="D120" t="s">
        <v>189</v>
      </c>
      <c r="E120">
        <v>-79.5</v>
      </c>
      <c r="F120">
        <v>51.198624879999997</v>
      </c>
      <c r="G120">
        <v>4.40241331</v>
      </c>
      <c r="H120">
        <v>37</v>
      </c>
      <c r="I120">
        <v>1.1704695205152851E-2</v>
      </c>
    </row>
    <row r="121" spans="1:9" x14ac:dyDescent="0.3">
      <c r="A121">
        <v>90</v>
      </c>
      <c r="B121" t="s">
        <v>180</v>
      </c>
      <c r="C121">
        <v>-81</v>
      </c>
      <c r="D121" t="s">
        <v>190</v>
      </c>
      <c r="E121">
        <v>-72</v>
      </c>
      <c r="F121">
        <v>51.198597700000001</v>
      </c>
      <c r="G121">
        <v>4.4020539400000001</v>
      </c>
      <c r="H121">
        <v>33</v>
      </c>
      <c r="I121">
        <v>1.52760815566581E-2</v>
      </c>
    </row>
    <row r="122" spans="1:9" x14ac:dyDescent="0.3">
      <c r="A122">
        <v>91</v>
      </c>
      <c r="B122" t="s">
        <v>180</v>
      </c>
      <c r="C122">
        <v>-81</v>
      </c>
      <c r="D122" t="s">
        <v>191</v>
      </c>
      <c r="E122">
        <v>-76</v>
      </c>
      <c r="F122">
        <v>51.198592480000002</v>
      </c>
      <c r="G122">
        <v>4.4026197800000002</v>
      </c>
      <c r="H122">
        <v>38</v>
      </c>
      <c r="I122">
        <v>2.4557832548482449E-2</v>
      </c>
    </row>
    <row r="123" spans="1:9" x14ac:dyDescent="0.3">
      <c r="A123">
        <v>92</v>
      </c>
      <c r="B123" t="s">
        <v>180</v>
      </c>
      <c r="C123">
        <v>-81</v>
      </c>
      <c r="D123" t="s">
        <v>192</v>
      </c>
      <c r="E123">
        <v>-69.5</v>
      </c>
      <c r="F123">
        <v>51.198688920000002</v>
      </c>
      <c r="G123">
        <v>4.4022719800000001</v>
      </c>
      <c r="H123">
        <v>37</v>
      </c>
      <c r="I123">
        <v>1.3113749685182309E-2</v>
      </c>
    </row>
    <row r="124" spans="1:9" x14ac:dyDescent="0.3">
      <c r="A124">
        <v>93</v>
      </c>
      <c r="B124" t="s">
        <v>180</v>
      </c>
      <c r="C124">
        <v>-81</v>
      </c>
      <c r="D124" t="s">
        <v>193</v>
      </c>
      <c r="E124">
        <v>-69.5</v>
      </c>
      <c r="F124">
        <v>51.198718759999998</v>
      </c>
      <c r="G124">
        <v>4.4023980800000002</v>
      </c>
      <c r="H124">
        <v>40</v>
      </c>
      <c r="I124">
        <v>1.8730752762022629E-2</v>
      </c>
    </row>
    <row r="125" spans="1:9" x14ac:dyDescent="0.3">
      <c r="A125">
        <v>94</v>
      </c>
      <c r="B125" t="s">
        <v>181</v>
      </c>
      <c r="C125">
        <v>-77</v>
      </c>
      <c r="D125" t="s">
        <v>182</v>
      </c>
      <c r="E125">
        <v>-72.5</v>
      </c>
    </row>
    <row r="126" spans="1:9" x14ac:dyDescent="0.3">
      <c r="A126">
        <v>95</v>
      </c>
      <c r="B126" t="s">
        <v>181</v>
      </c>
      <c r="C126">
        <v>-77</v>
      </c>
      <c r="D126" t="s">
        <v>183</v>
      </c>
      <c r="E126">
        <v>-71</v>
      </c>
    </row>
    <row r="127" spans="1:9" x14ac:dyDescent="0.3">
      <c r="A127">
        <v>96</v>
      </c>
      <c r="B127" t="s">
        <v>181</v>
      </c>
      <c r="C127">
        <v>-77</v>
      </c>
      <c r="D127" t="s">
        <v>184</v>
      </c>
      <c r="E127">
        <v>-74.5</v>
      </c>
    </row>
    <row r="128" spans="1:9" x14ac:dyDescent="0.3">
      <c r="A128">
        <v>97</v>
      </c>
      <c r="B128" t="s">
        <v>181</v>
      </c>
      <c r="C128">
        <v>-77</v>
      </c>
      <c r="D128" t="s">
        <v>185</v>
      </c>
      <c r="E128">
        <v>-77.5</v>
      </c>
    </row>
    <row r="129" spans="1:9" x14ac:dyDescent="0.3">
      <c r="A129">
        <v>98</v>
      </c>
      <c r="B129" t="s">
        <v>181</v>
      </c>
      <c r="C129">
        <v>-77</v>
      </c>
      <c r="D129" t="s">
        <v>186</v>
      </c>
      <c r="E129">
        <v>-74.5</v>
      </c>
    </row>
    <row r="130" spans="1:9" x14ac:dyDescent="0.3">
      <c r="A130">
        <v>99</v>
      </c>
      <c r="B130" t="s">
        <v>181</v>
      </c>
      <c r="C130">
        <v>-77</v>
      </c>
      <c r="D130" t="s">
        <v>187</v>
      </c>
      <c r="E130">
        <v>-72</v>
      </c>
      <c r="F130">
        <v>51.198660930000003</v>
      </c>
      <c r="G130">
        <v>4.4023199200000001</v>
      </c>
      <c r="H130">
        <v>38</v>
      </c>
      <c r="I130">
        <v>1.0610525800237219E-2</v>
      </c>
    </row>
    <row r="131" spans="1:9" x14ac:dyDescent="0.3">
      <c r="A131">
        <v>100</v>
      </c>
      <c r="B131" t="s">
        <v>181</v>
      </c>
      <c r="C131">
        <v>-77</v>
      </c>
      <c r="D131" t="s">
        <v>188</v>
      </c>
      <c r="E131">
        <v>-69.5</v>
      </c>
      <c r="F131">
        <v>51.198633790000002</v>
      </c>
      <c r="G131">
        <v>4.4023385399999997</v>
      </c>
      <c r="H131">
        <v>37</v>
      </c>
      <c r="I131">
        <v>8.4985194304408058E-3</v>
      </c>
    </row>
    <row r="132" spans="1:9" x14ac:dyDescent="0.3">
      <c r="A132">
        <v>101</v>
      </c>
      <c r="B132" t="s">
        <v>181</v>
      </c>
      <c r="C132">
        <v>-77</v>
      </c>
      <c r="D132" t="s">
        <v>189</v>
      </c>
      <c r="E132">
        <v>-79.5</v>
      </c>
      <c r="F132">
        <v>51.198624879999997</v>
      </c>
      <c r="G132">
        <v>4.40241331</v>
      </c>
      <c r="H132">
        <v>37</v>
      </c>
      <c r="I132">
        <v>1.1704695205152851E-2</v>
      </c>
    </row>
    <row r="133" spans="1:9" x14ac:dyDescent="0.3">
      <c r="A133">
        <v>102</v>
      </c>
      <c r="B133" t="s">
        <v>181</v>
      </c>
      <c r="C133">
        <v>-77</v>
      </c>
      <c r="D133" t="s">
        <v>190</v>
      </c>
      <c r="E133">
        <v>-72</v>
      </c>
      <c r="F133">
        <v>51.198597700000001</v>
      </c>
      <c r="G133">
        <v>4.4020539400000001</v>
      </c>
      <c r="H133">
        <v>33</v>
      </c>
      <c r="I133">
        <v>1.52760815566581E-2</v>
      </c>
    </row>
    <row r="134" spans="1:9" x14ac:dyDescent="0.3">
      <c r="A134">
        <v>103</v>
      </c>
      <c r="B134" t="s">
        <v>181</v>
      </c>
      <c r="C134">
        <v>-77</v>
      </c>
      <c r="D134" t="s">
        <v>191</v>
      </c>
      <c r="E134">
        <v>-76</v>
      </c>
      <c r="F134">
        <v>51.198592480000002</v>
      </c>
      <c r="G134">
        <v>4.4026197800000002</v>
      </c>
      <c r="H134">
        <v>38</v>
      </c>
      <c r="I134">
        <v>2.4557832548482449E-2</v>
      </c>
    </row>
    <row r="135" spans="1:9" x14ac:dyDescent="0.3">
      <c r="A135">
        <v>104</v>
      </c>
      <c r="B135" t="s">
        <v>181</v>
      </c>
      <c r="C135">
        <v>-77</v>
      </c>
      <c r="D135" t="s">
        <v>192</v>
      </c>
      <c r="E135">
        <v>-69.5</v>
      </c>
      <c r="F135">
        <v>51.198688920000002</v>
      </c>
      <c r="G135">
        <v>4.4022719800000001</v>
      </c>
      <c r="H135">
        <v>37</v>
      </c>
      <c r="I135">
        <v>1.3113749685182309E-2</v>
      </c>
    </row>
    <row r="136" spans="1:9" x14ac:dyDescent="0.3">
      <c r="A136">
        <v>105</v>
      </c>
      <c r="B136" t="s">
        <v>181</v>
      </c>
      <c r="C136">
        <v>-77</v>
      </c>
      <c r="D136" t="s">
        <v>193</v>
      </c>
      <c r="E136">
        <v>-69.5</v>
      </c>
      <c r="F136">
        <v>51.198718759999998</v>
      </c>
      <c r="G136">
        <v>4.4023980800000002</v>
      </c>
      <c r="H136">
        <v>40</v>
      </c>
      <c r="I136">
        <v>1.8730752762022629E-2</v>
      </c>
    </row>
    <row r="137" spans="1:9" x14ac:dyDescent="0.3">
      <c r="A137">
        <v>106</v>
      </c>
      <c r="B137" t="s">
        <v>182</v>
      </c>
      <c r="C137">
        <v>-72.5</v>
      </c>
      <c r="D137" t="s">
        <v>183</v>
      </c>
      <c r="E137">
        <v>-71</v>
      </c>
    </row>
    <row r="138" spans="1:9" x14ac:dyDescent="0.3">
      <c r="A138">
        <v>107</v>
      </c>
      <c r="B138" t="s">
        <v>182</v>
      </c>
      <c r="C138">
        <v>-72.5</v>
      </c>
      <c r="D138" t="s">
        <v>184</v>
      </c>
      <c r="E138">
        <v>-74.5</v>
      </c>
    </row>
    <row r="139" spans="1:9" x14ac:dyDescent="0.3">
      <c r="A139">
        <v>108</v>
      </c>
      <c r="B139" t="s">
        <v>182</v>
      </c>
      <c r="C139">
        <v>-72.5</v>
      </c>
      <c r="D139" t="s">
        <v>185</v>
      </c>
      <c r="E139">
        <v>-77.5</v>
      </c>
    </row>
    <row r="140" spans="1:9" x14ac:dyDescent="0.3">
      <c r="A140">
        <v>109</v>
      </c>
      <c r="B140" t="s">
        <v>182</v>
      </c>
      <c r="C140">
        <v>-72.5</v>
      </c>
      <c r="D140" t="s">
        <v>186</v>
      </c>
      <c r="E140">
        <v>-74.5</v>
      </c>
    </row>
    <row r="141" spans="1:9" x14ac:dyDescent="0.3">
      <c r="A141">
        <v>110</v>
      </c>
      <c r="B141" t="s">
        <v>182</v>
      </c>
      <c r="C141">
        <v>-72.5</v>
      </c>
      <c r="D141" t="s">
        <v>187</v>
      </c>
      <c r="E141">
        <v>-72</v>
      </c>
      <c r="F141">
        <v>51.198660930000003</v>
      </c>
      <c r="G141">
        <v>4.4023199200000001</v>
      </c>
      <c r="H141">
        <v>38</v>
      </c>
      <c r="I141">
        <v>1.0610525800237219E-2</v>
      </c>
    </row>
    <row r="142" spans="1:9" x14ac:dyDescent="0.3">
      <c r="A142">
        <v>111</v>
      </c>
      <c r="B142" t="s">
        <v>182</v>
      </c>
      <c r="C142">
        <v>-72.5</v>
      </c>
      <c r="D142" t="s">
        <v>188</v>
      </c>
      <c r="E142">
        <v>-69.5</v>
      </c>
      <c r="F142">
        <v>51.198633790000002</v>
      </c>
      <c r="G142">
        <v>4.4023385399999997</v>
      </c>
      <c r="H142">
        <v>37</v>
      </c>
      <c r="I142">
        <v>8.4985194304408058E-3</v>
      </c>
    </row>
    <row r="143" spans="1:9" x14ac:dyDescent="0.3">
      <c r="A143">
        <v>112</v>
      </c>
      <c r="B143" t="s">
        <v>182</v>
      </c>
      <c r="C143">
        <v>-72.5</v>
      </c>
      <c r="D143" t="s">
        <v>189</v>
      </c>
      <c r="E143">
        <v>-79.5</v>
      </c>
      <c r="F143">
        <v>51.198624879999997</v>
      </c>
      <c r="G143">
        <v>4.40241331</v>
      </c>
      <c r="H143">
        <v>37</v>
      </c>
      <c r="I143">
        <v>1.1704695205152851E-2</v>
      </c>
    </row>
    <row r="144" spans="1:9" x14ac:dyDescent="0.3">
      <c r="A144">
        <v>113</v>
      </c>
      <c r="B144" t="s">
        <v>182</v>
      </c>
      <c r="C144">
        <v>-72.5</v>
      </c>
      <c r="D144" t="s">
        <v>190</v>
      </c>
      <c r="E144">
        <v>-72</v>
      </c>
      <c r="F144">
        <v>51.198597700000001</v>
      </c>
      <c r="G144">
        <v>4.4020539400000001</v>
      </c>
      <c r="H144">
        <v>33</v>
      </c>
      <c r="I144">
        <v>1.52760815566581E-2</v>
      </c>
    </row>
    <row r="145" spans="1:9" x14ac:dyDescent="0.3">
      <c r="A145">
        <v>114</v>
      </c>
      <c r="B145" t="s">
        <v>182</v>
      </c>
      <c r="C145">
        <v>-72.5</v>
      </c>
      <c r="D145" t="s">
        <v>191</v>
      </c>
      <c r="E145">
        <v>-76</v>
      </c>
      <c r="F145">
        <v>51.198592480000002</v>
      </c>
      <c r="G145">
        <v>4.4026197800000002</v>
      </c>
      <c r="H145">
        <v>38</v>
      </c>
      <c r="I145">
        <v>2.4557832548482449E-2</v>
      </c>
    </row>
    <row r="146" spans="1:9" x14ac:dyDescent="0.3">
      <c r="A146">
        <v>115</v>
      </c>
      <c r="B146" t="s">
        <v>182</v>
      </c>
      <c r="C146">
        <v>-72.5</v>
      </c>
      <c r="D146" t="s">
        <v>192</v>
      </c>
      <c r="E146">
        <v>-69.5</v>
      </c>
      <c r="F146">
        <v>51.198688920000002</v>
      </c>
      <c r="G146">
        <v>4.4022719800000001</v>
      </c>
      <c r="H146">
        <v>37</v>
      </c>
      <c r="I146">
        <v>1.3113749685182309E-2</v>
      </c>
    </row>
    <row r="147" spans="1:9" x14ac:dyDescent="0.3">
      <c r="A147">
        <v>116</v>
      </c>
      <c r="B147" t="s">
        <v>182</v>
      </c>
      <c r="C147">
        <v>-72.5</v>
      </c>
      <c r="D147" t="s">
        <v>193</v>
      </c>
      <c r="E147">
        <v>-69.5</v>
      </c>
      <c r="F147">
        <v>51.198718759999998</v>
      </c>
      <c r="G147">
        <v>4.4023980800000002</v>
      </c>
      <c r="H147">
        <v>40</v>
      </c>
      <c r="I147">
        <v>1.8730752762022629E-2</v>
      </c>
    </row>
    <row r="148" spans="1:9" x14ac:dyDescent="0.3">
      <c r="A148">
        <v>117</v>
      </c>
      <c r="B148" t="s">
        <v>183</v>
      </c>
      <c r="C148">
        <v>-71</v>
      </c>
      <c r="D148" t="s">
        <v>184</v>
      </c>
      <c r="E148">
        <v>-74.5</v>
      </c>
    </row>
    <row r="149" spans="1:9" x14ac:dyDescent="0.3">
      <c r="A149">
        <v>118</v>
      </c>
      <c r="B149" t="s">
        <v>183</v>
      </c>
      <c r="C149">
        <v>-71</v>
      </c>
      <c r="D149" t="s">
        <v>185</v>
      </c>
      <c r="E149">
        <v>-77.5</v>
      </c>
    </row>
    <row r="150" spans="1:9" x14ac:dyDescent="0.3">
      <c r="A150">
        <v>119</v>
      </c>
      <c r="B150" t="s">
        <v>183</v>
      </c>
      <c r="C150">
        <v>-71</v>
      </c>
      <c r="D150" t="s">
        <v>186</v>
      </c>
      <c r="E150">
        <v>-74.5</v>
      </c>
    </row>
    <row r="151" spans="1:9" x14ac:dyDescent="0.3">
      <c r="A151">
        <v>120</v>
      </c>
      <c r="B151" t="s">
        <v>183</v>
      </c>
      <c r="C151">
        <v>-71</v>
      </c>
      <c r="D151" t="s">
        <v>187</v>
      </c>
      <c r="E151">
        <v>-72</v>
      </c>
      <c r="F151">
        <v>51.198660930000003</v>
      </c>
      <c r="G151">
        <v>4.4023199200000001</v>
      </c>
      <c r="H151">
        <v>38</v>
      </c>
      <c r="I151">
        <v>1.0610525800237219E-2</v>
      </c>
    </row>
    <row r="152" spans="1:9" x14ac:dyDescent="0.3">
      <c r="A152">
        <v>121</v>
      </c>
      <c r="B152" t="s">
        <v>183</v>
      </c>
      <c r="C152">
        <v>-71</v>
      </c>
      <c r="D152" t="s">
        <v>188</v>
      </c>
      <c r="E152">
        <v>-69.5</v>
      </c>
      <c r="F152">
        <v>51.198633790000002</v>
      </c>
      <c r="G152">
        <v>4.4023385399999997</v>
      </c>
      <c r="H152">
        <v>37</v>
      </c>
      <c r="I152">
        <v>8.4985194304408058E-3</v>
      </c>
    </row>
    <row r="153" spans="1:9" x14ac:dyDescent="0.3">
      <c r="A153">
        <v>122</v>
      </c>
      <c r="B153" t="s">
        <v>183</v>
      </c>
      <c r="C153">
        <v>-71</v>
      </c>
      <c r="D153" t="s">
        <v>189</v>
      </c>
      <c r="E153">
        <v>-79.5</v>
      </c>
      <c r="F153">
        <v>51.198624879999997</v>
      </c>
      <c r="G153">
        <v>4.40241331</v>
      </c>
      <c r="H153">
        <v>37</v>
      </c>
      <c r="I153">
        <v>1.1704695205152851E-2</v>
      </c>
    </row>
    <row r="154" spans="1:9" x14ac:dyDescent="0.3">
      <c r="A154">
        <v>123</v>
      </c>
      <c r="B154" t="s">
        <v>183</v>
      </c>
      <c r="C154">
        <v>-71</v>
      </c>
      <c r="D154" t="s">
        <v>190</v>
      </c>
      <c r="E154">
        <v>-72</v>
      </c>
      <c r="F154">
        <v>51.198597700000001</v>
      </c>
      <c r="G154">
        <v>4.4020539400000001</v>
      </c>
      <c r="H154">
        <v>33</v>
      </c>
      <c r="I154">
        <v>1.52760815566581E-2</v>
      </c>
    </row>
    <row r="155" spans="1:9" x14ac:dyDescent="0.3">
      <c r="A155">
        <v>124</v>
      </c>
      <c r="B155" t="s">
        <v>183</v>
      </c>
      <c r="C155">
        <v>-71</v>
      </c>
      <c r="D155" t="s">
        <v>191</v>
      </c>
      <c r="E155">
        <v>-76</v>
      </c>
      <c r="F155">
        <v>51.198592480000002</v>
      </c>
      <c r="G155">
        <v>4.4026197800000002</v>
      </c>
      <c r="H155">
        <v>38</v>
      </c>
      <c r="I155">
        <v>2.4557832548482449E-2</v>
      </c>
    </row>
    <row r="156" spans="1:9" x14ac:dyDescent="0.3">
      <c r="A156">
        <v>125</v>
      </c>
      <c r="B156" t="s">
        <v>183</v>
      </c>
      <c r="C156">
        <v>-71</v>
      </c>
      <c r="D156" t="s">
        <v>192</v>
      </c>
      <c r="E156">
        <v>-69.5</v>
      </c>
      <c r="F156">
        <v>51.198688920000002</v>
      </c>
      <c r="G156">
        <v>4.4022719800000001</v>
      </c>
      <c r="H156">
        <v>37</v>
      </c>
      <c r="I156">
        <v>1.3113749685182309E-2</v>
      </c>
    </row>
    <row r="157" spans="1:9" x14ac:dyDescent="0.3">
      <c r="A157">
        <v>126</v>
      </c>
      <c r="B157" t="s">
        <v>183</v>
      </c>
      <c r="C157">
        <v>-71</v>
      </c>
      <c r="D157" t="s">
        <v>193</v>
      </c>
      <c r="E157">
        <v>-69.5</v>
      </c>
      <c r="F157">
        <v>51.198718759999998</v>
      </c>
      <c r="G157">
        <v>4.4023980800000002</v>
      </c>
      <c r="H157">
        <v>40</v>
      </c>
      <c r="I157">
        <v>1.8730752762022629E-2</v>
      </c>
    </row>
    <row r="158" spans="1:9" x14ac:dyDescent="0.3">
      <c r="A158">
        <v>127</v>
      </c>
      <c r="B158" t="s">
        <v>184</v>
      </c>
      <c r="C158">
        <v>-74.5</v>
      </c>
      <c r="D158" t="s">
        <v>185</v>
      </c>
      <c r="E158">
        <v>-77.5</v>
      </c>
    </row>
    <row r="159" spans="1:9" x14ac:dyDescent="0.3">
      <c r="A159">
        <v>128</v>
      </c>
      <c r="B159" t="s">
        <v>184</v>
      </c>
      <c r="C159">
        <v>-74.5</v>
      </c>
      <c r="D159" t="s">
        <v>186</v>
      </c>
      <c r="E159">
        <v>-74.5</v>
      </c>
    </row>
    <row r="160" spans="1:9" x14ac:dyDescent="0.3">
      <c r="A160">
        <v>129</v>
      </c>
      <c r="B160" t="s">
        <v>184</v>
      </c>
      <c r="C160">
        <v>-74.5</v>
      </c>
      <c r="D160" t="s">
        <v>187</v>
      </c>
      <c r="E160">
        <v>-72</v>
      </c>
      <c r="F160">
        <v>51.198660930000003</v>
      </c>
      <c r="G160">
        <v>4.4023199200000001</v>
      </c>
      <c r="H160">
        <v>38</v>
      </c>
      <c r="I160">
        <v>1.0610525800237219E-2</v>
      </c>
    </row>
    <row r="161" spans="1:9" x14ac:dyDescent="0.3">
      <c r="A161">
        <v>130</v>
      </c>
      <c r="B161" t="s">
        <v>184</v>
      </c>
      <c r="C161">
        <v>-74.5</v>
      </c>
      <c r="D161" t="s">
        <v>188</v>
      </c>
      <c r="E161">
        <v>-69.5</v>
      </c>
      <c r="F161">
        <v>51.198633790000002</v>
      </c>
      <c r="G161">
        <v>4.4023385399999997</v>
      </c>
      <c r="H161">
        <v>37</v>
      </c>
      <c r="I161">
        <v>8.4985194304408058E-3</v>
      </c>
    </row>
    <row r="162" spans="1:9" x14ac:dyDescent="0.3">
      <c r="A162">
        <v>131</v>
      </c>
      <c r="B162" t="s">
        <v>184</v>
      </c>
      <c r="C162">
        <v>-74.5</v>
      </c>
      <c r="D162" t="s">
        <v>189</v>
      </c>
      <c r="E162">
        <v>-79.5</v>
      </c>
      <c r="F162">
        <v>51.198624879999997</v>
      </c>
      <c r="G162">
        <v>4.40241331</v>
      </c>
      <c r="H162">
        <v>37</v>
      </c>
      <c r="I162">
        <v>1.1704695205152851E-2</v>
      </c>
    </row>
    <row r="163" spans="1:9" x14ac:dyDescent="0.3">
      <c r="A163">
        <v>132</v>
      </c>
      <c r="B163" t="s">
        <v>184</v>
      </c>
      <c r="C163">
        <v>-74.5</v>
      </c>
      <c r="D163" t="s">
        <v>190</v>
      </c>
      <c r="E163">
        <v>-72</v>
      </c>
      <c r="F163">
        <v>51.198597700000001</v>
      </c>
      <c r="G163">
        <v>4.4020539400000001</v>
      </c>
      <c r="H163">
        <v>33</v>
      </c>
      <c r="I163">
        <v>1.52760815566581E-2</v>
      </c>
    </row>
    <row r="164" spans="1:9" x14ac:dyDescent="0.3">
      <c r="A164">
        <v>133</v>
      </c>
      <c r="B164" t="s">
        <v>184</v>
      </c>
      <c r="C164">
        <v>-74.5</v>
      </c>
      <c r="D164" t="s">
        <v>191</v>
      </c>
      <c r="E164">
        <v>-76</v>
      </c>
      <c r="F164">
        <v>51.198592480000002</v>
      </c>
      <c r="G164">
        <v>4.4026197800000002</v>
      </c>
      <c r="H164">
        <v>38</v>
      </c>
      <c r="I164">
        <v>2.4557832548482449E-2</v>
      </c>
    </row>
    <row r="165" spans="1:9" x14ac:dyDescent="0.3">
      <c r="A165">
        <v>134</v>
      </c>
      <c r="B165" t="s">
        <v>184</v>
      </c>
      <c r="C165">
        <v>-74.5</v>
      </c>
      <c r="D165" t="s">
        <v>192</v>
      </c>
      <c r="E165">
        <v>-69.5</v>
      </c>
      <c r="F165">
        <v>51.198688920000002</v>
      </c>
      <c r="G165">
        <v>4.4022719800000001</v>
      </c>
      <c r="H165">
        <v>37</v>
      </c>
      <c r="I165">
        <v>1.3113749685182309E-2</v>
      </c>
    </row>
    <row r="166" spans="1:9" x14ac:dyDescent="0.3">
      <c r="A166">
        <v>135</v>
      </c>
      <c r="B166" t="s">
        <v>184</v>
      </c>
      <c r="C166">
        <v>-74.5</v>
      </c>
      <c r="D166" t="s">
        <v>193</v>
      </c>
      <c r="E166">
        <v>-69.5</v>
      </c>
      <c r="F166">
        <v>51.198718759999998</v>
      </c>
      <c r="G166">
        <v>4.4023980800000002</v>
      </c>
      <c r="H166">
        <v>40</v>
      </c>
      <c r="I166">
        <v>1.8730752762022629E-2</v>
      </c>
    </row>
    <row r="167" spans="1:9" x14ac:dyDescent="0.3">
      <c r="A167">
        <v>136</v>
      </c>
      <c r="B167" t="s">
        <v>185</v>
      </c>
      <c r="C167">
        <v>-77.5</v>
      </c>
      <c r="D167" t="s">
        <v>186</v>
      </c>
      <c r="E167">
        <v>-74.5</v>
      </c>
    </row>
    <row r="168" spans="1:9" x14ac:dyDescent="0.3">
      <c r="A168">
        <v>137</v>
      </c>
      <c r="B168" t="s">
        <v>185</v>
      </c>
      <c r="C168">
        <v>-77.5</v>
      </c>
      <c r="D168" t="s">
        <v>187</v>
      </c>
      <c r="E168">
        <v>-72</v>
      </c>
      <c r="F168">
        <v>51.198660930000003</v>
      </c>
      <c r="G168">
        <v>4.4023199200000001</v>
      </c>
      <c r="H168">
        <v>38</v>
      </c>
      <c r="I168">
        <v>1.0610525800237219E-2</v>
      </c>
    </row>
    <row r="169" spans="1:9" x14ac:dyDescent="0.3">
      <c r="A169">
        <v>138</v>
      </c>
      <c r="B169" t="s">
        <v>185</v>
      </c>
      <c r="C169">
        <v>-77.5</v>
      </c>
      <c r="D169" t="s">
        <v>188</v>
      </c>
      <c r="E169">
        <v>-69.5</v>
      </c>
      <c r="F169">
        <v>51.198633790000002</v>
      </c>
      <c r="G169">
        <v>4.4023385399999997</v>
      </c>
      <c r="H169">
        <v>37</v>
      </c>
      <c r="I169">
        <v>8.4985194304408058E-3</v>
      </c>
    </row>
    <row r="170" spans="1:9" x14ac:dyDescent="0.3">
      <c r="A170">
        <v>139</v>
      </c>
      <c r="B170" t="s">
        <v>185</v>
      </c>
      <c r="C170">
        <v>-77.5</v>
      </c>
      <c r="D170" t="s">
        <v>189</v>
      </c>
      <c r="E170">
        <v>-79.5</v>
      </c>
      <c r="F170">
        <v>51.198624879999997</v>
      </c>
      <c r="G170">
        <v>4.40241331</v>
      </c>
      <c r="H170">
        <v>37</v>
      </c>
      <c r="I170">
        <v>1.1704695205152851E-2</v>
      </c>
    </row>
    <row r="171" spans="1:9" x14ac:dyDescent="0.3">
      <c r="A171">
        <v>140</v>
      </c>
      <c r="B171" t="s">
        <v>185</v>
      </c>
      <c r="C171">
        <v>-77.5</v>
      </c>
      <c r="D171" t="s">
        <v>190</v>
      </c>
      <c r="E171">
        <v>-72</v>
      </c>
      <c r="F171">
        <v>51.198597700000001</v>
      </c>
      <c r="G171">
        <v>4.4020539400000001</v>
      </c>
      <c r="H171">
        <v>33</v>
      </c>
      <c r="I171">
        <v>1.52760815566581E-2</v>
      </c>
    </row>
    <row r="172" spans="1:9" x14ac:dyDescent="0.3">
      <c r="A172">
        <v>141</v>
      </c>
      <c r="B172" t="s">
        <v>185</v>
      </c>
      <c r="C172">
        <v>-77.5</v>
      </c>
      <c r="D172" t="s">
        <v>191</v>
      </c>
      <c r="E172">
        <v>-76</v>
      </c>
      <c r="F172">
        <v>51.198592480000002</v>
      </c>
      <c r="G172">
        <v>4.4026197800000002</v>
      </c>
      <c r="H172">
        <v>38</v>
      </c>
      <c r="I172">
        <v>2.4557832548482449E-2</v>
      </c>
    </row>
    <row r="173" spans="1:9" x14ac:dyDescent="0.3">
      <c r="A173">
        <v>142</v>
      </c>
      <c r="B173" t="s">
        <v>185</v>
      </c>
      <c r="C173">
        <v>-77.5</v>
      </c>
      <c r="D173" t="s">
        <v>192</v>
      </c>
      <c r="E173">
        <v>-69.5</v>
      </c>
      <c r="F173">
        <v>51.198688920000002</v>
      </c>
      <c r="G173">
        <v>4.4022719800000001</v>
      </c>
      <c r="H173">
        <v>37</v>
      </c>
      <c r="I173">
        <v>1.3113749685182309E-2</v>
      </c>
    </row>
    <row r="174" spans="1:9" x14ac:dyDescent="0.3">
      <c r="A174">
        <v>143</v>
      </c>
      <c r="B174" t="s">
        <v>185</v>
      </c>
      <c r="C174">
        <v>-77.5</v>
      </c>
      <c r="D174" t="s">
        <v>193</v>
      </c>
      <c r="E174">
        <v>-69.5</v>
      </c>
      <c r="F174">
        <v>51.198718759999998</v>
      </c>
      <c r="G174">
        <v>4.4023980800000002</v>
      </c>
      <c r="H174">
        <v>40</v>
      </c>
      <c r="I174">
        <v>1.8730752762022629E-2</v>
      </c>
    </row>
    <row r="175" spans="1:9" x14ac:dyDescent="0.3">
      <c r="A175">
        <v>144</v>
      </c>
      <c r="B175" t="s">
        <v>186</v>
      </c>
      <c r="C175">
        <v>-74.5</v>
      </c>
      <c r="D175" t="s">
        <v>187</v>
      </c>
      <c r="E175">
        <v>-72</v>
      </c>
      <c r="F175">
        <v>51.198660930000003</v>
      </c>
      <c r="G175">
        <v>4.4023199200000001</v>
      </c>
      <c r="H175">
        <v>38</v>
      </c>
      <c r="I175">
        <v>1.0610525800237219E-2</v>
      </c>
    </row>
    <row r="176" spans="1:9" x14ac:dyDescent="0.3">
      <c r="A176">
        <v>145</v>
      </c>
      <c r="B176" t="s">
        <v>186</v>
      </c>
      <c r="C176">
        <v>-74.5</v>
      </c>
      <c r="D176" t="s">
        <v>188</v>
      </c>
      <c r="E176">
        <v>-69.5</v>
      </c>
      <c r="F176">
        <v>51.198633790000002</v>
      </c>
      <c r="G176">
        <v>4.4023385399999997</v>
      </c>
      <c r="H176">
        <v>37</v>
      </c>
      <c r="I176">
        <v>8.4985194304408058E-3</v>
      </c>
    </row>
    <row r="177" spans="1:9" x14ac:dyDescent="0.3">
      <c r="A177">
        <v>146</v>
      </c>
      <c r="B177" t="s">
        <v>186</v>
      </c>
      <c r="C177">
        <v>-74.5</v>
      </c>
      <c r="D177" t="s">
        <v>189</v>
      </c>
      <c r="E177">
        <v>-79.5</v>
      </c>
      <c r="F177">
        <v>51.198624879999997</v>
      </c>
      <c r="G177">
        <v>4.40241331</v>
      </c>
      <c r="H177">
        <v>37</v>
      </c>
      <c r="I177">
        <v>1.1704695205152851E-2</v>
      </c>
    </row>
    <row r="178" spans="1:9" x14ac:dyDescent="0.3">
      <c r="A178">
        <v>147</v>
      </c>
      <c r="B178" t="s">
        <v>186</v>
      </c>
      <c r="C178">
        <v>-74.5</v>
      </c>
      <c r="D178" t="s">
        <v>190</v>
      </c>
      <c r="E178">
        <v>-72</v>
      </c>
      <c r="F178">
        <v>51.198597700000001</v>
      </c>
      <c r="G178">
        <v>4.4020539400000001</v>
      </c>
      <c r="H178">
        <v>33</v>
      </c>
      <c r="I178">
        <v>1.52760815566581E-2</v>
      </c>
    </row>
    <row r="179" spans="1:9" x14ac:dyDescent="0.3">
      <c r="A179">
        <v>148</v>
      </c>
      <c r="B179" t="s">
        <v>186</v>
      </c>
      <c r="C179">
        <v>-74.5</v>
      </c>
      <c r="D179" t="s">
        <v>191</v>
      </c>
      <c r="E179">
        <v>-76</v>
      </c>
      <c r="F179">
        <v>51.198592480000002</v>
      </c>
      <c r="G179">
        <v>4.4026197800000002</v>
      </c>
      <c r="H179">
        <v>38</v>
      </c>
      <c r="I179">
        <v>2.4557832548482449E-2</v>
      </c>
    </row>
    <row r="180" spans="1:9" x14ac:dyDescent="0.3">
      <c r="A180">
        <v>149</v>
      </c>
      <c r="B180" t="s">
        <v>186</v>
      </c>
      <c r="C180">
        <v>-74.5</v>
      </c>
      <c r="D180" t="s">
        <v>192</v>
      </c>
      <c r="E180">
        <v>-69.5</v>
      </c>
      <c r="F180">
        <v>51.198688920000002</v>
      </c>
      <c r="G180">
        <v>4.4022719800000001</v>
      </c>
      <c r="H180">
        <v>37</v>
      </c>
      <c r="I180">
        <v>1.3113749685182309E-2</v>
      </c>
    </row>
    <row r="181" spans="1:9" x14ac:dyDescent="0.3">
      <c r="A181">
        <v>150</v>
      </c>
      <c r="B181" t="s">
        <v>186</v>
      </c>
      <c r="C181">
        <v>-74.5</v>
      </c>
      <c r="D181" t="s">
        <v>193</v>
      </c>
      <c r="E181">
        <v>-69.5</v>
      </c>
      <c r="F181">
        <v>51.198718759999998</v>
      </c>
      <c r="G181">
        <v>4.4023980800000002</v>
      </c>
      <c r="H181">
        <v>40</v>
      </c>
      <c r="I181">
        <v>1.8730752762022629E-2</v>
      </c>
    </row>
    <row r="182" spans="1:9" x14ac:dyDescent="0.3">
      <c r="A182">
        <v>151</v>
      </c>
      <c r="B182" t="s">
        <v>187</v>
      </c>
      <c r="C182">
        <v>-72</v>
      </c>
      <c r="D182" t="s">
        <v>188</v>
      </c>
      <c r="E182">
        <v>-69.5</v>
      </c>
      <c r="F182">
        <v>51.198647360000002</v>
      </c>
      <c r="G182">
        <v>4.4023292300000003</v>
      </c>
      <c r="H182">
        <v>10</v>
      </c>
      <c r="I182">
        <v>9.4713469421684546E-3</v>
      </c>
    </row>
    <row r="183" spans="1:9" x14ac:dyDescent="0.3">
      <c r="A183">
        <v>152</v>
      </c>
      <c r="B183" t="s">
        <v>187</v>
      </c>
      <c r="C183">
        <v>-72</v>
      </c>
      <c r="D183" t="s">
        <v>189</v>
      </c>
      <c r="E183">
        <v>-79.5</v>
      </c>
      <c r="F183">
        <v>51.198642909999997</v>
      </c>
      <c r="G183">
        <v>4.4023666199999996</v>
      </c>
      <c r="H183">
        <v>10</v>
      </c>
      <c r="I183">
        <v>1.0497724983725851E-2</v>
      </c>
    </row>
    <row r="184" spans="1:9" x14ac:dyDescent="0.3">
      <c r="A184">
        <v>153</v>
      </c>
      <c r="B184" t="s">
        <v>187</v>
      </c>
      <c r="C184">
        <v>-72</v>
      </c>
      <c r="D184" t="s">
        <v>190</v>
      </c>
      <c r="E184">
        <v>-72</v>
      </c>
      <c r="F184">
        <v>51.198629320000002</v>
      </c>
      <c r="G184">
        <v>4.4021869300000001</v>
      </c>
      <c r="H184">
        <v>10</v>
      </c>
      <c r="I184">
        <v>8.6460417982337535E-3</v>
      </c>
    </row>
    <row r="185" spans="1:9" x14ac:dyDescent="0.3">
      <c r="A185">
        <v>154</v>
      </c>
      <c r="B185" t="s">
        <v>187</v>
      </c>
      <c r="C185">
        <v>-72</v>
      </c>
      <c r="D185" t="s">
        <v>191</v>
      </c>
      <c r="E185">
        <v>-76</v>
      </c>
      <c r="F185">
        <v>51.198626709999999</v>
      </c>
      <c r="G185">
        <v>4.4024698500000001</v>
      </c>
      <c r="H185">
        <v>11</v>
      </c>
      <c r="I185">
        <v>1.5304413306091259E-2</v>
      </c>
    </row>
    <row r="186" spans="1:9" x14ac:dyDescent="0.3">
      <c r="A186">
        <v>155</v>
      </c>
      <c r="B186" t="s">
        <v>187</v>
      </c>
      <c r="C186">
        <v>-72</v>
      </c>
      <c r="D186" t="s">
        <v>192</v>
      </c>
      <c r="E186">
        <v>-69.5</v>
      </c>
      <c r="F186">
        <v>51.198674930000003</v>
      </c>
      <c r="G186">
        <v>4.4022959500000001</v>
      </c>
      <c r="H186">
        <v>10</v>
      </c>
      <c r="I186">
        <v>1.170805583206069E-2</v>
      </c>
    </row>
    <row r="187" spans="1:9" x14ac:dyDescent="0.3">
      <c r="A187">
        <v>156</v>
      </c>
      <c r="B187" t="s">
        <v>187</v>
      </c>
      <c r="C187">
        <v>-72</v>
      </c>
      <c r="D187" t="s">
        <v>193</v>
      </c>
      <c r="E187">
        <v>-69.5</v>
      </c>
      <c r="F187">
        <v>51.198689850000001</v>
      </c>
      <c r="G187">
        <v>4.4023589999999997</v>
      </c>
      <c r="H187">
        <v>10</v>
      </c>
      <c r="I187">
        <v>1.462787476634292E-2</v>
      </c>
    </row>
    <row r="188" spans="1:9" x14ac:dyDescent="0.3">
      <c r="A188">
        <v>157</v>
      </c>
      <c r="B188" t="s">
        <v>188</v>
      </c>
      <c r="C188">
        <v>-69.5</v>
      </c>
      <c r="D188" t="s">
        <v>189</v>
      </c>
      <c r="E188">
        <v>-79.5</v>
      </c>
      <c r="F188">
        <v>51.198629339999997</v>
      </c>
      <c r="G188">
        <v>4.4023759299999998</v>
      </c>
      <c r="H188">
        <v>10</v>
      </c>
      <c r="I188">
        <v>9.8789645227817142E-3</v>
      </c>
    </row>
    <row r="189" spans="1:9" x14ac:dyDescent="0.3">
      <c r="A189">
        <v>158</v>
      </c>
      <c r="B189" t="s">
        <v>188</v>
      </c>
      <c r="C189">
        <v>-69.5</v>
      </c>
      <c r="D189" t="s">
        <v>190</v>
      </c>
      <c r="E189">
        <v>-72</v>
      </c>
      <c r="F189">
        <v>51.198615750000002</v>
      </c>
      <c r="G189">
        <v>4.4021962400000003</v>
      </c>
      <c r="H189">
        <v>10</v>
      </c>
      <c r="I189">
        <v>7.1036867686198263E-3</v>
      </c>
    </row>
    <row r="190" spans="1:9" x14ac:dyDescent="0.3">
      <c r="A190">
        <v>159</v>
      </c>
      <c r="B190" t="s">
        <v>188</v>
      </c>
      <c r="C190">
        <v>-69.5</v>
      </c>
      <c r="D190" t="s">
        <v>191</v>
      </c>
      <c r="E190">
        <v>-76</v>
      </c>
      <c r="F190">
        <v>51.198613139999999</v>
      </c>
      <c r="G190">
        <v>4.4024791600000004</v>
      </c>
      <c r="H190">
        <v>10</v>
      </c>
      <c r="I190">
        <v>1.537481301247343E-2</v>
      </c>
    </row>
    <row r="191" spans="1:9" x14ac:dyDescent="0.3">
      <c r="A191">
        <v>160</v>
      </c>
      <c r="B191" t="s">
        <v>188</v>
      </c>
      <c r="C191">
        <v>-69.5</v>
      </c>
      <c r="D191" t="s">
        <v>192</v>
      </c>
      <c r="E191">
        <v>-69.5</v>
      </c>
      <c r="F191">
        <v>51.198661360000003</v>
      </c>
      <c r="G191">
        <v>4.4023052600000003</v>
      </c>
      <c r="H191">
        <v>10</v>
      </c>
      <c r="I191">
        <v>1.0360353451584351E-2</v>
      </c>
    </row>
    <row r="192" spans="1:9" x14ac:dyDescent="0.3">
      <c r="A192">
        <v>161</v>
      </c>
      <c r="B192" t="s">
        <v>188</v>
      </c>
      <c r="C192">
        <v>-69.5</v>
      </c>
      <c r="D192" t="s">
        <v>193</v>
      </c>
      <c r="E192">
        <v>-69.5</v>
      </c>
      <c r="F192">
        <v>51.198676280000001</v>
      </c>
      <c r="G192">
        <v>4.40236831</v>
      </c>
      <c r="H192">
        <v>10</v>
      </c>
      <c r="I192">
        <v>1.359875167050623E-2</v>
      </c>
    </row>
    <row r="193" spans="1:9" x14ac:dyDescent="0.3">
      <c r="A193">
        <v>162</v>
      </c>
      <c r="B193" t="s">
        <v>189</v>
      </c>
      <c r="C193">
        <v>-79.5</v>
      </c>
      <c r="D193" t="s">
        <v>190</v>
      </c>
      <c r="E193">
        <v>-72</v>
      </c>
      <c r="F193">
        <v>51.198611290000002</v>
      </c>
      <c r="G193">
        <v>4.4022336199999996</v>
      </c>
      <c r="H193">
        <v>13</v>
      </c>
      <c r="I193">
        <v>5.1135033452198589E-3</v>
      </c>
    </row>
    <row r="194" spans="1:9" x14ac:dyDescent="0.3">
      <c r="A194">
        <v>163</v>
      </c>
      <c r="B194" t="s">
        <v>189</v>
      </c>
      <c r="C194">
        <v>-79.5</v>
      </c>
      <c r="D194" t="s">
        <v>191</v>
      </c>
      <c r="E194">
        <v>-76</v>
      </c>
      <c r="F194">
        <v>51.19860868</v>
      </c>
      <c r="G194">
        <v>4.4025165499999996</v>
      </c>
      <c r="H194">
        <v>10</v>
      </c>
      <c r="I194">
        <v>1.7750193033402889E-2</v>
      </c>
    </row>
    <row r="195" spans="1:9" x14ac:dyDescent="0.3">
      <c r="A195">
        <v>164</v>
      </c>
      <c r="B195" t="s">
        <v>189</v>
      </c>
      <c r="C195">
        <v>-79.5</v>
      </c>
      <c r="D195" t="s">
        <v>192</v>
      </c>
      <c r="E195">
        <v>-69.5</v>
      </c>
      <c r="F195">
        <v>51.198656900000003</v>
      </c>
      <c r="G195">
        <v>4.4023426499999996</v>
      </c>
      <c r="H195">
        <v>10</v>
      </c>
      <c r="I195">
        <v>1.084290379192665E-2</v>
      </c>
    </row>
    <row r="196" spans="1:9" x14ac:dyDescent="0.3">
      <c r="A196">
        <v>165</v>
      </c>
      <c r="B196" t="s">
        <v>189</v>
      </c>
      <c r="C196">
        <v>-79.5</v>
      </c>
      <c r="D196" t="s">
        <v>193</v>
      </c>
      <c r="E196">
        <v>-69.5</v>
      </c>
      <c r="F196">
        <v>51.198671820000001</v>
      </c>
      <c r="G196">
        <v>4.4024057000000001</v>
      </c>
      <c r="H196">
        <v>10</v>
      </c>
      <c r="I196">
        <v>1.4710626029633449E-2</v>
      </c>
    </row>
    <row r="197" spans="1:9" x14ac:dyDescent="0.3">
      <c r="A197">
        <v>166</v>
      </c>
      <c r="B197" t="s">
        <v>190</v>
      </c>
      <c r="C197">
        <v>-72</v>
      </c>
      <c r="D197" t="s">
        <v>191</v>
      </c>
      <c r="E197">
        <v>-76</v>
      </c>
      <c r="F197">
        <v>51.198595089999998</v>
      </c>
      <c r="G197">
        <v>4.4023368600000001</v>
      </c>
      <c r="H197">
        <v>20</v>
      </c>
      <c r="I197">
        <v>5.4343535421069022E-3</v>
      </c>
    </row>
    <row r="198" spans="1:9" x14ac:dyDescent="0.3">
      <c r="A198">
        <v>167</v>
      </c>
      <c r="B198" t="s">
        <v>190</v>
      </c>
      <c r="C198">
        <v>-72</v>
      </c>
      <c r="D198" t="s">
        <v>192</v>
      </c>
      <c r="E198">
        <v>-69.5</v>
      </c>
      <c r="F198">
        <v>51.198643310000001</v>
      </c>
      <c r="G198">
        <v>4.4021629600000001</v>
      </c>
      <c r="H198">
        <v>10</v>
      </c>
      <c r="I198">
        <v>1.0919743855822931E-2</v>
      </c>
    </row>
    <row r="199" spans="1:9" x14ac:dyDescent="0.3">
      <c r="A199">
        <v>168</v>
      </c>
      <c r="B199" t="s">
        <v>190</v>
      </c>
      <c r="C199">
        <v>-72</v>
      </c>
      <c r="D199" t="s">
        <v>193</v>
      </c>
      <c r="E199">
        <v>-69.5</v>
      </c>
      <c r="F199">
        <v>51.198658229999999</v>
      </c>
      <c r="G199">
        <v>4.4022260099999997</v>
      </c>
      <c r="H199">
        <v>14</v>
      </c>
      <c r="I199">
        <v>1.0151528091263389E-2</v>
      </c>
    </row>
    <row r="200" spans="1:9" x14ac:dyDescent="0.3">
      <c r="A200">
        <v>169</v>
      </c>
      <c r="B200" t="s">
        <v>191</v>
      </c>
      <c r="C200">
        <v>-76</v>
      </c>
      <c r="D200" t="s">
        <v>192</v>
      </c>
      <c r="E200">
        <v>-69.5</v>
      </c>
      <c r="F200">
        <v>51.198640699999999</v>
      </c>
      <c r="G200">
        <v>4.4024458800000001</v>
      </c>
      <c r="H200">
        <v>13</v>
      </c>
      <c r="I200">
        <v>1.455886797799727E-2</v>
      </c>
    </row>
    <row r="201" spans="1:9" x14ac:dyDescent="0.3">
      <c r="A201">
        <v>170</v>
      </c>
      <c r="B201" t="s">
        <v>191</v>
      </c>
      <c r="C201">
        <v>-76</v>
      </c>
      <c r="D201" t="s">
        <v>193</v>
      </c>
      <c r="E201">
        <v>-69.5</v>
      </c>
      <c r="F201">
        <v>51.198655619999997</v>
      </c>
      <c r="G201">
        <v>4.4025089299999998</v>
      </c>
      <c r="H201">
        <v>10</v>
      </c>
      <c r="I201">
        <v>1.918373120716961E-2</v>
      </c>
    </row>
    <row r="202" spans="1:9" x14ac:dyDescent="0.3">
      <c r="A202">
        <v>171</v>
      </c>
      <c r="B202" t="s">
        <v>192</v>
      </c>
      <c r="C202">
        <v>-69.5</v>
      </c>
      <c r="D202" t="s">
        <v>193</v>
      </c>
      <c r="E202">
        <v>-69.5</v>
      </c>
      <c r="F202">
        <v>51.19870384</v>
      </c>
      <c r="G202">
        <v>4.4023350299999997</v>
      </c>
      <c r="H202">
        <v>10</v>
      </c>
      <c r="I202">
        <v>1.547105827847981E-2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0" workbookViewId="0">
      <selection activeCell="D28" sqref="D28"/>
    </sheetView>
  </sheetViews>
  <sheetFormatPr defaultColWidth="8.88671875" defaultRowHeight="14.4" x14ac:dyDescent="0.3"/>
  <cols>
    <col min="1" max="1" width="17.109375" style="22" customWidth="1"/>
    <col min="2" max="2" width="17.6640625" style="18" customWidth="1"/>
    <col min="3" max="3" width="18.109375" style="18" bestFit="1" customWidth="1"/>
    <col min="4" max="4" width="19.88671875" style="18" bestFit="1" customWidth="1"/>
    <col min="5" max="5" width="19.5546875" style="18" customWidth="1"/>
    <col min="6" max="6" width="18" style="18" customWidth="1"/>
    <col min="7" max="7" width="19.5546875" style="18" customWidth="1"/>
    <col min="8" max="8" width="21.6640625" style="18" customWidth="1"/>
    <col min="9" max="9" width="23.33203125" style="18" customWidth="1"/>
    <col min="10" max="10" width="19" style="18" customWidth="1"/>
    <col min="11" max="11" width="15.5546875" style="18" customWidth="1"/>
    <col min="12" max="13" width="15.6640625" style="18" customWidth="1"/>
    <col min="14" max="14" width="20.6640625" style="18" customWidth="1"/>
    <col min="15" max="18" width="8" style="18" customWidth="1"/>
    <col min="19" max="130" width="8.88671875" style="18" customWidth="1"/>
    <col min="131" max="16384" width="8.88671875" style="18"/>
  </cols>
  <sheetData>
    <row r="1" spans="1:9" s="22" customFormat="1" ht="31.2" customHeight="1" x14ac:dyDescent="0.35">
      <c r="A1" s="23" t="s">
        <v>868</v>
      </c>
      <c r="B1" s="24"/>
      <c r="C1" s="24"/>
      <c r="D1" s="24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9" ht="15" customHeight="1" x14ac:dyDescent="0.3">
      <c r="A17" t="s">
        <v>208</v>
      </c>
      <c r="B17">
        <v>38</v>
      </c>
    </row>
    <row r="18" spans="1:9" ht="15" customHeight="1" x14ac:dyDescent="0.3">
      <c r="A18" t="s">
        <v>209</v>
      </c>
      <c r="B18">
        <v>68</v>
      </c>
    </row>
    <row r="19" spans="1:9" ht="15" customHeight="1" x14ac:dyDescent="0.3">
      <c r="A19" t="s">
        <v>210</v>
      </c>
      <c r="B19">
        <v>50</v>
      </c>
    </row>
    <row r="20" spans="1:9" ht="15" customHeight="1" x14ac:dyDescent="0.3">
      <c r="A20" t="s">
        <v>211</v>
      </c>
      <c r="B20">
        <v>53</v>
      </c>
    </row>
    <row r="21" spans="1:9" ht="15" customHeight="1" x14ac:dyDescent="0.3">
      <c r="A21" t="s">
        <v>212</v>
      </c>
      <c r="B21">
        <v>50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20.469387755102041</v>
      </c>
    </row>
    <row r="26" spans="1:9" x14ac:dyDescent="0.3">
      <c r="A26" s="14" t="s">
        <v>874</v>
      </c>
      <c r="B26" s="1"/>
      <c r="C26" s="13"/>
      <c r="D26" s="13">
        <v>2.523377474158545E-2</v>
      </c>
    </row>
    <row r="27" spans="1:9" x14ac:dyDescent="0.3">
      <c r="A27" s="14" t="s">
        <v>887</v>
      </c>
      <c r="B27" s="1"/>
      <c r="C27" s="13"/>
      <c r="D27" s="13">
        <f>MEDIAN(Tabel7686[Distance error (km)])</f>
        <v>2.270711644424948E-2</v>
      </c>
    </row>
    <row r="28" spans="1:9" x14ac:dyDescent="0.3">
      <c r="A28" s="12" t="s">
        <v>875</v>
      </c>
      <c r="B28" s="11"/>
      <c r="C28" s="11"/>
      <c r="D28" s="11">
        <v>3.9215686274509798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194</v>
      </c>
      <c r="C31">
        <v>-79.5</v>
      </c>
      <c r="D31" t="s">
        <v>196</v>
      </c>
      <c r="E31">
        <v>-72.5</v>
      </c>
      <c r="F31">
        <v>51.210587789999998</v>
      </c>
      <c r="G31">
        <v>4.4072932500000004</v>
      </c>
      <c r="H31">
        <v>41</v>
      </c>
      <c r="I31">
        <v>2.4994222683517399E-2</v>
      </c>
    </row>
    <row r="32" spans="1:9" x14ac:dyDescent="0.3">
      <c r="A32">
        <v>2</v>
      </c>
      <c r="B32" t="s">
        <v>194</v>
      </c>
      <c r="C32">
        <v>-79.5</v>
      </c>
      <c r="D32" t="s">
        <v>197</v>
      </c>
      <c r="E32">
        <v>-67.5</v>
      </c>
      <c r="F32">
        <v>51.21065754</v>
      </c>
      <c r="G32">
        <v>4.4074379800000001</v>
      </c>
      <c r="H32">
        <v>13</v>
      </c>
      <c r="I32">
        <v>3.7200678299754049E-2</v>
      </c>
    </row>
    <row r="33" spans="1:9" x14ac:dyDescent="0.3">
      <c r="A33">
        <v>3</v>
      </c>
      <c r="B33" t="s">
        <v>194</v>
      </c>
      <c r="C33">
        <v>-79.5</v>
      </c>
      <c r="D33" t="s">
        <v>198</v>
      </c>
      <c r="E33">
        <v>-76</v>
      </c>
      <c r="F33">
        <v>51.210587789999998</v>
      </c>
      <c r="G33">
        <v>4.4072932500000004</v>
      </c>
      <c r="H33">
        <v>41</v>
      </c>
      <c r="I33">
        <v>2.4994222683517399E-2</v>
      </c>
    </row>
    <row r="34" spans="1:9" x14ac:dyDescent="0.3">
      <c r="A34">
        <v>4</v>
      </c>
      <c r="B34" t="s">
        <v>194</v>
      </c>
      <c r="C34">
        <v>-79.5</v>
      </c>
      <c r="D34" t="s">
        <v>199</v>
      </c>
      <c r="E34">
        <v>-69.5</v>
      </c>
      <c r="F34">
        <v>51.210551129999999</v>
      </c>
      <c r="G34">
        <v>4.4072662899999999</v>
      </c>
      <c r="H34">
        <v>10</v>
      </c>
      <c r="I34">
        <v>2.055480920138501E-2</v>
      </c>
    </row>
    <row r="35" spans="1:9" x14ac:dyDescent="0.3">
      <c r="A35">
        <v>5</v>
      </c>
      <c r="B35" t="s">
        <v>194</v>
      </c>
      <c r="C35">
        <v>-79.5</v>
      </c>
      <c r="D35" t="s">
        <v>200</v>
      </c>
      <c r="E35">
        <v>-73.5</v>
      </c>
      <c r="F35">
        <v>51.210546690000001</v>
      </c>
      <c r="G35">
        <v>4.40720489</v>
      </c>
      <c r="H35">
        <v>10</v>
      </c>
      <c r="I35">
        <v>1.8048043760544929E-2</v>
      </c>
    </row>
    <row r="36" spans="1:9" x14ac:dyDescent="0.3">
      <c r="A36">
        <v>6</v>
      </c>
      <c r="B36" t="s">
        <v>194</v>
      </c>
      <c r="C36">
        <v>-79.5</v>
      </c>
      <c r="D36" t="s">
        <v>201</v>
      </c>
      <c r="E36">
        <v>-70</v>
      </c>
      <c r="F36">
        <v>51.210560170000001</v>
      </c>
      <c r="G36">
        <v>4.4072205599999998</v>
      </c>
      <c r="H36">
        <v>10</v>
      </c>
      <c r="I36">
        <v>1.986287373694131E-2</v>
      </c>
    </row>
    <row r="37" spans="1:9" x14ac:dyDescent="0.3">
      <c r="A37">
        <v>7</v>
      </c>
      <c r="B37" t="s">
        <v>194</v>
      </c>
      <c r="C37">
        <v>-79.5</v>
      </c>
      <c r="D37" t="s">
        <v>202</v>
      </c>
      <c r="E37">
        <v>-76</v>
      </c>
      <c r="F37">
        <v>51.210587789999998</v>
      </c>
      <c r="G37">
        <v>4.4072932500000004</v>
      </c>
      <c r="H37">
        <v>41</v>
      </c>
      <c r="I37">
        <v>2.4994222683517399E-2</v>
      </c>
    </row>
    <row r="38" spans="1:9" x14ac:dyDescent="0.3">
      <c r="A38">
        <v>8</v>
      </c>
      <c r="B38" t="s">
        <v>194</v>
      </c>
      <c r="C38">
        <v>-79.5</v>
      </c>
      <c r="D38" t="s">
        <v>203</v>
      </c>
      <c r="E38">
        <v>-74.5</v>
      </c>
      <c r="F38">
        <v>51.210682220000002</v>
      </c>
      <c r="G38">
        <v>4.4075242699999997</v>
      </c>
      <c r="H38">
        <v>19</v>
      </c>
      <c r="I38">
        <v>4.3222062406908207E-2</v>
      </c>
    </row>
    <row r="39" spans="1:9" x14ac:dyDescent="0.3">
      <c r="A39">
        <v>9</v>
      </c>
      <c r="B39" t="s">
        <v>194</v>
      </c>
      <c r="C39">
        <v>-79.5</v>
      </c>
      <c r="D39" t="s">
        <v>204</v>
      </c>
      <c r="E39">
        <v>-75</v>
      </c>
      <c r="F39">
        <v>51.2104912</v>
      </c>
      <c r="G39">
        <v>4.4071560999999999</v>
      </c>
      <c r="H39">
        <v>14</v>
      </c>
      <c r="I39">
        <v>1.1051307474197591E-2</v>
      </c>
    </row>
    <row r="40" spans="1:9" x14ac:dyDescent="0.3">
      <c r="A40">
        <v>10</v>
      </c>
      <c r="B40" t="s">
        <v>194</v>
      </c>
      <c r="C40">
        <v>-79.5</v>
      </c>
      <c r="D40" t="s">
        <v>205</v>
      </c>
      <c r="E40">
        <v>-67</v>
      </c>
      <c r="F40">
        <v>51.210611360000001</v>
      </c>
      <c r="G40">
        <v>4.4070976499999999</v>
      </c>
      <c r="H40">
        <v>14</v>
      </c>
      <c r="I40">
        <v>2.372569719805882E-2</v>
      </c>
    </row>
    <row r="41" spans="1:9" x14ac:dyDescent="0.3">
      <c r="A41">
        <v>11</v>
      </c>
      <c r="B41" t="s">
        <v>194</v>
      </c>
      <c r="C41">
        <v>-79.5</v>
      </c>
      <c r="D41" t="s">
        <v>206</v>
      </c>
      <c r="E41">
        <v>-72.5</v>
      </c>
      <c r="F41">
        <v>51.210523590000001</v>
      </c>
      <c r="G41">
        <v>4.4072406600000003</v>
      </c>
      <c r="H41">
        <v>10</v>
      </c>
      <c r="I41">
        <v>1.701959252257685E-2</v>
      </c>
    </row>
    <row r="42" spans="1:9" x14ac:dyDescent="0.3">
      <c r="A42">
        <v>12</v>
      </c>
      <c r="B42" t="s">
        <v>194</v>
      </c>
      <c r="C42">
        <v>-79.5</v>
      </c>
      <c r="D42" t="s">
        <v>207</v>
      </c>
      <c r="E42">
        <v>-74.5</v>
      </c>
      <c r="F42">
        <v>51.210703090000003</v>
      </c>
      <c r="G42">
        <v>4.4074038800000004</v>
      </c>
      <c r="H42">
        <v>15</v>
      </c>
      <c r="I42">
        <v>3.99501020346959E-2</v>
      </c>
    </row>
    <row r="43" spans="1:9" x14ac:dyDescent="0.3">
      <c r="A43">
        <v>13</v>
      </c>
      <c r="B43" t="s">
        <v>194</v>
      </c>
      <c r="C43">
        <v>-79.5</v>
      </c>
      <c r="D43" t="s">
        <v>208</v>
      </c>
      <c r="E43">
        <v>-81</v>
      </c>
      <c r="F43">
        <v>51.210587789999998</v>
      </c>
      <c r="G43">
        <v>4.4072932500000004</v>
      </c>
      <c r="H43">
        <v>41</v>
      </c>
      <c r="I43">
        <v>2.4994222683517399E-2</v>
      </c>
    </row>
    <row r="44" spans="1:9" x14ac:dyDescent="0.3">
      <c r="A44">
        <v>14</v>
      </c>
      <c r="B44" t="s">
        <v>194</v>
      </c>
      <c r="C44">
        <v>-79.5</v>
      </c>
      <c r="D44" t="s">
        <v>209</v>
      </c>
      <c r="E44">
        <v>-66</v>
      </c>
      <c r="F44">
        <v>51.210579600000003</v>
      </c>
      <c r="G44">
        <v>4.4072282700000001</v>
      </c>
      <c r="H44">
        <v>10</v>
      </c>
      <c r="I44">
        <v>2.2053457292092099E-2</v>
      </c>
    </row>
    <row r="45" spans="1:9" x14ac:dyDescent="0.3">
      <c r="A45">
        <v>15</v>
      </c>
      <c r="B45" t="s">
        <v>194</v>
      </c>
      <c r="C45">
        <v>-79.5</v>
      </c>
      <c r="D45" t="s">
        <v>210</v>
      </c>
      <c r="E45">
        <v>-75</v>
      </c>
      <c r="F45">
        <v>51.210633770000001</v>
      </c>
      <c r="G45">
        <v>4.4073555200000003</v>
      </c>
      <c r="H45">
        <v>10</v>
      </c>
      <c r="I45">
        <v>3.1648735327542053E-2</v>
      </c>
    </row>
    <row r="46" spans="1:9" x14ac:dyDescent="0.3">
      <c r="A46">
        <v>16</v>
      </c>
      <c r="B46" t="s">
        <v>194</v>
      </c>
      <c r="C46">
        <v>-79.5</v>
      </c>
      <c r="D46" t="s">
        <v>211</v>
      </c>
      <c r="E46">
        <v>-73.5</v>
      </c>
      <c r="F46">
        <v>51.210568549999998</v>
      </c>
      <c r="G46">
        <v>4.4073065800000002</v>
      </c>
      <c r="H46">
        <v>10</v>
      </c>
      <c r="I46">
        <v>2.3763899700908239E-2</v>
      </c>
    </row>
    <row r="47" spans="1:9" x14ac:dyDescent="0.3">
      <c r="A47">
        <v>17</v>
      </c>
      <c r="B47" t="s">
        <v>194</v>
      </c>
      <c r="C47">
        <v>-79.5</v>
      </c>
      <c r="D47" t="s">
        <v>212</v>
      </c>
      <c r="E47">
        <v>-75</v>
      </c>
      <c r="F47">
        <v>51.210508369999999</v>
      </c>
      <c r="G47">
        <v>4.4071857000000003</v>
      </c>
      <c r="H47">
        <v>12</v>
      </c>
      <c r="I47">
        <v>1.3617197099164769E-2</v>
      </c>
    </row>
    <row r="48" spans="1:9" x14ac:dyDescent="0.3">
      <c r="A48">
        <v>18</v>
      </c>
      <c r="B48" t="s">
        <v>196</v>
      </c>
      <c r="C48">
        <v>-72.5</v>
      </c>
      <c r="D48" t="s">
        <v>197</v>
      </c>
      <c r="E48">
        <v>-67.5</v>
      </c>
      <c r="F48">
        <v>51.21072728</v>
      </c>
      <c r="G48">
        <v>4.4075827199999997</v>
      </c>
      <c r="H48">
        <v>10</v>
      </c>
      <c r="I48">
        <v>4.9665124623089828E-2</v>
      </c>
    </row>
    <row r="49" spans="1:9" x14ac:dyDescent="0.3">
      <c r="A49">
        <v>19</v>
      </c>
      <c r="B49" t="s">
        <v>196</v>
      </c>
      <c r="C49">
        <v>-72.5</v>
      </c>
      <c r="D49" t="s">
        <v>198</v>
      </c>
      <c r="E49">
        <v>-76</v>
      </c>
    </row>
    <row r="50" spans="1:9" x14ac:dyDescent="0.3">
      <c r="A50">
        <v>20</v>
      </c>
      <c r="B50" t="s">
        <v>196</v>
      </c>
      <c r="C50">
        <v>-72.5</v>
      </c>
      <c r="D50" t="s">
        <v>199</v>
      </c>
      <c r="E50">
        <v>-69.5</v>
      </c>
      <c r="F50">
        <v>51.21051447</v>
      </c>
      <c r="G50">
        <v>4.4072393400000003</v>
      </c>
      <c r="H50">
        <v>54</v>
      </c>
      <c r="I50">
        <v>1.6142819031336991E-2</v>
      </c>
    </row>
    <row r="51" spans="1:9" x14ac:dyDescent="0.3">
      <c r="A51">
        <v>21</v>
      </c>
      <c r="B51" t="s">
        <v>196</v>
      </c>
      <c r="C51">
        <v>-72.5</v>
      </c>
      <c r="D51" t="s">
        <v>200</v>
      </c>
      <c r="E51">
        <v>-73.5</v>
      </c>
      <c r="F51">
        <v>51.210505589999997</v>
      </c>
      <c r="G51">
        <v>4.4071165299999997</v>
      </c>
      <c r="H51">
        <v>36</v>
      </c>
      <c r="I51">
        <v>1.2012274523627509E-2</v>
      </c>
    </row>
    <row r="52" spans="1:9" x14ac:dyDescent="0.3">
      <c r="A52">
        <v>22</v>
      </c>
      <c r="B52" t="s">
        <v>196</v>
      </c>
      <c r="C52">
        <v>-72.5</v>
      </c>
      <c r="D52" t="s">
        <v>201</v>
      </c>
      <c r="E52">
        <v>-70</v>
      </c>
      <c r="F52">
        <v>51.210532550000003</v>
      </c>
      <c r="G52">
        <v>4.4071478700000002</v>
      </c>
      <c r="H52">
        <v>41</v>
      </c>
      <c r="I52">
        <v>1.531338005266332E-2</v>
      </c>
    </row>
    <row r="53" spans="1:9" x14ac:dyDescent="0.3">
      <c r="A53">
        <v>23</v>
      </c>
      <c r="B53" t="s">
        <v>196</v>
      </c>
      <c r="C53">
        <v>-72.5</v>
      </c>
      <c r="D53" t="s">
        <v>202</v>
      </c>
      <c r="E53">
        <v>-76</v>
      </c>
    </row>
    <row r="54" spans="1:9" x14ac:dyDescent="0.3">
      <c r="A54">
        <v>24</v>
      </c>
      <c r="B54" t="s">
        <v>196</v>
      </c>
      <c r="C54">
        <v>-72.5</v>
      </c>
      <c r="D54" t="s">
        <v>203</v>
      </c>
      <c r="E54">
        <v>-74.5</v>
      </c>
      <c r="F54">
        <v>51.210776639999999</v>
      </c>
      <c r="G54">
        <v>4.4077552899999999</v>
      </c>
      <c r="H54">
        <v>41</v>
      </c>
      <c r="I54">
        <v>6.2047874211089392E-2</v>
      </c>
    </row>
    <row r="55" spans="1:9" x14ac:dyDescent="0.3">
      <c r="A55">
        <v>25</v>
      </c>
      <c r="B55" t="s">
        <v>196</v>
      </c>
      <c r="C55">
        <v>-72.5</v>
      </c>
      <c r="D55" t="s">
        <v>204</v>
      </c>
      <c r="E55">
        <v>-75</v>
      </c>
      <c r="F55">
        <v>51.210394610000002</v>
      </c>
      <c r="G55">
        <v>4.4070189600000003</v>
      </c>
      <c r="H55">
        <v>10</v>
      </c>
      <c r="I55">
        <v>5.7272787191957079E-3</v>
      </c>
    </row>
    <row r="56" spans="1:9" x14ac:dyDescent="0.3">
      <c r="A56">
        <v>26</v>
      </c>
      <c r="B56" t="s">
        <v>196</v>
      </c>
      <c r="C56">
        <v>-72.5</v>
      </c>
      <c r="D56" t="s">
        <v>205</v>
      </c>
      <c r="E56">
        <v>-67</v>
      </c>
      <c r="F56">
        <v>51.210634919999997</v>
      </c>
      <c r="G56">
        <v>4.4069020400000003</v>
      </c>
      <c r="H56">
        <v>10</v>
      </c>
      <c r="I56">
        <v>2.976752226254032E-2</v>
      </c>
    </row>
    <row r="57" spans="1:9" x14ac:dyDescent="0.3">
      <c r="A57">
        <v>27</v>
      </c>
      <c r="B57" t="s">
        <v>196</v>
      </c>
      <c r="C57">
        <v>-72.5</v>
      </c>
      <c r="D57" t="s">
        <v>206</v>
      </c>
      <c r="E57">
        <v>-72.5</v>
      </c>
      <c r="F57">
        <v>51.210459389999997</v>
      </c>
      <c r="G57">
        <v>4.4071880800000001</v>
      </c>
      <c r="H57">
        <v>10</v>
      </c>
      <c r="I57">
        <v>9.1319988632712467E-3</v>
      </c>
    </row>
    <row r="58" spans="1:9" x14ac:dyDescent="0.3">
      <c r="A58">
        <v>28</v>
      </c>
      <c r="B58" t="s">
        <v>196</v>
      </c>
      <c r="C58">
        <v>-72.5</v>
      </c>
      <c r="D58" t="s">
        <v>207</v>
      </c>
      <c r="E58">
        <v>-74.5</v>
      </c>
      <c r="F58">
        <v>51.21081839</v>
      </c>
      <c r="G58">
        <v>4.4075145100000004</v>
      </c>
      <c r="H58">
        <v>10</v>
      </c>
      <c r="I58">
        <v>5.4907469385279593E-2</v>
      </c>
    </row>
    <row r="59" spans="1:9" x14ac:dyDescent="0.3">
      <c r="A59">
        <v>29</v>
      </c>
      <c r="B59" t="s">
        <v>196</v>
      </c>
      <c r="C59">
        <v>-72.5</v>
      </c>
      <c r="D59" t="s">
        <v>208</v>
      </c>
      <c r="E59">
        <v>-81</v>
      </c>
    </row>
    <row r="60" spans="1:9" x14ac:dyDescent="0.3">
      <c r="A60">
        <v>30</v>
      </c>
      <c r="B60" t="s">
        <v>196</v>
      </c>
      <c r="C60">
        <v>-72.5</v>
      </c>
      <c r="D60" t="s">
        <v>209</v>
      </c>
      <c r="E60">
        <v>-66</v>
      </c>
      <c r="F60">
        <v>51.210571399999999</v>
      </c>
      <c r="G60">
        <v>4.4071632899999997</v>
      </c>
      <c r="H60">
        <v>35</v>
      </c>
      <c r="I60">
        <v>1.9763407690161109E-2</v>
      </c>
    </row>
    <row r="61" spans="1:9" x14ac:dyDescent="0.3">
      <c r="A61">
        <v>31</v>
      </c>
      <c r="B61" t="s">
        <v>196</v>
      </c>
      <c r="C61">
        <v>-72.5</v>
      </c>
      <c r="D61" t="s">
        <v>210</v>
      </c>
      <c r="E61">
        <v>-75</v>
      </c>
      <c r="F61">
        <v>51.210679749999997</v>
      </c>
      <c r="G61">
        <v>4.4074177900000002</v>
      </c>
      <c r="H61">
        <v>40</v>
      </c>
      <c r="I61">
        <v>3.8320812467880473E-2</v>
      </c>
    </row>
    <row r="62" spans="1:9" x14ac:dyDescent="0.3">
      <c r="A62">
        <v>32</v>
      </c>
      <c r="B62" t="s">
        <v>196</v>
      </c>
      <c r="C62">
        <v>-72.5</v>
      </c>
      <c r="D62" t="s">
        <v>211</v>
      </c>
      <c r="E62">
        <v>-73.5</v>
      </c>
      <c r="F62">
        <v>51.210549309999998</v>
      </c>
      <c r="G62">
        <v>4.40731991</v>
      </c>
      <c r="H62">
        <v>38</v>
      </c>
      <c r="I62">
        <v>2.270711644424948E-2</v>
      </c>
    </row>
    <row r="63" spans="1:9" x14ac:dyDescent="0.3">
      <c r="A63">
        <v>33</v>
      </c>
      <c r="B63" t="s">
        <v>196</v>
      </c>
      <c r="C63">
        <v>-72.5</v>
      </c>
      <c r="D63" t="s">
        <v>212</v>
      </c>
      <c r="E63">
        <v>-75</v>
      </c>
      <c r="F63">
        <v>51.210428950000001</v>
      </c>
      <c r="G63">
        <v>4.4070781500000002</v>
      </c>
      <c r="H63">
        <v>38</v>
      </c>
      <c r="I63">
        <v>3.7917502580750938E-3</v>
      </c>
    </row>
    <row r="64" spans="1:9" x14ac:dyDescent="0.3">
      <c r="A64">
        <v>34</v>
      </c>
      <c r="B64" t="s">
        <v>197</v>
      </c>
      <c r="C64">
        <v>-67.5</v>
      </c>
      <c r="D64" t="s">
        <v>198</v>
      </c>
      <c r="E64">
        <v>-76</v>
      </c>
      <c r="F64">
        <v>51.21072728</v>
      </c>
      <c r="G64">
        <v>4.4075827199999997</v>
      </c>
      <c r="H64">
        <v>10</v>
      </c>
      <c r="I64">
        <v>4.9665124623089828E-2</v>
      </c>
    </row>
    <row r="65" spans="1:9" x14ac:dyDescent="0.3">
      <c r="A65">
        <v>35</v>
      </c>
      <c r="B65" t="s">
        <v>197</v>
      </c>
      <c r="C65">
        <v>-67.5</v>
      </c>
      <c r="D65" t="s">
        <v>199</v>
      </c>
      <c r="E65">
        <v>-69.5</v>
      </c>
      <c r="F65">
        <v>51.21062088</v>
      </c>
      <c r="G65">
        <v>4.4074110299999996</v>
      </c>
      <c r="H65">
        <v>17</v>
      </c>
      <c r="I65">
        <v>3.2872640760759797E-2</v>
      </c>
    </row>
    <row r="66" spans="1:9" x14ac:dyDescent="0.3">
      <c r="A66">
        <v>36</v>
      </c>
      <c r="B66" t="s">
        <v>197</v>
      </c>
      <c r="C66">
        <v>-67.5</v>
      </c>
      <c r="D66" t="s">
        <v>200</v>
      </c>
      <c r="E66">
        <v>-73.5</v>
      </c>
      <c r="F66">
        <v>51.210616440000003</v>
      </c>
      <c r="G66">
        <v>4.4073496199999997</v>
      </c>
      <c r="H66">
        <v>20</v>
      </c>
      <c r="I66">
        <v>2.983140747888071E-2</v>
      </c>
    </row>
    <row r="67" spans="1:9" x14ac:dyDescent="0.3">
      <c r="A67">
        <v>37</v>
      </c>
      <c r="B67" t="s">
        <v>197</v>
      </c>
      <c r="C67">
        <v>-67.5</v>
      </c>
      <c r="D67" t="s">
        <v>201</v>
      </c>
      <c r="E67">
        <v>-70</v>
      </c>
      <c r="F67">
        <v>51.210629920000002</v>
      </c>
      <c r="G67">
        <v>4.4073652900000004</v>
      </c>
      <c r="H67">
        <v>19</v>
      </c>
      <c r="I67">
        <v>3.1685564474445482E-2</v>
      </c>
    </row>
    <row r="68" spans="1:9" x14ac:dyDescent="0.3">
      <c r="A68">
        <v>38</v>
      </c>
      <c r="B68" t="s">
        <v>197</v>
      </c>
      <c r="C68">
        <v>-67.5</v>
      </c>
      <c r="D68" t="s">
        <v>202</v>
      </c>
      <c r="E68">
        <v>-76</v>
      </c>
      <c r="F68">
        <v>51.21072728</v>
      </c>
      <c r="G68">
        <v>4.4075827199999997</v>
      </c>
      <c r="H68">
        <v>10</v>
      </c>
      <c r="I68">
        <v>4.9665124623089828E-2</v>
      </c>
    </row>
    <row r="69" spans="1:9" x14ac:dyDescent="0.3">
      <c r="A69">
        <v>39</v>
      </c>
      <c r="B69" t="s">
        <v>197</v>
      </c>
      <c r="C69">
        <v>-67.5</v>
      </c>
      <c r="D69" t="s">
        <v>203</v>
      </c>
      <c r="E69">
        <v>-74.5</v>
      </c>
      <c r="F69">
        <v>51.210751960000003</v>
      </c>
      <c r="G69">
        <v>4.4076690000000003</v>
      </c>
      <c r="H69">
        <v>10</v>
      </c>
      <c r="I69">
        <v>5.5808571045116981E-2</v>
      </c>
    </row>
    <row r="70" spans="1:9" x14ac:dyDescent="0.3">
      <c r="A70">
        <v>40</v>
      </c>
      <c r="B70" t="s">
        <v>197</v>
      </c>
      <c r="C70">
        <v>-67.5</v>
      </c>
      <c r="D70" t="s">
        <v>204</v>
      </c>
      <c r="E70">
        <v>-75</v>
      </c>
      <c r="F70">
        <v>51.210560950000001</v>
      </c>
      <c r="G70">
        <v>4.4073008400000004</v>
      </c>
      <c r="H70">
        <v>27</v>
      </c>
      <c r="I70">
        <v>2.284933827116651E-2</v>
      </c>
    </row>
    <row r="71" spans="1:9" x14ac:dyDescent="0.3">
      <c r="A71">
        <v>41</v>
      </c>
      <c r="B71" t="s">
        <v>197</v>
      </c>
      <c r="C71">
        <v>-67.5</v>
      </c>
      <c r="D71" t="s">
        <v>205</v>
      </c>
      <c r="E71">
        <v>-67</v>
      </c>
      <c r="F71">
        <v>51.210681100000002</v>
      </c>
      <c r="G71">
        <v>4.4072423799999996</v>
      </c>
      <c r="H71">
        <v>24</v>
      </c>
      <c r="I71">
        <v>3.2983885446312033E-2</v>
      </c>
    </row>
    <row r="72" spans="1:9" x14ac:dyDescent="0.3">
      <c r="A72">
        <v>42</v>
      </c>
      <c r="B72" t="s">
        <v>197</v>
      </c>
      <c r="C72">
        <v>-67.5</v>
      </c>
      <c r="D72" t="s">
        <v>206</v>
      </c>
      <c r="E72">
        <v>-72.5</v>
      </c>
      <c r="F72">
        <v>51.210593340000003</v>
      </c>
      <c r="G72">
        <v>4.4073853999999999</v>
      </c>
      <c r="H72">
        <v>20</v>
      </c>
      <c r="I72">
        <v>2.9398531370272051E-2</v>
      </c>
    </row>
    <row r="73" spans="1:9" x14ac:dyDescent="0.3">
      <c r="A73">
        <v>43</v>
      </c>
      <c r="B73" t="s">
        <v>197</v>
      </c>
      <c r="C73">
        <v>-67.5</v>
      </c>
      <c r="D73" t="s">
        <v>207</v>
      </c>
      <c r="E73">
        <v>-74.5</v>
      </c>
      <c r="F73">
        <v>51.210772839999997</v>
      </c>
      <c r="G73">
        <v>4.40754862</v>
      </c>
      <c r="H73">
        <v>10</v>
      </c>
      <c r="I73">
        <v>5.205278196444852E-2</v>
      </c>
    </row>
    <row r="74" spans="1:9" x14ac:dyDescent="0.3">
      <c r="A74">
        <v>44</v>
      </c>
      <c r="B74" t="s">
        <v>197</v>
      </c>
      <c r="C74">
        <v>-67.5</v>
      </c>
      <c r="D74" t="s">
        <v>208</v>
      </c>
      <c r="E74">
        <v>-81</v>
      </c>
      <c r="F74">
        <v>51.21072728</v>
      </c>
      <c r="G74">
        <v>4.4075827199999997</v>
      </c>
      <c r="H74">
        <v>10</v>
      </c>
      <c r="I74">
        <v>4.9665124623089828E-2</v>
      </c>
    </row>
    <row r="75" spans="1:9" x14ac:dyDescent="0.3">
      <c r="A75">
        <v>45</v>
      </c>
      <c r="B75" t="s">
        <v>197</v>
      </c>
      <c r="C75">
        <v>-67.5</v>
      </c>
      <c r="D75" t="s">
        <v>209</v>
      </c>
      <c r="E75">
        <v>-66</v>
      </c>
      <c r="F75">
        <v>51.210649340000003</v>
      </c>
      <c r="G75">
        <v>4.4073729999999998</v>
      </c>
      <c r="H75">
        <v>17</v>
      </c>
      <c r="I75">
        <v>3.376501923025977E-2</v>
      </c>
    </row>
    <row r="76" spans="1:9" x14ac:dyDescent="0.3">
      <c r="A76">
        <v>46</v>
      </c>
      <c r="B76" t="s">
        <v>197</v>
      </c>
      <c r="C76">
        <v>-67.5</v>
      </c>
      <c r="D76" t="s">
        <v>210</v>
      </c>
      <c r="E76">
        <v>-75</v>
      </c>
      <c r="F76">
        <v>51.210703520000003</v>
      </c>
      <c r="G76">
        <v>4.40750025</v>
      </c>
      <c r="H76">
        <v>10</v>
      </c>
      <c r="I76">
        <v>4.3904344672592778E-2</v>
      </c>
    </row>
    <row r="77" spans="1:9" x14ac:dyDescent="0.3">
      <c r="A77">
        <v>47</v>
      </c>
      <c r="B77" t="s">
        <v>197</v>
      </c>
      <c r="C77">
        <v>-67.5</v>
      </c>
      <c r="D77" t="s">
        <v>211</v>
      </c>
      <c r="E77">
        <v>-73.5</v>
      </c>
      <c r="F77">
        <v>51.210638299999999</v>
      </c>
      <c r="G77">
        <v>4.4074513099999999</v>
      </c>
      <c r="H77">
        <v>13</v>
      </c>
      <c r="I77">
        <v>3.6186182697430777E-2</v>
      </c>
    </row>
    <row r="78" spans="1:9" x14ac:dyDescent="0.3">
      <c r="A78">
        <v>48</v>
      </c>
      <c r="B78" t="s">
        <v>197</v>
      </c>
      <c r="C78">
        <v>-67.5</v>
      </c>
      <c r="D78" t="s">
        <v>212</v>
      </c>
      <c r="E78">
        <v>-75</v>
      </c>
      <c r="F78">
        <v>51.210578120000001</v>
      </c>
      <c r="G78">
        <v>4.40733043</v>
      </c>
      <c r="H78">
        <v>24</v>
      </c>
      <c r="I78">
        <v>2.5623430879375689E-2</v>
      </c>
    </row>
    <row r="79" spans="1:9" x14ac:dyDescent="0.3">
      <c r="A79">
        <v>49</v>
      </c>
      <c r="B79" t="s">
        <v>198</v>
      </c>
      <c r="C79">
        <v>-76</v>
      </c>
      <c r="D79" t="s">
        <v>199</v>
      </c>
      <c r="E79">
        <v>-69.5</v>
      </c>
      <c r="F79">
        <v>51.21051447</v>
      </c>
      <c r="G79">
        <v>4.4072393400000003</v>
      </c>
      <c r="H79">
        <v>54</v>
      </c>
      <c r="I79">
        <v>1.6142819031336991E-2</v>
      </c>
    </row>
    <row r="80" spans="1:9" x14ac:dyDescent="0.3">
      <c r="A80">
        <v>50</v>
      </c>
      <c r="B80" t="s">
        <v>198</v>
      </c>
      <c r="C80">
        <v>-76</v>
      </c>
      <c r="D80" t="s">
        <v>200</v>
      </c>
      <c r="E80">
        <v>-73.5</v>
      </c>
      <c r="F80">
        <v>51.210505589999997</v>
      </c>
      <c r="G80">
        <v>4.4071165299999997</v>
      </c>
      <c r="H80">
        <v>36</v>
      </c>
      <c r="I80">
        <v>1.2012274523627509E-2</v>
      </c>
    </row>
    <row r="81" spans="1:9" x14ac:dyDescent="0.3">
      <c r="A81">
        <v>51</v>
      </c>
      <c r="B81" t="s">
        <v>198</v>
      </c>
      <c r="C81">
        <v>-76</v>
      </c>
      <c r="D81" t="s">
        <v>201</v>
      </c>
      <c r="E81">
        <v>-70</v>
      </c>
      <c r="F81">
        <v>51.210532550000003</v>
      </c>
      <c r="G81">
        <v>4.4071478700000002</v>
      </c>
      <c r="H81">
        <v>41</v>
      </c>
      <c r="I81">
        <v>1.531338005266332E-2</v>
      </c>
    </row>
    <row r="82" spans="1:9" x14ac:dyDescent="0.3">
      <c r="A82">
        <v>52</v>
      </c>
      <c r="B82" t="s">
        <v>198</v>
      </c>
      <c r="C82">
        <v>-76</v>
      </c>
      <c r="D82" t="s">
        <v>202</v>
      </c>
      <c r="E82">
        <v>-76</v>
      </c>
    </row>
    <row r="83" spans="1:9" x14ac:dyDescent="0.3">
      <c r="A83">
        <v>53</v>
      </c>
      <c r="B83" t="s">
        <v>198</v>
      </c>
      <c r="C83">
        <v>-76</v>
      </c>
      <c r="D83" t="s">
        <v>203</v>
      </c>
      <c r="E83">
        <v>-74.5</v>
      </c>
      <c r="F83">
        <v>51.210776639999999</v>
      </c>
      <c r="G83">
        <v>4.4077552899999999</v>
      </c>
      <c r="H83">
        <v>41</v>
      </c>
      <c r="I83">
        <v>6.2047874211089392E-2</v>
      </c>
    </row>
    <row r="84" spans="1:9" x14ac:dyDescent="0.3">
      <c r="A84">
        <v>54</v>
      </c>
      <c r="B84" t="s">
        <v>198</v>
      </c>
      <c r="C84">
        <v>-76</v>
      </c>
      <c r="D84" t="s">
        <v>204</v>
      </c>
      <c r="E84">
        <v>-75</v>
      </c>
      <c r="F84">
        <v>51.210394610000002</v>
      </c>
      <c r="G84">
        <v>4.4070189600000003</v>
      </c>
      <c r="H84">
        <v>10</v>
      </c>
      <c r="I84">
        <v>5.7272787191957079E-3</v>
      </c>
    </row>
    <row r="85" spans="1:9" x14ac:dyDescent="0.3">
      <c r="A85">
        <v>55</v>
      </c>
      <c r="B85" t="s">
        <v>198</v>
      </c>
      <c r="C85">
        <v>-76</v>
      </c>
      <c r="D85" t="s">
        <v>205</v>
      </c>
      <c r="E85">
        <v>-67</v>
      </c>
      <c r="F85">
        <v>51.210634919999997</v>
      </c>
      <c r="G85">
        <v>4.4069020400000003</v>
      </c>
      <c r="H85">
        <v>10</v>
      </c>
      <c r="I85">
        <v>2.976752226254032E-2</v>
      </c>
    </row>
    <row r="86" spans="1:9" x14ac:dyDescent="0.3">
      <c r="A86">
        <v>56</v>
      </c>
      <c r="B86" t="s">
        <v>198</v>
      </c>
      <c r="C86">
        <v>-76</v>
      </c>
      <c r="D86" t="s">
        <v>206</v>
      </c>
      <c r="E86">
        <v>-72.5</v>
      </c>
      <c r="F86">
        <v>51.210459389999997</v>
      </c>
      <c r="G86">
        <v>4.4071880800000001</v>
      </c>
      <c r="H86">
        <v>10</v>
      </c>
      <c r="I86">
        <v>9.1319988632712467E-3</v>
      </c>
    </row>
    <row r="87" spans="1:9" x14ac:dyDescent="0.3">
      <c r="A87">
        <v>57</v>
      </c>
      <c r="B87" t="s">
        <v>198</v>
      </c>
      <c r="C87">
        <v>-76</v>
      </c>
      <c r="D87" t="s">
        <v>207</v>
      </c>
      <c r="E87">
        <v>-74.5</v>
      </c>
      <c r="F87">
        <v>51.21081839</v>
      </c>
      <c r="G87">
        <v>4.4075145100000004</v>
      </c>
      <c r="H87">
        <v>10</v>
      </c>
      <c r="I87">
        <v>5.4907469385279593E-2</v>
      </c>
    </row>
    <row r="88" spans="1:9" x14ac:dyDescent="0.3">
      <c r="A88">
        <v>58</v>
      </c>
      <c r="B88" t="s">
        <v>198</v>
      </c>
      <c r="C88">
        <v>-76</v>
      </c>
      <c r="D88" t="s">
        <v>208</v>
      </c>
      <c r="E88">
        <v>-81</v>
      </c>
    </row>
    <row r="89" spans="1:9" x14ac:dyDescent="0.3">
      <c r="A89">
        <v>59</v>
      </c>
      <c r="B89" t="s">
        <v>198</v>
      </c>
      <c r="C89">
        <v>-76</v>
      </c>
      <c r="D89" t="s">
        <v>209</v>
      </c>
      <c r="E89">
        <v>-66</v>
      </c>
      <c r="F89">
        <v>51.210571399999999</v>
      </c>
      <c r="G89">
        <v>4.4071632899999997</v>
      </c>
      <c r="H89">
        <v>35</v>
      </c>
      <c r="I89">
        <v>1.9763407690161109E-2</v>
      </c>
    </row>
    <row r="90" spans="1:9" x14ac:dyDescent="0.3">
      <c r="A90">
        <v>60</v>
      </c>
      <c r="B90" t="s">
        <v>198</v>
      </c>
      <c r="C90">
        <v>-76</v>
      </c>
      <c r="D90" t="s">
        <v>210</v>
      </c>
      <c r="E90">
        <v>-75</v>
      </c>
      <c r="F90">
        <v>51.210679749999997</v>
      </c>
      <c r="G90">
        <v>4.4074177900000002</v>
      </c>
      <c r="H90">
        <v>40</v>
      </c>
      <c r="I90">
        <v>3.8320812467880473E-2</v>
      </c>
    </row>
    <row r="91" spans="1:9" x14ac:dyDescent="0.3">
      <c r="A91">
        <v>61</v>
      </c>
      <c r="B91" t="s">
        <v>198</v>
      </c>
      <c r="C91">
        <v>-76</v>
      </c>
      <c r="D91" t="s">
        <v>211</v>
      </c>
      <c r="E91">
        <v>-73.5</v>
      </c>
      <c r="F91">
        <v>51.210549309999998</v>
      </c>
      <c r="G91">
        <v>4.40731991</v>
      </c>
      <c r="H91">
        <v>38</v>
      </c>
      <c r="I91">
        <v>2.270711644424948E-2</v>
      </c>
    </row>
    <row r="92" spans="1:9" x14ac:dyDescent="0.3">
      <c r="A92">
        <v>62</v>
      </c>
      <c r="B92" t="s">
        <v>198</v>
      </c>
      <c r="C92">
        <v>-76</v>
      </c>
      <c r="D92" t="s">
        <v>212</v>
      </c>
      <c r="E92">
        <v>-75</v>
      </c>
      <c r="F92">
        <v>51.210428950000001</v>
      </c>
      <c r="G92">
        <v>4.4070781500000002</v>
      </c>
      <c r="H92">
        <v>38</v>
      </c>
      <c r="I92">
        <v>3.7917502580750938E-3</v>
      </c>
    </row>
    <row r="93" spans="1:9" x14ac:dyDescent="0.3">
      <c r="A93">
        <v>63</v>
      </c>
      <c r="B93" t="s">
        <v>199</v>
      </c>
      <c r="C93">
        <v>-69.5</v>
      </c>
      <c r="D93" t="s">
        <v>200</v>
      </c>
      <c r="E93">
        <v>-73.5</v>
      </c>
      <c r="F93">
        <v>51.210510030000002</v>
      </c>
      <c r="G93">
        <v>4.4071779299999996</v>
      </c>
      <c r="H93">
        <v>10</v>
      </c>
      <c r="I93">
        <v>1.356092806534198E-2</v>
      </c>
    </row>
    <row r="94" spans="1:9" x14ac:dyDescent="0.3">
      <c r="A94">
        <v>64</v>
      </c>
      <c r="B94" t="s">
        <v>199</v>
      </c>
      <c r="C94">
        <v>-69.5</v>
      </c>
      <c r="D94" t="s">
        <v>201</v>
      </c>
      <c r="E94">
        <v>-70</v>
      </c>
      <c r="F94">
        <v>51.210523510000002</v>
      </c>
      <c r="G94">
        <v>4.4071936100000002</v>
      </c>
      <c r="H94">
        <v>10</v>
      </c>
      <c r="I94">
        <v>1.5374959969035229E-2</v>
      </c>
    </row>
    <row r="95" spans="1:9" x14ac:dyDescent="0.3">
      <c r="A95">
        <v>65</v>
      </c>
      <c r="B95" t="s">
        <v>199</v>
      </c>
      <c r="C95">
        <v>-69.5</v>
      </c>
      <c r="D95" t="s">
        <v>202</v>
      </c>
      <c r="E95">
        <v>-76</v>
      </c>
      <c r="F95">
        <v>51.21051447</v>
      </c>
      <c r="G95">
        <v>4.4072393400000003</v>
      </c>
      <c r="H95">
        <v>54</v>
      </c>
      <c r="I95">
        <v>1.6142819031336991E-2</v>
      </c>
    </row>
    <row r="96" spans="1:9" x14ac:dyDescent="0.3">
      <c r="A96">
        <v>66</v>
      </c>
      <c r="B96" t="s">
        <v>199</v>
      </c>
      <c r="C96">
        <v>-69.5</v>
      </c>
      <c r="D96" t="s">
        <v>203</v>
      </c>
      <c r="E96">
        <v>-74.5</v>
      </c>
      <c r="F96">
        <v>51.210645560000003</v>
      </c>
      <c r="G96">
        <v>4.4074973100000001</v>
      </c>
      <c r="H96">
        <v>23</v>
      </c>
      <c r="I96">
        <v>3.8985717373478883E-2</v>
      </c>
    </row>
    <row r="97" spans="1:9" x14ac:dyDescent="0.3">
      <c r="A97">
        <v>67</v>
      </c>
      <c r="B97" t="s">
        <v>199</v>
      </c>
      <c r="C97">
        <v>-69.5</v>
      </c>
      <c r="D97" t="s">
        <v>204</v>
      </c>
      <c r="E97">
        <v>-75</v>
      </c>
      <c r="F97">
        <v>51.210454540000001</v>
      </c>
      <c r="G97">
        <v>4.4071291500000003</v>
      </c>
      <c r="H97">
        <v>10</v>
      </c>
      <c r="I97">
        <v>6.5856705204793307E-3</v>
      </c>
    </row>
    <row r="98" spans="1:9" x14ac:dyDescent="0.3">
      <c r="A98">
        <v>68</v>
      </c>
      <c r="B98" t="s">
        <v>199</v>
      </c>
      <c r="C98">
        <v>-69.5</v>
      </c>
      <c r="D98" t="s">
        <v>205</v>
      </c>
      <c r="E98">
        <v>-67</v>
      </c>
      <c r="F98">
        <v>51.210574700000002</v>
      </c>
      <c r="G98">
        <v>4.4070706900000003</v>
      </c>
      <c r="H98">
        <v>14</v>
      </c>
      <c r="I98">
        <v>1.9761261156895731E-2</v>
      </c>
    </row>
    <row r="99" spans="1:9" x14ac:dyDescent="0.3">
      <c r="A99">
        <v>69</v>
      </c>
      <c r="B99" t="s">
        <v>199</v>
      </c>
      <c r="C99">
        <v>-69.5</v>
      </c>
      <c r="D99" t="s">
        <v>206</v>
      </c>
      <c r="E99">
        <v>-72.5</v>
      </c>
      <c r="F99">
        <v>51.210486930000002</v>
      </c>
      <c r="G99">
        <v>4.4072137099999997</v>
      </c>
      <c r="H99">
        <v>10</v>
      </c>
      <c r="I99">
        <v>1.2626430404400479E-2</v>
      </c>
    </row>
    <row r="100" spans="1:9" x14ac:dyDescent="0.3">
      <c r="A100">
        <v>70</v>
      </c>
      <c r="B100" t="s">
        <v>199</v>
      </c>
      <c r="C100">
        <v>-69.5</v>
      </c>
      <c r="D100" t="s">
        <v>207</v>
      </c>
      <c r="E100">
        <v>-74.5</v>
      </c>
      <c r="F100">
        <v>51.210666430000003</v>
      </c>
      <c r="G100">
        <v>4.4073769199999999</v>
      </c>
      <c r="H100">
        <v>19</v>
      </c>
      <c r="I100">
        <v>3.5501115253497799E-2</v>
      </c>
    </row>
    <row r="101" spans="1:9" x14ac:dyDescent="0.3">
      <c r="A101">
        <v>71</v>
      </c>
      <c r="B101" t="s">
        <v>199</v>
      </c>
      <c r="C101">
        <v>-69.5</v>
      </c>
      <c r="D101" t="s">
        <v>208</v>
      </c>
      <c r="E101">
        <v>-81</v>
      </c>
      <c r="F101">
        <v>51.21051447</v>
      </c>
      <c r="G101">
        <v>4.4072393400000003</v>
      </c>
      <c r="H101">
        <v>54</v>
      </c>
      <c r="I101">
        <v>1.6142819031336991E-2</v>
      </c>
    </row>
    <row r="102" spans="1:9" x14ac:dyDescent="0.3">
      <c r="A102">
        <v>72</v>
      </c>
      <c r="B102" t="s">
        <v>199</v>
      </c>
      <c r="C102">
        <v>-69.5</v>
      </c>
      <c r="D102" t="s">
        <v>209</v>
      </c>
      <c r="E102">
        <v>-66</v>
      </c>
      <c r="F102">
        <v>51.210542940000003</v>
      </c>
      <c r="G102">
        <v>4.4072013200000004</v>
      </c>
      <c r="H102">
        <v>10</v>
      </c>
      <c r="I102">
        <v>1.7566440447923319E-2</v>
      </c>
    </row>
    <row r="103" spans="1:9" x14ac:dyDescent="0.3">
      <c r="A103">
        <v>73</v>
      </c>
      <c r="B103" t="s">
        <v>199</v>
      </c>
      <c r="C103">
        <v>-69.5</v>
      </c>
      <c r="D103" t="s">
        <v>210</v>
      </c>
      <c r="E103">
        <v>-75</v>
      </c>
      <c r="F103">
        <v>51.210597110000002</v>
      </c>
      <c r="G103">
        <v>4.4073285599999998</v>
      </c>
      <c r="H103">
        <v>11</v>
      </c>
      <c r="I103">
        <v>2.7229688220502129E-2</v>
      </c>
    </row>
    <row r="104" spans="1:9" x14ac:dyDescent="0.3">
      <c r="A104">
        <v>74</v>
      </c>
      <c r="B104" t="s">
        <v>199</v>
      </c>
      <c r="C104">
        <v>-69.5</v>
      </c>
      <c r="D104" t="s">
        <v>211</v>
      </c>
      <c r="E104">
        <v>-73.5</v>
      </c>
      <c r="F104">
        <v>51.210531889999999</v>
      </c>
      <c r="G104">
        <v>4.4072796199999997</v>
      </c>
      <c r="H104">
        <v>10</v>
      </c>
      <c r="I104">
        <v>1.9402739364779351E-2</v>
      </c>
    </row>
    <row r="105" spans="1:9" x14ac:dyDescent="0.3">
      <c r="A105">
        <v>75</v>
      </c>
      <c r="B105" t="s">
        <v>199</v>
      </c>
      <c r="C105">
        <v>-69.5</v>
      </c>
      <c r="D105" t="s">
        <v>212</v>
      </c>
      <c r="E105">
        <v>-75</v>
      </c>
      <c r="F105">
        <v>51.21047171</v>
      </c>
      <c r="G105">
        <v>4.4071587399999999</v>
      </c>
      <c r="H105">
        <v>10</v>
      </c>
      <c r="I105">
        <v>9.1298896897050955E-3</v>
      </c>
    </row>
    <row r="106" spans="1:9" x14ac:dyDescent="0.3">
      <c r="A106">
        <v>76</v>
      </c>
      <c r="B106" t="s">
        <v>200</v>
      </c>
      <c r="C106">
        <v>-73.5</v>
      </c>
      <c r="D106" t="s">
        <v>201</v>
      </c>
      <c r="E106">
        <v>-70</v>
      </c>
      <c r="F106">
        <v>51.210519069999997</v>
      </c>
      <c r="G106">
        <v>4.4071322000000004</v>
      </c>
      <c r="H106">
        <v>10</v>
      </c>
      <c r="I106">
        <v>1.363667642100674E-2</v>
      </c>
    </row>
    <row r="107" spans="1:9" x14ac:dyDescent="0.3">
      <c r="A107">
        <v>77</v>
      </c>
      <c r="B107" t="s">
        <v>200</v>
      </c>
      <c r="C107">
        <v>-73.5</v>
      </c>
      <c r="D107" t="s">
        <v>202</v>
      </c>
      <c r="E107">
        <v>-76</v>
      </c>
      <c r="F107">
        <v>51.210505589999997</v>
      </c>
      <c r="G107">
        <v>4.4071165299999997</v>
      </c>
      <c r="H107">
        <v>36</v>
      </c>
      <c r="I107">
        <v>1.2012274523627509E-2</v>
      </c>
    </row>
    <row r="108" spans="1:9" x14ac:dyDescent="0.3">
      <c r="A108">
        <v>78</v>
      </c>
      <c r="B108" t="s">
        <v>200</v>
      </c>
      <c r="C108">
        <v>-73.5</v>
      </c>
      <c r="D108" t="s">
        <v>203</v>
      </c>
      <c r="E108">
        <v>-74.5</v>
      </c>
      <c r="F108">
        <v>51.210641119999998</v>
      </c>
      <c r="G108">
        <v>4.4074359100000002</v>
      </c>
      <c r="H108">
        <v>27</v>
      </c>
      <c r="I108">
        <v>3.5708414010122522E-2</v>
      </c>
    </row>
    <row r="109" spans="1:9" x14ac:dyDescent="0.3">
      <c r="A109">
        <v>79</v>
      </c>
      <c r="B109" t="s">
        <v>200</v>
      </c>
      <c r="C109">
        <v>-73.5</v>
      </c>
      <c r="D109" t="s">
        <v>204</v>
      </c>
      <c r="E109">
        <v>-75</v>
      </c>
      <c r="F109">
        <v>51.210450100000003</v>
      </c>
      <c r="G109">
        <v>4.4070677399999996</v>
      </c>
      <c r="H109">
        <v>10</v>
      </c>
      <c r="I109">
        <v>6.2393673719170536E-3</v>
      </c>
    </row>
    <row r="110" spans="1:9" x14ac:dyDescent="0.3">
      <c r="A110">
        <v>80</v>
      </c>
      <c r="B110" t="s">
        <v>200</v>
      </c>
      <c r="C110">
        <v>-73.5</v>
      </c>
      <c r="D110" t="s">
        <v>205</v>
      </c>
      <c r="E110">
        <v>-67</v>
      </c>
      <c r="F110">
        <v>51.210570259999997</v>
      </c>
      <c r="G110">
        <v>4.4070092900000004</v>
      </c>
      <c r="H110">
        <v>10</v>
      </c>
      <c r="I110">
        <v>2.0191702628661209E-2</v>
      </c>
    </row>
    <row r="111" spans="1:9" x14ac:dyDescent="0.3">
      <c r="A111">
        <v>81</v>
      </c>
      <c r="B111" t="s">
        <v>200</v>
      </c>
      <c r="C111">
        <v>-73.5</v>
      </c>
      <c r="D111" t="s">
        <v>206</v>
      </c>
      <c r="E111">
        <v>-72.5</v>
      </c>
      <c r="F111">
        <v>51.210482489999997</v>
      </c>
      <c r="G111">
        <v>4.4071523099999999</v>
      </c>
      <c r="H111">
        <v>10</v>
      </c>
      <c r="I111">
        <v>1.005178831099458E-2</v>
      </c>
    </row>
    <row r="112" spans="1:9" x14ac:dyDescent="0.3">
      <c r="A112">
        <v>82</v>
      </c>
      <c r="B112" t="s">
        <v>200</v>
      </c>
      <c r="C112">
        <v>-73.5</v>
      </c>
      <c r="D112" t="s">
        <v>207</v>
      </c>
      <c r="E112">
        <v>-74.5</v>
      </c>
      <c r="F112">
        <v>51.210661989999998</v>
      </c>
      <c r="G112">
        <v>4.40731552</v>
      </c>
      <c r="H112">
        <v>22</v>
      </c>
      <c r="I112">
        <v>3.2939034431513699E-2</v>
      </c>
    </row>
    <row r="113" spans="1:9" x14ac:dyDescent="0.3">
      <c r="A113">
        <v>83</v>
      </c>
      <c r="B113" t="s">
        <v>200</v>
      </c>
      <c r="C113">
        <v>-73.5</v>
      </c>
      <c r="D113" t="s">
        <v>208</v>
      </c>
      <c r="E113">
        <v>-81</v>
      </c>
      <c r="F113">
        <v>51.210505589999997</v>
      </c>
      <c r="G113">
        <v>4.4071165299999997</v>
      </c>
      <c r="H113">
        <v>36</v>
      </c>
      <c r="I113">
        <v>1.2012274523627509E-2</v>
      </c>
    </row>
    <row r="114" spans="1:9" x14ac:dyDescent="0.3">
      <c r="A114">
        <v>84</v>
      </c>
      <c r="B114" t="s">
        <v>200</v>
      </c>
      <c r="C114">
        <v>-73.5</v>
      </c>
      <c r="D114" t="s">
        <v>209</v>
      </c>
      <c r="E114">
        <v>-66</v>
      </c>
      <c r="F114">
        <v>51.210538499999998</v>
      </c>
      <c r="G114">
        <v>4.4071399099999997</v>
      </c>
      <c r="H114">
        <v>10</v>
      </c>
      <c r="I114">
        <v>1.5856264187128662E-2</v>
      </c>
    </row>
    <row r="115" spans="1:9" x14ac:dyDescent="0.3">
      <c r="A115">
        <v>85</v>
      </c>
      <c r="B115" t="s">
        <v>200</v>
      </c>
      <c r="C115">
        <v>-73.5</v>
      </c>
      <c r="D115" t="s">
        <v>210</v>
      </c>
      <c r="E115">
        <v>-75</v>
      </c>
      <c r="F115">
        <v>51.210592669999997</v>
      </c>
      <c r="G115">
        <v>4.40726716</v>
      </c>
      <c r="H115">
        <v>14</v>
      </c>
      <c r="I115">
        <v>2.454656982347261E-2</v>
      </c>
    </row>
    <row r="116" spans="1:9" x14ac:dyDescent="0.3">
      <c r="A116">
        <v>86</v>
      </c>
      <c r="B116" t="s">
        <v>200</v>
      </c>
      <c r="C116">
        <v>-73.5</v>
      </c>
      <c r="D116" t="s">
        <v>211</v>
      </c>
      <c r="E116">
        <v>-73.5</v>
      </c>
      <c r="F116">
        <v>51.210527450000001</v>
      </c>
      <c r="G116">
        <v>4.4072182199999999</v>
      </c>
      <c r="H116">
        <v>10</v>
      </c>
      <c r="I116">
        <v>1.6548938780080631E-2</v>
      </c>
    </row>
    <row r="117" spans="1:9" x14ac:dyDescent="0.3">
      <c r="A117">
        <v>87</v>
      </c>
      <c r="B117" t="s">
        <v>200</v>
      </c>
      <c r="C117">
        <v>-73.5</v>
      </c>
      <c r="D117" t="s">
        <v>212</v>
      </c>
      <c r="E117">
        <v>-75</v>
      </c>
      <c r="F117">
        <v>51.210467270000002</v>
      </c>
      <c r="G117">
        <v>4.40709734</v>
      </c>
      <c r="H117">
        <v>10</v>
      </c>
      <c r="I117">
        <v>7.7066909166413552E-3</v>
      </c>
    </row>
    <row r="118" spans="1:9" x14ac:dyDescent="0.3">
      <c r="A118">
        <v>88</v>
      </c>
      <c r="B118" t="s">
        <v>201</v>
      </c>
      <c r="C118">
        <v>-70</v>
      </c>
      <c r="D118" t="s">
        <v>202</v>
      </c>
      <c r="E118">
        <v>-76</v>
      </c>
      <c r="F118">
        <v>51.210532550000003</v>
      </c>
      <c r="G118">
        <v>4.4071478700000002</v>
      </c>
      <c r="H118">
        <v>41</v>
      </c>
      <c r="I118">
        <v>1.531338005266332E-2</v>
      </c>
    </row>
    <row r="119" spans="1:9" x14ac:dyDescent="0.3">
      <c r="A119">
        <v>89</v>
      </c>
      <c r="B119" t="s">
        <v>201</v>
      </c>
      <c r="C119">
        <v>-70</v>
      </c>
      <c r="D119" t="s">
        <v>203</v>
      </c>
      <c r="E119">
        <v>-74.5</v>
      </c>
      <c r="F119">
        <v>51.210654599999998</v>
      </c>
      <c r="G119">
        <v>4.40745158</v>
      </c>
      <c r="H119">
        <v>25</v>
      </c>
      <c r="I119">
        <v>3.7556653881253003E-2</v>
      </c>
    </row>
    <row r="120" spans="1:9" x14ac:dyDescent="0.3">
      <c r="A120">
        <v>90</v>
      </c>
      <c r="B120" t="s">
        <v>201</v>
      </c>
      <c r="C120">
        <v>-70</v>
      </c>
      <c r="D120" t="s">
        <v>204</v>
      </c>
      <c r="E120">
        <v>-75</v>
      </c>
      <c r="F120">
        <v>51.210463580000003</v>
      </c>
      <c r="G120">
        <v>4.4070834100000003</v>
      </c>
      <c r="H120">
        <v>10</v>
      </c>
      <c r="I120">
        <v>7.3943915688366941E-3</v>
      </c>
    </row>
    <row r="121" spans="1:9" x14ac:dyDescent="0.3">
      <c r="A121">
        <v>91</v>
      </c>
      <c r="B121" t="s">
        <v>201</v>
      </c>
      <c r="C121">
        <v>-70</v>
      </c>
      <c r="D121" t="s">
        <v>205</v>
      </c>
      <c r="E121">
        <v>-67</v>
      </c>
      <c r="F121">
        <v>51.210583739999997</v>
      </c>
      <c r="G121">
        <v>4.4070249600000002</v>
      </c>
      <c r="H121">
        <v>10</v>
      </c>
      <c r="I121">
        <v>2.13217673289335E-2</v>
      </c>
    </row>
    <row r="122" spans="1:9" x14ac:dyDescent="0.3">
      <c r="A122">
        <v>92</v>
      </c>
      <c r="B122" t="s">
        <v>201</v>
      </c>
      <c r="C122">
        <v>-70</v>
      </c>
      <c r="D122" t="s">
        <v>206</v>
      </c>
      <c r="E122">
        <v>-72.5</v>
      </c>
      <c r="F122">
        <v>51.210495969999997</v>
      </c>
      <c r="G122">
        <v>4.4071679799999997</v>
      </c>
      <c r="H122">
        <v>10</v>
      </c>
      <c r="I122">
        <v>1.1850894487991089E-2</v>
      </c>
    </row>
    <row r="123" spans="1:9" x14ac:dyDescent="0.3">
      <c r="A123">
        <v>93</v>
      </c>
      <c r="B123" t="s">
        <v>201</v>
      </c>
      <c r="C123">
        <v>-70</v>
      </c>
      <c r="D123" t="s">
        <v>207</v>
      </c>
      <c r="E123">
        <v>-74.5</v>
      </c>
      <c r="F123">
        <v>51.210675469999998</v>
      </c>
      <c r="G123">
        <v>4.4073311899999998</v>
      </c>
      <c r="H123">
        <v>20</v>
      </c>
      <c r="I123">
        <v>3.4771253626762637E-2</v>
      </c>
    </row>
    <row r="124" spans="1:9" x14ac:dyDescent="0.3">
      <c r="A124">
        <v>94</v>
      </c>
      <c r="B124" t="s">
        <v>201</v>
      </c>
      <c r="C124">
        <v>-70</v>
      </c>
      <c r="D124" t="s">
        <v>208</v>
      </c>
      <c r="E124">
        <v>-81</v>
      </c>
      <c r="F124">
        <v>51.210532550000003</v>
      </c>
      <c r="G124">
        <v>4.4071478700000002</v>
      </c>
      <c r="H124">
        <v>41</v>
      </c>
      <c r="I124">
        <v>1.531338005266332E-2</v>
      </c>
    </row>
    <row r="125" spans="1:9" x14ac:dyDescent="0.3">
      <c r="A125">
        <v>95</v>
      </c>
      <c r="B125" t="s">
        <v>201</v>
      </c>
      <c r="C125">
        <v>-70</v>
      </c>
      <c r="D125" t="s">
        <v>209</v>
      </c>
      <c r="E125">
        <v>-66</v>
      </c>
      <c r="F125">
        <v>51.210551979999998</v>
      </c>
      <c r="G125">
        <v>4.4071555800000004</v>
      </c>
      <c r="H125">
        <v>10</v>
      </c>
      <c r="I125">
        <v>1.7538845594637829E-2</v>
      </c>
    </row>
    <row r="126" spans="1:9" x14ac:dyDescent="0.3">
      <c r="A126">
        <v>96</v>
      </c>
      <c r="B126" t="s">
        <v>201</v>
      </c>
      <c r="C126">
        <v>-70</v>
      </c>
      <c r="D126" t="s">
        <v>210</v>
      </c>
      <c r="E126">
        <v>-75</v>
      </c>
      <c r="F126">
        <v>51.210606149999997</v>
      </c>
      <c r="G126">
        <v>4.4072828299999998</v>
      </c>
      <c r="H126">
        <v>12</v>
      </c>
      <c r="I126">
        <v>2.6384326178138469E-2</v>
      </c>
    </row>
    <row r="127" spans="1:9" x14ac:dyDescent="0.3">
      <c r="A127">
        <v>97</v>
      </c>
      <c r="B127" t="s">
        <v>201</v>
      </c>
      <c r="C127">
        <v>-70</v>
      </c>
      <c r="D127" t="s">
        <v>211</v>
      </c>
      <c r="E127">
        <v>-73.5</v>
      </c>
      <c r="F127">
        <v>51.210540930000001</v>
      </c>
      <c r="G127">
        <v>4.4072338899999997</v>
      </c>
      <c r="H127">
        <v>10</v>
      </c>
      <c r="I127">
        <v>1.839246880177459E-2</v>
      </c>
    </row>
    <row r="128" spans="1:9" x14ac:dyDescent="0.3">
      <c r="A128">
        <v>98</v>
      </c>
      <c r="B128" t="s">
        <v>201</v>
      </c>
      <c r="C128">
        <v>-70</v>
      </c>
      <c r="D128" t="s">
        <v>212</v>
      </c>
      <c r="E128">
        <v>-75</v>
      </c>
      <c r="F128">
        <v>51.210480750000002</v>
      </c>
      <c r="G128">
        <v>4.4071130099999998</v>
      </c>
      <c r="H128">
        <v>10</v>
      </c>
      <c r="I128">
        <v>9.2393350400929181E-3</v>
      </c>
    </row>
    <row r="129" spans="1:9" x14ac:dyDescent="0.3">
      <c r="A129">
        <v>99</v>
      </c>
      <c r="B129" t="s">
        <v>202</v>
      </c>
      <c r="C129">
        <v>-76</v>
      </c>
      <c r="D129" t="s">
        <v>203</v>
      </c>
      <c r="E129">
        <v>-74.5</v>
      </c>
      <c r="F129">
        <v>51.210776639999999</v>
      </c>
      <c r="G129">
        <v>4.4077552899999999</v>
      </c>
      <c r="H129">
        <v>41</v>
      </c>
      <c r="I129">
        <v>6.2047874211089392E-2</v>
      </c>
    </row>
    <row r="130" spans="1:9" x14ac:dyDescent="0.3">
      <c r="A130">
        <v>100</v>
      </c>
      <c r="B130" t="s">
        <v>202</v>
      </c>
      <c r="C130">
        <v>-76</v>
      </c>
      <c r="D130" t="s">
        <v>204</v>
      </c>
      <c r="E130">
        <v>-75</v>
      </c>
      <c r="F130">
        <v>51.210394610000002</v>
      </c>
      <c r="G130">
        <v>4.4070189600000003</v>
      </c>
      <c r="H130">
        <v>10</v>
      </c>
      <c r="I130">
        <v>5.7272787191957079E-3</v>
      </c>
    </row>
    <row r="131" spans="1:9" x14ac:dyDescent="0.3">
      <c r="A131">
        <v>101</v>
      </c>
      <c r="B131" t="s">
        <v>202</v>
      </c>
      <c r="C131">
        <v>-76</v>
      </c>
      <c r="D131" t="s">
        <v>205</v>
      </c>
      <c r="E131">
        <v>-67</v>
      </c>
      <c r="F131">
        <v>51.210634919999997</v>
      </c>
      <c r="G131">
        <v>4.4069020400000003</v>
      </c>
      <c r="H131">
        <v>10</v>
      </c>
      <c r="I131">
        <v>2.976752226254032E-2</v>
      </c>
    </row>
    <row r="132" spans="1:9" x14ac:dyDescent="0.3">
      <c r="A132">
        <v>102</v>
      </c>
      <c r="B132" t="s">
        <v>202</v>
      </c>
      <c r="C132">
        <v>-76</v>
      </c>
      <c r="D132" t="s">
        <v>206</v>
      </c>
      <c r="E132">
        <v>-72.5</v>
      </c>
      <c r="F132">
        <v>51.210459389999997</v>
      </c>
      <c r="G132">
        <v>4.4071880800000001</v>
      </c>
      <c r="H132">
        <v>10</v>
      </c>
      <c r="I132">
        <v>9.1319988632712467E-3</v>
      </c>
    </row>
    <row r="133" spans="1:9" x14ac:dyDescent="0.3">
      <c r="A133">
        <v>103</v>
      </c>
      <c r="B133" t="s">
        <v>202</v>
      </c>
      <c r="C133">
        <v>-76</v>
      </c>
      <c r="D133" t="s">
        <v>207</v>
      </c>
      <c r="E133">
        <v>-74.5</v>
      </c>
      <c r="F133">
        <v>51.21081839</v>
      </c>
      <c r="G133">
        <v>4.4075145100000004</v>
      </c>
      <c r="H133">
        <v>10</v>
      </c>
      <c r="I133">
        <v>5.4907469385279593E-2</v>
      </c>
    </row>
    <row r="134" spans="1:9" x14ac:dyDescent="0.3">
      <c r="A134">
        <v>104</v>
      </c>
      <c r="B134" t="s">
        <v>202</v>
      </c>
      <c r="C134">
        <v>-76</v>
      </c>
      <c r="D134" t="s">
        <v>208</v>
      </c>
      <c r="E134">
        <v>-81</v>
      </c>
    </row>
    <row r="135" spans="1:9" x14ac:dyDescent="0.3">
      <c r="A135">
        <v>105</v>
      </c>
      <c r="B135" t="s">
        <v>202</v>
      </c>
      <c r="C135">
        <v>-76</v>
      </c>
      <c r="D135" t="s">
        <v>209</v>
      </c>
      <c r="E135">
        <v>-66</v>
      </c>
      <c r="F135">
        <v>51.210571399999999</v>
      </c>
      <c r="G135">
        <v>4.4071632899999997</v>
      </c>
      <c r="H135">
        <v>35</v>
      </c>
      <c r="I135">
        <v>1.9763407690161109E-2</v>
      </c>
    </row>
    <row r="136" spans="1:9" x14ac:dyDescent="0.3">
      <c r="A136">
        <v>106</v>
      </c>
      <c r="B136" t="s">
        <v>202</v>
      </c>
      <c r="C136">
        <v>-76</v>
      </c>
      <c r="D136" t="s">
        <v>210</v>
      </c>
      <c r="E136">
        <v>-75</v>
      </c>
      <c r="F136">
        <v>51.210679749999997</v>
      </c>
      <c r="G136">
        <v>4.4074177900000002</v>
      </c>
      <c r="H136">
        <v>40</v>
      </c>
      <c r="I136">
        <v>3.8320812467880473E-2</v>
      </c>
    </row>
    <row r="137" spans="1:9" x14ac:dyDescent="0.3">
      <c r="A137">
        <v>107</v>
      </c>
      <c r="B137" t="s">
        <v>202</v>
      </c>
      <c r="C137">
        <v>-76</v>
      </c>
      <c r="D137" t="s">
        <v>211</v>
      </c>
      <c r="E137">
        <v>-73.5</v>
      </c>
      <c r="F137">
        <v>51.210549309999998</v>
      </c>
      <c r="G137">
        <v>4.40731991</v>
      </c>
      <c r="H137">
        <v>38</v>
      </c>
      <c r="I137">
        <v>2.270711644424948E-2</v>
      </c>
    </row>
    <row r="138" spans="1:9" x14ac:dyDescent="0.3">
      <c r="A138">
        <v>108</v>
      </c>
      <c r="B138" t="s">
        <v>202</v>
      </c>
      <c r="C138">
        <v>-76</v>
      </c>
      <c r="D138" t="s">
        <v>212</v>
      </c>
      <c r="E138">
        <v>-75</v>
      </c>
      <c r="F138">
        <v>51.210428950000001</v>
      </c>
      <c r="G138">
        <v>4.4070781500000002</v>
      </c>
      <c r="H138">
        <v>38</v>
      </c>
      <c r="I138">
        <v>3.7917502580750938E-3</v>
      </c>
    </row>
    <row r="139" spans="1:9" x14ac:dyDescent="0.3">
      <c r="A139">
        <v>109</v>
      </c>
      <c r="B139" t="s">
        <v>203</v>
      </c>
      <c r="C139">
        <v>-74.5</v>
      </c>
      <c r="D139" t="s">
        <v>204</v>
      </c>
      <c r="E139">
        <v>-75</v>
      </c>
      <c r="F139">
        <v>51.210585629999997</v>
      </c>
      <c r="G139">
        <v>4.4073871200000001</v>
      </c>
      <c r="H139">
        <v>33</v>
      </c>
      <c r="I139">
        <v>2.8853548747092731E-2</v>
      </c>
    </row>
    <row r="140" spans="1:9" x14ac:dyDescent="0.3">
      <c r="A140">
        <v>110</v>
      </c>
      <c r="B140" t="s">
        <v>203</v>
      </c>
      <c r="C140">
        <v>-74.5</v>
      </c>
      <c r="D140" t="s">
        <v>205</v>
      </c>
      <c r="E140">
        <v>-67</v>
      </c>
      <c r="F140">
        <v>51.210705779999998</v>
      </c>
      <c r="G140">
        <v>4.4073286600000001</v>
      </c>
      <c r="H140">
        <v>31</v>
      </c>
      <c r="I140">
        <v>3.7719341253562633E-2</v>
      </c>
    </row>
    <row r="141" spans="1:9" x14ac:dyDescent="0.3">
      <c r="A141">
        <v>111</v>
      </c>
      <c r="B141" t="s">
        <v>203</v>
      </c>
      <c r="C141">
        <v>-74.5</v>
      </c>
      <c r="D141" t="s">
        <v>206</v>
      </c>
      <c r="E141">
        <v>-72.5</v>
      </c>
      <c r="F141">
        <v>51.210618019999998</v>
      </c>
      <c r="G141">
        <v>4.4074716799999996</v>
      </c>
      <c r="H141">
        <v>26</v>
      </c>
      <c r="I141">
        <v>3.5570787867171813E-2</v>
      </c>
    </row>
    <row r="142" spans="1:9" x14ac:dyDescent="0.3">
      <c r="A142">
        <v>112</v>
      </c>
      <c r="B142" t="s">
        <v>203</v>
      </c>
      <c r="C142">
        <v>-74.5</v>
      </c>
      <c r="D142" t="s">
        <v>207</v>
      </c>
      <c r="E142">
        <v>-74.5</v>
      </c>
      <c r="F142">
        <v>51.21079752</v>
      </c>
      <c r="G142">
        <v>4.4076348999999997</v>
      </c>
      <c r="H142">
        <v>10</v>
      </c>
      <c r="I142">
        <v>5.793717464405411E-2</v>
      </c>
    </row>
    <row r="143" spans="1:9" x14ac:dyDescent="0.3">
      <c r="A143">
        <v>113</v>
      </c>
      <c r="B143" t="s">
        <v>203</v>
      </c>
      <c r="C143">
        <v>-74.5</v>
      </c>
      <c r="D143" t="s">
        <v>208</v>
      </c>
      <c r="E143">
        <v>-81</v>
      </c>
      <c r="F143">
        <v>51.210776639999999</v>
      </c>
      <c r="G143">
        <v>4.4077552899999999</v>
      </c>
      <c r="H143">
        <v>41</v>
      </c>
      <c r="I143">
        <v>6.2047874211089392E-2</v>
      </c>
    </row>
    <row r="144" spans="1:9" x14ac:dyDescent="0.3">
      <c r="A144">
        <v>114</v>
      </c>
      <c r="B144" t="s">
        <v>203</v>
      </c>
      <c r="C144">
        <v>-74.5</v>
      </c>
      <c r="D144" t="s">
        <v>209</v>
      </c>
      <c r="E144">
        <v>-66</v>
      </c>
      <c r="F144">
        <v>51.210674019999999</v>
      </c>
      <c r="G144">
        <v>4.4074592900000003</v>
      </c>
      <c r="H144">
        <v>24</v>
      </c>
      <c r="I144">
        <v>3.9558972515672593E-2</v>
      </c>
    </row>
    <row r="145" spans="1:9" x14ac:dyDescent="0.3">
      <c r="A145">
        <v>115</v>
      </c>
      <c r="B145" t="s">
        <v>203</v>
      </c>
      <c r="C145">
        <v>-74.5</v>
      </c>
      <c r="D145" t="s">
        <v>210</v>
      </c>
      <c r="E145">
        <v>-75</v>
      </c>
      <c r="F145">
        <v>51.210728199999998</v>
      </c>
      <c r="G145">
        <v>4.4075865399999996</v>
      </c>
      <c r="H145">
        <v>13</v>
      </c>
      <c r="I145">
        <v>4.9920492575006782E-2</v>
      </c>
    </row>
    <row r="146" spans="1:9" x14ac:dyDescent="0.3">
      <c r="A146">
        <v>116</v>
      </c>
      <c r="B146" t="s">
        <v>203</v>
      </c>
      <c r="C146">
        <v>-74.5</v>
      </c>
      <c r="D146" t="s">
        <v>211</v>
      </c>
      <c r="E146">
        <v>-73.5</v>
      </c>
      <c r="F146">
        <v>51.210662980000002</v>
      </c>
      <c r="G146">
        <v>4.4075376000000004</v>
      </c>
      <c r="H146">
        <v>20</v>
      </c>
      <c r="I146">
        <v>4.2345210439170201E-2</v>
      </c>
    </row>
    <row r="147" spans="1:9" x14ac:dyDescent="0.3">
      <c r="A147">
        <v>117</v>
      </c>
      <c r="B147" t="s">
        <v>203</v>
      </c>
      <c r="C147">
        <v>-74.5</v>
      </c>
      <c r="D147" t="s">
        <v>212</v>
      </c>
      <c r="E147">
        <v>-75</v>
      </c>
      <c r="F147">
        <v>51.210602799999997</v>
      </c>
      <c r="G147">
        <v>4.4074167199999996</v>
      </c>
      <c r="H147">
        <v>30</v>
      </c>
      <c r="I147">
        <v>3.1658827012063087E-2</v>
      </c>
    </row>
    <row r="148" spans="1:9" x14ac:dyDescent="0.3">
      <c r="A148">
        <v>118</v>
      </c>
      <c r="B148" t="s">
        <v>204</v>
      </c>
      <c r="C148">
        <v>-75</v>
      </c>
      <c r="D148" t="s">
        <v>205</v>
      </c>
      <c r="E148">
        <v>-67</v>
      </c>
      <c r="F148">
        <v>51.210514770000003</v>
      </c>
      <c r="G148">
        <v>4.4069605000000003</v>
      </c>
      <c r="H148">
        <v>14</v>
      </c>
      <c r="I148">
        <v>1.625971554513039E-2</v>
      </c>
    </row>
    <row r="149" spans="1:9" x14ac:dyDescent="0.3">
      <c r="A149">
        <v>119</v>
      </c>
      <c r="B149" t="s">
        <v>204</v>
      </c>
      <c r="C149">
        <v>-75</v>
      </c>
      <c r="D149" t="s">
        <v>206</v>
      </c>
      <c r="E149">
        <v>-72.5</v>
      </c>
      <c r="F149">
        <v>51.210427000000003</v>
      </c>
      <c r="G149">
        <v>4.4071035199999997</v>
      </c>
      <c r="H149">
        <v>10</v>
      </c>
      <c r="I149">
        <v>3.2294273566038029E-3</v>
      </c>
    </row>
    <row r="150" spans="1:9" x14ac:dyDescent="0.3">
      <c r="A150">
        <v>120</v>
      </c>
      <c r="B150" t="s">
        <v>204</v>
      </c>
      <c r="C150">
        <v>-75</v>
      </c>
      <c r="D150" t="s">
        <v>207</v>
      </c>
      <c r="E150">
        <v>-74.5</v>
      </c>
      <c r="F150">
        <v>51.210606499999997</v>
      </c>
      <c r="G150">
        <v>4.4072667299999999</v>
      </c>
      <c r="H150">
        <v>29</v>
      </c>
      <c r="I150">
        <v>2.589947848894451E-2</v>
      </c>
    </row>
    <row r="151" spans="1:9" x14ac:dyDescent="0.3">
      <c r="A151">
        <v>121</v>
      </c>
      <c r="B151" t="s">
        <v>204</v>
      </c>
      <c r="C151">
        <v>-75</v>
      </c>
      <c r="D151" t="s">
        <v>208</v>
      </c>
      <c r="E151">
        <v>-81</v>
      </c>
      <c r="F151">
        <v>51.210394610000002</v>
      </c>
      <c r="G151">
        <v>4.4070189600000003</v>
      </c>
      <c r="H151">
        <v>10</v>
      </c>
      <c r="I151">
        <v>5.7272787191957079E-3</v>
      </c>
    </row>
    <row r="152" spans="1:9" x14ac:dyDescent="0.3">
      <c r="A152">
        <v>122</v>
      </c>
      <c r="B152" t="s">
        <v>204</v>
      </c>
      <c r="C152">
        <v>-75</v>
      </c>
      <c r="D152" t="s">
        <v>209</v>
      </c>
      <c r="E152">
        <v>-66</v>
      </c>
      <c r="F152">
        <v>51.210483009999997</v>
      </c>
      <c r="G152">
        <v>4.4070911199999996</v>
      </c>
      <c r="H152">
        <v>11</v>
      </c>
      <c r="I152">
        <v>9.4777022294142005E-3</v>
      </c>
    </row>
    <row r="153" spans="1:9" x14ac:dyDescent="0.3">
      <c r="A153">
        <v>123</v>
      </c>
      <c r="B153" t="s">
        <v>204</v>
      </c>
      <c r="C153">
        <v>-75</v>
      </c>
      <c r="D153" t="s">
        <v>210</v>
      </c>
      <c r="E153">
        <v>-75</v>
      </c>
      <c r="F153">
        <v>51.210537180000003</v>
      </c>
      <c r="G153">
        <v>4.4072183699999998</v>
      </c>
      <c r="H153">
        <v>21</v>
      </c>
      <c r="I153">
        <v>1.750301619522892E-2</v>
      </c>
    </row>
    <row r="154" spans="1:9" x14ac:dyDescent="0.3">
      <c r="A154">
        <v>124</v>
      </c>
      <c r="B154" t="s">
        <v>204</v>
      </c>
      <c r="C154">
        <v>-75</v>
      </c>
      <c r="D154" t="s">
        <v>211</v>
      </c>
      <c r="E154">
        <v>-73.5</v>
      </c>
      <c r="F154">
        <v>51.21047196</v>
      </c>
      <c r="G154">
        <v>4.4071694299999997</v>
      </c>
      <c r="H154">
        <v>14</v>
      </c>
      <c r="I154">
        <v>9.5055822898253619E-3</v>
      </c>
    </row>
    <row r="155" spans="1:9" x14ac:dyDescent="0.3">
      <c r="A155">
        <v>125</v>
      </c>
      <c r="B155" t="s">
        <v>204</v>
      </c>
      <c r="C155">
        <v>-75</v>
      </c>
      <c r="D155" t="s">
        <v>212</v>
      </c>
      <c r="E155">
        <v>-75</v>
      </c>
      <c r="F155">
        <v>51.210411780000001</v>
      </c>
      <c r="G155">
        <v>4.4070485499999998</v>
      </c>
      <c r="H155">
        <v>10</v>
      </c>
      <c r="I155">
        <v>3.9619316165997202E-3</v>
      </c>
    </row>
    <row r="156" spans="1:9" x14ac:dyDescent="0.3">
      <c r="A156">
        <v>126</v>
      </c>
      <c r="B156" t="s">
        <v>205</v>
      </c>
      <c r="C156">
        <v>-67</v>
      </c>
      <c r="D156" t="s">
        <v>206</v>
      </c>
      <c r="E156">
        <v>-72.5</v>
      </c>
      <c r="F156">
        <v>51.210547159999997</v>
      </c>
      <c r="G156">
        <v>4.4070450599999997</v>
      </c>
      <c r="H156">
        <v>14</v>
      </c>
      <c r="I156">
        <v>1.70374450567875E-2</v>
      </c>
    </row>
    <row r="157" spans="1:9" x14ac:dyDescent="0.3">
      <c r="A157">
        <v>127</v>
      </c>
      <c r="B157" t="s">
        <v>205</v>
      </c>
      <c r="C157">
        <v>-67</v>
      </c>
      <c r="D157" t="s">
        <v>207</v>
      </c>
      <c r="E157">
        <v>-74.5</v>
      </c>
      <c r="F157">
        <v>51.210726659999999</v>
      </c>
      <c r="G157">
        <v>4.4072082699999999</v>
      </c>
      <c r="H157">
        <v>24</v>
      </c>
      <c r="I157">
        <v>3.730142935004007E-2</v>
      </c>
    </row>
    <row r="158" spans="1:9" x14ac:dyDescent="0.3">
      <c r="A158">
        <v>128</v>
      </c>
      <c r="B158" t="s">
        <v>205</v>
      </c>
      <c r="C158">
        <v>-67</v>
      </c>
      <c r="D158" t="s">
        <v>208</v>
      </c>
      <c r="E158">
        <v>-81</v>
      </c>
      <c r="F158">
        <v>51.210634919999997</v>
      </c>
      <c r="G158">
        <v>4.4069020400000003</v>
      </c>
      <c r="H158">
        <v>10</v>
      </c>
      <c r="I158">
        <v>2.976752226254032E-2</v>
      </c>
    </row>
    <row r="159" spans="1:9" x14ac:dyDescent="0.3">
      <c r="A159">
        <v>129</v>
      </c>
      <c r="B159" t="s">
        <v>205</v>
      </c>
      <c r="C159">
        <v>-67</v>
      </c>
      <c r="D159" t="s">
        <v>209</v>
      </c>
      <c r="E159">
        <v>-66</v>
      </c>
      <c r="F159">
        <v>51.210603159999998</v>
      </c>
      <c r="G159">
        <v>4.4070326700000004</v>
      </c>
      <c r="H159">
        <v>10</v>
      </c>
      <c r="I159">
        <v>2.330402302939899E-2</v>
      </c>
    </row>
    <row r="160" spans="1:9" x14ac:dyDescent="0.3">
      <c r="A160">
        <v>130</v>
      </c>
      <c r="B160" t="s">
        <v>205</v>
      </c>
      <c r="C160">
        <v>-67</v>
      </c>
      <c r="D160" t="s">
        <v>210</v>
      </c>
      <c r="E160">
        <v>-75</v>
      </c>
      <c r="F160">
        <v>51.210657339999997</v>
      </c>
      <c r="G160">
        <v>4.4071599099999998</v>
      </c>
      <c r="H160">
        <v>18</v>
      </c>
      <c r="I160">
        <v>2.9127807523669679E-2</v>
      </c>
    </row>
    <row r="161" spans="1:9" x14ac:dyDescent="0.3">
      <c r="A161">
        <v>131</v>
      </c>
      <c r="B161" t="s">
        <v>205</v>
      </c>
      <c r="C161">
        <v>-67</v>
      </c>
      <c r="D161" t="s">
        <v>211</v>
      </c>
      <c r="E161">
        <v>-73.5</v>
      </c>
      <c r="F161">
        <v>51.210592120000001</v>
      </c>
      <c r="G161">
        <v>4.4071109799999997</v>
      </c>
      <c r="H161">
        <v>15</v>
      </c>
      <c r="I161">
        <v>2.1596351512132059E-2</v>
      </c>
    </row>
    <row r="162" spans="1:9" x14ac:dyDescent="0.3">
      <c r="A162">
        <v>132</v>
      </c>
      <c r="B162" t="s">
        <v>205</v>
      </c>
      <c r="C162">
        <v>-67</v>
      </c>
      <c r="D162" t="s">
        <v>212</v>
      </c>
      <c r="E162">
        <v>-75</v>
      </c>
      <c r="F162">
        <v>51.210531940000003</v>
      </c>
      <c r="G162">
        <v>4.4069900999999998</v>
      </c>
      <c r="H162">
        <v>13</v>
      </c>
      <c r="I162">
        <v>1.677777805868386E-2</v>
      </c>
    </row>
    <row r="163" spans="1:9" x14ac:dyDescent="0.3">
      <c r="A163">
        <v>133</v>
      </c>
      <c r="B163" t="s">
        <v>206</v>
      </c>
      <c r="C163">
        <v>-72.5</v>
      </c>
      <c r="D163" t="s">
        <v>207</v>
      </c>
      <c r="E163">
        <v>-74.5</v>
      </c>
      <c r="F163">
        <v>51.210638889999998</v>
      </c>
      <c r="G163">
        <v>4.4073512900000003</v>
      </c>
      <c r="H163">
        <v>23</v>
      </c>
      <c r="I163">
        <v>3.196022412558347E-2</v>
      </c>
    </row>
    <row r="164" spans="1:9" x14ac:dyDescent="0.3">
      <c r="A164">
        <v>134</v>
      </c>
      <c r="B164" t="s">
        <v>206</v>
      </c>
      <c r="C164">
        <v>-72.5</v>
      </c>
      <c r="D164" t="s">
        <v>208</v>
      </c>
      <c r="E164">
        <v>-81</v>
      </c>
      <c r="F164">
        <v>51.210459389999997</v>
      </c>
      <c r="G164">
        <v>4.4071880800000001</v>
      </c>
      <c r="H164">
        <v>10</v>
      </c>
      <c r="I164">
        <v>9.1319988632712467E-3</v>
      </c>
    </row>
    <row r="165" spans="1:9" x14ac:dyDescent="0.3">
      <c r="A165">
        <v>135</v>
      </c>
      <c r="B165" t="s">
        <v>206</v>
      </c>
      <c r="C165">
        <v>-72.5</v>
      </c>
      <c r="D165" t="s">
        <v>209</v>
      </c>
      <c r="E165">
        <v>-66</v>
      </c>
      <c r="F165">
        <v>51.210515399999998</v>
      </c>
      <c r="G165">
        <v>4.4071756899999999</v>
      </c>
      <c r="H165">
        <v>10</v>
      </c>
      <c r="I165">
        <v>1.405290215210704E-2</v>
      </c>
    </row>
    <row r="166" spans="1:9" x14ac:dyDescent="0.3">
      <c r="A166">
        <v>136</v>
      </c>
      <c r="B166" t="s">
        <v>206</v>
      </c>
      <c r="C166">
        <v>-72.5</v>
      </c>
      <c r="D166" t="s">
        <v>210</v>
      </c>
      <c r="E166">
        <v>-75</v>
      </c>
      <c r="F166">
        <v>51.210569569999997</v>
      </c>
      <c r="G166">
        <v>4.4073029300000002</v>
      </c>
      <c r="H166">
        <v>15</v>
      </c>
      <c r="I166">
        <v>2.37027437313795E-2</v>
      </c>
    </row>
    <row r="167" spans="1:9" x14ac:dyDescent="0.3">
      <c r="A167">
        <v>137</v>
      </c>
      <c r="B167" t="s">
        <v>206</v>
      </c>
      <c r="C167">
        <v>-72.5</v>
      </c>
      <c r="D167" t="s">
        <v>211</v>
      </c>
      <c r="E167">
        <v>-73.5</v>
      </c>
      <c r="F167">
        <v>51.210504350000001</v>
      </c>
      <c r="G167">
        <v>4.4072539900000001</v>
      </c>
      <c r="H167">
        <v>10</v>
      </c>
      <c r="I167">
        <v>1.591916907919446E-2</v>
      </c>
    </row>
    <row r="168" spans="1:9" x14ac:dyDescent="0.3">
      <c r="A168">
        <v>138</v>
      </c>
      <c r="B168" t="s">
        <v>206</v>
      </c>
      <c r="C168">
        <v>-72.5</v>
      </c>
      <c r="D168" t="s">
        <v>212</v>
      </c>
      <c r="E168">
        <v>-75</v>
      </c>
      <c r="F168">
        <v>51.210444170000002</v>
      </c>
      <c r="G168">
        <v>4.4071331100000002</v>
      </c>
      <c r="H168">
        <v>10</v>
      </c>
      <c r="I168">
        <v>5.5999758263967359E-3</v>
      </c>
    </row>
    <row r="169" spans="1:9" x14ac:dyDescent="0.3">
      <c r="A169">
        <v>139</v>
      </c>
      <c r="B169" t="s">
        <v>207</v>
      </c>
      <c r="C169">
        <v>-74.5</v>
      </c>
      <c r="D169" t="s">
        <v>208</v>
      </c>
      <c r="E169">
        <v>-81</v>
      </c>
      <c r="F169">
        <v>51.21081839</v>
      </c>
      <c r="G169">
        <v>4.4075145100000004</v>
      </c>
      <c r="H169">
        <v>10</v>
      </c>
      <c r="I169">
        <v>5.4907469385279593E-2</v>
      </c>
    </row>
    <row r="170" spans="1:9" x14ac:dyDescent="0.3">
      <c r="A170">
        <v>140</v>
      </c>
      <c r="B170" t="s">
        <v>207</v>
      </c>
      <c r="C170">
        <v>-74.5</v>
      </c>
      <c r="D170" t="s">
        <v>209</v>
      </c>
      <c r="E170">
        <v>-66</v>
      </c>
      <c r="F170">
        <v>51.2106949</v>
      </c>
      <c r="G170">
        <v>4.4073389000000001</v>
      </c>
      <c r="H170">
        <v>18</v>
      </c>
      <c r="I170">
        <v>3.6939653594804722E-2</v>
      </c>
    </row>
    <row r="171" spans="1:9" x14ac:dyDescent="0.3">
      <c r="A171">
        <v>141</v>
      </c>
      <c r="B171" t="s">
        <v>207</v>
      </c>
      <c r="C171">
        <v>-74.5</v>
      </c>
      <c r="D171" t="s">
        <v>210</v>
      </c>
      <c r="E171">
        <v>-75</v>
      </c>
      <c r="F171">
        <v>51.210749069999999</v>
      </c>
      <c r="G171">
        <v>4.4074661500000003</v>
      </c>
      <c r="H171">
        <v>10</v>
      </c>
      <c r="I171">
        <v>4.6592871442375013E-2</v>
      </c>
    </row>
    <row r="172" spans="1:9" x14ac:dyDescent="0.3">
      <c r="A172">
        <v>142</v>
      </c>
      <c r="B172" t="s">
        <v>207</v>
      </c>
      <c r="C172">
        <v>-74.5</v>
      </c>
      <c r="D172" t="s">
        <v>211</v>
      </c>
      <c r="E172">
        <v>-73.5</v>
      </c>
      <c r="F172">
        <v>51.210683850000002</v>
      </c>
      <c r="G172">
        <v>4.4074172100000002</v>
      </c>
      <c r="H172">
        <v>16</v>
      </c>
      <c r="I172">
        <v>3.8671395679688567E-2</v>
      </c>
    </row>
    <row r="173" spans="1:9" x14ac:dyDescent="0.3">
      <c r="A173">
        <v>143</v>
      </c>
      <c r="B173" t="s">
        <v>207</v>
      </c>
      <c r="C173">
        <v>-74.5</v>
      </c>
      <c r="D173" t="s">
        <v>212</v>
      </c>
      <c r="E173">
        <v>-75</v>
      </c>
      <c r="F173">
        <v>51.210623669999997</v>
      </c>
      <c r="G173">
        <v>4.4072963300000003</v>
      </c>
      <c r="H173">
        <v>26</v>
      </c>
      <c r="I173">
        <v>2.8544959687120432E-2</v>
      </c>
    </row>
    <row r="174" spans="1:9" x14ac:dyDescent="0.3">
      <c r="A174">
        <v>144</v>
      </c>
      <c r="B174" t="s">
        <v>208</v>
      </c>
      <c r="C174">
        <v>-81</v>
      </c>
      <c r="D174" t="s">
        <v>209</v>
      </c>
      <c r="E174">
        <v>-66</v>
      </c>
      <c r="F174">
        <v>51.210571399999999</v>
      </c>
      <c r="G174">
        <v>4.4071632899999997</v>
      </c>
      <c r="H174">
        <v>35</v>
      </c>
      <c r="I174">
        <v>1.9763407690161109E-2</v>
      </c>
    </row>
    <row r="175" spans="1:9" x14ac:dyDescent="0.3">
      <c r="A175">
        <v>145</v>
      </c>
      <c r="B175" t="s">
        <v>208</v>
      </c>
      <c r="C175">
        <v>-81</v>
      </c>
      <c r="D175" t="s">
        <v>210</v>
      </c>
      <c r="E175">
        <v>-75</v>
      </c>
      <c r="F175">
        <v>51.210679749999997</v>
      </c>
      <c r="G175">
        <v>4.4074177900000002</v>
      </c>
      <c r="H175">
        <v>40</v>
      </c>
      <c r="I175">
        <v>3.8320812467880473E-2</v>
      </c>
    </row>
    <row r="176" spans="1:9" x14ac:dyDescent="0.3">
      <c r="A176">
        <v>146</v>
      </c>
      <c r="B176" t="s">
        <v>208</v>
      </c>
      <c r="C176">
        <v>-81</v>
      </c>
      <c r="D176" t="s">
        <v>211</v>
      </c>
      <c r="E176">
        <v>-73.5</v>
      </c>
      <c r="F176">
        <v>51.210549309999998</v>
      </c>
      <c r="G176">
        <v>4.40731991</v>
      </c>
      <c r="H176">
        <v>38</v>
      </c>
      <c r="I176">
        <v>2.270711644424948E-2</v>
      </c>
    </row>
    <row r="177" spans="1:9" x14ac:dyDescent="0.3">
      <c r="A177">
        <v>147</v>
      </c>
      <c r="B177" t="s">
        <v>208</v>
      </c>
      <c r="C177">
        <v>-81</v>
      </c>
      <c r="D177" t="s">
        <v>212</v>
      </c>
      <c r="E177">
        <v>-75</v>
      </c>
      <c r="F177">
        <v>51.210428950000001</v>
      </c>
      <c r="G177">
        <v>4.4070781500000002</v>
      </c>
      <c r="H177">
        <v>38</v>
      </c>
      <c r="I177">
        <v>3.7917502580750938E-3</v>
      </c>
    </row>
    <row r="178" spans="1:9" x14ac:dyDescent="0.3">
      <c r="A178">
        <v>148</v>
      </c>
      <c r="B178" t="s">
        <v>209</v>
      </c>
      <c r="C178">
        <v>-66</v>
      </c>
      <c r="D178" t="s">
        <v>210</v>
      </c>
      <c r="E178">
        <v>-75</v>
      </c>
      <c r="F178">
        <v>51.210625579999999</v>
      </c>
      <c r="G178">
        <v>4.40729054</v>
      </c>
      <c r="H178">
        <v>11</v>
      </c>
      <c r="I178">
        <v>2.8543046243167291E-2</v>
      </c>
    </row>
    <row r="179" spans="1:9" x14ac:dyDescent="0.3">
      <c r="A179">
        <v>149</v>
      </c>
      <c r="B179" t="s">
        <v>209</v>
      </c>
      <c r="C179">
        <v>-66</v>
      </c>
      <c r="D179" t="s">
        <v>211</v>
      </c>
      <c r="E179">
        <v>-73.5</v>
      </c>
      <c r="F179">
        <v>51.210560360000002</v>
      </c>
      <c r="G179">
        <v>4.4072415999999999</v>
      </c>
      <c r="H179">
        <v>10</v>
      </c>
      <c r="I179">
        <v>2.0539161588542729E-2</v>
      </c>
    </row>
    <row r="180" spans="1:9" x14ac:dyDescent="0.3">
      <c r="A180">
        <v>150</v>
      </c>
      <c r="B180" t="s">
        <v>209</v>
      </c>
      <c r="C180">
        <v>-66</v>
      </c>
      <c r="D180" t="s">
        <v>212</v>
      </c>
      <c r="E180">
        <v>-75</v>
      </c>
      <c r="F180">
        <v>51.210500179999997</v>
      </c>
      <c r="G180">
        <v>4.40712072</v>
      </c>
      <c r="H180">
        <v>10</v>
      </c>
      <c r="I180">
        <v>1.1444637215495971E-2</v>
      </c>
    </row>
    <row r="181" spans="1:9" x14ac:dyDescent="0.3">
      <c r="A181">
        <v>151</v>
      </c>
      <c r="B181" t="s">
        <v>210</v>
      </c>
      <c r="C181">
        <v>-75</v>
      </c>
      <c r="D181" t="s">
        <v>211</v>
      </c>
      <c r="E181">
        <v>-73.5</v>
      </c>
      <c r="F181">
        <v>51.210614530000001</v>
      </c>
      <c r="G181">
        <v>4.4073688500000001</v>
      </c>
      <c r="H181">
        <v>10</v>
      </c>
      <c r="I181">
        <v>3.0460359749596259E-2</v>
      </c>
    </row>
    <row r="182" spans="1:9" x14ac:dyDescent="0.3">
      <c r="A182">
        <v>152</v>
      </c>
      <c r="B182" t="s">
        <v>210</v>
      </c>
      <c r="C182">
        <v>-75</v>
      </c>
      <c r="D182" t="s">
        <v>212</v>
      </c>
      <c r="E182">
        <v>-75</v>
      </c>
      <c r="F182">
        <v>51.210554350000002</v>
      </c>
      <c r="G182">
        <v>4.4072479700000002</v>
      </c>
      <c r="H182">
        <v>18</v>
      </c>
      <c r="I182">
        <v>2.0175796189905261E-2</v>
      </c>
    </row>
    <row r="183" spans="1:9" x14ac:dyDescent="0.3">
      <c r="A183">
        <v>153</v>
      </c>
      <c r="B183" t="s">
        <v>211</v>
      </c>
      <c r="C183">
        <v>-73.5</v>
      </c>
      <c r="D183" t="s">
        <v>212</v>
      </c>
      <c r="E183">
        <v>-75</v>
      </c>
      <c r="F183">
        <v>51.210489129999999</v>
      </c>
      <c r="G183">
        <v>4.4071990300000001</v>
      </c>
      <c r="H183">
        <v>11</v>
      </c>
      <c r="I183">
        <v>1.2219364335710159E-2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2017-05-06T13:47:52Z</dcterms:modified>
</cp:coreProperties>
</file>