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  <fileRecoveryPr repairLoad="1"/>
</workbook>
</file>

<file path=xl/calcChain.xml><?xml version="1.0" encoding="utf-8"?>
<calcChain xmlns="http://schemas.openxmlformats.org/spreadsheetml/2006/main">
  <c r="C57" i="5"/>
  <c r="B57"/>
  <c r="C59" s="1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60" s="1"/>
  <c r="F58" l="1"/>
  <c r="F59"/>
  <c r="F61"/>
</calcChain>
</file>

<file path=xl/sharedStrings.xml><?xml version="1.0" encoding="utf-8"?>
<sst xmlns="http://schemas.openxmlformats.org/spreadsheetml/2006/main" count="107" uniqueCount="95">
  <si>
    <t>Particle system</t>
  </si>
  <si>
    <t>Camera controllers</t>
  </si>
  <si>
    <t>Animation</t>
  </si>
  <si>
    <t>Testing</t>
  </si>
  <si>
    <t>Scene</t>
  </si>
  <si>
    <t>Estimated hours</t>
  </si>
  <si>
    <t>Worked hours</t>
  </si>
  <si>
    <t>R5</t>
  </si>
  <si>
    <t>Cleanup</t>
  </si>
  <si>
    <t>LOC</t>
  </si>
  <si>
    <t>SLOC</t>
  </si>
  <si>
    <t>Fredrik</t>
  </si>
  <si>
    <t>Kim</t>
  </si>
  <si>
    <t>Lars</t>
  </si>
  <si>
    <t>Martin</t>
  </si>
  <si>
    <t>Thomas</t>
  </si>
  <si>
    <t>R6</t>
  </si>
  <si>
    <t>R7 report</t>
  </si>
  <si>
    <t>Sound3D</t>
  </si>
  <si>
    <t>Game screen</t>
  </si>
  <si>
    <t>Sprite</t>
  </si>
  <si>
    <t>Menu</t>
  </si>
  <si>
    <t>Table</t>
  </si>
  <si>
    <t>Sprite font</t>
  </si>
  <si>
    <t>View::Ghost</t>
  </si>
  <si>
    <t>View::Pacman</t>
  </si>
  <si>
    <t>Eatable</t>
  </si>
  <si>
    <t>L3 report</t>
  </si>
  <si>
    <t>PacmanGame</t>
  </si>
  <si>
    <t>Week 1</t>
  </si>
  <si>
    <t>Week 2</t>
  </si>
  <si>
    <t>Week 3</t>
  </si>
  <si>
    <t>Week 4</t>
  </si>
  <si>
    <t>Week 5</t>
  </si>
  <si>
    <t>Week 6</t>
  </si>
  <si>
    <t>Week 7</t>
  </si>
  <si>
    <t>R7</t>
  </si>
  <si>
    <t>Resources</t>
  </si>
  <si>
    <t>Create map file</t>
  </si>
  <si>
    <t>ModelObj</t>
  </si>
  <si>
    <t>LevelHandler</t>
  </si>
  <si>
    <t>Environment</t>
  </si>
  <si>
    <t>Line counter</t>
  </si>
  <si>
    <t>Worked Hours</t>
  </si>
  <si>
    <t>Estimated Hours</t>
  </si>
  <si>
    <t>Subject</t>
  </si>
  <si>
    <t>Worked / Estimated Quotient</t>
  </si>
  <si>
    <t>3D Modelling</t>
  </si>
  <si>
    <t>AI state machine</t>
  </si>
  <si>
    <t>Ai Targeting</t>
  </si>
  <si>
    <t>Architecture overview diagram</t>
  </si>
  <si>
    <t>Camera class</t>
  </si>
  <si>
    <t>Class diagrams</t>
  </si>
  <si>
    <t>NULL</t>
  </si>
  <si>
    <t>Create Map file</t>
  </si>
  <si>
    <t>D3DContext class</t>
  </si>
  <si>
    <t>DebugFont Class</t>
  </si>
  <si>
    <t>Enemy class</t>
  </si>
  <si>
    <t>Environment class</t>
  </si>
  <si>
    <t>Fruit class</t>
  </si>
  <si>
    <t>Game class</t>
  </si>
  <si>
    <t>Game screen class</t>
  </si>
  <si>
    <t>GameplayHandler Class</t>
  </si>
  <si>
    <t>L1 report</t>
  </si>
  <si>
    <t>L2 report</t>
  </si>
  <si>
    <t>L3 prototype</t>
  </si>
  <si>
    <t>Level class</t>
  </si>
  <si>
    <t>LevelHandler class</t>
  </si>
  <si>
    <t>Line counting script</t>
  </si>
  <si>
    <t>Meetings</t>
  </si>
  <si>
    <t>Menu class</t>
  </si>
  <si>
    <t>ModelObj class</t>
  </si>
  <si>
    <t>PacmanGame Class</t>
  </si>
  <si>
    <t>Pathfinding</t>
  </si>
  <si>
    <t>Player class</t>
  </si>
  <si>
    <t>Primitives</t>
  </si>
  <si>
    <t>Putting the Foundation together</t>
  </si>
  <si>
    <t>R1 report</t>
  </si>
  <si>
    <t>R2 report</t>
  </si>
  <si>
    <t>R3 report</t>
  </si>
  <si>
    <t>R5 report</t>
  </si>
  <si>
    <t>R6 report</t>
  </si>
  <si>
    <t>Resource Manager</t>
  </si>
  <si>
    <t>Scene class</t>
  </si>
  <si>
    <t>Setup Redmine</t>
  </si>
  <si>
    <t>Sprite class</t>
  </si>
  <si>
    <t>SpriteFont</t>
  </si>
  <si>
    <t>State diagrams</t>
  </si>
  <si>
    <t>Table class</t>
  </si>
  <si>
    <t>WBS</t>
  </si>
  <si>
    <t>Window class</t>
  </si>
  <si>
    <t>Max</t>
  </si>
  <si>
    <t>Avg</t>
  </si>
  <si>
    <t>Min</t>
  </si>
  <si>
    <t>Median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</si>
</sst>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barChart>
        <c:barDir val="bar"/>
        <c:grouping val="clustered"/>
        <c:ser>
          <c:idx val="0"/>
          <c:order val="0"/>
          <c:tx>
            <c:strRef>
              <c:f>Sheet2!$D$2</c:f>
              <c:strCache>
                <c:ptCount val="1"/>
                <c:pt idx="0">
                  <c:v>Estimated hours</c:v>
                </c:pt>
              </c:strCache>
            </c:strRef>
          </c:tx>
          <c:cat>
            <c:strRef>
              <c:f>Sheet2!$C$29:$C$52</c:f>
              <c:strCache>
                <c:ptCount val="24"/>
                <c:pt idx="0">
                  <c:v>Cleanup</c:v>
                </c:pt>
                <c:pt idx="1">
                  <c:v>Testing</c:v>
                </c:pt>
                <c:pt idx="2">
                  <c:v>PacmanGame</c:v>
                </c:pt>
                <c:pt idx="3">
                  <c:v>L3 report</c:v>
                </c:pt>
                <c:pt idx="4">
                  <c:v>Animation</c:v>
                </c:pt>
                <c:pt idx="5">
                  <c:v>Eatable</c:v>
                </c:pt>
                <c:pt idx="6">
                  <c:v>View::Pacman</c:v>
                </c:pt>
                <c:pt idx="7">
                  <c:v>View::Ghost</c:v>
                </c:pt>
                <c:pt idx="8">
                  <c:v>Camera controllers</c:v>
                </c:pt>
                <c:pt idx="9">
                  <c:v>Scene</c:v>
                </c:pt>
                <c:pt idx="10">
                  <c:v>Sprite font</c:v>
                </c:pt>
                <c:pt idx="11">
                  <c:v>Table</c:v>
                </c:pt>
                <c:pt idx="12">
                  <c:v>Menu</c:v>
                </c:pt>
                <c:pt idx="13">
                  <c:v>Sprite</c:v>
                </c:pt>
                <c:pt idx="14">
                  <c:v>Game screen</c:v>
                </c:pt>
                <c:pt idx="15">
                  <c:v>Particle system</c:v>
                </c:pt>
                <c:pt idx="16">
                  <c:v>Sound3D</c:v>
                </c:pt>
                <c:pt idx="17">
                  <c:v>R7 report</c:v>
                </c:pt>
                <c:pt idx="18">
                  <c:v>Resources</c:v>
                </c:pt>
                <c:pt idx="19">
                  <c:v>Create map file</c:v>
                </c:pt>
                <c:pt idx="20">
                  <c:v>ModelObj</c:v>
                </c:pt>
                <c:pt idx="21">
                  <c:v>LevelHandler</c:v>
                </c:pt>
                <c:pt idx="22">
                  <c:v>Environment</c:v>
                </c:pt>
                <c:pt idx="23">
                  <c:v>Line counter</c:v>
                </c:pt>
              </c:strCache>
            </c:strRef>
          </c:cat>
          <c:val>
            <c:numRef>
              <c:f>Sheet2!$D$29:$D$52</c:f>
              <c:numCache>
                <c:formatCode>General</c:formatCode>
                <c:ptCount val="24"/>
                <c:pt idx="0">
                  <c:v>5</c:v>
                </c:pt>
                <c:pt idx="1">
                  <c:v>40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5.5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Worked hours</c:v>
                </c:pt>
              </c:strCache>
            </c:strRef>
          </c:tx>
          <c:cat>
            <c:strRef>
              <c:f>Sheet2!$C$29:$C$52</c:f>
              <c:strCache>
                <c:ptCount val="24"/>
                <c:pt idx="0">
                  <c:v>Cleanup</c:v>
                </c:pt>
                <c:pt idx="1">
                  <c:v>Testing</c:v>
                </c:pt>
                <c:pt idx="2">
                  <c:v>PacmanGame</c:v>
                </c:pt>
                <c:pt idx="3">
                  <c:v>L3 report</c:v>
                </c:pt>
                <c:pt idx="4">
                  <c:v>Animation</c:v>
                </c:pt>
                <c:pt idx="5">
                  <c:v>Eatable</c:v>
                </c:pt>
                <c:pt idx="6">
                  <c:v>View::Pacman</c:v>
                </c:pt>
                <c:pt idx="7">
                  <c:v>View::Ghost</c:v>
                </c:pt>
                <c:pt idx="8">
                  <c:v>Camera controllers</c:v>
                </c:pt>
                <c:pt idx="9">
                  <c:v>Scene</c:v>
                </c:pt>
                <c:pt idx="10">
                  <c:v>Sprite font</c:v>
                </c:pt>
                <c:pt idx="11">
                  <c:v>Table</c:v>
                </c:pt>
                <c:pt idx="12">
                  <c:v>Menu</c:v>
                </c:pt>
                <c:pt idx="13">
                  <c:v>Sprite</c:v>
                </c:pt>
                <c:pt idx="14">
                  <c:v>Game screen</c:v>
                </c:pt>
                <c:pt idx="15">
                  <c:v>Particle system</c:v>
                </c:pt>
                <c:pt idx="16">
                  <c:v>Sound3D</c:v>
                </c:pt>
                <c:pt idx="17">
                  <c:v>R7 report</c:v>
                </c:pt>
                <c:pt idx="18">
                  <c:v>Resources</c:v>
                </c:pt>
                <c:pt idx="19">
                  <c:v>Create map file</c:v>
                </c:pt>
                <c:pt idx="20">
                  <c:v>ModelObj</c:v>
                </c:pt>
                <c:pt idx="21">
                  <c:v>LevelHandler</c:v>
                </c:pt>
                <c:pt idx="22">
                  <c:v>Environment</c:v>
                </c:pt>
                <c:pt idx="23">
                  <c:v>Line counter</c:v>
                </c:pt>
              </c:strCache>
            </c:strRef>
          </c:cat>
          <c:val>
            <c:numRef>
              <c:f>Sheet2!$E$29:$E$52</c:f>
              <c:numCache>
                <c:formatCode>General</c:formatCode>
                <c:ptCount val="24"/>
                <c:pt idx="0">
                  <c:v>0</c:v>
                </c:pt>
                <c:pt idx="1">
                  <c:v>41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2.5</c:v>
                </c:pt>
                <c:pt idx="7">
                  <c:v>2</c:v>
                </c:pt>
                <c:pt idx="8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9.5</c:v>
                </c:pt>
                <c:pt idx="14">
                  <c:v>2</c:v>
                </c:pt>
                <c:pt idx="15">
                  <c:v>2.5</c:v>
                </c:pt>
                <c:pt idx="16">
                  <c:v>0</c:v>
                </c:pt>
                <c:pt idx="17">
                  <c:v>3</c:v>
                </c:pt>
                <c:pt idx="18">
                  <c:v>0.5</c:v>
                </c:pt>
                <c:pt idx="19">
                  <c:v>1.5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1.5</c:v>
                </c:pt>
              </c:numCache>
            </c:numRef>
          </c:val>
        </c:ser>
        <c:axId val="55595392"/>
        <c:axId val="55596928"/>
      </c:barChart>
      <c:catAx>
        <c:axId val="55595392"/>
        <c:scaling>
          <c:orientation val="minMax"/>
        </c:scaling>
        <c:axPos val="l"/>
        <c:tickLblPos val="nextTo"/>
        <c:crossAx val="55596928"/>
        <c:crosses val="autoZero"/>
        <c:auto val="1"/>
        <c:lblAlgn val="ctr"/>
        <c:lblOffset val="100"/>
      </c:catAx>
      <c:valAx>
        <c:axId val="55596928"/>
        <c:scaling>
          <c:orientation val="minMax"/>
        </c:scaling>
        <c:axPos val="b"/>
        <c:majorGridlines/>
        <c:numFmt formatCode="General" sourceLinked="1"/>
        <c:tickLblPos val="nextTo"/>
        <c:crossAx val="5559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Sheet3!$D$2</c:f>
              <c:strCache>
                <c:ptCount val="1"/>
                <c:pt idx="0">
                  <c:v>LOC</c:v>
                </c:pt>
              </c:strCache>
            </c:strRef>
          </c:tx>
          <c:marker>
            <c:symbol val="none"/>
          </c:marker>
          <c:cat>
            <c:strRef>
              <c:f>Sheet3!$C$3:$C$5</c:f>
              <c:strCache>
                <c:ptCount val="3"/>
                <c:pt idx="0">
                  <c:v>R5</c:v>
                </c:pt>
                <c:pt idx="1">
                  <c:v>R6</c:v>
                </c:pt>
                <c:pt idx="2">
                  <c:v>R7</c:v>
                </c:pt>
              </c:strCache>
            </c:strRef>
          </c:cat>
          <c:val>
            <c:numRef>
              <c:f>Sheet3!$D$3:$D$5</c:f>
              <c:numCache>
                <c:formatCode>General</c:formatCode>
                <c:ptCount val="3"/>
                <c:pt idx="0">
                  <c:v>4303</c:v>
                </c:pt>
                <c:pt idx="1">
                  <c:v>5575</c:v>
                </c:pt>
                <c:pt idx="2">
                  <c:v>7404</c:v>
                </c:pt>
              </c:numCache>
            </c:numRef>
          </c:val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SLOC</c:v>
                </c:pt>
              </c:strCache>
            </c:strRef>
          </c:tx>
          <c:marker>
            <c:symbol val="none"/>
          </c:marker>
          <c:cat>
            <c:strRef>
              <c:f>Sheet3!$C$3:$C$5</c:f>
              <c:strCache>
                <c:ptCount val="3"/>
                <c:pt idx="0">
                  <c:v>R5</c:v>
                </c:pt>
                <c:pt idx="1">
                  <c:v>R6</c:v>
                </c:pt>
                <c:pt idx="2">
                  <c:v>R7</c:v>
                </c:pt>
              </c:strCache>
            </c:strRef>
          </c:cat>
          <c:val>
            <c:numRef>
              <c:f>Sheet3!$E$3:$E$5</c:f>
              <c:numCache>
                <c:formatCode>General</c:formatCode>
                <c:ptCount val="3"/>
                <c:pt idx="0">
                  <c:v>2552</c:v>
                </c:pt>
                <c:pt idx="1">
                  <c:v>3356</c:v>
                </c:pt>
                <c:pt idx="2">
                  <c:v>4037</c:v>
                </c:pt>
              </c:numCache>
            </c:numRef>
          </c:val>
        </c:ser>
        <c:marker val="1"/>
        <c:axId val="56182272"/>
        <c:axId val="56183808"/>
      </c:lineChart>
      <c:catAx>
        <c:axId val="56182272"/>
        <c:scaling>
          <c:orientation val="minMax"/>
        </c:scaling>
        <c:axPos val="b"/>
        <c:tickLblPos val="nextTo"/>
        <c:crossAx val="56183808"/>
        <c:crosses val="autoZero"/>
        <c:auto val="1"/>
        <c:lblAlgn val="ctr"/>
        <c:lblOffset val="100"/>
      </c:catAx>
      <c:valAx>
        <c:axId val="56183808"/>
        <c:scaling>
          <c:orientation val="minMax"/>
        </c:scaling>
        <c:axPos val="l"/>
        <c:majorGridlines/>
        <c:numFmt formatCode="General" sourceLinked="1"/>
        <c:tickLblPos val="nextTo"/>
        <c:crossAx val="56182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barChart>
        <c:barDir val="bar"/>
        <c:grouping val="stacked"/>
        <c:ser>
          <c:idx val="0"/>
          <c:order val="0"/>
          <c:tx>
            <c:strRef>
              <c:f>Sheet4!$C$2</c:f>
              <c:strCache>
                <c:ptCount val="1"/>
                <c:pt idx="0">
                  <c:v>Week 1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Sheet4!$C$3:$C$7</c:f>
              <c:numCache>
                <c:formatCode>General</c:formatCode>
                <c:ptCount val="5"/>
                <c:pt idx="0">
                  <c:v>5</c:v>
                </c:pt>
                <c:pt idx="1">
                  <c:v>7.5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Week 2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Sheet4!$D$3:$D$7</c:f>
              <c:numCache>
                <c:formatCode>General</c:formatCode>
                <c:ptCount val="5"/>
                <c:pt idx="0">
                  <c:v>3.5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3.5</c:v>
                </c:pt>
              </c:numCache>
            </c:numRef>
          </c:val>
        </c:ser>
        <c:ser>
          <c:idx val="2"/>
          <c:order val="2"/>
          <c:tx>
            <c:strRef>
              <c:f>Sheet4!$E$2</c:f>
              <c:strCache>
                <c:ptCount val="1"/>
                <c:pt idx="0">
                  <c:v>Week 3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Sheet4!$E$3:$E$7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13</c:v>
                </c:pt>
                <c:pt idx="3">
                  <c:v>7.5</c:v>
                </c:pt>
                <c:pt idx="4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Sheet4!$F$2</c:f>
              <c:strCache>
                <c:ptCount val="1"/>
                <c:pt idx="0">
                  <c:v>Week 4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Sheet4!$F$3:$F$7</c:f>
              <c:numCache>
                <c:formatCode>General</c:formatCode>
                <c:ptCount val="5"/>
                <c:pt idx="0">
                  <c:v>16.5</c:v>
                </c:pt>
                <c:pt idx="1">
                  <c:v>21</c:v>
                </c:pt>
                <c:pt idx="2">
                  <c:v>13.5</c:v>
                </c:pt>
                <c:pt idx="3">
                  <c:v>14.75</c:v>
                </c:pt>
                <c:pt idx="4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Sheet4!$G$2</c:f>
              <c:strCache>
                <c:ptCount val="1"/>
                <c:pt idx="0">
                  <c:v>Week 5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Sheet4!$G$3:$G$7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27</c:v>
                </c:pt>
                <c:pt idx="3">
                  <c:v>9.5</c:v>
                </c:pt>
                <c:pt idx="4">
                  <c:v>20</c:v>
                </c:pt>
              </c:numCache>
            </c:numRef>
          </c:val>
        </c:ser>
        <c:ser>
          <c:idx val="5"/>
          <c:order val="5"/>
          <c:tx>
            <c:strRef>
              <c:f>Sheet4!$H$2</c:f>
              <c:strCache>
                <c:ptCount val="1"/>
                <c:pt idx="0">
                  <c:v>Week 6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Sheet4!$H$3:$H$7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11</c:v>
                </c:pt>
                <c:pt idx="4">
                  <c:v>16</c:v>
                </c:pt>
              </c:numCache>
            </c:numRef>
          </c:val>
        </c:ser>
        <c:ser>
          <c:idx val="6"/>
          <c:order val="6"/>
          <c:tx>
            <c:strRef>
              <c:f>Sheet4!$I$2</c:f>
              <c:strCache>
                <c:ptCount val="1"/>
                <c:pt idx="0">
                  <c:v>Week 7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Sheet4!$I$3:$I$7</c:f>
              <c:numCache>
                <c:formatCode>General</c:formatCode>
                <c:ptCount val="5"/>
                <c:pt idx="0">
                  <c:v>19</c:v>
                </c:pt>
                <c:pt idx="1">
                  <c:v>12</c:v>
                </c:pt>
                <c:pt idx="2">
                  <c:v>23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</c:ser>
        <c:overlap val="100"/>
        <c:axId val="69160320"/>
        <c:axId val="69174400"/>
      </c:barChart>
      <c:catAx>
        <c:axId val="69160320"/>
        <c:scaling>
          <c:orientation val="minMax"/>
        </c:scaling>
        <c:axPos val="l"/>
        <c:tickLblPos val="nextTo"/>
        <c:crossAx val="69174400"/>
        <c:crosses val="autoZero"/>
        <c:auto val="1"/>
        <c:lblAlgn val="ctr"/>
        <c:lblOffset val="100"/>
      </c:catAx>
      <c:valAx>
        <c:axId val="69174400"/>
        <c:scaling>
          <c:orientation val="minMax"/>
        </c:scaling>
        <c:axPos val="b"/>
        <c:majorGridlines/>
        <c:numFmt formatCode="General" sourceLinked="1"/>
        <c:tickLblPos val="nextTo"/>
        <c:crossAx val="6916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en-US"/>
              <a:t>Relationship between worked and estimated hours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Sheet5!$F$3</c:f>
              <c:strCache>
                <c:ptCount val="1"/>
                <c:pt idx="0">
                  <c:v>Worked / Estimated Quotient</c:v>
                </c:pt>
              </c:strCache>
            </c:strRef>
          </c:tx>
          <c:cat>
            <c:strRef>
              <c:f>Sheet5!$D$4:$D$55</c:f>
              <c:strCache>
                <c:ptCount val="52"/>
                <c:pt idx="0">
                  <c:v>3D Modelling</c:v>
                </c:pt>
                <c:pt idx="1">
                  <c:v>AI state machine</c:v>
                </c:pt>
                <c:pt idx="2">
                  <c:v>Ai Targeting</c:v>
                </c:pt>
                <c:pt idx="3">
                  <c:v>Animation</c:v>
                </c:pt>
                <c:pt idx="4">
                  <c:v>Architecture overview diagram</c:v>
                </c:pt>
                <c:pt idx="5">
                  <c:v>Camera class</c:v>
                </c:pt>
                <c:pt idx="6">
                  <c:v>Camera controllers</c:v>
                </c:pt>
                <c:pt idx="7">
                  <c:v>Class diagrams</c:v>
                </c:pt>
                <c:pt idx="8">
                  <c:v>Cleanup</c:v>
                </c:pt>
                <c:pt idx="9">
                  <c:v>Create Map file</c:v>
                </c:pt>
                <c:pt idx="10">
                  <c:v>D3DContext class</c:v>
                </c:pt>
                <c:pt idx="11">
                  <c:v>DebugFont Class</c:v>
                </c:pt>
                <c:pt idx="12">
                  <c:v>Enemy class</c:v>
                </c:pt>
                <c:pt idx="13">
                  <c:v>Environment class</c:v>
                </c:pt>
                <c:pt idx="14">
                  <c:v>Fruit class</c:v>
                </c:pt>
                <c:pt idx="15">
                  <c:v>Game class</c:v>
                </c:pt>
                <c:pt idx="16">
                  <c:v>Game screen class</c:v>
                </c:pt>
                <c:pt idx="17">
                  <c:v>GameplayHandler Class</c:v>
                </c:pt>
                <c:pt idx="18">
                  <c:v>L1 report</c:v>
                </c:pt>
                <c:pt idx="19">
                  <c:v>L2 report</c:v>
                </c:pt>
                <c:pt idx="20">
                  <c:v>L3 prototype</c:v>
                </c:pt>
                <c:pt idx="21">
                  <c:v>Level class</c:v>
                </c:pt>
                <c:pt idx="22">
                  <c:v>LevelHandler class</c:v>
                </c:pt>
                <c:pt idx="23">
                  <c:v>Line counting script</c:v>
                </c:pt>
                <c:pt idx="24">
                  <c:v>Meetings</c:v>
                </c:pt>
                <c:pt idx="25">
                  <c:v>Menu class</c:v>
                </c:pt>
                <c:pt idx="26">
                  <c:v>ModelObj class</c:v>
                </c:pt>
                <c:pt idx="27">
                  <c:v>PacmanGame Class</c:v>
                </c:pt>
                <c:pt idx="28">
                  <c:v>Particle system</c:v>
                </c:pt>
                <c:pt idx="29">
                  <c:v>Pathfinding</c:v>
                </c:pt>
                <c:pt idx="30">
                  <c:v>Player class</c:v>
                </c:pt>
                <c:pt idx="31">
                  <c:v>Primitives</c:v>
                </c:pt>
                <c:pt idx="32">
                  <c:v>Putting the Foundation together</c:v>
                </c:pt>
                <c:pt idx="33">
                  <c:v>R1 report</c:v>
                </c:pt>
                <c:pt idx="34">
                  <c:v>R2 report</c:v>
                </c:pt>
                <c:pt idx="35">
                  <c:v>R3 report</c:v>
                </c:pt>
                <c:pt idx="36">
                  <c:v>R5 report</c:v>
                </c:pt>
                <c:pt idx="37">
                  <c:v>R6 report</c:v>
                </c:pt>
                <c:pt idx="38">
                  <c:v>R7 report</c:v>
                </c:pt>
                <c:pt idx="39">
                  <c:v>Resource Manager</c:v>
                </c:pt>
                <c:pt idx="40">
                  <c:v>Resources</c:v>
                </c:pt>
                <c:pt idx="41">
                  <c:v>Scene class</c:v>
                </c:pt>
                <c:pt idx="42">
                  <c:v>Setup Redmine</c:v>
                </c:pt>
                <c:pt idx="43">
                  <c:v>Sprite class</c:v>
                </c:pt>
                <c:pt idx="44">
                  <c:v>SpriteFont</c:v>
                </c:pt>
                <c:pt idx="45">
                  <c:v>State diagrams</c:v>
                </c:pt>
                <c:pt idx="46">
                  <c:v>Table class</c:v>
                </c:pt>
                <c:pt idx="47">
                  <c:v>Testing</c:v>
                </c:pt>
                <c:pt idx="48">
                  <c:v>View::Ghost</c:v>
                </c:pt>
                <c:pt idx="49">
                  <c:v>View::Pacman</c:v>
                </c:pt>
                <c:pt idx="50">
                  <c:v>WBS</c:v>
                </c:pt>
                <c:pt idx="51">
                  <c:v>Window class</c:v>
                </c:pt>
              </c:strCache>
            </c:strRef>
          </c:cat>
          <c:val>
            <c:numRef>
              <c:f>Sheet5!$F$4:$F$55</c:f>
              <c:numCache>
                <c:formatCode>General</c:formatCode>
                <c:ptCount val="52"/>
                <c:pt idx="0">
                  <c:v>0.2</c:v>
                </c:pt>
                <c:pt idx="1">
                  <c:v>1</c:v>
                </c:pt>
                <c:pt idx="2">
                  <c:v>0.9</c:v>
                </c:pt>
                <c:pt idx="3">
                  <c:v>1.75</c:v>
                </c:pt>
                <c:pt idx="4">
                  <c:v>1.2</c:v>
                </c:pt>
                <c:pt idx="5">
                  <c:v>6</c:v>
                </c:pt>
                <c:pt idx="6">
                  <c:v>1.4</c:v>
                </c:pt>
                <c:pt idx="7">
                  <c:v>0.95</c:v>
                </c:pt>
                <c:pt idx="8">
                  <c:v>7.5</c:v>
                </c:pt>
                <c:pt idx="9">
                  <c:v>1.5</c:v>
                </c:pt>
                <c:pt idx="10">
                  <c:v>5</c:v>
                </c:pt>
                <c:pt idx="11">
                  <c:v>1</c:v>
                </c:pt>
                <c:pt idx="12">
                  <c:v>0.625</c:v>
                </c:pt>
                <c:pt idx="13">
                  <c:v>2</c:v>
                </c:pt>
                <c:pt idx="14">
                  <c:v>2.5</c:v>
                </c:pt>
                <c:pt idx="15">
                  <c:v>0.5</c:v>
                </c:pt>
                <c:pt idx="16">
                  <c:v>0.5</c:v>
                </c:pt>
                <c:pt idx="17">
                  <c:v>1.55</c:v>
                </c:pt>
                <c:pt idx="18">
                  <c:v>0.3</c:v>
                </c:pt>
                <c:pt idx="19">
                  <c:v>1.2</c:v>
                </c:pt>
                <c:pt idx="20">
                  <c:v>0.4</c:v>
                </c:pt>
                <c:pt idx="21">
                  <c:v>2.5</c:v>
                </c:pt>
                <c:pt idx="22">
                  <c:v>1.1666666666666667</c:v>
                </c:pt>
                <c:pt idx="23">
                  <c:v>1.75</c:v>
                </c:pt>
                <c:pt idx="24">
                  <c:v>2</c:v>
                </c:pt>
                <c:pt idx="25">
                  <c:v>2.5</c:v>
                </c:pt>
                <c:pt idx="26">
                  <c:v>1</c:v>
                </c:pt>
                <c:pt idx="27">
                  <c:v>0.5</c:v>
                </c:pt>
                <c:pt idx="28">
                  <c:v>1</c:v>
                </c:pt>
                <c:pt idx="29">
                  <c:v>0.5</c:v>
                </c:pt>
                <c:pt idx="30">
                  <c:v>0.5</c:v>
                </c:pt>
                <c:pt idx="31">
                  <c:v>1</c:v>
                </c:pt>
                <c:pt idx="32">
                  <c:v>0.5</c:v>
                </c:pt>
                <c:pt idx="33">
                  <c:v>0.4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0.6</c:v>
                </c:pt>
                <c:pt idx="40">
                  <c:v>0.5</c:v>
                </c:pt>
                <c:pt idx="41">
                  <c:v>0.75</c:v>
                </c:pt>
                <c:pt idx="42">
                  <c:v>1.0277777777777777</c:v>
                </c:pt>
                <c:pt idx="43">
                  <c:v>3.1</c:v>
                </c:pt>
                <c:pt idx="44">
                  <c:v>0.5</c:v>
                </c:pt>
                <c:pt idx="45">
                  <c:v>1</c:v>
                </c:pt>
                <c:pt idx="46">
                  <c:v>0.66666666666666663</c:v>
                </c:pt>
                <c:pt idx="47">
                  <c:v>1.64</c:v>
                </c:pt>
                <c:pt idx="48">
                  <c:v>0.5</c:v>
                </c:pt>
                <c:pt idx="49">
                  <c:v>0.625</c:v>
                </c:pt>
                <c:pt idx="50">
                  <c:v>4</c:v>
                </c:pt>
                <c:pt idx="51">
                  <c:v>2</c:v>
                </c:pt>
              </c:numCache>
            </c:numRef>
          </c:val>
        </c:ser>
        <c:axId val="82274176"/>
        <c:axId val="82275712"/>
      </c:barChart>
      <c:catAx>
        <c:axId val="8227417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sv-SE"/>
          </a:p>
        </c:txPr>
        <c:crossAx val="82275712"/>
        <c:crossesAt val="1.0000000000000004E-6"/>
        <c:auto val="1"/>
        <c:lblAlgn val="ctr"/>
        <c:lblOffset val="100"/>
      </c:catAx>
      <c:valAx>
        <c:axId val="82275712"/>
        <c:scaling>
          <c:logBase val="10"/>
          <c:orientation val="minMax"/>
          <c:max val="10"/>
        </c:scaling>
        <c:axPos val="l"/>
        <c:majorGridlines/>
        <c:numFmt formatCode="0%" sourceLinked="0"/>
        <c:tickLblPos val="nextTo"/>
        <c:crossAx val="82274176"/>
        <c:crosses val="autoZero"/>
        <c:crossBetween val="between"/>
        <c:majorUnit val="10"/>
        <c:minorUnit val="1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104775</xdr:rowOff>
    </xdr:from>
    <xdr:to>
      <xdr:col>12</xdr:col>
      <xdr:colOff>504825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38100</xdr:rowOff>
    </xdr:from>
    <xdr:to>
      <xdr:col>13</xdr:col>
      <xdr:colOff>219075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3</xdr:row>
      <xdr:rowOff>152400</xdr:rowOff>
    </xdr:from>
    <xdr:to>
      <xdr:col>18</xdr:col>
      <xdr:colOff>238125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1409703</xdr:colOff>
      <xdr:row>21</xdr:row>
      <xdr:rowOff>190499</xdr:rowOff>
    </xdr:from>
    <xdr:to>
      <xdr:col>15</xdr:col>
      <xdr:colOff>314326</xdr:colOff>
      <xdr:row>54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0" sqref="E30"/>
    </sheetView>
  </sheetViews>
  <sheetFormatPr defaultRowHeight="15"/>
  <cols>
    <col min="2" max="2" width="22.42578125" customWidth="1"/>
    <col min="6" max="6" width="18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E52"/>
  <sheetViews>
    <sheetView topLeftCell="A13" workbookViewId="0">
      <selection activeCell="G36" sqref="G36"/>
    </sheetView>
  </sheetViews>
  <sheetFormatPr defaultRowHeight="15"/>
  <cols>
    <col min="3" max="3" width="23.85546875" customWidth="1"/>
    <col min="4" max="4" width="18.140625" customWidth="1"/>
    <col min="5" max="5" width="14.7109375" customWidth="1"/>
    <col min="8" max="8" width="23.42578125" customWidth="1"/>
    <col min="9" max="9" width="18" customWidth="1"/>
    <col min="10" max="10" width="15.42578125" customWidth="1"/>
  </cols>
  <sheetData>
    <row r="2" spans="4:5">
      <c r="D2" t="s">
        <v>5</v>
      </c>
      <c r="E2" t="s">
        <v>6</v>
      </c>
    </row>
    <row r="29" spans="3:5">
      <c r="C29" t="s">
        <v>8</v>
      </c>
      <c r="D29">
        <v>5</v>
      </c>
      <c r="E29">
        <v>0</v>
      </c>
    </row>
    <row r="30" spans="3:5">
      <c r="C30" t="s">
        <v>3</v>
      </c>
      <c r="D30">
        <v>40</v>
      </c>
      <c r="E30">
        <v>41</v>
      </c>
    </row>
    <row r="31" spans="3:5">
      <c r="C31" t="s">
        <v>28</v>
      </c>
      <c r="D31">
        <v>1</v>
      </c>
      <c r="E31">
        <v>0</v>
      </c>
    </row>
    <row r="32" spans="3:5">
      <c r="C32" t="s">
        <v>27</v>
      </c>
      <c r="D32">
        <v>5</v>
      </c>
      <c r="E32">
        <v>2</v>
      </c>
    </row>
    <row r="33" spans="3:5">
      <c r="C33" t="s">
        <v>2</v>
      </c>
      <c r="D33">
        <v>4</v>
      </c>
      <c r="E33">
        <v>1</v>
      </c>
    </row>
    <row r="34" spans="3:5">
      <c r="C34" t="s">
        <v>26</v>
      </c>
      <c r="D34">
        <v>4</v>
      </c>
      <c r="E34">
        <v>0</v>
      </c>
    </row>
    <row r="35" spans="3:5">
      <c r="C35" t="s">
        <v>25</v>
      </c>
      <c r="D35">
        <v>4</v>
      </c>
      <c r="E35">
        <v>2.5</v>
      </c>
    </row>
    <row r="36" spans="3:5">
      <c r="C36" t="s">
        <v>24</v>
      </c>
      <c r="D36">
        <v>4</v>
      </c>
      <c r="E36">
        <v>2</v>
      </c>
    </row>
    <row r="37" spans="3:5">
      <c r="C37" t="s">
        <v>1</v>
      </c>
      <c r="D37">
        <v>1</v>
      </c>
      <c r="E37">
        <v>3</v>
      </c>
    </row>
    <row r="38" spans="3:5">
      <c r="C38" t="s">
        <v>4</v>
      </c>
      <c r="D38">
        <v>2</v>
      </c>
    </row>
    <row r="39" spans="3:5">
      <c r="C39" t="s">
        <v>23</v>
      </c>
      <c r="D39">
        <v>4</v>
      </c>
      <c r="E39">
        <v>2</v>
      </c>
    </row>
    <row r="40" spans="3:5">
      <c r="C40" t="s">
        <v>22</v>
      </c>
      <c r="D40">
        <v>1</v>
      </c>
      <c r="E40">
        <v>0</v>
      </c>
    </row>
    <row r="41" spans="3:5">
      <c r="C41" t="s">
        <v>21</v>
      </c>
      <c r="D41">
        <v>1</v>
      </c>
      <c r="E41">
        <v>0</v>
      </c>
    </row>
    <row r="42" spans="3:5">
      <c r="C42" t="s">
        <v>20</v>
      </c>
      <c r="D42">
        <v>4</v>
      </c>
      <c r="E42">
        <v>9.5</v>
      </c>
    </row>
    <row r="43" spans="3:5">
      <c r="C43" t="s">
        <v>19</v>
      </c>
      <c r="D43">
        <v>5.5</v>
      </c>
      <c r="E43">
        <v>2</v>
      </c>
    </row>
    <row r="44" spans="3:5">
      <c r="C44" t="s">
        <v>0</v>
      </c>
      <c r="D44">
        <v>3</v>
      </c>
      <c r="E44">
        <v>2.5</v>
      </c>
    </row>
    <row r="45" spans="3:5">
      <c r="C45" t="s">
        <v>18</v>
      </c>
      <c r="D45">
        <v>2</v>
      </c>
      <c r="E45">
        <v>0</v>
      </c>
    </row>
    <row r="46" spans="3:5">
      <c r="C46" t="s">
        <v>17</v>
      </c>
      <c r="D46">
        <v>2</v>
      </c>
      <c r="E46">
        <v>3</v>
      </c>
    </row>
    <row r="47" spans="3:5">
      <c r="C47" t="s">
        <v>37</v>
      </c>
      <c r="D47">
        <v>0</v>
      </c>
      <c r="E47">
        <v>0.5</v>
      </c>
    </row>
    <row r="48" spans="3:5">
      <c r="C48" t="s">
        <v>38</v>
      </c>
      <c r="D48">
        <v>0</v>
      </c>
      <c r="E48">
        <v>1.5</v>
      </c>
    </row>
    <row r="49" spans="3:5">
      <c r="C49" t="s">
        <v>39</v>
      </c>
      <c r="D49">
        <v>0</v>
      </c>
      <c r="E49">
        <v>6</v>
      </c>
    </row>
    <row r="50" spans="3:5">
      <c r="C50" t="s">
        <v>40</v>
      </c>
      <c r="D50">
        <v>0</v>
      </c>
      <c r="E50">
        <v>1</v>
      </c>
    </row>
    <row r="51" spans="3:5">
      <c r="C51" t="s">
        <v>41</v>
      </c>
      <c r="D51">
        <v>0</v>
      </c>
      <c r="E51">
        <v>2</v>
      </c>
    </row>
    <row r="52" spans="3:5">
      <c r="C52" t="s">
        <v>42</v>
      </c>
      <c r="D52">
        <v>0</v>
      </c>
      <c r="E52">
        <v>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E5"/>
  <sheetViews>
    <sheetView workbookViewId="0">
      <selection activeCell="E21" sqref="E21"/>
    </sheetView>
  </sheetViews>
  <sheetFormatPr defaultRowHeight="15"/>
  <sheetData>
    <row r="2" spans="3:5">
      <c r="D2" t="s">
        <v>9</v>
      </c>
      <c r="E2" t="s">
        <v>10</v>
      </c>
    </row>
    <row r="3" spans="3:5">
      <c r="C3" t="s">
        <v>7</v>
      </c>
      <c r="D3">
        <v>4303</v>
      </c>
      <c r="E3">
        <v>2552</v>
      </c>
    </row>
    <row r="4" spans="3:5">
      <c r="C4" t="s">
        <v>16</v>
      </c>
      <c r="D4">
        <v>5575</v>
      </c>
      <c r="E4">
        <v>3356</v>
      </c>
    </row>
    <row r="5" spans="3:5">
      <c r="C5" t="s">
        <v>36</v>
      </c>
      <c r="D5">
        <v>7404</v>
      </c>
      <c r="E5">
        <v>4037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I7"/>
  <sheetViews>
    <sheetView workbookViewId="0">
      <selection activeCell="I5" sqref="I5"/>
    </sheetView>
  </sheetViews>
  <sheetFormatPr defaultRowHeight="15"/>
  <sheetData>
    <row r="2" spans="2:9"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9">
      <c r="B3" t="s">
        <v>11</v>
      </c>
      <c r="C3">
        <v>5</v>
      </c>
      <c r="D3">
        <v>3.5</v>
      </c>
      <c r="E3">
        <v>7</v>
      </c>
      <c r="F3">
        <v>16.5</v>
      </c>
      <c r="G3">
        <v>12</v>
      </c>
      <c r="H3">
        <v>12</v>
      </c>
      <c r="I3">
        <v>19</v>
      </c>
    </row>
    <row r="4" spans="2:9">
      <c r="B4" t="s">
        <v>12</v>
      </c>
      <c r="C4">
        <v>7.5</v>
      </c>
      <c r="D4">
        <v>3.5</v>
      </c>
      <c r="E4">
        <v>4</v>
      </c>
      <c r="F4">
        <v>21</v>
      </c>
      <c r="G4">
        <v>14</v>
      </c>
      <c r="H4">
        <v>16</v>
      </c>
      <c r="I4">
        <v>12</v>
      </c>
    </row>
    <row r="5" spans="2:9">
      <c r="B5" t="s">
        <v>13</v>
      </c>
      <c r="C5">
        <v>5</v>
      </c>
      <c r="D5">
        <v>4</v>
      </c>
      <c r="E5">
        <v>13</v>
      </c>
      <c r="F5">
        <v>13.5</v>
      </c>
      <c r="G5">
        <v>27</v>
      </c>
      <c r="H5">
        <v>12</v>
      </c>
      <c r="I5">
        <v>23</v>
      </c>
    </row>
    <row r="6" spans="2:9">
      <c r="B6" t="s">
        <v>14</v>
      </c>
      <c r="C6">
        <v>6</v>
      </c>
      <c r="D6">
        <v>4.5</v>
      </c>
      <c r="E6">
        <v>7.5</v>
      </c>
      <c r="F6">
        <v>14.75</v>
      </c>
      <c r="G6">
        <v>9.5</v>
      </c>
      <c r="H6">
        <v>11</v>
      </c>
      <c r="I6">
        <v>18</v>
      </c>
    </row>
    <row r="7" spans="2:9">
      <c r="B7" t="s">
        <v>15</v>
      </c>
      <c r="C7">
        <v>5</v>
      </c>
      <c r="D7">
        <v>3.5</v>
      </c>
      <c r="E7">
        <v>10</v>
      </c>
      <c r="F7">
        <v>11</v>
      </c>
      <c r="G7">
        <v>20</v>
      </c>
      <c r="H7">
        <v>16</v>
      </c>
      <c r="I7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F61"/>
  <sheetViews>
    <sheetView tabSelected="1" topLeftCell="A37" workbookViewId="0">
      <selection activeCell="C59" sqref="C59"/>
    </sheetView>
  </sheetViews>
  <sheetFormatPr defaultRowHeight="15"/>
  <cols>
    <col min="2" max="2" width="13.7109375" bestFit="1" customWidth="1"/>
    <col min="3" max="3" width="15.5703125" bestFit="1" customWidth="1"/>
    <col min="4" max="4" width="30.28515625" bestFit="1" customWidth="1"/>
    <col min="5" max="5" width="7.7109375" bestFit="1" customWidth="1"/>
    <col min="6" max="6" width="27.5703125" bestFit="1" customWidth="1"/>
  </cols>
  <sheetData>
    <row r="3" spans="2:6">
      <c r="B3" t="s">
        <v>43</v>
      </c>
      <c r="C3" t="s">
        <v>44</v>
      </c>
      <c r="D3" t="s">
        <v>45</v>
      </c>
      <c r="F3" t="s">
        <v>46</v>
      </c>
    </row>
    <row r="4" spans="2:6">
      <c r="B4">
        <v>2</v>
      </c>
      <c r="C4">
        <v>10</v>
      </c>
      <c r="D4" t="s">
        <v>47</v>
      </c>
      <c r="F4">
        <f t="shared" ref="F4:F55" si="0">B4/IF(C4="NULL",1,C4)</f>
        <v>0.2</v>
      </c>
    </row>
    <row r="5" spans="2:6">
      <c r="B5">
        <v>2</v>
      </c>
      <c r="C5">
        <v>2</v>
      </c>
      <c r="D5" t="s">
        <v>48</v>
      </c>
      <c r="F5">
        <f t="shared" si="0"/>
        <v>1</v>
      </c>
    </row>
    <row r="6" spans="2:6">
      <c r="B6">
        <v>4.5</v>
      </c>
      <c r="C6">
        <v>5</v>
      </c>
      <c r="D6" t="s">
        <v>49</v>
      </c>
      <c r="F6">
        <f t="shared" si="0"/>
        <v>0.9</v>
      </c>
    </row>
    <row r="7" spans="2:6">
      <c r="B7">
        <v>14</v>
      </c>
      <c r="C7">
        <v>8</v>
      </c>
      <c r="D7" t="s">
        <v>2</v>
      </c>
      <c r="F7">
        <f t="shared" si="0"/>
        <v>1.75</v>
      </c>
    </row>
    <row r="8" spans="2:6">
      <c r="B8">
        <v>12</v>
      </c>
      <c r="C8">
        <v>10</v>
      </c>
      <c r="D8" t="s">
        <v>50</v>
      </c>
      <c r="F8">
        <f t="shared" si="0"/>
        <v>1.2</v>
      </c>
    </row>
    <row r="9" spans="2:6">
      <c r="B9">
        <v>6</v>
      </c>
      <c r="C9">
        <v>1</v>
      </c>
      <c r="D9" t="s">
        <v>51</v>
      </c>
      <c r="F9">
        <f t="shared" si="0"/>
        <v>6</v>
      </c>
    </row>
    <row r="10" spans="2:6">
      <c r="B10">
        <v>7</v>
      </c>
      <c r="C10">
        <v>5</v>
      </c>
      <c r="D10" t="s">
        <v>1</v>
      </c>
      <c r="F10">
        <f t="shared" si="0"/>
        <v>1.4</v>
      </c>
    </row>
    <row r="11" spans="2:6">
      <c r="B11">
        <v>9.5</v>
      </c>
      <c r="C11">
        <v>10</v>
      </c>
      <c r="D11" t="s">
        <v>52</v>
      </c>
      <c r="F11">
        <f t="shared" si="0"/>
        <v>0.95</v>
      </c>
    </row>
    <row r="12" spans="2:6">
      <c r="B12">
        <v>7.5</v>
      </c>
      <c r="C12">
        <v>1</v>
      </c>
      <c r="D12" t="s">
        <v>8</v>
      </c>
      <c r="F12">
        <f t="shared" si="0"/>
        <v>7.5</v>
      </c>
    </row>
    <row r="13" spans="2:6">
      <c r="B13">
        <v>1.5</v>
      </c>
      <c r="C13" t="s">
        <v>53</v>
      </c>
      <c r="D13" t="s">
        <v>54</v>
      </c>
      <c r="F13">
        <f t="shared" si="0"/>
        <v>1.5</v>
      </c>
    </row>
    <row r="14" spans="2:6">
      <c r="B14">
        <v>5</v>
      </c>
      <c r="C14">
        <v>1</v>
      </c>
      <c r="D14" t="s">
        <v>55</v>
      </c>
      <c r="F14">
        <f t="shared" si="0"/>
        <v>5</v>
      </c>
    </row>
    <row r="15" spans="2:6">
      <c r="B15">
        <v>0.5</v>
      </c>
      <c r="C15">
        <v>0.5</v>
      </c>
      <c r="D15" t="s">
        <v>56</v>
      </c>
      <c r="F15">
        <f t="shared" si="0"/>
        <v>1</v>
      </c>
    </row>
    <row r="16" spans="2:6">
      <c r="B16">
        <v>5</v>
      </c>
      <c r="C16">
        <v>8</v>
      </c>
      <c r="D16" t="s">
        <v>57</v>
      </c>
      <c r="F16">
        <f t="shared" si="0"/>
        <v>0.625</v>
      </c>
    </row>
    <row r="17" spans="2:6">
      <c r="B17">
        <v>8</v>
      </c>
      <c r="C17">
        <v>4</v>
      </c>
      <c r="D17" t="s">
        <v>58</v>
      </c>
      <c r="F17">
        <f t="shared" si="0"/>
        <v>2</v>
      </c>
    </row>
    <row r="18" spans="2:6">
      <c r="B18">
        <v>2.5</v>
      </c>
      <c r="C18">
        <v>1</v>
      </c>
      <c r="D18" t="s">
        <v>59</v>
      </c>
      <c r="F18">
        <f t="shared" si="0"/>
        <v>2.5</v>
      </c>
    </row>
    <row r="19" spans="2:6">
      <c r="B19">
        <v>0.5</v>
      </c>
      <c r="C19">
        <v>1</v>
      </c>
      <c r="D19" t="s">
        <v>60</v>
      </c>
      <c r="F19">
        <f t="shared" si="0"/>
        <v>0.5</v>
      </c>
    </row>
    <row r="20" spans="2:6">
      <c r="B20">
        <v>3.5</v>
      </c>
      <c r="C20">
        <v>7</v>
      </c>
      <c r="D20" t="s">
        <v>61</v>
      </c>
      <c r="F20">
        <f t="shared" si="0"/>
        <v>0.5</v>
      </c>
    </row>
    <row r="21" spans="2:6">
      <c r="B21">
        <v>23.25</v>
      </c>
      <c r="C21">
        <v>15</v>
      </c>
      <c r="D21" t="s">
        <v>62</v>
      </c>
      <c r="F21">
        <f t="shared" si="0"/>
        <v>1.55</v>
      </c>
    </row>
    <row r="22" spans="2:6">
      <c r="B22">
        <v>3</v>
      </c>
      <c r="C22">
        <v>10</v>
      </c>
      <c r="D22" t="s">
        <v>63</v>
      </c>
      <c r="F22">
        <f t="shared" si="0"/>
        <v>0.3</v>
      </c>
    </row>
    <row r="23" spans="2:6">
      <c r="B23">
        <v>24</v>
      </c>
      <c r="C23">
        <v>20</v>
      </c>
      <c r="D23" t="s">
        <v>64</v>
      </c>
      <c r="F23">
        <f t="shared" si="0"/>
        <v>1.2</v>
      </c>
    </row>
    <row r="24" spans="2:6">
      <c r="B24">
        <v>2</v>
      </c>
      <c r="C24">
        <v>5</v>
      </c>
      <c r="D24" t="s">
        <v>65</v>
      </c>
      <c r="F24">
        <f t="shared" si="0"/>
        <v>0.4</v>
      </c>
    </row>
    <row r="25" spans="2:6">
      <c r="B25">
        <v>10</v>
      </c>
      <c r="C25">
        <v>4</v>
      </c>
      <c r="D25" t="s">
        <v>66</v>
      </c>
      <c r="F25">
        <f t="shared" si="0"/>
        <v>2.5</v>
      </c>
    </row>
    <row r="26" spans="2:6">
      <c r="B26">
        <v>3.5</v>
      </c>
      <c r="C26">
        <v>3</v>
      </c>
      <c r="D26" t="s">
        <v>67</v>
      </c>
      <c r="F26">
        <f t="shared" si="0"/>
        <v>1.1666666666666667</v>
      </c>
    </row>
    <row r="27" spans="2:6">
      <c r="B27">
        <v>3.5</v>
      </c>
      <c r="C27">
        <v>2</v>
      </c>
      <c r="D27" t="s">
        <v>68</v>
      </c>
      <c r="F27">
        <f t="shared" si="0"/>
        <v>1.75</v>
      </c>
    </row>
    <row r="28" spans="2:6">
      <c r="B28">
        <v>2</v>
      </c>
      <c r="C28" t="s">
        <v>53</v>
      </c>
      <c r="D28" t="s">
        <v>69</v>
      </c>
      <c r="F28">
        <f t="shared" si="0"/>
        <v>2</v>
      </c>
    </row>
    <row r="29" spans="2:6">
      <c r="B29">
        <v>2.5</v>
      </c>
      <c r="C29">
        <v>1</v>
      </c>
      <c r="D29" t="s">
        <v>70</v>
      </c>
      <c r="F29">
        <f t="shared" si="0"/>
        <v>2.5</v>
      </c>
    </row>
    <row r="30" spans="2:6">
      <c r="B30">
        <v>8</v>
      </c>
      <c r="C30">
        <v>8</v>
      </c>
      <c r="D30" t="s">
        <v>71</v>
      </c>
      <c r="F30">
        <f t="shared" si="0"/>
        <v>1</v>
      </c>
    </row>
    <row r="31" spans="2:6">
      <c r="B31">
        <v>1</v>
      </c>
      <c r="C31">
        <v>2</v>
      </c>
      <c r="D31" t="s">
        <v>72</v>
      </c>
      <c r="F31">
        <f t="shared" si="0"/>
        <v>0.5</v>
      </c>
    </row>
    <row r="32" spans="2:6">
      <c r="B32">
        <v>20</v>
      </c>
      <c r="C32">
        <v>20</v>
      </c>
      <c r="D32" t="s">
        <v>0</v>
      </c>
      <c r="F32">
        <f t="shared" si="0"/>
        <v>1</v>
      </c>
    </row>
    <row r="33" spans="2:6">
      <c r="B33">
        <v>4</v>
      </c>
      <c r="C33">
        <v>8</v>
      </c>
      <c r="D33" t="s">
        <v>73</v>
      </c>
      <c r="F33">
        <f t="shared" si="0"/>
        <v>0.5</v>
      </c>
    </row>
    <row r="34" spans="2:6">
      <c r="B34">
        <v>4</v>
      </c>
      <c r="C34">
        <v>8</v>
      </c>
      <c r="D34" t="s">
        <v>74</v>
      </c>
      <c r="F34">
        <f t="shared" si="0"/>
        <v>0.5</v>
      </c>
    </row>
    <row r="35" spans="2:6">
      <c r="B35">
        <v>1</v>
      </c>
      <c r="C35">
        <v>1</v>
      </c>
      <c r="D35" t="s">
        <v>75</v>
      </c>
      <c r="F35">
        <f t="shared" si="0"/>
        <v>1</v>
      </c>
    </row>
    <row r="36" spans="2:6">
      <c r="B36">
        <v>1</v>
      </c>
      <c r="C36">
        <v>2</v>
      </c>
      <c r="D36" t="s">
        <v>76</v>
      </c>
      <c r="F36">
        <f t="shared" si="0"/>
        <v>0.5</v>
      </c>
    </row>
    <row r="37" spans="2:6">
      <c r="B37">
        <v>2</v>
      </c>
      <c r="C37">
        <v>5</v>
      </c>
      <c r="D37" t="s">
        <v>77</v>
      </c>
      <c r="F37">
        <f t="shared" si="0"/>
        <v>0.4</v>
      </c>
    </row>
    <row r="38" spans="2:6">
      <c r="B38">
        <v>1</v>
      </c>
      <c r="C38">
        <v>1</v>
      </c>
      <c r="D38" t="s">
        <v>78</v>
      </c>
      <c r="F38">
        <f t="shared" si="0"/>
        <v>1</v>
      </c>
    </row>
    <row r="39" spans="2:6">
      <c r="B39">
        <v>2</v>
      </c>
      <c r="C39">
        <v>1</v>
      </c>
      <c r="D39" t="s">
        <v>79</v>
      </c>
      <c r="F39">
        <f t="shared" si="0"/>
        <v>2</v>
      </c>
    </row>
    <row r="40" spans="2:6">
      <c r="B40">
        <v>6</v>
      </c>
      <c r="C40">
        <v>2</v>
      </c>
      <c r="D40" t="s">
        <v>80</v>
      </c>
      <c r="F40">
        <f t="shared" si="0"/>
        <v>3</v>
      </c>
    </row>
    <row r="41" spans="2:6">
      <c r="B41">
        <v>4</v>
      </c>
      <c r="C41">
        <v>2</v>
      </c>
      <c r="D41" t="s">
        <v>81</v>
      </c>
      <c r="F41">
        <f t="shared" si="0"/>
        <v>2</v>
      </c>
    </row>
    <row r="42" spans="2:6">
      <c r="B42">
        <v>2</v>
      </c>
      <c r="C42">
        <v>2</v>
      </c>
      <c r="D42" t="s">
        <v>17</v>
      </c>
      <c r="F42">
        <f t="shared" si="0"/>
        <v>1</v>
      </c>
    </row>
    <row r="43" spans="2:6">
      <c r="B43">
        <v>3</v>
      </c>
      <c r="C43">
        <v>5</v>
      </c>
      <c r="D43" t="s">
        <v>82</v>
      </c>
      <c r="F43">
        <f t="shared" si="0"/>
        <v>0.6</v>
      </c>
    </row>
    <row r="44" spans="2:6">
      <c r="B44">
        <v>0.5</v>
      </c>
      <c r="C44">
        <v>1</v>
      </c>
      <c r="D44" t="s">
        <v>37</v>
      </c>
      <c r="F44">
        <f t="shared" si="0"/>
        <v>0.5</v>
      </c>
    </row>
    <row r="45" spans="2:6">
      <c r="B45">
        <v>6</v>
      </c>
      <c r="C45">
        <v>8</v>
      </c>
      <c r="D45" t="s">
        <v>83</v>
      </c>
      <c r="F45">
        <f t="shared" si="0"/>
        <v>0.75</v>
      </c>
    </row>
    <row r="46" spans="2:6">
      <c r="B46">
        <v>18.5</v>
      </c>
      <c r="C46">
        <v>18</v>
      </c>
      <c r="D46" t="s">
        <v>84</v>
      </c>
      <c r="F46">
        <f t="shared" si="0"/>
        <v>1.0277777777777777</v>
      </c>
    </row>
    <row r="47" spans="2:6">
      <c r="B47">
        <v>15.5</v>
      </c>
      <c r="C47">
        <v>5</v>
      </c>
      <c r="D47" t="s">
        <v>85</v>
      </c>
      <c r="F47">
        <f t="shared" si="0"/>
        <v>3.1</v>
      </c>
    </row>
    <row r="48" spans="2:6">
      <c r="B48">
        <v>2</v>
      </c>
      <c r="C48">
        <v>4</v>
      </c>
      <c r="D48" t="s">
        <v>86</v>
      </c>
      <c r="F48">
        <f t="shared" si="0"/>
        <v>0.5</v>
      </c>
    </row>
    <row r="49" spans="2:6">
      <c r="B49">
        <v>2</v>
      </c>
      <c r="C49">
        <v>2</v>
      </c>
      <c r="D49" t="s">
        <v>87</v>
      </c>
      <c r="F49">
        <f t="shared" si="0"/>
        <v>1</v>
      </c>
    </row>
    <row r="50" spans="2:6">
      <c r="B50">
        <v>2</v>
      </c>
      <c r="C50">
        <v>3</v>
      </c>
      <c r="D50" t="s">
        <v>88</v>
      </c>
      <c r="F50">
        <f t="shared" si="0"/>
        <v>0.66666666666666663</v>
      </c>
    </row>
    <row r="51" spans="2:6">
      <c r="B51">
        <v>41</v>
      </c>
      <c r="C51">
        <v>25</v>
      </c>
      <c r="D51" t="s">
        <v>3</v>
      </c>
      <c r="F51">
        <f t="shared" si="0"/>
        <v>1.64</v>
      </c>
    </row>
    <row r="52" spans="2:6">
      <c r="B52">
        <v>2</v>
      </c>
      <c r="C52">
        <v>4</v>
      </c>
      <c r="D52" t="s">
        <v>24</v>
      </c>
      <c r="F52">
        <f t="shared" si="0"/>
        <v>0.5</v>
      </c>
    </row>
    <row r="53" spans="2:6">
      <c r="B53">
        <v>2.5</v>
      </c>
      <c r="C53">
        <v>4</v>
      </c>
      <c r="D53" t="s">
        <v>25</v>
      </c>
      <c r="F53">
        <f t="shared" si="0"/>
        <v>0.625</v>
      </c>
    </row>
    <row r="54" spans="2:6">
      <c r="B54">
        <v>4</v>
      </c>
      <c r="C54" t="s">
        <v>53</v>
      </c>
      <c r="D54" t="s">
        <v>89</v>
      </c>
      <c r="F54">
        <f t="shared" si="0"/>
        <v>4</v>
      </c>
    </row>
    <row r="55" spans="2:6">
      <c r="B55">
        <v>2</v>
      </c>
      <c r="C55">
        <v>1</v>
      </c>
      <c r="D55" t="s">
        <v>90</v>
      </c>
      <c r="F55">
        <f t="shared" si="0"/>
        <v>2</v>
      </c>
    </row>
    <row r="57" spans="2:6">
      <c r="B57">
        <f>SUM(B4:B55)</f>
        <v>321.75</v>
      </c>
      <c r="C57">
        <f>SUM(C4:C55)</f>
        <v>276.5</v>
      </c>
    </row>
    <row r="58" spans="2:6">
      <c r="E58" t="s">
        <v>91</v>
      </c>
      <c r="F58">
        <f>MAX(F4:F55)</f>
        <v>7.5</v>
      </c>
    </row>
    <row r="59" spans="2:6">
      <c r="B59" t="s">
        <v>92</v>
      </c>
      <c r="C59">
        <f>B57/C57</f>
        <v>1.1636528028933093</v>
      </c>
      <c r="E59" t="s">
        <v>93</v>
      </c>
      <c r="F59">
        <f>MIN(F4:F55)</f>
        <v>0.2</v>
      </c>
    </row>
    <row r="60" spans="2:6">
      <c r="E60" t="s">
        <v>92</v>
      </c>
      <c r="F60">
        <f>AVERAGE(F4:F55)</f>
        <v>1.5230982905982902</v>
      </c>
    </row>
    <row r="61" spans="2:6">
      <c r="E61" t="s">
        <v>94</v>
      </c>
      <c r="F61">
        <f>MEDIAN(F4:F55)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thsi08</dc:creator>
  <cp:lastModifiedBy>thsi08</cp:lastModifiedBy>
  <dcterms:created xsi:type="dcterms:W3CDTF">2012-04-27T13:35:29Z</dcterms:created>
  <dcterms:modified xsi:type="dcterms:W3CDTF">2012-05-23T12:37:34Z</dcterms:modified>
</cp:coreProperties>
</file>