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homaskuttyreji/Documents/excel_files/"/>
    </mc:Choice>
  </mc:AlternateContent>
  <xr:revisionPtr revIDLastSave="0" documentId="13_ncr:1_{FEE7C617-58CF-8D48-BC35-5ED65A20C63B}" xr6:coauthVersionLast="47" xr6:coauthVersionMax="47" xr10:uidLastSave="{00000000-0000-0000-0000-000000000000}"/>
  <bookViews>
    <workbookView xWindow="380" yWindow="500" windowWidth="28040" windowHeight="16940" xr2:uid="{5F39D018-576F-5646-ABD7-B59E2360AF7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6" i="1" l="1"/>
  <c r="P16" i="1"/>
  <c r="O16" i="1"/>
  <c r="Q15" i="1"/>
  <c r="P15" i="1"/>
  <c r="P14" i="1"/>
  <c r="P17" i="1" s="1"/>
  <c r="O15" i="1"/>
  <c r="Q14" i="1"/>
  <c r="Q17" i="1" s="1"/>
  <c r="O14" i="1"/>
  <c r="O17" i="1" s="1"/>
  <c r="P10" i="1"/>
  <c r="Q10" i="1"/>
  <c r="O10" i="1"/>
  <c r="R8" i="1"/>
  <c r="R9" i="1"/>
  <c r="R7" i="1"/>
  <c r="R10" i="1" s="1"/>
  <c r="F10" i="1"/>
  <c r="F9" i="1"/>
  <c r="E11" i="1"/>
  <c r="D11" i="1"/>
  <c r="O26" i="1" l="1"/>
  <c r="O25" i="1"/>
  <c r="T16" i="1"/>
  <c r="T15" i="1"/>
  <c r="S15" i="1"/>
  <c r="S14" i="1"/>
  <c r="S16" i="1"/>
  <c r="R15" i="1"/>
  <c r="T14" i="1"/>
  <c r="R16" i="1"/>
  <c r="R14" i="1"/>
  <c r="R17" i="1" s="1"/>
  <c r="F11" i="1"/>
  <c r="O24" i="1" l="1"/>
  <c r="O23" i="1"/>
</calcChain>
</file>

<file path=xl/sharedStrings.xml><?xml version="1.0" encoding="utf-8"?>
<sst xmlns="http://schemas.openxmlformats.org/spreadsheetml/2006/main" count="36" uniqueCount="24">
  <si>
    <t>Classification Matrix</t>
  </si>
  <si>
    <t>Predicted</t>
  </si>
  <si>
    <t>Actual</t>
  </si>
  <si>
    <t>Total</t>
  </si>
  <si>
    <t>Negative</t>
  </si>
  <si>
    <t>Positive</t>
  </si>
  <si>
    <t>Multi-Class Scenario</t>
  </si>
  <si>
    <t>Apple</t>
  </si>
  <si>
    <t>Orange</t>
  </si>
  <si>
    <t>Mango</t>
  </si>
  <si>
    <r>
      <rPr>
        <sz val="12"/>
        <color rgb="FFFF0000"/>
        <rFont val="Aptos Narrow"/>
        <scheme val="minor"/>
      </rPr>
      <t>f beta measure</t>
    </r>
    <r>
      <rPr>
        <sz val="12"/>
        <color theme="1"/>
        <rFont val="Aptos Narrow"/>
        <scheme val="minor"/>
      </rPr>
      <t xml:space="preserve"> : When we care more about minimizing false positives than minimizing false negatives, we would want to select a beta value of &lt; 1 for the F-beta score. In other words, precision would be given more weight than recall in this scenario.</t>
    </r>
  </si>
  <si>
    <t>P/A</t>
  </si>
  <si>
    <t>TP</t>
  </si>
  <si>
    <t>FP</t>
  </si>
  <si>
    <t>FN</t>
  </si>
  <si>
    <t>TN</t>
  </si>
  <si>
    <t>precision</t>
  </si>
  <si>
    <t>recall</t>
  </si>
  <si>
    <t>Macro Precision</t>
  </si>
  <si>
    <t>Macro Recall</t>
  </si>
  <si>
    <t>Micro Precision</t>
  </si>
  <si>
    <t>Micro Recall</t>
  </si>
  <si>
    <t xml:space="preserve">Micro and Macro Averaging </t>
  </si>
  <si>
    <r>
      <t xml:space="preserve">An </t>
    </r>
    <r>
      <rPr>
        <sz val="16"/>
        <color rgb="FFFF0000"/>
        <rFont val="Aptos Narrow (Body)"/>
      </rPr>
      <t xml:space="preserve">ROC curve </t>
    </r>
    <r>
      <rPr>
        <sz val="16"/>
        <color theme="1"/>
        <rFont val="Aptos Narrow"/>
        <scheme val="minor"/>
      </rPr>
      <t xml:space="preserve">plots TPR vs. FPR at different classification thresholds.  AUC provides an aggregate measure of performance across all possible classification thresholds. </t>
    </r>
    <r>
      <rPr>
        <sz val="16"/>
        <color rgb="FFFF0000"/>
        <rFont val="Aptos Narrow (Body)"/>
      </rPr>
      <t>AUC</t>
    </r>
    <r>
      <rPr>
        <sz val="16"/>
        <color theme="1"/>
        <rFont val="Aptos Narrow"/>
        <scheme val="minor"/>
      </rPr>
      <t xml:space="preserve"> is classification-threshold-invariant. It measures the quality of the model's predictions irrespective of what classification threshold is chosen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</si>
</sst>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%"/>
  </numFmts>
  <fonts count="14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8"/>
      <color theme="1" tint="0.34998626667073579"/>
      <name val="Aptos Narrow"/>
      <scheme val="minor"/>
    </font>
    <font>
      <b/>
      <sz val="16"/>
      <color theme="1" tint="0.249977111117893"/>
      <name val="Aptos Narrow"/>
      <scheme val="minor"/>
    </font>
    <font>
      <sz val="12"/>
      <color theme="1"/>
      <name val="Aptos Narrow"/>
      <scheme val="minor"/>
    </font>
    <font>
      <sz val="14"/>
      <color theme="1"/>
      <name val="Aptos Narrow"/>
      <scheme val="minor"/>
    </font>
    <font>
      <sz val="12"/>
      <color rgb="FFFF0000"/>
      <name val="Aptos Narrow"/>
      <scheme val="minor"/>
    </font>
    <font>
      <sz val="12"/>
      <color rgb="FF000000"/>
      <name val="Aptos Narrow"/>
      <scheme val="minor"/>
    </font>
    <font>
      <b/>
      <sz val="12"/>
      <color theme="1" tint="0.249977111117893"/>
      <name val="Aptos Narrow"/>
      <scheme val="minor"/>
    </font>
    <font>
      <sz val="12"/>
      <color theme="0"/>
      <name val="Aptos Narrow"/>
      <scheme val="minor"/>
    </font>
    <font>
      <sz val="16"/>
      <color rgb="FF202124"/>
      <name val="Aptos Narrow"/>
      <scheme val="minor"/>
    </font>
    <font>
      <sz val="16"/>
      <color rgb="FF000000"/>
      <name val="Aptos Narrow"/>
      <scheme val="minor"/>
    </font>
    <font>
      <sz val="16"/>
      <color theme="1"/>
      <name val="Aptos Narrow"/>
      <scheme val="minor"/>
    </font>
    <font>
      <sz val="16"/>
      <color rgb="FFFF0000"/>
      <name val="Aptos Narrow (Body)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41100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9">
    <xf numFmtId="0" fontId="0" fillId="0" borderId="0" xfId="0"/>
    <xf numFmtId="0" fontId="2" fillId="2" borderId="4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0" fontId="4" fillId="0" borderId="0" xfId="0" applyFont="1"/>
    <xf numFmtId="0" fontId="5" fillId="0" borderId="0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4" fillId="0" borderId="9" xfId="0" applyFont="1" applyBorder="1" applyAlignment="1">
      <alignment horizontal="center"/>
    </xf>
    <xf numFmtId="0" fontId="4" fillId="0" borderId="9" xfId="0" applyFont="1" applyFill="1" applyBorder="1" applyAlignment="1">
      <alignment horizontal="center" vertical="center"/>
    </xf>
    <xf numFmtId="0" fontId="7" fillId="0" borderId="9" xfId="0" applyFont="1" applyFill="1" applyBorder="1" applyAlignment="1">
      <alignment horizontal="center" vertical="center"/>
    </xf>
    <xf numFmtId="0" fontId="8" fillId="3" borderId="9" xfId="0" applyFont="1" applyFill="1" applyBorder="1" applyAlignment="1">
      <alignment horizontal="center" vertical="center"/>
    </xf>
    <xf numFmtId="167" fontId="4" fillId="0" borderId="9" xfId="1" applyNumberFormat="1" applyFont="1" applyFill="1" applyBorder="1" applyAlignment="1">
      <alignment horizontal="center" vertical="center"/>
    </xf>
    <xf numFmtId="167" fontId="4" fillId="0" borderId="9" xfId="1" applyNumberFormat="1" applyFont="1" applyBorder="1" applyAlignment="1">
      <alignment horizontal="center"/>
    </xf>
    <xf numFmtId="167" fontId="4" fillId="0" borderId="9" xfId="0" applyNumberFormat="1" applyFont="1" applyBorder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10" fillId="0" borderId="0" xfId="0" applyFont="1"/>
    <xf numFmtId="0" fontId="11" fillId="0" borderId="0" xfId="0" applyFont="1"/>
    <xf numFmtId="0" fontId="12" fillId="0" borderId="1" xfId="0" applyFont="1" applyBorder="1" applyAlignment="1">
      <alignment horizontal="left" vertical="center" wrapText="1"/>
    </xf>
    <xf numFmtId="0" fontId="12" fillId="0" borderId="2" xfId="0" applyFont="1" applyBorder="1" applyAlignment="1">
      <alignment horizontal="left" vertical="center"/>
    </xf>
    <xf numFmtId="0" fontId="12" fillId="0" borderId="3" xfId="0" applyFont="1" applyBorder="1" applyAlignment="1">
      <alignment horizontal="left" vertical="center"/>
    </xf>
    <xf numFmtId="0" fontId="12" fillId="0" borderId="4" xfId="0" applyFont="1" applyBorder="1" applyAlignment="1">
      <alignment horizontal="left" vertical="center"/>
    </xf>
    <xf numFmtId="0" fontId="12" fillId="0" borderId="0" xfId="0" applyFont="1" applyBorder="1" applyAlignment="1">
      <alignment horizontal="left" vertical="center"/>
    </xf>
    <xf numFmtId="0" fontId="12" fillId="0" borderId="5" xfId="0" applyFont="1" applyBorder="1" applyAlignment="1">
      <alignment horizontal="left" vertical="center"/>
    </xf>
    <xf numFmtId="0" fontId="12" fillId="0" borderId="6" xfId="0" applyFont="1" applyBorder="1" applyAlignment="1">
      <alignment horizontal="left" vertical="center"/>
    </xf>
    <xf numFmtId="0" fontId="12" fillId="0" borderId="7" xfId="0" applyFont="1" applyBorder="1" applyAlignment="1">
      <alignment horizontal="left" vertical="center"/>
    </xf>
    <xf numFmtId="0" fontId="12" fillId="0" borderId="8" xfId="0" applyFont="1" applyBorder="1" applyAlignment="1">
      <alignment horizontal="left" vertical="center"/>
    </xf>
    <xf numFmtId="0" fontId="6" fillId="5" borderId="9" xfId="0" applyFont="1" applyFill="1" applyBorder="1" applyAlignment="1">
      <alignment horizontal="center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colors>
    <mruColors>
      <color rgb="FF941100"/>
      <color rgb="FF9452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12700</xdr:colOff>
      <xdr:row>15</xdr:row>
      <xdr:rowOff>12700</xdr:rowOff>
    </xdr:from>
    <xdr:ext cx="4114800" cy="80010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DC6DE9E6-774D-495B-E1EB-CD783E4C859F}"/>
                </a:ext>
              </a:extLst>
            </xdr:cNvPr>
            <xdr:cNvSpPr txBox="1"/>
          </xdr:nvSpPr>
          <xdr:spPr>
            <a:xfrm>
              <a:off x="838200" y="2870200"/>
              <a:ext cx="4114800" cy="800100"/>
            </a:xfrm>
            <a:prstGeom prst="rect">
              <a:avLst/>
            </a:prstGeom>
            <a:solidFill>
              <a:srgbClr val="C00000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a:rPr lang="en-US" sz="1600" b="0" i="1">
                        <a:solidFill>
                          <a:schemeClr val="bg1"/>
                        </a:solidFill>
                        <a:latin typeface="Cambria Math" panose="02040503050406030204" pitchFamily="18" charset="0"/>
                      </a:rPr>
                      <m:t>𝑃𝑟𝑒𝑐𝑖𝑠𝑖𝑜𝑛</m:t>
                    </m:r>
                    <m:r>
                      <a:rPr lang="en-US" sz="1600" b="0" i="1">
                        <a:solidFill>
                          <a:schemeClr val="bg1"/>
                        </a:solidFill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6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6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  <m:t>𝑇𝑃</m:t>
                        </m:r>
                      </m:num>
                      <m:den>
                        <m:r>
                          <a:rPr lang="en-US" sz="16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  <m:t>𝑇𝑃</m:t>
                        </m:r>
                        <m:r>
                          <a:rPr lang="en-US" sz="16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  <m:t>+</m:t>
                        </m:r>
                        <m:r>
                          <a:rPr lang="en-US" sz="16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  <m:t>𝐹𝑃</m:t>
                        </m:r>
                      </m:den>
                    </m:f>
                  </m:oMath>
                </m:oMathPara>
              </a14:m>
              <a:endParaRPr lang="en-GB" sz="1200">
                <a:solidFill>
                  <a:schemeClr val="bg1"/>
                </a:solidFill>
              </a:endParaRPr>
            </a:p>
          </xdr:txBody>
        </xdr:sp>
      </mc:Choice>
      <mc:Fallback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DC6DE9E6-774D-495B-E1EB-CD783E4C859F}"/>
                </a:ext>
              </a:extLst>
            </xdr:cNvPr>
            <xdr:cNvSpPr txBox="1"/>
          </xdr:nvSpPr>
          <xdr:spPr>
            <a:xfrm>
              <a:off x="838200" y="2870200"/>
              <a:ext cx="4114800" cy="800100"/>
            </a:xfrm>
            <a:prstGeom prst="rect">
              <a:avLst/>
            </a:prstGeom>
            <a:solidFill>
              <a:srgbClr val="C00000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/>
              <a:r>
                <a:rPr lang="en-US" sz="1600" b="0" i="0">
                  <a:solidFill>
                    <a:schemeClr val="bg1"/>
                  </a:solidFill>
                  <a:latin typeface="Cambria Math" panose="02040503050406030204" pitchFamily="18" charset="0"/>
                </a:rPr>
                <a:t>𝑃𝑟𝑒𝑐𝑖𝑠𝑖𝑜𝑛=𝑇𝑃/(𝑇𝑃+𝐹𝑃)</a:t>
              </a:r>
              <a:endParaRPr lang="en-GB" sz="1200">
                <a:solidFill>
                  <a:schemeClr val="bg1"/>
                </a:solidFill>
              </a:endParaRPr>
            </a:p>
          </xdr:txBody>
        </xdr:sp>
      </mc:Fallback>
    </mc:AlternateContent>
    <xdr:clientData/>
  </xdr:oneCellAnchor>
  <xdr:oneCellAnchor>
    <xdr:from>
      <xdr:col>7</xdr:col>
      <xdr:colOff>12700</xdr:colOff>
      <xdr:row>15</xdr:row>
      <xdr:rowOff>0</xdr:rowOff>
    </xdr:from>
    <xdr:ext cx="4140200" cy="81280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287B7B30-3EC3-DD45-B993-7AF53208B21B}"/>
                </a:ext>
              </a:extLst>
            </xdr:cNvPr>
            <xdr:cNvSpPr txBox="1"/>
          </xdr:nvSpPr>
          <xdr:spPr>
            <a:xfrm>
              <a:off x="4140200" y="2857500"/>
              <a:ext cx="4140200" cy="812800"/>
            </a:xfrm>
            <a:prstGeom prst="rect">
              <a:avLst/>
            </a:prstGeom>
            <a:solidFill>
              <a:srgbClr val="C00000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a:rPr lang="en-US" sz="1600" b="0" i="1">
                        <a:solidFill>
                          <a:schemeClr val="bg1"/>
                        </a:solidFill>
                        <a:latin typeface="Cambria Math" panose="02040503050406030204" pitchFamily="18" charset="0"/>
                      </a:rPr>
                      <m:t>𝑅𝑒𝑐𝑎𝑙𝑙</m:t>
                    </m:r>
                    <m:d>
                      <m:dPr>
                        <m:ctrlPr>
                          <a:rPr lang="en-US" sz="16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6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16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  <m:t>𝑆𝑒𝑛𝑠𝑖𝑡𝑖𝑣𝑖𝑡𝑦</m:t>
                        </m:r>
                        <m:r>
                          <a:rPr lang="en-US" sz="16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  <m:t>/</m:t>
                        </m:r>
                        <m:r>
                          <a:rPr lang="en-US" sz="16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  <m:t>𝑇𝑃𝑅</m:t>
                        </m:r>
                      </m:e>
                    </m:d>
                    <m:r>
                      <a:rPr lang="en-US" sz="1600" b="0" i="1">
                        <a:solidFill>
                          <a:schemeClr val="bg1"/>
                        </a:solidFill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6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6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  <m:t>𝑇𝑃</m:t>
                        </m:r>
                      </m:num>
                      <m:den>
                        <m:r>
                          <a:rPr lang="en-US" sz="16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  <m:t>𝑇𝑃</m:t>
                        </m:r>
                        <m:r>
                          <a:rPr lang="en-US" sz="16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  <m:t>+</m:t>
                        </m:r>
                        <m:r>
                          <a:rPr lang="en-US" sz="16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  <m:t>𝐹𝑁</m:t>
                        </m:r>
                      </m:den>
                    </m:f>
                  </m:oMath>
                </m:oMathPara>
              </a14:m>
              <a:endParaRPr lang="en-GB" sz="1200">
                <a:solidFill>
                  <a:schemeClr val="bg1"/>
                </a:solidFill>
              </a:endParaRPr>
            </a:p>
          </xdr:txBody>
        </xdr:sp>
      </mc:Choice>
      <mc:Fallback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287B7B30-3EC3-DD45-B993-7AF53208B21B}"/>
                </a:ext>
              </a:extLst>
            </xdr:cNvPr>
            <xdr:cNvSpPr txBox="1"/>
          </xdr:nvSpPr>
          <xdr:spPr>
            <a:xfrm>
              <a:off x="4140200" y="2857500"/>
              <a:ext cx="4140200" cy="812800"/>
            </a:xfrm>
            <a:prstGeom prst="rect">
              <a:avLst/>
            </a:prstGeom>
            <a:solidFill>
              <a:srgbClr val="C00000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/>
              <a:r>
                <a:rPr lang="en-US" sz="1600" b="0" i="0">
                  <a:solidFill>
                    <a:schemeClr val="bg1"/>
                  </a:solidFill>
                  <a:latin typeface="Cambria Math" panose="02040503050406030204" pitchFamily="18" charset="0"/>
                </a:rPr>
                <a:t>𝑅𝑒𝑐𝑎𝑙𝑙( 𝑆𝑒𝑛𝑠𝑖𝑡𝑖𝑣𝑖𝑡𝑦/𝑇𝑃𝑅)=𝑇𝑃/(𝑇𝑃+𝐹𝑁)</a:t>
              </a:r>
              <a:endParaRPr lang="en-GB" sz="1200">
                <a:solidFill>
                  <a:schemeClr val="bg1"/>
                </a:solidFill>
              </a:endParaRPr>
            </a:p>
          </xdr:txBody>
        </xdr:sp>
      </mc:Fallback>
    </mc:AlternateContent>
    <xdr:clientData/>
  </xdr:oneCellAnchor>
  <xdr:oneCellAnchor>
    <xdr:from>
      <xdr:col>1</xdr:col>
      <xdr:colOff>12700</xdr:colOff>
      <xdr:row>20</xdr:row>
      <xdr:rowOff>12700</xdr:rowOff>
    </xdr:from>
    <xdr:ext cx="4127500" cy="81280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A6B0A39E-4100-3446-8953-66125AFCC98C}"/>
                </a:ext>
              </a:extLst>
            </xdr:cNvPr>
            <xdr:cNvSpPr txBox="1"/>
          </xdr:nvSpPr>
          <xdr:spPr>
            <a:xfrm>
              <a:off x="838200" y="3886200"/>
              <a:ext cx="4127500" cy="812800"/>
            </a:xfrm>
            <a:prstGeom prst="rect">
              <a:avLst/>
            </a:prstGeom>
            <a:solidFill>
              <a:srgbClr val="C00000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a:rPr lang="en-US" sz="1600" b="0" i="1">
                        <a:solidFill>
                          <a:schemeClr val="bg1"/>
                        </a:solidFill>
                        <a:latin typeface="Cambria Math" panose="02040503050406030204" pitchFamily="18" charset="0"/>
                      </a:rPr>
                      <m:t>𝐹</m:t>
                    </m:r>
                    <m:r>
                      <a:rPr lang="en-US" sz="1600" b="0" i="1">
                        <a:solidFill>
                          <a:schemeClr val="bg1"/>
                        </a:solidFill>
                        <a:latin typeface="Cambria Math" panose="02040503050406030204" pitchFamily="18" charset="0"/>
                      </a:rPr>
                      <m:t>1=</m:t>
                    </m:r>
                    <m:f>
                      <m:fPr>
                        <m:ctrlPr>
                          <a:rPr lang="en-US" sz="16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6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  <m:t>2 </m:t>
                        </m:r>
                        <m:r>
                          <a:rPr lang="en-US" sz="16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  <m:t>𝑃𝑟𝑒𝑐𝑖𝑠𝑖𝑜𝑛</m:t>
                        </m:r>
                        <m:r>
                          <a:rPr lang="en-US" sz="16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  <m:t> ∗</m:t>
                        </m:r>
                        <m:r>
                          <a:rPr lang="en-US" sz="16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  <m:t>𝑅𝑒𝑐𝑎𝑙𝑙</m:t>
                        </m:r>
                      </m:num>
                      <m:den>
                        <m:r>
                          <a:rPr lang="en-US" sz="16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  <m:t>𝑃𝑟𝑒𝑐𝑖𝑠𝑖𝑜𝑛</m:t>
                        </m:r>
                        <m:r>
                          <a:rPr lang="en-US" sz="16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  <m:t>+</m:t>
                        </m:r>
                        <m:r>
                          <a:rPr lang="en-US" sz="16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  <m:t>𝑅𝑒𝑐𝑎𝑙𝑙</m:t>
                        </m:r>
                      </m:den>
                    </m:f>
                  </m:oMath>
                </m:oMathPara>
              </a14:m>
              <a:endParaRPr lang="en-GB" sz="1200">
                <a:solidFill>
                  <a:schemeClr val="bg1"/>
                </a:solidFill>
              </a:endParaRPr>
            </a:p>
          </xdr:txBody>
        </xdr:sp>
      </mc:Choice>
      <mc:Fallback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A6B0A39E-4100-3446-8953-66125AFCC98C}"/>
                </a:ext>
              </a:extLst>
            </xdr:cNvPr>
            <xdr:cNvSpPr txBox="1"/>
          </xdr:nvSpPr>
          <xdr:spPr>
            <a:xfrm>
              <a:off x="838200" y="3886200"/>
              <a:ext cx="4127500" cy="812800"/>
            </a:xfrm>
            <a:prstGeom prst="rect">
              <a:avLst/>
            </a:prstGeom>
            <a:solidFill>
              <a:srgbClr val="C00000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/>
              <a:r>
                <a:rPr lang="en-US" sz="1600" b="0" i="0">
                  <a:solidFill>
                    <a:schemeClr val="bg1"/>
                  </a:solidFill>
                  <a:latin typeface="Cambria Math" panose="02040503050406030204" pitchFamily="18" charset="0"/>
                </a:rPr>
                <a:t>𝐹1=(2 𝑃𝑟𝑒𝑐𝑖𝑠𝑖𝑜𝑛 ∗𝑅𝑒𝑐𝑎𝑙𝑙)/(𝑃𝑟𝑒𝑐𝑖𝑠𝑖𝑜𝑛+𝑅𝑒𝑐𝑎𝑙𝑙)</a:t>
              </a:r>
              <a:endParaRPr lang="en-GB" sz="1200">
                <a:solidFill>
                  <a:schemeClr val="bg1"/>
                </a:solidFill>
              </a:endParaRPr>
            </a:p>
          </xdr:txBody>
        </xdr:sp>
      </mc:Fallback>
    </mc:AlternateContent>
    <xdr:clientData/>
  </xdr:oneCellAnchor>
  <xdr:oneCellAnchor>
    <xdr:from>
      <xdr:col>7</xdr:col>
      <xdr:colOff>0</xdr:colOff>
      <xdr:row>20</xdr:row>
      <xdr:rowOff>0</xdr:rowOff>
    </xdr:from>
    <xdr:ext cx="4152900" cy="81280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8E491A26-2695-1148-861A-3CAAC2E5CEAA}"/>
                </a:ext>
              </a:extLst>
            </xdr:cNvPr>
            <xdr:cNvSpPr txBox="1"/>
          </xdr:nvSpPr>
          <xdr:spPr>
            <a:xfrm>
              <a:off x="13208000" y="1638300"/>
              <a:ext cx="4152900" cy="812800"/>
            </a:xfrm>
            <a:prstGeom prst="rect">
              <a:avLst/>
            </a:prstGeom>
            <a:solidFill>
              <a:srgbClr val="C00000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6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6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n-US" sz="16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𝛽</m:t>
                        </m:r>
                      </m:sub>
                    </m:sSub>
                    <m:r>
                      <a:rPr lang="en-US" sz="1600" b="0" i="1">
                        <a:solidFill>
                          <a:schemeClr val="bg1"/>
                        </a:solidFill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6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n-US" sz="1600" b="0" i="1">
                                <a:solidFill>
                                  <a:schemeClr val="bg1"/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sz="1600" b="0" i="1">
                                    <a:solidFill>
                                      <a:schemeClr val="bg1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sz="1600" b="0" i="1">
                                    <a:solidFill>
                                      <a:schemeClr val="bg1"/>
                                    </a:solidFill>
                                    <a:latin typeface="Cambria Math" panose="02040503050406030204" pitchFamily="18" charset="0"/>
                                  </a:rPr>
                                  <m:t>1+</m:t>
                                </m:r>
                                <m:r>
                                  <a:rPr lang="en-US" sz="1600" b="0" i="1">
                                    <a:solidFill>
                                      <a:schemeClr val="bg1"/>
                                    </a:solidFill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𝛽</m:t>
                                </m:r>
                              </m:e>
                            </m:d>
                          </m:e>
                          <m:sup>
                            <m:r>
                              <a:rPr lang="en-US" sz="1600" b="0" i="1">
                                <a:solidFill>
                                  <a:schemeClr val="bg1"/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sz="16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 ∗ </m:t>
                        </m:r>
                        <m:r>
                          <a:rPr lang="en-US" sz="16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  <m:t>𝑃𝑟𝑒𝑐𝑖𝑠𝑖𝑜𝑛</m:t>
                        </m:r>
                        <m:r>
                          <a:rPr lang="en-US" sz="16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  <m:t> ∗</m:t>
                        </m:r>
                        <m:r>
                          <a:rPr lang="en-US" sz="16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  <m:t>𝑅𝑒𝑐𝑎𝑙𝑙</m:t>
                        </m:r>
                      </m:num>
                      <m:den>
                        <m:sSup>
                          <m:sSupPr>
                            <m:ctrlPr>
                              <a:rPr lang="en-US" sz="1600" b="0" i="1">
                                <a:solidFill>
                                  <a:schemeClr val="bg1"/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600" b="0" i="1">
                                <a:solidFill>
                                  <a:schemeClr val="bg1"/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𝛽</m:t>
                            </m:r>
                          </m:e>
                          <m:sup>
                            <m:r>
                              <a:rPr lang="en-US" sz="1600" b="0" i="1">
                                <a:solidFill>
                                  <a:schemeClr val="bg1"/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sz="16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 ∗ </m:t>
                        </m:r>
                        <m:r>
                          <a:rPr lang="en-US" sz="16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  <m:t>𝑃𝑟𝑒𝑐𝑖𝑠𝑖𝑜𝑛</m:t>
                        </m:r>
                        <m:r>
                          <a:rPr lang="en-US" sz="16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  <m:t>+</m:t>
                        </m:r>
                        <m:r>
                          <a:rPr lang="en-US" sz="16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  <m:t>𝑅𝑒𝑐𝑎𝑙𝑙</m:t>
                        </m:r>
                      </m:den>
                    </m:f>
                  </m:oMath>
                </m:oMathPara>
              </a14:m>
              <a:endParaRPr lang="en-GB" sz="1200">
                <a:solidFill>
                  <a:schemeClr val="bg1"/>
                </a:solidFill>
              </a:endParaRPr>
            </a:p>
          </xdr:txBody>
        </xdr:sp>
      </mc:Choice>
      <mc:Fallback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8E491A26-2695-1148-861A-3CAAC2E5CEAA}"/>
                </a:ext>
              </a:extLst>
            </xdr:cNvPr>
            <xdr:cNvSpPr txBox="1"/>
          </xdr:nvSpPr>
          <xdr:spPr>
            <a:xfrm>
              <a:off x="13208000" y="1638300"/>
              <a:ext cx="4152900" cy="812800"/>
            </a:xfrm>
            <a:prstGeom prst="rect">
              <a:avLst/>
            </a:prstGeom>
            <a:solidFill>
              <a:srgbClr val="C00000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/>
              <a:r>
                <a:rPr lang="en-US" sz="1600" b="0" i="0">
                  <a:solidFill>
                    <a:schemeClr val="bg1"/>
                  </a:solidFill>
                  <a:latin typeface="Cambria Math" panose="02040503050406030204" pitchFamily="18" charset="0"/>
                </a:rPr>
                <a:t>𝐹_</a:t>
              </a:r>
              <a:r>
                <a:rPr lang="en-US" sz="1600" b="0" i="0">
                  <a:solidFill>
                    <a:schemeClr val="bg1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𝛽</a:t>
              </a:r>
              <a:r>
                <a:rPr lang="en-US" sz="1600" b="0" i="0">
                  <a:solidFill>
                    <a:schemeClr val="bg1"/>
                  </a:solidFill>
                  <a:latin typeface="Cambria Math" panose="02040503050406030204" pitchFamily="18" charset="0"/>
                </a:rPr>
                <a:t>=((1+</a:t>
              </a:r>
              <a:r>
                <a:rPr lang="en-US" sz="1600" b="0" i="0">
                  <a:solidFill>
                    <a:schemeClr val="bg1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𝛽)^2  ∗ </a:t>
              </a:r>
              <a:r>
                <a:rPr lang="en-US" sz="1600" b="0" i="0">
                  <a:solidFill>
                    <a:schemeClr val="bg1"/>
                  </a:solidFill>
                  <a:latin typeface="Cambria Math" panose="02040503050406030204" pitchFamily="18" charset="0"/>
                </a:rPr>
                <a:t>𝑃𝑟𝑒𝑐𝑖𝑠𝑖𝑜𝑛 ∗𝑅𝑒𝑐𝑎𝑙𝑙)/(</a:t>
              </a:r>
              <a:r>
                <a:rPr lang="en-US" sz="1600" b="0" i="0">
                  <a:solidFill>
                    <a:schemeClr val="bg1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𝛽^2  ∗ </a:t>
              </a:r>
              <a:r>
                <a:rPr lang="en-US" sz="1600" b="0" i="0">
                  <a:solidFill>
                    <a:schemeClr val="bg1"/>
                  </a:solidFill>
                  <a:latin typeface="Cambria Math" panose="02040503050406030204" pitchFamily="18" charset="0"/>
                </a:rPr>
                <a:t>𝑃𝑟𝑒𝑐𝑖𝑠𝑖𝑜𝑛+𝑅𝑒𝑐𝑎𝑙𝑙)</a:t>
              </a:r>
              <a:endParaRPr lang="en-GB" sz="1200">
                <a:solidFill>
                  <a:schemeClr val="bg1"/>
                </a:solidFill>
              </a:endParaRPr>
            </a:p>
          </xdr:txBody>
        </xdr:sp>
      </mc:Fallback>
    </mc:AlternateContent>
    <xdr:clientData/>
  </xdr:oneCellAnchor>
  <xdr:oneCellAnchor>
    <xdr:from>
      <xdr:col>7</xdr:col>
      <xdr:colOff>0</xdr:colOff>
      <xdr:row>25</xdr:row>
      <xdr:rowOff>0</xdr:rowOff>
    </xdr:from>
    <xdr:ext cx="4140200" cy="81280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93526294-0520-6D4D-81F4-B930027622B9}"/>
                </a:ext>
              </a:extLst>
            </xdr:cNvPr>
            <xdr:cNvSpPr txBox="1"/>
          </xdr:nvSpPr>
          <xdr:spPr>
            <a:xfrm>
              <a:off x="4127500" y="4889500"/>
              <a:ext cx="4140200" cy="812800"/>
            </a:xfrm>
            <a:prstGeom prst="rect">
              <a:avLst/>
            </a:prstGeom>
            <a:solidFill>
              <a:srgbClr val="C00000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a:rPr lang="en-US" sz="1600" b="0" i="1">
                        <a:solidFill>
                          <a:schemeClr val="bg1"/>
                        </a:solidFill>
                        <a:latin typeface="Cambria Math" panose="02040503050406030204" pitchFamily="18" charset="0"/>
                      </a:rPr>
                      <m:t>𝑆𝑝𝑒𝑐𝑖𝑓𝑖𝑐𝑖𝑡𝑦</m:t>
                    </m:r>
                    <m:d>
                      <m:dPr>
                        <m:ctrlPr>
                          <a:rPr lang="en-US" sz="16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6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  <m:t>𝑇𝑁𝑅</m:t>
                        </m:r>
                      </m:e>
                    </m:d>
                    <m:r>
                      <a:rPr lang="en-US" sz="1600" b="0" i="1">
                        <a:solidFill>
                          <a:schemeClr val="bg1"/>
                        </a:solidFill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en-US" sz="16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6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  <m:t>𝑇𝑁</m:t>
                        </m:r>
                      </m:num>
                      <m:den>
                        <m:r>
                          <a:rPr lang="en-US" sz="16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  <m:t>𝑇𝑁</m:t>
                        </m:r>
                        <m:r>
                          <a:rPr lang="en-US" sz="16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  <m:t>+</m:t>
                        </m:r>
                        <m:r>
                          <a:rPr lang="en-US" sz="16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  <m:t>𝐹𝑃</m:t>
                        </m:r>
                      </m:den>
                    </m:f>
                  </m:oMath>
                </m:oMathPara>
              </a14:m>
              <a:endParaRPr lang="en-GB" sz="1200">
                <a:solidFill>
                  <a:schemeClr val="bg1"/>
                </a:solidFill>
              </a:endParaRPr>
            </a:p>
          </xdr:txBody>
        </xdr:sp>
      </mc:Choice>
      <mc:Fallback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93526294-0520-6D4D-81F4-B930027622B9}"/>
                </a:ext>
              </a:extLst>
            </xdr:cNvPr>
            <xdr:cNvSpPr txBox="1"/>
          </xdr:nvSpPr>
          <xdr:spPr>
            <a:xfrm>
              <a:off x="4127500" y="4889500"/>
              <a:ext cx="4140200" cy="812800"/>
            </a:xfrm>
            <a:prstGeom prst="rect">
              <a:avLst/>
            </a:prstGeom>
            <a:solidFill>
              <a:srgbClr val="C00000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/>
              <a:r>
                <a:rPr lang="en-US" sz="1600" b="0" i="0">
                  <a:solidFill>
                    <a:schemeClr val="bg1"/>
                  </a:solidFill>
                  <a:latin typeface="Cambria Math" panose="02040503050406030204" pitchFamily="18" charset="0"/>
                </a:rPr>
                <a:t>𝑆𝑝𝑒𝑐𝑖𝑓𝑖𝑐𝑖𝑡𝑦(𝑇𝑁𝑅)=  𝑇𝑁/(𝑇𝑁+𝐹𝑃)</a:t>
              </a:r>
              <a:endParaRPr lang="en-GB" sz="1200">
                <a:solidFill>
                  <a:schemeClr val="bg1"/>
                </a:solidFill>
              </a:endParaRPr>
            </a:p>
          </xdr:txBody>
        </xdr:sp>
      </mc:Fallback>
    </mc:AlternateContent>
    <xdr:clientData/>
  </xdr:oneCellAnchor>
  <xdr:oneCellAnchor>
    <xdr:from>
      <xdr:col>7</xdr:col>
      <xdr:colOff>0</xdr:colOff>
      <xdr:row>30</xdr:row>
      <xdr:rowOff>0</xdr:rowOff>
    </xdr:from>
    <xdr:ext cx="4140200" cy="81280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F781156E-C4A1-BE44-A30D-9B52597E6AE6}"/>
                </a:ext>
              </a:extLst>
            </xdr:cNvPr>
            <xdr:cNvSpPr txBox="1"/>
          </xdr:nvSpPr>
          <xdr:spPr>
            <a:xfrm>
              <a:off x="4127500" y="5905500"/>
              <a:ext cx="4140200" cy="812800"/>
            </a:xfrm>
            <a:prstGeom prst="rect">
              <a:avLst/>
            </a:prstGeom>
            <a:solidFill>
              <a:srgbClr val="C00000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a:rPr lang="en-US" sz="1600" b="0" i="1">
                        <a:solidFill>
                          <a:schemeClr val="bg1"/>
                        </a:solidFill>
                        <a:latin typeface="Cambria Math" panose="02040503050406030204" pitchFamily="18" charset="0"/>
                      </a:rPr>
                      <m:t>𝑅𝑒𝑐𝑎𝑙𝑙</m:t>
                    </m:r>
                    <m:d>
                      <m:dPr>
                        <m:ctrlPr>
                          <a:rPr lang="en-US" sz="16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6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16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  <m:t>𝑆𝑒𝑛𝑠𝑖𝑡𝑖𝑣𝑖𝑡𝑦</m:t>
                        </m:r>
                        <m:r>
                          <a:rPr lang="en-US" sz="16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  <m:t>/</m:t>
                        </m:r>
                        <m:r>
                          <a:rPr lang="en-US" sz="16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  <m:t>𝑇𝑃𝑅</m:t>
                        </m:r>
                      </m:e>
                    </m:d>
                    <m:r>
                      <a:rPr lang="en-US" sz="1600" b="0" i="1">
                        <a:solidFill>
                          <a:schemeClr val="bg1"/>
                        </a:solidFill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6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6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  <m:t>𝑇𝑃</m:t>
                        </m:r>
                      </m:num>
                      <m:den>
                        <m:r>
                          <a:rPr lang="en-US" sz="16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  <m:t>𝑇𝑃</m:t>
                        </m:r>
                        <m:r>
                          <a:rPr lang="en-US" sz="16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  <m:t>+</m:t>
                        </m:r>
                        <m:r>
                          <a:rPr lang="en-US" sz="16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  <m:t>𝐹𝑁</m:t>
                        </m:r>
                      </m:den>
                    </m:f>
                  </m:oMath>
                </m:oMathPara>
              </a14:m>
              <a:endParaRPr lang="en-GB" sz="1200">
                <a:solidFill>
                  <a:schemeClr val="bg1"/>
                </a:solidFill>
              </a:endParaRPr>
            </a:p>
          </xdr:txBody>
        </xdr:sp>
      </mc:Choice>
      <mc:Fallback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F781156E-C4A1-BE44-A30D-9B52597E6AE6}"/>
                </a:ext>
              </a:extLst>
            </xdr:cNvPr>
            <xdr:cNvSpPr txBox="1"/>
          </xdr:nvSpPr>
          <xdr:spPr>
            <a:xfrm>
              <a:off x="4127500" y="5905500"/>
              <a:ext cx="4140200" cy="812800"/>
            </a:xfrm>
            <a:prstGeom prst="rect">
              <a:avLst/>
            </a:prstGeom>
            <a:solidFill>
              <a:srgbClr val="C00000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/>
              <a:r>
                <a:rPr lang="en-US" sz="1600" b="0" i="0">
                  <a:solidFill>
                    <a:schemeClr val="bg1"/>
                  </a:solidFill>
                  <a:latin typeface="Cambria Math" panose="02040503050406030204" pitchFamily="18" charset="0"/>
                </a:rPr>
                <a:t>𝑅𝑒𝑐𝑎𝑙𝑙( 𝑆𝑒𝑛𝑠𝑖𝑡𝑖𝑣𝑖𝑡𝑦/𝑇𝑃𝑅)=𝑇𝑃/(𝑇𝑃+𝐹𝑁)</a:t>
              </a:r>
              <a:endParaRPr lang="en-GB" sz="1200">
                <a:solidFill>
                  <a:schemeClr val="bg1"/>
                </a:solidFill>
              </a:endParaRPr>
            </a:p>
          </xdr:txBody>
        </xdr:sp>
      </mc:Fallback>
    </mc:AlternateContent>
    <xdr:clientData/>
  </xdr:oneCellAnchor>
  <xdr:oneCellAnchor>
    <xdr:from>
      <xdr:col>1</xdr:col>
      <xdr:colOff>12700</xdr:colOff>
      <xdr:row>30</xdr:row>
      <xdr:rowOff>0</xdr:rowOff>
    </xdr:from>
    <xdr:ext cx="4140200" cy="81280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00BC93CE-6B80-ED42-A90C-380CE2E40137}"/>
                </a:ext>
              </a:extLst>
            </xdr:cNvPr>
            <xdr:cNvSpPr txBox="1"/>
          </xdr:nvSpPr>
          <xdr:spPr>
            <a:xfrm>
              <a:off x="838200" y="5905500"/>
              <a:ext cx="4140200" cy="812800"/>
            </a:xfrm>
            <a:prstGeom prst="rect">
              <a:avLst/>
            </a:prstGeom>
            <a:solidFill>
              <a:srgbClr val="C00000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a:rPr lang="en-US" sz="1600" b="0" i="1">
                        <a:solidFill>
                          <a:schemeClr val="bg1"/>
                        </a:solidFill>
                        <a:latin typeface="Cambria Math" panose="02040503050406030204" pitchFamily="18" charset="0"/>
                      </a:rPr>
                      <m:t>𝐹𝑃𝑅</m:t>
                    </m:r>
                    <m:r>
                      <a:rPr lang="en-US" sz="1600" b="0" i="1">
                        <a:solidFill>
                          <a:schemeClr val="bg1"/>
                        </a:solidFill>
                        <a:latin typeface="Cambria Math" panose="02040503050406030204" pitchFamily="18" charset="0"/>
                      </a:rPr>
                      <m:t>(1−</m:t>
                    </m:r>
                    <m:r>
                      <a:rPr lang="en-US" sz="1600" b="0" i="1">
                        <a:solidFill>
                          <a:schemeClr val="bg1"/>
                        </a:solidFill>
                        <a:latin typeface="Cambria Math" panose="02040503050406030204" pitchFamily="18" charset="0"/>
                      </a:rPr>
                      <m:t>𝑆𝑒𝑛𝑠𝑖𝑡𝑖𝑣𝑖𝑡𝑦</m:t>
                    </m:r>
                    <m:r>
                      <a:rPr lang="en-US" sz="1600" b="0" i="1">
                        <a:solidFill>
                          <a:schemeClr val="bg1"/>
                        </a:solidFill>
                        <a:latin typeface="Cambria Math" panose="02040503050406030204" pitchFamily="18" charset="0"/>
                      </a:rPr>
                      <m:t>)=</m:t>
                    </m:r>
                    <m:f>
                      <m:fPr>
                        <m:ctrlPr>
                          <a:rPr lang="en-US" sz="16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6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  <m:t>𝐹𝑃</m:t>
                        </m:r>
                      </m:num>
                      <m:den>
                        <m:r>
                          <a:rPr lang="en-US" sz="16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  <m:t>𝐹𝑃</m:t>
                        </m:r>
                        <m:r>
                          <a:rPr lang="en-US" sz="16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  <m:t>+</m:t>
                        </m:r>
                        <m:r>
                          <a:rPr lang="en-US" sz="16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  <m:t>𝑇𝑁</m:t>
                        </m:r>
                      </m:den>
                    </m:f>
                  </m:oMath>
                </m:oMathPara>
              </a14:m>
              <a:endParaRPr lang="en-GB" sz="1200">
                <a:solidFill>
                  <a:schemeClr val="bg1"/>
                </a:solidFill>
              </a:endParaRPr>
            </a:p>
          </xdr:txBody>
        </xdr:sp>
      </mc:Choice>
      <mc:Fallback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00BC93CE-6B80-ED42-A90C-380CE2E40137}"/>
                </a:ext>
              </a:extLst>
            </xdr:cNvPr>
            <xdr:cNvSpPr txBox="1"/>
          </xdr:nvSpPr>
          <xdr:spPr>
            <a:xfrm>
              <a:off x="838200" y="5905500"/>
              <a:ext cx="4140200" cy="812800"/>
            </a:xfrm>
            <a:prstGeom prst="rect">
              <a:avLst/>
            </a:prstGeom>
            <a:solidFill>
              <a:srgbClr val="C00000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/>
              <a:r>
                <a:rPr lang="en-US" sz="1600" b="0" i="0">
                  <a:solidFill>
                    <a:schemeClr val="bg1"/>
                  </a:solidFill>
                  <a:latin typeface="Cambria Math" panose="02040503050406030204" pitchFamily="18" charset="0"/>
                </a:rPr>
                <a:t>𝐹𝑃𝑅(1−𝑆𝑒𝑛𝑠𝑖𝑡𝑖𝑣𝑖𝑡𝑦)=𝐹𝑃/(𝐹𝑃+𝑇𝑁)</a:t>
              </a:r>
              <a:endParaRPr lang="en-GB" sz="1200">
                <a:solidFill>
                  <a:schemeClr val="bg1"/>
                </a:solidFill>
              </a:endParaRPr>
            </a:p>
          </xdr:txBody>
        </xdr:sp>
      </mc:Fallback>
    </mc:AlternateContent>
    <xdr:clientData/>
  </xdr:oneCellAnchor>
  <xdr:oneCellAnchor>
    <xdr:from>
      <xdr:col>1</xdr:col>
      <xdr:colOff>0</xdr:colOff>
      <xdr:row>25</xdr:row>
      <xdr:rowOff>0</xdr:rowOff>
    </xdr:from>
    <xdr:ext cx="4140200" cy="81280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2AC19A13-E24E-704C-ADE3-E3CAC35111B6}"/>
                </a:ext>
              </a:extLst>
            </xdr:cNvPr>
            <xdr:cNvSpPr txBox="1"/>
          </xdr:nvSpPr>
          <xdr:spPr>
            <a:xfrm>
              <a:off x="825500" y="4889500"/>
              <a:ext cx="4140200" cy="812800"/>
            </a:xfrm>
            <a:prstGeom prst="rect">
              <a:avLst/>
            </a:prstGeom>
            <a:solidFill>
              <a:srgbClr val="C00000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a:rPr lang="en-US" sz="1600" b="0" i="1">
                        <a:solidFill>
                          <a:schemeClr val="bg1"/>
                        </a:solidFill>
                        <a:latin typeface="Cambria Math" panose="02040503050406030204" pitchFamily="18" charset="0"/>
                      </a:rPr>
                      <m:t>𝐹𝑁𝑅</m:t>
                    </m:r>
                    <m:r>
                      <a:rPr lang="en-US" sz="1600" b="0" i="1">
                        <a:solidFill>
                          <a:schemeClr val="bg1"/>
                        </a:solidFill>
                        <a:latin typeface="Cambria Math" panose="02040503050406030204" pitchFamily="18" charset="0"/>
                      </a:rPr>
                      <m:t>(1−</m:t>
                    </m:r>
                    <m:r>
                      <a:rPr lang="en-US" sz="1600" b="0" i="1">
                        <a:solidFill>
                          <a:schemeClr val="bg1"/>
                        </a:solidFill>
                        <a:latin typeface="Cambria Math" panose="02040503050406030204" pitchFamily="18" charset="0"/>
                      </a:rPr>
                      <m:t>𝑆𝑝𝑒𝑐𝑖𝑓𝑖𝑐𝑖𝑡𝑦</m:t>
                    </m:r>
                    <m:r>
                      <a:rPr lang="en-US" sz="1600" b="0" i="1">
                        <a:solidFill>
                          <a:schemeClr val="bg1"/>
                        </a:solidFill>
                        <a:latin typeface="Cambria Math" panose="02040503050406030204" pitchFamily="18" charset="0"/>
                      </a:rPr>
                      <m:t>)=</m:t>
                    </m:r>
                    <m:f>
                      <m:fPr>
                        <m:ctrlPr>
                          <a:rPr lang="en-US" sz="16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6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  <m:t>𝐹𝑁</m:t>
                        </m:r>
                      </m:num>
                      <m:den>
                        <m:r>
                          <a:rPr lang="en-US" sz="16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  <m:t>𝐹𝑁</m:t>
                        </m:r>
                        <m:r>
                          <a:rPr lang="en-US" sz="16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  <m:t>+</m:t>
                        </m:r>
                        <m:r>
                          <a:rPr lang="en-US" sz="16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  <m:t>𝑇𝑃</m:t>
                        </m:r>
                      </m:den>
                    </m:f>
                  </m:oMath>
                </m:oMathPara>
              </a14:m>
              <a:endParaRPr lang="en-GB" sz="1200">
                <a:solidFill>
                  <a:schemeClr val="bg1"/>
                </a:solidFill>
              </a:endParaRPr>
            </a:p>
          </xdr:txBody>
        </xdr:sp>
      </mc:Choice>
      <mc:Fallback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2AC19A13-E24E-704C-ADE3-E3CAC35111B6}"/>
                </a:ext>
              </a:extLst>
            </xdr:cNvPr>
            <xdr:cNvSpPr txBox="1"/>
          </xdr:nvSpPr>
          <xdr:spPr>
            <a:xfrm>
              <a:off x="825500" y="4889500"/>
              <a:ext cx="4140200" cy="812800"/>
            </a:xfrm>
            <a:prstGeom prst="rect">
              <a:avLst/>
            </a:prstGeom>
            <a:solidFill>
              <a:srgbClr val="C00000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/>
              <a:r>
                <a:rPr lang="en-US" sz="1600" b="0" i="0">
                  <a:solidFill>
                    <a:schemeClr val="bg1"/>
                  </a:solidFill>
                  <a:latin typeface="Cambria Math" panose="02040503050406030204" pitchFamily="18" charset="0"/>
                </a:rPr>
                <a:t>𝐹𝑁𝑅(1−𝑆𝑝𝑒𝑐𝑖𝑓𝑖𝑐𝑖𝑡𝑦)=𝐹𝑁/(𝐹𝑁+𝑇𝑃)</a:t>
              </a:r>
              <a:endParaRPr lang="en-GB" sz="1200">
                <a:solidFill>
                  <a:schemeClr val="bg1"/>
                </a:solidFill>
              </a:endParaRPr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995B6-B99E-4C46-95FB-E1B60C7AE1D8}">
  <dimension ref="B2:T42"/>
  <sheetViews>
    <sheetView tabSelected="1" zoomScale="85" workbookViewId="0">
      <selection activeCell="M15" sqref="M15"/>
    </sheetView>
  </sheetViews>
  <sheetFormatPr baseColWidth="10" defaultRowHeight="16" x14ac:dyDescent="0.2"/>
  <cols>
    <col min="1" max="13" width="10.83203125" style="4"/>
    <col min="14" max="14" width="14.1640625" style="4" bestFit="1" customWidth="1"/>
    <col min="15" max="16" width="10.83203125" style="4"/>
    <col min="17" max="17" width="16.5" style="4" bestFit="1" customWidth="1"/>
    <col min="18" max="16384" width="10.83203125" style="4"/>
  </cols>
  <sheetData>
    <row r="2" spans="2:20" ht="16" customHeight="1" x14ac:dyDescent="0.2">
      <c r="B2" s="1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N2" s="3" t="s">
        <v>6</v>
      </c>
      <c r="O2" s="3"/>
      <c r="P2" s="3"/>
      <c r="Q2" s="3"/>
      <c r="R2" s="3"/>
      <c r="S2" s="3"/>
      <c r="T2" s="3"/>
    </row>
    <row r="3" spans="2:20" ht="16" customHeight="1" x14ac:dyDescent="0.2">
      <c r="B3" s="1"/>
      <c r="C3" s="2"/>
      <c r="D3" s="2"/>
      <c r="E3" s="2"/>
      <c r="F3" s="2"/>
      <c r="G3" s="2"/>
      <c r="H3" s="2"/>
      <c r="I3" s="2"/>
      <c r="J3" s="2"/>
      <c r="K3" s="2"/>
      <c r="L3" s="2"/>
      <c r="N3" s="3"/>
      <c r="O3" s="3"/>
      <c r="P3" s="3"/>
      <c r="Q3" s="3"/>
      <c r="R3" s="3"/>
      <c r="S3" s="3"/>
      <c r="T3" s="3"/>
    </row>
    <row r="4" spans="2:20" ht="17" customHeight="1" x14ac:dyDescent="0.2">
      <c r="B4" s="1"/>
      <c r="C4" s="2"/>
      <c r="D4" s="2"/>
      <c r="E4" s="2"/>
      <c r="F4" s="2"/>
      <c r="G4" s="2"/>
      <c r="H4" s="2"/>
      <c r="I4" s="2"/>
      <c r="J4" s="2"/>
      <c r="K4" s="2"/>
      <c r="L4" s="2"/>
      <c r="N4" s="3"/>
      <c r="O4" s="3"/>
      <c r="P4" s="3"/>
      <c r="Q4" s="3"/>
      <c r="R4" s="3"/>
      <c r="S4" s="3"/>
      <c r="T4" s="3"/>
    </row>
    <row r="5" spans="2:20" ht="17" thickBot="1" x14ac:dyDescent="0.25"/>
    <row r="6" spans="2:20" ht="19" customHeight="1" x14ac:dyDescent="0.2">
      <c r="B6" s="5"/>
      <c r="C6" s="5"/>
      <c r="D6" s="6" t="s">
        <v>1</v>
      </c>
      <c r="E6" s="6"/>
      <c r="F6" s="6" t="s">
        <v>3</v>
      </c>
      <c r="H6" s="7" t="s">
        <v>10</v>
      </c>
      <c r="I6" s="8"/>
      <c r="J6" s="8"/>
      <c r="K6" s="8"/>
      <c r="L6" s="9"/>
      <c r="N6" s="17" t="s">
        <v>11</v>
      </c>
      <c r="O6" s="17" t="s">
        <v>7</v>
      </c>
      <c r="P6" s="17" t="s">
        <v>8</v>
      </c>
      <c r="Q6" s="17" t="s">
        <v>9</v>
      </c>
      <c r="R6" s="20" t="s">
        <v>3</v>
      </c>
    </row>
    <row r="7" spans="2:20" ht="19" x14ac:dyDescent="0.2">
      <c r="B7" s="5"/>
      <c r="C7" s="5"/>
      <c r="D7" s="6"/>
      <c r="E7" s="6"/>
      <c r="F7" s="6"/>
      <c r="H7" s="10"/>
      <c r="I7" s="11"/>
      <c r="J7" s="11"/>
      <c r="K7" s="11"/>
      <c r="L7" s="12"/>
      <c r="N7" s="18" t="s">
        <v>7</v>
      </c>
      <c r="O7" s="22">
        <v>7</v>
      </c>
      <c r="P7" s="22">
        <v>8</v>
      </c>
      <c r="Q7" s="22">
        <v>9</v>
      </c>
      <c r="R7" s="19">
        <f>SUM(O7:Q7)</f>
        <v>24</v>
      </c>
    </row>
    <row r="8" spans="2:20" ht="19" x14ac:dyDescent="0.2">
      <c r="B8" s="5"/>
      <c r="C8" s="5"/>
      <c r="D8" s="13" t="s">
        <v>4</v>
      </c>
      <c r="E8" s="13" t="s">
        <v>5</v>
      </c>
      <c r="F8" s="6"/>
      <c r="H8" s="10"/>
      <c r="I8" s="11"/>
      <c r="J8" s="11"/>
      <c r="K8" s="11"/>
      <c r="L8" s="12"/>
      <c r="N8" s="18" t="s">
        <v>8</v>
      </c>
      <c r="O8" s="22">
        <v>1</v>
      </c>
      <c r="P8" s="22">
        <v>2</v>
      </c>
      <c r="Q8" s="22">
        <v>3</v>
      </c>
      <c r="R8" s="19">
        <f t="shared" ref="R8:R9" si="0">SUM(O8:Q8)</f>
        <v>6</v>
      </c>
    </row>
    <row r="9" spans="2:20" ht="19" x14ac:dyDescent="0.2">
      <c r="B9" s="6" t="s">
        <v>2</v>
      </c>
      <c r="C9" s="13" t="s">
        <v>4</v>
      </c>
      <c r="D9" s="13">
        <v>18</v>
      </c>
      <c r="E9" s="13">
        <v>38</v>
      </c>
      <c r="F9" s="13">
        <f>SUM(D9:E9)</f>
        <v>56</v>
      </c>
      <c r="H9" s="10"/>
      <c r="I9" s="11"/>
      <c r="J9" s="11"/>
      <c r="K9" s="11"/>
      <c r="L9" s="12"/>
      <c r="N9" s="18" t="s">
        <v>9</v>
      </c>
      <c r="O9" s="22">
        <v>3</v>
      </c>
      <c r="P9" s="22">
        <v>2</v>
      </c>
      <c r="Q9" s="22">
        <v>1</v>
      </c>
      <c r="R9" s="19">
        <f t="shared" si="0"/>
        <v>6</v>
      </c>
    </row>
    <row r="10" spans="2:20" ht="19" x14ac:dyDescent="0.2">
      <c r="B10" s="6"/>
      <c r="C10" s="13" t="s">
        <v>5</v>
      </c>
      <c r="D10" s="13">
        <v>25</v>
      </c>
      <c r="E10" s="13">
        <v>57</v>
      </c>
      <c r="F10" s="13">
        <f>SUM(D10:E10)</f>
        <v>82</v>
      </c>
      <c r="H10" s="10"/>
      <c r="I10" s="11"/>
      <c r="J10" s="11"/>
      <c r="K10" s="11"/>
      <c r="L10" s="12"/>
      <c r="N10" s="21" t="s">
        <v>3</v>
      </c>
      <c r="O10" s="19">
        <f>SUM(O7:O9)</f>
        <v>11</v>
      </c>
      <c r="P10" s="19">
        <f t="shared" ref="P10:R10" si="1">SUM(P7:P9)</f>
        <v>12</v>
      </c>
      <c r="Q10" s="19">
        <f t="shared" si="1"/>
        <v>13</v>
      </c>
      <c r="R10" s="19">
        <f t="shared" si="1"/>
        <v>36</v>
      </c>
    </row>
    <row r="11" spans="2:20" ht="20" thickBot="1" x14ac:dyDescent="0.25">
      <c r="B11" s="6" t="s">
        <v>3</v>
      </c>
      <c r="C11" s="6"/>
      <c r="D11" s="13">
        <f>SUM(D9:D10)</f>
        <v>43</v>
      </c>
      <c r="E11" s="13">
        <f t="shared" ref="E11:F11" si="2">SUM(E9:E10)</f>
        <v>95</v>
      </c>
      <c r="F11" s="13">
        <f t="shared" si="2"/>
        <v>138</v>
      </c>
      <c r="H11" s="14"/>
      <c r="I11" s="15"/>
      <c r="J11" s="15"/>
      <c r="K11" s="15"/>
      <c r="L11" s="16"/>
    </row>
    <row r="13" spans="2:20" x14ac:dyDescent="0.2">
      <c r="N13" s="17"/>
      <c r="O13" s="21" t="s">
        <v>12</v>
      </c>
      <c r="P13" s="17" t="s">
        <v>13</v>
      </c>
      <c r="Q13" s="17" t="s">
        <v>14</v>
      </c>
      <c r="R13" s="17" t="s">
        <v>15</v>
      </c>
      <c r="S13" s="23" t="s">
        <v>16</v>
      </c>
      <c r="T13" s="23" t="s">
        <v>17</v>
      </c>
    </row>
    <row r="14" spans="2:20" x14ac:dyDescent="0.2">
      <c r="N14" s="17" t="s">
        <v>7</v>
      </c>
      <c r="O14" s="17">
        <f>O7</f>
        <v>7</v>
      </c>
      <c r="P14" s="17">
        <f>P7+Q7</f>
        <v>17</v>
      </c>
      <c r="Q14" s="17">
        <f>O8+O9</f>
        <v>4</v>
      </c>
      <c r="R14" s="17">
        <f>R$10-SUM(O14:Q14)</f>
        <v>8</v>
      </c>
      <c r="S14" s="24">
        <f>O14/(O14+P14)</f>
        <v>0.29166666666666669</v>
      </c>
      <c r="T14" s="24">
        <f>O14/(O14+Q14)</f>
        <v>0.63636363636363635</v>
      </c>
    </row>
    <row r="15" spans="2:20" x14ac:dyDescent="0.2">
      <c r="N15" s="19" t="s">
        <v>8</v>
      </c>
      <c r="O15" s="19">
        <f>P8</f>
        <v>2</v>
      </c>
      <c r="P15" s="19">
        <f>O8+Q8</f>
        <v>4</v>
      </c>
      <c r="Q15" s="19">
        <f>P7+P9</f>
        <v>10</v>
      </c>
      <c r="R15" s="17">
        <f>R$10-SUM(O15:Q15)</f>
        <v>20</v>
      </c>
      <c r="S15" s="24">
        <f t="shared" ref="S15:S16" si="3">O15/(O15+P15)</f>
        <v>0.33333333333333331</v>
      </c>
      <c r="T15" s="24">
        <f t="shared" ref="T15:T16" si="4">O15/(O15+Q15)</f>
        <v>0.16666666666666666</v>
      </c>
    </row>
    <row r="16" spans="2:20" x14ac:dyDescent="0.2">
      <c r="N16" s="19" t="s">
        <v>9</v>
      </c>
      <c r="O16" s="19">
        <f>Q9</f>
        <v>1</v>
      </c>
      <c r="P16" s="19">
        <f>O9+P9</f>
        <v>5</v>
      </c>
      <c r="Q16" s="19">
        <f>Q7+Q8</f>
        <v>12</v>
      </c>
      <c r="R16" s="17">
        <f>R$10-SUM(O16:Q16)</f>
        <v>18</v>
      </c>
      <c r="S16" s="24">
        <f t="shared" si="3"/>
        <v>0.16666666666666666</v>
      </c>
      <c r="T16" s="24">
        <f t="shared" si="4"/>
        <v>7.6923076923076927E-2</v>
      </c>
    </row>
    <row r="17" spans="14:20" x14ac:dyDescent="0.2">
      <c r="N17" s="38" t="s">
        <v>3</v>
      </c>
      <c r="O17" s="38">
        <f>SUM(O14:O16)</f>
        <v>10</v>
      </c>
      <c r="P17" s="38">
        <f t="shared" ref="P17:R17" si="5">SUM(P14:P16)</f>
        <v>26</v>
      </c>
      <c r="Q17" s="38">
        <f t="shared" si="5"/>
        <v>26</v>
      </c>
      <c r="R17" s="38">
        <f t="shared" si="5"/>
        <v>46</v>
      </c>
    </row>
    <row r="19" spans="14:20" x14ac:dyDescent="0.2">
      <c r="N19" s="26" t="s">
        <v>22</v>
      </c>
      <c r="O19" s="26"/>
      <c r="P19" s="26"/>
      <c r="Q19" s="26"/>
      <c r="R19" s="26"/>
      <c r="S19" s="26"/>
      <c r="T19" s="26"/>
    </row>
    <row r="20" spans="14:20" x14ac:dyDescent="0.2">
      <c r="N20" s="26"/>
      <c r="O20" s="26"/>
      <c r="P20" s="26"/>
      <c r="Q20" s="26"/>
      <c r="R20" s="26"/>
      <c r="S20" s="26"/>
      <c r="T20" s="26"/>
    </row>
    <row r="21" spans="14:20" x14ac:dyDescent="0.2">
      <c r="N21" s="26"/>
      <c r="O21" s="26"/>
      <c r="P21" s="26"/>
      <c r="Q21" s="26"/>
      <c r="R21" s="26"/>
      <c r="S21" s="26"/>
      <c r="T21" s="26"/>
    </row>
    <row r="23" spans="14:20" x14ac:dyDescent="0.2">
      <c r="N23" s="17" t="s">
        <v>18</v>
      </c>
      <c r="O23" s="25">
        <f>AVERAGE(S14:S16)</f>
        <v>0.2638888888888889</v>
      </c>
    </row>
    <row r="24" spans="14:20" x14ac:dyDescent="0.2">
      <c r="N24" s="20" t="s">
        <v>19</v>
      </c>
      <c r="O24" s="25">
        <f>AVERAGE(T14:T16)</f>
        <v>0.29331779331779329</v>
      </c>
    </row>
    <row r="25" spans="14:20" x14ac:dyDescent="0.2">
      <c r="N25" s="20" t="s">
        <v>20</v>
      </c>
      <c r="O25" s="25">
        <f>O17/(O17+P17)</f>
        <v>0.27777777777777779</v>
      </c>
    </row>
    <row r="26" spans="14:20" x14ac:dyDescent="0.2">
      <c r="N26" s="23" t="s">
        <v>21</v>
      </c>
      <c r="O26" s="24">
        <f>O17/(O17+Q17)</f>
        <v>0.27777777777777779</v>
      </c>
    </row>
    <row r="27" spans="14:20" ht="17" thickBot="1" x14ac:dyDescent="0.25"/>
    <row r="28" spans="14:20" x14ac:dyDescent="0.2">
      <c r="N28" s="29" t="s">
        <v>23</v>
      </c>
      <c r="O28" s="30"/>
      <c r="P28" s="30"/>
      <c r="Q28" s="30"/>
      <c r="R28" s="30"/>
      <c r="S28" s="30"/>
      <c r="T28" s="31"/>
    </row>
    <row r="29" spans="14:20" x14ac:dyDescent="0.2">
      <c r="N29" s="32"/>
      <c r="O29" s="33"/>
      <c r="P29" s="33"/>
      <c r="Q29" s="33"/>
      <c r="R29" s="33"/>
      <c r="S29" s="33"/>
      <c r="T29" s="34"/>
    </row>
    <row r="30" spans="14:20" x14ac:dyDescent="0.2">
      <c r="N30" s="32"/>
      <c r="O30" s="33"/>
      <c r="P30" s="33"/>
      <c r="Q30" s="33"/>
      <c r="R30" s="33"/>
      <c r="S30" s="33"/>
      <c r="T30" s="34"/>
    </row>
    <row r="31" spans="14:20" x14ac:dyDescent="0.2">
      <c r="N31" s="32"/>
      <c r="O31" s="33"/>
      <c r="P31" s="33"/>
      <c r="Q31" s="33"/>
      <c r="R31" s="33"/>
      <c r="S31" s="33"/>
      <c r="T31" s="34"/>
    </row>
    <row r="32" spans="14:20" x14ac:dyDescent="0.2">
      <c r="N32" s="32"/>
      <c r="O32" s="33"/>
      <c r="P32" s="33"/>
      <c r="Q32" s="33"/>
      <c r="R32" s="33"/>
      <c r="S32" s="33"/>
      <c r="T32" s="34"/>
    </row>
    <row r="33" spans="6:20" x14ac:dyDescent="0.2">
      <c r="N33" s="32"/>
      <c r="O33" s="33"/>
      <c r="P33" s="33"/>
      <c r="Q33" s="33"/>
      <c r="R33" s="33"/>
      <c r="S33" s="33"/>
      <c r="T33" s="34"/>
    </row>
    <row r="34" spans="6:20" ht="17" thickBot="1" x14ac:dyDescent="0.25">
      <c r="N34" s="35"/>
      <c r="O34" s="36"/>
      <c r="P34" s="36"/>
      <c r="Q34" s="36"/>
      <c r="R34" s="36"/>
      <c r="S34" s="36"/>
      <c r="T34" s="37"/>
    </row>
    <row r="41" spans="6:20" ht="22" x14ac:dyDescent="0.3">
      <c r="F41" s="27"/>
    </row>
    <row r="42" spans="6:20" ht="22" x14ac:dyDescent="0.3">
      <c r="F42" s="28"/>
    </row>
  </sheetData>
  <mergeCells count="9">
    <mergeCell ref="N28:T34"/>
    <mergeCell ref="B11:C11"/>
    <mergeCell ref="B2:L4"/>
    <mergeCell ref="H6:L11"/>
    <mergeCell ref="N2:T4"/>
    <mergeCell ref="N19:T21"/>
    <mergeCell ref="B9:B10"/>
    <mergeCell ref="D6:E7"/>
    <mergeCell ref="F6:F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thomaskutty13.reji@gmail.com</dc:creator>
  <cp:lastModifiedBy>thomaskutty13.reji@gmail.com</cp:lastModifiedBy>
  <dcterms:created xsi:type="dcterms:W3CDTF">2024-04-28T16:49:11Z</dcterms:created>
  <dcterms:modified xsi:type="dcterms:W3CDTF">2024-04-28T18:40:12Z</dcterms:modified>
</cp:coreProperties>
</file>