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a3176f3d9d5ceb7/GitHub/Notes-Repository/"/>
    </mc:Choice>
  </mc:AlternateContent>
  <xr:revisionPtr revIDLastSave="47" documentId="13_ncr:1_{34208D8F-FFCA-CF41-B7AC-0B56C1681D2E}" xr6:coauthVersionLast="47" xr6:coauthVersionMax="47" xr10:uidLastSave="{C4082ED8-AC81-BF4A-B852-FACACAB2FFEC}"/>
  <bookViews>
    <workbookView xWindow="0" yWindow="500" windowWidth="28800" windowHeight="17500" xr2:uid="{5F39D018-576F-5646-ABD7-B59E2360AF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4" i="1" l="1"/>
  <c r="O19" i="1"/>
  <c r="R19" i="1"/>
  <c r="O20" i="1"/>
  <c r="R20" i="1"/>
  <c r="Q14" i="1"/>
  <c r="P14" i="1"/>
  <c r="O14" i="1"/>
  <c r="F10" i="1"/>
  <c r="F9" i="1"/>
  <c r="F11" i="1"/>
  <c r="E11" i="1"/>
  <c r="D11" i="1"/>
  <c r="Q16" i="1"/>
  <c r="P16" i="1"/>
  <c r="O16" i="1"/>
  <c r="Q15" i="1"/>
  <c r="P15" i="1"/>
  <c r="O15" i="1"/>
  <c r="P10" i="1"/>
  <c r="Q10" i="1"/>
  <c r="O10" i="1"/>
  <c r="R8" i="1"/>
  <c r="R9" i="1"/>
  <c r="R7" i="1"/>
  <c r="R10" i="1" s="1"/>
  <c r="Q17" i="1" l="1"/>
  <c r="P17" i="1"/>
  <c r="O17" i="1"/>
  <c r="T16" i="1"/>
  <c r="T15" i="1"/>
  <c r="S15" i="1"/>
  <c r="S16" i="1"/>
  <c r="R15" i="1"/>
  <c r="T14" i="1"/>
  <c r="R16" i="1"/>
  <c r="R14" i="1"/>
  <c r="R17" i="1" s="1"/>
</calcChain>
</file>

<file path=xl/sharedStrings.xml><?xml version="1.0" encoding="utf-8"?>
<sst xmlns="http://schemas.openxmlformats.org/spreadsheetml/2006/main" count="48" uniqueCount="36">
  <si>
    <t>Classification Matrix</t>
  </si>
  <si>
    <t>Predicted</t>
  </si>
  <si>
    <t>Actual</t>
  </si>
  <si>
    <t>Total</t>
  </si>
  <si>
    <t>Negative</t>
  </si>
  <si>
    <t>Positive</t>
  </si>
  <si>
    <t>Multi-Class Scenario</t>
  </si>
  <si>
    <t>Apple</t>
  </si>
  <si>
    <t>Orange</t>
  </si>
  <si>
    <t>Mango</t>
  </si>
  <si>
    <r>
      <rPr>
        <sz val="12"/>
        <color rgb="FFFF0000"/>
        <rFont val="Aptos Narrow"/>
        <scheme val="minor"/>
      </rPr>
      <t>f beta measure</t>
    </r>
    <r>
      <rPr>
        <sz val="12"/>
        <color theme="1"/>
        <rFont val="Aptos Narrow"/>
        <scheme val="minor"/>
      </rPr>
      <t xml:space="preserve"> : When we care more about minimizing false positives than minimizing false negatives, we would want to select a beta value of &lt; 1 for the F-beta score. In other words, precision would be given more weight than recall in this scenario.</t>
    </r>
  </si>
  <si>
    <t>P/A</t>
  </si>
  <si>
    <t>TP</t>
  </si>
  <si>
    <t>FP</t>
  </si>
  <si>
    <t>FN</t>
  </si>
  <si>
    <t>TN</t>
  </si>
  <si>
    <t>precision</t>
  </si>
  <si>
    <t>recall</t>
  </si>
  <si>
    <t>Macro Precision</t>
  </si>
  <si>
    <t>Macro Recall</t>
  </si>
  <si>
    <t>Micro Precision</t>
  </si>
  <si>
    <t>Micro Recall</t>
  </si>
  <si>
    <t xml:space="preserve">Micro and Macro Averaging </t>
  </si>
  <si>
    <r>
      <t xml:space="preserve">An </t>
    </r>
    <r>
      <rPr>
        <sz val="16"/>
        <color rgb="FFFF0000"/>
        <rFont val="Aptos Narrow (Body)"/>
      </rPr>
      <t xml:space="preserve">ROC curve </t>
    </r>
    <r>
      <rPr>
        <sz val="16"/>
        <color theme="1"/>
        <rFont val="Aptos Narrow"/>
        <scheme val="minor"/>
      </rPr>
      <t xml:space="preserve">plots TPR vs. FPR at different classification thresholds.  AUC provides an aggregate measure of performance across all possible classification thresholds. </t>
    </r>
    <r>
      <rPr>
        <sz val="16"/>
        <color rgb="FFFF0000"/>
        <rFont val="Aptos Narrow (Body)"/>
      </rPr>
      <t>AUC</t>
    </r>
    <r>
      <rPr>
        <sz val="16"/>
        <color theme="1"/>
        <rFont val="Aptos Narrow"/>
        <scheme val="minor"/>
      </rPr>
      <t xml:space="preserve"> is classification-threshold-invariant. It measures the quality of the model's predictions irrespective of what classification threshold is chosen </t>
    </r>
  </si>
  <si>
    <t xml:space="preserve">If we lower the beta then f score gives more priority to precision , put ( beta= 0) the f becomes equal to precision, </t>
  </si>
  <si>
    <t xml:space="preserve">if beta &lt;1, more weight to precision </t>
  </si>
  <si>
    <t xml:space="preserve">if beta &gt;1 , more weight to recall </t>
  </si>
  <si>
    <t>if beta = 1 , balances the precision and recall</t>
  </si>
  <si>
    <t>Macro Averaging : computes the precision and recall for each class separately. Then take the unweighted average across</t>
  </si>
  <si>
    <t xml:space="preserve">all. Categories. This method gives importance to all classes equally. </t>
  </si>
  <si>
    <t xml:space="preserve">Micro Averaging : computes total TP,TN,FP,FN across all levels, then computes precision and recall from these totals. </t>
  </si>
  <si>
    <t xml:space="preserve">This method gives more weight to larger classes. </t>
  </si>
  <si>
    <t xml:space="preserve">Weighted Averaging - This is similar to the macro averaging, but instead of treating all classes equally , it weights by the </t>
  </si>
  <si>
    <t xml:space="preserve">number of instances in that class. </t>
  </si>
  <si>
    <t>Unlike macro, it accounts for how frequently each class appears</t>
  </si>
  <si>
    <t xml:space="preserve">Unlike micro, it ensures that small classes still have an impact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</si>
</sst>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color theme="1" tint="0.34998626667073579"/>
      <name val="Aptos Narrow"/>
      <scheme val="minor"/>
    </font>
    <font>
      <b/>
      <sz val="16"/>
      <color theme="1" tint="0.249977111117893"/>
      <name val="Aptos Narrow"/>
      <scheme val="minor"/>
    </font>
    <font>
      <sz val="12"/>
      <color theme="1"/>
      <name val="Aptos Narrow"/>
      <scheme val="minor"/>
    </font>
    <font>
      <sz val="14"/>
      <color theme="1"/>
      <name val="Aptos Narrow"/>
      <scheme val="minor"/>
    </font>
    <font>
      <sz val="12"/>
      <color rgb="FFFF0000"/>
      <name val="Aptos Narrow"/>
      <scheme val="minor"/>
    </font>
    <font>
      <sz val="12"/>
      <color rgb="FF000000"/>
      <name val="Aptos Narrow"/>
      <scheme val="minor"/>
    </font>
    <font>
      <b/>
      <sz val="12"/>
      <color theme="1" tint="0.249977111117893"/>
      <name val="Aptos Narrow"/>
      <scheme val="minor"/>
    </font>
    <font>
      <sz val="12"/>
      <color theme="0"/>
      <name val="Aptos Narrow"/>
      <scheme val="minor"/>
    </font>
    <font>
      <sz val="16"/>
      <color rgb="FF000000"/>
      <name val="Aptos Narrow"/>
      <scheme val="minor"/>
    </font>
    <font>
      <sz val="16"/>
      <color theme="1"/>
      <name val="Aptos Narrow"/>
      <scheme val="minor"/>
    </font>
    <font>
      <sz val="16"/>
      <color rgb="FFFF0000"/>
      <name val="Aptos Narrow (Body)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411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8" fillId="3" borderId="9" xfId="0" applyFont="1" applyFill="1" applyBorder="1" applyAlignment="1">
      <alignment horizontal="center" vertical="center"/>
    </xf>
    <xf numFmtId="164" fontId="4" fillId="0" borderId="9" xfId="1" applyNumberFormat="1" applyFont="1" applyFill="1" applyBorder="1" applyAlignment="1">
      <alignment horizontal="center" vertical="center"/>
    </xf>
    <xf numFmtId="164" fontId="4" fillId="0" borderId="9" xfId="1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 vertical="center"/>
    </xf>
    <xf numFmtId="0" fontId="10" fillId="0" borderId="0" xfId="0" applyFont="1"/>
    <xf numFmtId="0" fontId="6" fillId="5" borderId="9" xfId="0" applyFont="1" applyFill="1" applyBorder="1" applyAlignment="1">
      <alignment horizontal="center"/>
    </xf>
    <xf numFmtId="0" fontId="11" fillId="0" borderId="1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4" fillId="0" borderId="0" xfId="0" applyFont="1" applyFill="1" applyBorder="1"/>
    <xf numFmtId="17" fontId="4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41100"/>
      <color rgb="FF945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812800</xdr:colOff>
      <xdr:row>11</xdr:row>
      <xdr:rowOff>127000</xdr:rowOff>
    </xdr:from>
    <xdr:ext cx="4114800" cy="8001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C6DE9E6-774D-495B-E1EB-CD783E4C859F}"/>
                </a:ext>
              </a:extLst>
            </xdr:cNvPr>
            <xdr:cNvSpPr txBox="1"/>
          </xdr:nvSpPr>
          <xdr:spPr>
            <a:xfrm>
              <a:off x="812800" y="2628900"/>
              <a:ext cx="4114800" cy="8001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𝑃𝑟𝑒𝑐𝑖𝑠𝑖𝑜𝑛</m:t>
                    </m:r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𝑇𝑃</m:t>
                        </m:r>
                      </m:num>
                      <m:den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𝑇𝑃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𝐹𝑃</m:t>
                        </m:r>
                      </m:den>
                    </m:f>
                  </m:oMath>
                </m:oMathPara>
              </a14:m>
              <a:endParaRPr lang="en-GB" sz="12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C6DE9E6-774D-495B-E1EB-CD783E4C859F}"/>
                </a:ext>
              </a:extLst>
            </xdr:cNvPr>
            <xdr:cNvSpPr txBox="1"/>
          </xdr:nvSpPr>
          <xdr:spPr>
            <a:xfrm>
              <a:off x="812800" y="2628900"/>
              <a:ext cx="4114800" cy="8001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6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𝑃𝑟𝑒𝑐𝑖𝑠𝑖𝑜𝑛=𝑇𝑃/(𝑇𝑃+𝐹𝑃)</a:t>
              </a:r>
              <a:endParaRPr lang="en-GB" sz="12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0</xdr:colOff>
      <xdr:row>11</xdr:row>
      <xdr:rowOff>152400</xdr:rowOff>
    </xdr:from>
    <xdr:ext cx="4140200" cy="8128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87B7B30-3EC3-DD45-B993-7AF53208B21B}"/>
                </a:ext>
              </a:extLst>
            </xdr:cNvPr>
            <xdr:cNvSpPr txBox="1"/>
          </xdr:nvSpPr>
          <xdr:spPr>
            <a:xfrm>
              <a:off x="5778500" y="2654300"/>
              <a:ext cx="4140200" cy="8128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𝑅𝑒𝑐𝑎𝑙𝑙</m:t>
                    </m:r>
                    <m:d>
                      <m:dPr>
                        <m:ctrlP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𝑆𝑒𝑛𝑠𝑖𝑡𝑖𝑣𝑖𝑡𝑦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𝑇𝑃𝑅</m:t>
                        </m:r>
                      </m:e>
                    </m:d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𝑇𝑃</m:t>
                        </m:r>
                      </m:num>
                      <m:den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𝑇𝑃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𝐹𝑁</m:t>
                        </m:r>
                      </m:den>
                    </m:f>
                  </m:oMath>
                </m:oMathPara>
              </a14:m>
              <a:endParaRPr lang="en-GB" sz="12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87B7B30-3EC3-DD45-B993-7AF53208B21B}"/>
                </a:ext>
              </a:extLst>
            </xdr:cNvPr>
            <xdr:cNvSpPr txBox="1"/>
          </xdr:nvSpPr>
          <xdr:spPr>
            <a:xfrm>
              <a:off x="5778500" y="2654300"/>
              <a:ext cx="4140200" cy="8128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6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𝑅𝑒𝑐𝑎𝑙𝑙( 𝑆𝑒𝑛𝑠𝑖𝑡𝑖𝑣𝑖𝑡𝑦/𝑇𝑃𝑅)=𝑇𝑃/(𝑇𝑃+𝐹𝑁)</a:t>
              </a:r>
              <a:endParaRPr lang="en-GB" sz="12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800100</xdr:colOff>
      <xdr:row>16</xdr:row>
      <xdr:rowOff>63500</xdr:rowOff>
    </xdr:from>
    <xdr:ext cx="4127500" cy="8128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6B0A39E-4100-3446-8953-66125AFCC98C}"/>
                </a:ext>
              </a:extLst>
            </xdr:cNvPr>
            <xdr:cNvSpPr txBox="1"/>
          </xdr:nvSpPr>
          <xdr:spPr>
            <a:xfrm>
              <a:off x="800100" y="3581400"/>
              <a:ext cx="4127500" cy="8128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1=</m:t>
                    </m:r>
                    <m:f>
                      <m:fPr>
                        <m:ctrlP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2 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𝑃𝑟𝑒𝑐𝑖𝑠𝑖𝑜𝑛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 ∗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𝑅𝑒𝑐𝑎𝑙𝑙</m:t>
                        </m:r>
                      </m:num>
                      <m:den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𝑃𝑟𝑒𝑐𝑖𝑠𝑖𝑜𝑛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𝑅𝑒𝑐𝑎𝑙𝑙</m:t>
                        </m:r>
                      </m:den>
                    </m:f>
                  </m:oMath>
                </m:oMathPara>
              </a14:m>
              <a:endParaRPr lang="en-GB" sz="12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6B0A39E-4100-3446-8953-66125AFCC98C}"/>
                </a:ext>
              </a:extLst>
            </xdr:cNvPr>
            <xdr:cNvSpPr txBox="1"/>
          </xdr:nvSpPr>
          <xdr:spPr>
            <a:xfrm>
              <a:off x="800100" y="3581400"/>
              <a:ext cx="4127500" cy="8128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6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𝐹1=(2 𝑃𝑟𝑒𝑐𝑖𝑠𝑖𝑜𝑛 ∗𝑅𝑒𝑐𝑎𝑙𝑙)/(𝑃𝑟𝑒𝑐𝑖𝑠𝑖𝑜𝑛+𝑅𝑒𝑐𝑎𝑙𝑙)</a:t>
              </a:r>
              <a:endParaRPr lang="en-GB" sz="12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6</xdr:col>
      <xdr:colOff>812800</xdr:colOff>
      <xdr:row>16</xdr:row>
      <xdr:rowOff>50800</xdr:rowOff>
    </xdr:from>
    <xdr:ext cx="4152900" cy="8128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E491A26-2695-1148-861A-3CAAC2E5CEAA}"/>
                </a:ext>
              </a:extLst>
            </xdr:cNvPr>
            <xdr:cNvSpPr txBox="1"/>
          </xdr:nvSpPr>
          <xdr:spPr>
            <a:xfrm>
              <a:off x="5765800" y="3568700"/>
              <a:ext cx="4152900" cy="8128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sub>
                    </m:sSub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6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6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6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n-US" sz="16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d>
                          </m:e>
                          <m:sup>
                            <m:r>
                              <a:rPr lang="en-US" sz="16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∗ 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𝑃𝑟𝑒𝑐𝑖𝑠𝑖𝑜𝑛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 ∗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𝑅𝑒𝑐𝑎𝑙𝑙</m:t>
                        </m:r>
                      </m:num>
                      <m:den>
                        <m:sSup>
                          <m:sSupPr>
                            <m:ctrlPr>
                              <a:rPr lang="en-US" sz="16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6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6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𝛽</m:t>
                            </m:r>
                          </m:e>
                          <m:sup>
                            <m:r>
                              <a:rPr lang="en-US" sz="16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∗ 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𝑃𝑟𝑒𝑐𝑖𝑠𝑖𝑜𝑛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)+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𝑅𝑒𝑐𝑎𝑙𝑙</m:t>
                        </m:r>
                      </m:den>
                    </m:f>
                  </m:oMath>
                </m:oMathPara>
              </a14:m>
              <a:endParaRPr lang="en-GB" sz="12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E491A26-2695-1148-861A-3CAAC2E5CEAA}"/>
                </a:ext>
              </a:extLst>
            </xdr:cNvPr>
            <xdr:cNvSpPr txBox="1"/>
          </xdr:nvSpPr>
          <xdr:spPr>
            <a:xfrm>
              <a:off x="5765800" y="3568700"/>
              <a:ext cx="4152900" cy="8128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6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𝐹_</a:t>
              </a:r>
              <a:r>
                <a:rPr lang="en-US" sz="1600" b="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r>
                <a:rPr lang="en-US" sz="16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=((1+</a:t>
              </a:r>
              <a:r>
                <a:rPr lang="en-US" sz="1600" b="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𝛽)^2  ∗ </a:t>
              </a:r>
              <a:r>
                <a:rPr lang="en-US" sz="16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𝑃𝑟𝑒𝑐𝑖𝑠𝑖𝑜𝑛 ∗𝑅𝑒𝑐𝑎𝑙𝑙)/(</a:t>
              </a:r>
              <a:r>
                <a:rPr lang="en-US" sz="1600" b="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〖(𝛽〗^2  ∗ </a:t>
              </a:r>
              <a:r>
                <a:rPr lang="en-US" sz="16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𝑃𝑟𝑒𝑐𝑖𝑠𝑖𝑜𝑛)+𝑅𝑒𝑐𝑎𝑙𝑙)</a:t>
              </a:r>
              <a:endParaRPr lang="en-GB" sz="12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6</xdr:col>
      <xdr:colOff>812800</xdr:colOff>
      <xdr:row>20</xdr:row>
      <xdr:rowOff>165100</xdr:rowOff>
    </xdr:from>
    <xdr:ext cx="4140200" cy="8128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3526294-0520-6D4D-81F4-B930027622B9}"/>
                </a:ext>
              </a:extLst>
            </xdr:cNvPr>
            <xdr:cNvSpPr txBox="1"/>
          </xdr:nvSpPr>
          <xdr:spPr>
            <a:xfrm>
              <a:off x="5765800" y="4495800"/>
              <a:ext cx="4140200" cy="8128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𝑆𝑝𝑒𝑐𝑖𝑓𝑖𝑐𝑖𝑡𝑦</m:t>
                    </m:r>
                    <m:d>
                      <m:dPr>
                        <m:ctrlP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𝑇𝑁𝑅</m:t>
                        </m:r>
                      </m:e>
                    </m:d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𝑇𝑁</m:t>
                        </m:r>
                      </m:num>
                      <m:den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𝑇𝑁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𝐹𝑃</m:t>
                        </m:r>
                      </m:den>
                    </m:f>
                  </m:oMath>
                </m:oMathPara>
              </a14:m>
              <a:endParaRPr lang="en-GB" sz="12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3526294-0520-6D4D-81F4-B930027622B9}"/>
                </a:ext>
              </a:extLst>
            </xdr:cNvPr>
            <xdr:cNvSpPr txBox="1"/>
          </xdr:nvSpPr>
          <xdr:spPr>
            <a:xfrm>
              <a:off x="5765800" y="4495800"/>
              <a:ext cx="4140200" cy="8128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6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𝑆𝑝𝑒𝑐𝑖𝑓𝑖𝑐𝑖𝑡𝑦(𝑇𝑁𝑅)=  𝑇𝑁/(𝑇𝑁+𝐹𝑃)</a:t>
              </a:r>
              <a:endParaRPr lang="en-GB" sz="12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6</xdr:col>
      <xdr:colOff>800100</xdr:colOff>
      <xdr:row>25</xdr:row>
      <xdr:rowOff>38100</xdr:rowOff>
    </xdr:from>
    <xdr:ext cx="4140200" cy="8128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781156E-C4A1-BE44-A30D-9B52597E6AE6}"/>
                </a:ext>
              </a:extLst>
            </xdr:cNvPr>
            <xdr:cNvSpPr txBox="1"/>
          </xdr:nvSpPr>
          <xdr:spPr>
            <a:xfrm>
              <a:off x="5753100" y="5384800"/>
              <a:ext cx="4140200" cy="8128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𝑅𝑒𝑐𝑎𝑙𝑙</m:t>
                    </m:r>
                    <m:d>
                      <m:dPr>
                        <m:ctrlP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𝑆𝑒𝑛𝑠𝑖𝑡𝑖𝑣𝑖𝑡𝑦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𝑇𝑃𝑅</m:t>
                        </m:r>
                      </m:e>
                    </m:d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𝑇𝑃</m:t>
                        </m:r>
                      </m:num>
                      <m:den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𝑇𝑃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𝐹𝑁</m:t>
                        </m:r>
                      </m:den>
                    </m:f>
                  </m:oMath>
                </m:oMathPara>
              </a14:m>
              <a:endParaRPr lang="en-GB" sz="12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781156E-C4A1-BE44-A30D-9B52597E6AE6}"/>
                </a:ext>
              </a:extLst>
            </xdr:cNvPr>
            <xdr:cNvSpPr txBox="1"/>
          </xdr:nvSpPr>
          <xdr:spPr>
            <a:xfrm>
              <a:off x="5753100" y="5384800"/>
              <a:ext cx="4140200" cy="8128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6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𝑅𝑒𝑐𝑎𝑙𝑙( 𝑆𝑒𝑛𝑠𝑖𝑡𝑖𝑣𝑖𝑡𝑦/𝑇𝑃𝑅)=𝑇𝑃/(𝑇𝑃+𝐹𝑁)</a:t>
              </a:r>
              <a:endParaRPr lang="en-GB" sz="12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787400</xdr:colOff>
      <xdr:row>25</xdr:row>
      <xdr:rowOff>50800</xdr:rowOff>
    </xdr:from>
    <xdr:ext cx="4140200" cy="8128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BC93CE-6B80-ED42-A90C-380CE2E40137}"/>
                </a:ext>
              </a:extLst>
            </xdr:cNvPr>
            <xdr:cNvSpPr txBox="1"/>
          </xdr:nvSpPr>
          <xdr:spPr>
            <a:xfrm>
              <a:off x="787400" y="5397500"/>
              <a:ext cx="4140200" cy="8128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𝐹𝑃𝑅</m:t>
                    </m:r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(1−</m:t>
                    </m:r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𝑆𝑒𝑛𝑠𝑖𝑡𝑖𝑣𝑖𝑡𝑦</m:t>
                    </m:r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)=</m:t>
                    </m:r>
                    <m:f>
                      <m:fPr>
                        <m:ctrlP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𝐹𝑃</m:t>
                        </m:r>
                      </m:num>
                      <m:den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𝐹𝑃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𝑇𝑁</m:t>
                        </m:r>
                      </m:den>
                    </m:f>
                  </m:oMath>
                </m:oMathPara>
              </a14:m>
              <a:endParaRPr lang="en-GB" sz="12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BC93CE-6B80-ED42-A90C-380CE2E40137}"/>
                </a:ext>
              </a:extLst>
            </xdr:cNvPr>
            <xdr:cNvSpPr txBox="1"/>
          </xdr:nvSpPr>
          <xdr:spPr>
            <a:xfrm>
              <a:off x="787400" y="5397500"/>
              <a:ext cx="4140200" cy="8128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6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𝐹𝑃𝑅(1−𝑆𝑒𝑛𝑠𝑖𝑡𝑖𝑣𝑖𝑡𝑦)=𝐹𝑃/(𝐹𝑃+𝑇𝑁)</a:t>
              </a:r>
              <a:endParaRPr lang="en-GB" sz="12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787400</xdr:colOff>
      <xdr:row>20</xdr:row>
      <xdr:rowOff>165100</xdr:rowOff>
    </xdr:from>
    <xdr:ext cx="4140200" cy="8128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AC19A13-E24E-704C-ADE3-E3CAC35111B6}"/>
                </a:ext>
              </a:extLst>
            </xdr:cNvPr>
            <xdr:cNvSpPr txBox="1"/>
          </xdr:nvSpPr>
          <xdr:spPr>
            <a:xfrm>
              <a:off x="787400" y="4495800"/>
              <a:ext cx="4140200" cy="8128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𝐹𝑁𝑅</m:t>
                    </m:r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(1−</m:t>
                    </m:r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𝑆𝑝𝑒𝑐𝑖𝑓𝑖𝑐𝑖𝑡𝑦</m:t>
                    </m:r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)=</m:t>
                    </m:r>
                    <m:f>
                      <m:fPr>
                        <m:ctrlP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𝐹𝑁</m:t>
                        </m:r>
                      </m:num>
                      <m:den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𝐹𝑁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𝑇𝑃</m:t>
                        </m:r>
                      </m:den>
                    </m:f>
                  </m:oMath>
                </m:oMathPara>
              </a14:m>
              <a:endParaRPr lang="en-GB" sz="12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AC19A13-E24E-704C-ADE3-E3CAC35111B6}"/>
                </a:ext>
              </a:extLst>
            </xdr:cNvPr>
            <xdr:cNvSpPr txBox="1"/>
          </xdr:nvSpPr>
          <xdr:spPr>
            <a:xfrm>
              <a:off x="787400" y="4495800"/>
              <a:ext cx="4140200" cy="8128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6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𝐹𝑁𝑅(1−𝑆𝑝𝑒𝑐𝑖𝑓𝑖𝑐𝑖𝑡𝑦)=𝐹𝑁/(𝐹𝑁+𝑇𝑃)</a:t>
              </a:r>
              <a:endParaRPr lang="en-GB" sz="12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15</xdr:col>
      <xdr:colOff>55129</xdr:colOff>
      <xdr:row>33</xdr:row>
      <xdr:rowOff>26266</xdr:rowOff>
    </xdr:from>
    <xdr:ext cx="1647826" cy="4047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599B3C2A-A473-9831-D028-AE163E96042C}"/>
                </a:ext>
              </a:extLst>
            </xdr:cNvPr>
            <xdr:cNvSpPr txBox="1"/>
          </xdr:nvSpPr>
          <xdr:spPr>
            <a:xfrm>
              <a:off x="12654106" y="6996834"/>
              <a:ext cx="1647826" cy="404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𝑊𝑒𝑖𝑔h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𝐴𝑝𝑝𝑙𝑒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11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36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599B3C2A-A473-9831-D028-AE163E96042C}"/>
                </a:ext>
              </a:extLst>
            </xdr:cNvPr>
            <xdr:cNvSpPr txBox="1"/>
          </xdr:nvSpPr>
          <xdr:spPr>
            <a:xfrm>
              <a:off x="12654106" y="6996834"/>
              <a:ext cx="1647826" cy="404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𝑊𝑒𝑖𝑔ℎ𝑡_𝐴𝑝𝑝𝑙𝑒=11/36</a:t>
              </a:r>
              <a:endParaRPr lang="en-US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995B6-B99E-4C46-95FB-E1B60C7AE1D8}">
  <dimension ref="B2:T50"/>
  <sheetViews>
    <sheetView showGridLines="0" tabSelected="1" topLeftCell="A8" zoomScale="88" zoomScaleNormal="100" workbookViewId="0">
      <selection activeCell="U35" sqref="U35"/>
    </sheetView>
  </sheetViews>
  <sheetFormatPr baseColWidth="10" defaultRowHeight="16" x14ac:dyDescent="0.2"/>
  <cols>
    <col min="1" max="13" width="10.83203125" style="1"/>
    <col min="14" max="14" width="14.1640625" style="1" bestFit="1" customWidth="1"/>
    <col min="15" max="16" width="10.83203125" style="1"/>
    <col min="17" max="17" width="16.5" style="1" bestFit="1" customWidth="1"/>
    <col min="18" max="16384" width="10.83203125" style="1"/>
  </cols>
  <sheetData>
    <row r="2" spans="2:20" ht="16" customHeight="1" x14ac:dyDescent="0.2">
      <c r="B2" s="23" t="s">
        <v>0</v>
      </c>
      <c r="C2" s="24"/>
      <c r="D2" s="24"/>
      <c r="E2" s="24"/>
      <c r="F2" s="24"/>
      <c r="G2" s="24"/>
      <c r="H2" s="24"/>
      <c r="I2" s="24"/>
      <c r="J2" s="24"/>
      <c r="K2" s="24"/>
      <c r="L2" s="24"/>
      <c r="N2" s="34" t="s">
        <v>6</v>
      </c>
      <c r="O2" s="34"/>
      <c r="P2" s="34"/>
      <c r="Q2" s="34"/>
      <c r="R2" s="34"/>
      <c r="S2" s="34"/>
      <c r="T2" s="34"/>
    </row>
    <row r="3" spans="2:20" ht="16" customHeight="1" x14ac:dyDescent="0.2">
      <c r="B3" s="23"/>
      <c r="C3" s="24"/>
      <c r="D3" s="24"/>
      <c r="E3" s="24"/>
      <c r="F3" s="24"/>
      <c r="G3" s="24"/>
      <c r="H3" s="24"/>
      <c r="I3" s="24"/>
      <c r="J3" s="24"/>
      <c r="K3" s="24"/>
      <c r="L3" s="24"/>
      <c r="N3" s="34"/>
      <c r="O3" s="34"/>
      <c r="P3" s="34"/>
      <c r="Q3" s="34"/>
      <c r="R3" s="34"/>
      <c r="S3" s="34"/>
      <c r="T3" s="34"/>
    </row>
    <row r="4" spans="2:20" ht="17" customHeight="1" x14ac:dyDescent="0.2">
      <c r="B4" s="23"/>
      <c r="C4" s="24"/>
      <c r="D4" s="24"/>
      <c r="E4" s="24"/>
      <c r="F4" s="24"/>
      <c r="G4" s="24"/>
      <c r="H4" s="24"/>
      <c r="I4" s="24"/>
      <c r="J4" s="24"/>
      <c r="K4" s="24"/>
      <c r="L4" s="24"/>
      <c r="N4" s="34"/>
      <c r="O4" s="34"/>
      <c r="P4" s="34"/>
      <c r="Q4" s="34"/>
      <c r="R4" s="34"/>
      <c r="S4" s="34"/>
      <c r="T4" s="34"/>
    </row>
    <row r="5" spans="2:20" ht="17" thickBot="1" x14ac:dyDescent="0.25"/>
    <row r="6" spans="2:20" ht="19" customHeight="1" x14ac:dyDescent="0.2">
      <c r="B6" s="2"/>
      <c r="C6" s="2"/>
      <c r="D6" s="22" t="s">
        <v>1</v>
      </c>
      <c r="E6" s="22"/>
      <c r="F6" s="22" t="s">
        <v>3</v>
      </c>
      <c r="H6" s="25" t="s">
        <v>10</v>
      </c>
      <c r="I6" s="26"/>
      <c r="J6" s="26"/>
      <c r="K6" s="26"/>
      <c r="L6" s="27"/>
      <c r="N6" s="4" t="s">
        <v>11</v>
      </c>
      <c r="O6" s="4" t="s">
        <v>7</v>
      </c>
      <c r="P6" s="4" t="s">
        <v>8</v>
      </c>
      <c r="Q6" s="4" t="s">
        <v>9</v>
      </c>
      <c r="R6" s="4" t="s">
        <v>3</v>
      </c>
    </row>
    <row r="7" spans="2:20" ht="19" x14ac:dyDescent="0.2">
      <c r="B7" s="2"/>
      <c r="C7" s="2"/>
      <c r="D7" s="22"/>
      <c r="E7" s="22"/>
      <c r="F7" s="22"/>
      <c r="H7" s="28"/>
      <c r="I7" s="29"/>
      <c r="J7" s="29"/>
      <c r="K7" s="29"/>
      <c r="L7" s="30"/>
      <c r="N7" s="5" t="s">
        <v>7</v>
      </c>
      <c r="O7" s="7">
        <v>7</v>
      </c>
      <c r="P7" s="7">
        <v>8</v>
      </c>
      <c r="Q7" s="7">
        <v>9</v>
      </c>
      <c r="R7" s="6">
        <f>SUM(O7:Q7)</f>
        <v>24</v>
      </c>
    </row>
    <row r="8" spans="2:20" ht="19" x14ac:dyDescent="0.2">
      <c r="B8" s="2"/>
      <c r="C8" s="2"/>
      <c r="D8" s="3" t="s">
        <v>4</v>
      </c>
      <c r="E8" s="3" t="s">
        <v>5</v>
      </c>
      <c r="F8" s="22"/>
      <c r="H8" s="28"/>
      <c r="I8" s="29"/>
      <c r="J8" s="29"/>
      <c r="K8" s="29"/>
      <c r="L8" s="30"/>
      <c r="N8" s="5" t="s">
        <v>8</v>
      </c>
      <c r="O8" s="7">
        <v>1</v>
      </c>
      <c r="P8" s="7">
        <v>2</v>
      </c>
      <c r="Q8" s="7">
        <v>3</v>
      </c>
      <c r="R8" s="6">
        <f t="shared" ref="R8:R9" si="0">SUM(O8:Q8)</f>
        <v>6</v>
      </c>
    </row>
    <row r="9" spans="2:20" ht="19" x14ac:dyDescent="0.2">
      <c r="B9" s="22" t="s">
        <v>2</v>
      </c>
      <c r="C9" s="3" t="s">
        <v>4</v>
      </c>
      <c r="D9" s="3">
        <v>18</v>
      </c>
      <c r="E9" s="3">
        <v>38</v>
      </c>
      <c r="F9" s="3">
        <f>SUM(D9:E9)</f>
        <v>56</v>
      </c>
      <c r="H9" s="28"/>
      <c r="I9" s="29"/>
      <c r="J9" s="29"/>
      <c r="K9" s="29"/>
      <c r="L9" s="30"/>
      <c r="N9" s="5" t="s">
        <v>9</v>
      </c>
      <c r="O9" s="7">
        <v>3</v>
      </c>
      <c r="P9" s="7">
        <v>2</v>
      </c>
      <c r="Q9" s="7">
        <v>1</v>
      </c>
      <c r="R9" s="6">
        <f t="shared" si="0"/>
        <v>6</v>
      </c>
    </row>
    <row r="10" spans="2:20" ht="19" x14ac:dyDescent="0.2">
      <c r="B10" s="22"/>
      <c r="C10" s="3" t="s">
        <v>5</v>
      </c>
      <c r="D10" s="3">
        <v>25</v>
      </c>
      <c r="E10" s="3">
        <v>57</v>
      </c>
      <c r="F10" s="3">
        <f>SUM(D10:E10)</f>
        <v>82</v>
      </c>
      <c r="H10" s="28"/>
      <c r="I10" s="29"/>
      <c r="J10" s="29"/>
      <c r="K10" s="29"/>
      <c r="L10" s="30"/>
      <c r="N10" s="5" t="s">
        <v>3</v>
      </c>
      <c r="O10" s="6">
        <f>SUM(O7:O9)</f>
        <v>11</v>
      </c>
      <c r="P10" s="6">
        <f t="shared" ref="P10:R10" si="1">SUM(P7:P9)</f>
        <v>12</v>
      </c>
      <c r="Q10" s="6">
        <f t="shared" si="1"/>
        <v>13</v>
      </c>
      <c r="R10" s="6">
        <f t="shared" si="1"/>
        <v>36</v>
      </c>
    </row>
    <row r="11" spans="2:20" ht="20" thickBot="1" x14ac:dyDescent="0.25">
      <c r="B11" s="22" t="s">
        <v>3</v>
      </c>
      <c r="C11" s="22"/>
      <c r="D11" s="3">
        <f>SUM(D9:D10)</f>
        <v>43</v>
      </c>
      <c r="E11" s="3">
        <f>SUM(E9:E10)</f>
        <v>95</v>
      </c>
      <c r="F11" s="3">
        <f>SUM(F9:F10)</f>
        <v>138</v>
      </c>
      <c r="H11" s="31"/>
      <c r="I11" s="32"/>
      <c r="J11" s="32"/>
      <c r="K11" s="32"/>
      <c r="L11" s="33"/>
    </row>
    <row r="13" spans="2:20" x14ac:dyDescent="0.2">
      <c r="N13" s="4"/>
      <c r="O13" s="5" t="s">
        <v>12</v>
      </c>
      <c r="P13" s="4" t="s">
        <v>13</v>
      </c>
      <c r="Q13" s="4" t="s">
        <v>14</v>
      </c>
      <c r="R13" s="4" t="s">
        <v>15</v>
      </c>
      <c r="S13" s="8" t="s">
        <v>16</v>
      </c>
      <c r="T13" s="8" t="s">
        <v>17</v>
      </c>
    </row>
    <row r="14" spans="2:20" x14ac:dyDescent="0.2">
      <c r="N14" s="4" t="s">
        <v>7</v>
      </c>
      <c r="O14" s="4">
        <f>O7</f>
        <v>7</v>
      </c>
      <c r="P14" s="4">
        <f>P7+Q7</f>
        <v>17</v>
      </c>
      <c r="Q14" s="4">
        <f>O8+O9</f>
        <v>4</v>
      </c>
      <c r="R14" s="4">
        <f>R$10-SUM(O14:Q14)</f>
        <v>8</v>
      </c>
      <c r="S14" s="9">
        <f>O14/(O14+P14)</f>
        <v>0.29166666666666669</v>
      </c>
      <c r="T14" s="9">
        <f>O14/(O14+Q14)</f>
        <v>0.63636363636363635</v>
      </c>
    </row>
    <row r="15" spans="2:20" x14ac:dyDescent="0.2">
      <c r="N15" s="6" t="s">
        <v>8</v>
      </c>
      <c r="O15" s="6">
        <f>P8</f>
        <v>2</v>
      </c>
      <c r="P15" s="6">
        <f>O8+Q8</f>
        <v>4</v>
      </c>
      <c r="Q15" s="6">
        <f>P7+P9</f>
        <v>10</v>
      </c>
      <c r="R15" s="4">
        <f>R$10-SUM(O15:Q15)</f>
        <v>20</v>
      </c>
      <c r="S15" s="9">
        <f t="shared" ref="S15:S16" si="2">O15/(O15+P15)</f>
        <v>0.33333333333333331</v>
      </c>
      <c r="T15" s="9">
        <f t="shared" ref="T15:T16" si="3">O15/(O15+Q15)</f>
        <v>0.16666666666666666</v>
      </c>
    </row>
    <row r="16" spans="2:20" x14ac:dyDescent="0.2">
      <c r="N16" s="6" t="s">
        <v>9</v>
      </c>
      <c r="O16" s="6">
        <f>Q9</f>
        <v>1</v>
      </c>
      <c r="P16" s="6">
        <f>O9+P9</f>
        <v>5</v>
      </c>
      <c r="Q16" s="6">
        <f>Q7+Q8</f>
        <v>12</v>
      </c>
      <c r="R16" s="4">
        <f>R$10-SUM(O16:Q16)</f>
        <v>18</v>
      </c>
      <c r="S16" s="9">
        <f t="shared" si="2"/>
        <v>0.16666666666666666</v>
      </c>
      <c r="T16" s="9">
        <f t="shared" si="3"/>
        <v>7.6923076923076927E-2</v>
      </c>
    </row>
    <row r="17" spans="2:18" x14ac:dyDescent="0.2">
      <c r="N17" s="12" t="s">
        <v>3</v>
      </c>
      <c r="O17" s="12">
        <f>SUM(O14:O16)</f>
        <v>10</v>
      </c>
      <c r="P17" s="12">
        <f t="shared" ref="P17:R17" si="4">SUM(P14:P16)</f>
        <v>26</v>
      </c>
      <c r="Q17" s="12">
        <f t="shared" si="4"/>
        <v>26</v>
      </c>
      <c r="R17" s="12">
        <f t="shared" si="4"/>
        <v>46</v>
      </c>
    </row>
    <row r="19" spans="2:18" x14ac:dyDescent="0.2">
      <c r="N19" s="4" t="s">
        <v>18</v>
      </c>
      <c r="O19" s="10">
        <f>AVERAGE(S14:S16)</f>
        <v>0.2638888888888889</v>
      </c>
      <c r="Q19" s="4" t="s">
        <v>20</v>
      </c>
      <c r="R19" s="10">
        <f>O17/(O17+P17)</f>
        <v>0.27777777777777779</v>
      </c>
    </row>
    <row r="20" spans="2:18" x14ac:dyDescent="0.2">
      <c r="N20" s="4" t="s">
        <v>19</v>
      </c>
      <c r="O20" s="10">
        <f>AVERAGE(T14:T16)</f>
        <v>0.29331779331779329</v>
      </c>
      <c r="Q20" s="8" t="s">
        <v>21</v>
      </c>
      <c r="R20" s="9">
        <f>O17/(O17+Q17)</f>
        <v>0.27777777777777779</v>
      </c>
    </row>
    <row r="26" spans="2:18" x14ac:dyDescent="0.2">
      <c r="N26" s="1" t="s">
        <v>28</v>
      </c>
    </row>
    <row r="27" spans="2:18" x14ac:dyDescent="0.2">
      <c r="N27" s="36" t="s">
        <v>29</v>
      </c>
    </row>
    <row r="29" spans="2:18" x14ac:dyDescent="0.2">
      <c r="N29" s="36" t="s">
        <v>30</v>
      </c>
    </row>
    <row r="30" spans="2:18" x14ac:dyDescent="0.2">
      <c r="N30" s="36" t="s">
        <v>31</v>
      </c>
    </row>
    <row r="32" spans="2:18" x14ac:dyDescent="0.2">
      <c r="B32" s="1" t="s">
        <v>24</v>
      </c>
      <c r="N32" s="1" t="s">
        <v>32</v>
      </c>
    </row>
    <row r="33" spans="2:20" x14ac:dyDescent="0.2">
      <c r="B33" s="1" t="s">
        <v>25</v>
      </c>
      <c r="N33" s="1" t="s">
        <v>33</v>
      </c>
    </row>
    <row r="34" spans="2:20" x14ac:dyDescent="0.2">
      <c r="B34" s="1" t="s">
        <v>26</v>
      </c>
    </row>
    <row r="35" spans="2:20" x14ac:dyDescent="0.2">
      <c r="B35" s="1" t="s">
        <v>27</v>
      </c>
    </row>
    <row r="36" spans="2:20" x14ac:dyDescent="0.2">
      <c r="P36" s="37"/>
    </row>
    <row r="37" spans="2:20" x14ac:dyDescent="0.2">
      <c r="N37" s="1" t="s">
        <v>34</v>
      </c>
    </row>
    <row r="38" spans="2:20" x14ac:dyDescent="0.2">
      <c r="N38" s="1" t="s">
        <v>35</v>
      </c>
    </row>
    <row r="39" spans="2:20" x14ac:dyDescent="0.2">
      <c r="D39" s="35" t="s">
        <v>22</v>
      </c>
      <c r="E39" s="35"/>
      <c r="F39" s="35"/>
      <c r="G39" s="35"/>
      <c r="H39" s="35"/>
      <c r="I39" s="35"/>
      <c r="J39" s="35"/>
    </row>
    <row r="40" spans="2:20" x14ac:dyDescent="0.2">
      <c r="D40" s="35"/>
      <c r="E40" s="35"/>
      <c r="F40" s="35"/>
      <c r="G40" s="35"/>
      <c r="H40" s="35"/>
      <c r="I40" s="35"/>
      <c r="J40" s="35"/>
    </row>
    <row r="41" spans="2:20" x14ac:dyDescent="0.2">
      <c r="D41" s="35"/>
      <c r="E41" s="35"/>
      <c r="F41" s="35"/>
      <c r="G41" s="35"/>
      <c r="H41" s="35"/>
      <c r="I41" s="35"/>
      <c r="J41" s="35"/>
    </row>
    <row r="42" spans="2:20" ht="22" x14ac:dyDescent="0.3">
      <c r="F42" s="11"/>
    </row>
    <row r="43" spans="2:20" ht="17" thickBot="1" x14ac:dyDescent="0.25"/>
    <row r="44" spans="2:20" x14ac:dyDescent="0.2">
      <c r="N44" s="13" t="s">
        <v>23</v>
      </c>
      <c r="O44" s="14"/>
      <c r="P44" s="14"/>
      <c r="Q44" s="14"/>
      <c r="R44" s="14"/>
      <c r="S44" s="14"/>
      <c r="T44" s="15"/>
    </row>
    <row r="45" spans="2:20" x14ac:dyDescent="0.2">
      <c r="N45" s="16"/>
      <c r="O45" s="17"/>
      <c r="P45" s="17"/>
      <c r="Q45" s="17"/>
      <c r="R45" s="17"/>
      <c r="S45" s="17"/>
      <c r="T45" s="18"/>
    </row>
    <row r="46" spans="2:20" x14ac:dyDescent="0.2">
      <c r="N46" s="16"/>
      <c r="O46" s="17"/>
      <c r="P46" s="17"/>
      <c r="Q46" s="17"/>
      <c r="R46" s="17"/>
      <c r="S46" s="17"/>
      <c r="T46" s="18"/>
    </row>
    <row r="47" spans="2:20" x14ac:dyDescent="0.2">
      <c r="N47" s="16"/>
      <c r="O47" s="17"/>
      <c r="P47" s="17"/>
      <c r="Q47" s="17"/>
      <c r="R47" s="17"/>
      <c r="S47" s="17"/>
      <c r="T47" s="18"/>
    </row>
    <row r="48" spans="2:20" x14ac:dyDescent="0.2">
      <c r="N48" s="16"/>
      <c r="O48" s="17"/>
      <c r="P48" s="17"/>
      <c r="Q48" s="17"/>
      <c r="R48" s="17"/>
      <c r="S48" s="17"/>
      <c r="T48" s="18"/>
    </row>
    <row r="49" spans="14:20" x14ac:dyDescent="0.2">
      <c r="N49" s="16"/>
      <c r="O49" s="17"/>
      <c r="P49" s="17"/>
      <c r="Q49" s="17"/>
      <c r="R49" s="17"/>
      <c r="S49" s="17"/>
      <c r="T49" s="18"/>
    </row>
    <row r="50" spans="14:20" ht="17" thickBot="1" x14ac:dyDescent="0.25">
      <c r="N50" s="19"/>
      <c r="O50" s="20"/>
      <c r="P50" s="20"/>
      <c r="Q50" s="20"/>
      <c r="R50" s="20"/>
      <c r="S50" s="20"/>
      <c r="T50" s="21"/>
    </row>
  </sheetData>
  <mergeCells count="9">
    <mergeCell ref="N44:T50"/>
    <mergeCell ref="B11:C11"/>
    <mergeCell ref="B2:L4"/>
    <mergeCell ref="H6:L11"/>
    <mergeCell ref="N2:T4"/>
    <mergeCell ref="D39:J41"/>
    <mergeCell ref="B9:B10"/>
    <mergeCell ref="D6:E7"/>
    <mergeCell ref="F6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thomaskutty13.reji@gmail.com</dc:creator>
  <cp:lastModifiedBy>Thomaskutty Reji</cp:lastModifiedBy>
  <dcterms:created xsi:type="dcterms:W3CDTF">2024-04-28T16:49:11Z</dcterms:created>
  <dcterms:modified xsi:type="dcterms:W3CDTF">2025-03-30T14:31:02Z</dcterms:modified>
</cp:coreProperties>
</file>