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v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dxfs count="12"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tabSelected="1" workbookViewId="0">
      <pane activePane="bottomLeft" state="frozen" topLeftCell="A26" ySplit="1"/>
      <selection activeCell="C40" pane="bottomLeft" sqref="C40"/>
    </sheetView>
  </sheetViews>
  <sheetFormatPr baseColWidth="8" defaultRowHeight="15"/>
  <cols>
    <col customWidth="1" max="2" min="2" width="11.28515625"/>
    <col customWidth="1" max="3" min="3" width="14.140625"/>
  </cols>
  <sheetData>
    <row r="1">
      <c r="B1" s="3" t="inlineStr">
        <is>
          <t>Patient</t>
        </is>
      </c>
      <c r="C1" s="3" t="inlineStr">
        <is>
          <t>Scan</t>
        </is>
      </c>
      <c r="D1" s="3" t="inlineStr">
        <is>
          <t>DSC_Bladder</t>
        </is>
      </c>
      <c r="E1" s="3" t="inlineStr">
        <is>
          <t>MSD_Bladder</t>
        </is>
      </c>
      <c r="F1" s="3" t="inlineStr">
        <is>
          <t>HD%95_Bladder</t>
        </is>
      </c>
      <c r="G1" s="3" t="inlineStr">
        <is>
          <t>DSC_Rectum</t>
        </is>
      </c>
      <c r="H1" s="3" t="inlineStr">
        <is>
          <t>MSD_Rectum</t>
        </is>
      </c>
      <c r="I1" s="3" t="inlineStr">
        <is>
          <t>HD%95_Rectum</t>
        </is>
      </c>
      <c r="J1" s="3" t="inlineStr">
        <is>
          <t>DSC_SeminalVesicle</t>
        </is>
      </c>
      <c r="K1" s="3" t="inlineStr">
        <is>
          <t>MSD_SeminalVesicle</t>
        </is>
      </c>
      <c r="L1" s="3" t="inlineStr">
        <is>
          <t>HD%95_SeminalVesicle</t>
        </is>
      </c>
      <c r="M1" s="3" t="inlineStr">
        <is>
          <t>DSC_GTV</t>
        </is>
      </c>
      <c r="N1" s="3" t="inlineStr">
        <is>
          <t>MSD_GTV</t>
        </is>
      </c>
      <c r="O1" s="3" t="inlineStr">
        <is>
          <t>HD%95_GTV</t>
        </is>
      </c>
    </row>
    <row r="2">
      <c r="A2" s="3" t="n">
        <v>0</v>
      </c>
      <c r="B2" t="inlineStr">
        <is>
          <t>Patient_04</t>
        </is>
      </c>
      <c r="C2" t="inlineStr">
        <is>
          <t>visit_18981219</t>
        </is>
      </c>
      <c r="D2" t="n">
        <v>0.8386306037743473</v>
      </c>
      <c r="E2" t="n">
        <v>3.312304722402503</v>
      </c>
      <c r="F2" t="n">
        <v>11.46892070770264</v>
      </c>
      <c r="G2" t="n">
        <v>0.7204777679279615</v>
      </c>
      <c r="H2" t="n">
        <v>3.513685149544445</v>
      </c>
      <c r="I2" t="n">
        <v>13.10309314727783</v>
      </c>
      <c r="J2" t="n">
        <v>0.06447487969848907</v>
      </c>
      <c r="K2" t="n">
        <v>5.717343712242817</v>
      </c>
      <c r="L2" t="n">
        <v>12.50832080841064</v>
      </c>
      <c r="M2" t="n">
        <v>0.8322987507326822</v>
      </c>
      <c r="N2" t="n">
        <v>2.221225569339555</v>
      </c>
      <c r="O2" t="n">
        <v>7.904459953308105</v>
      </c>
    </row>
    <row r="3">
      <c r="A3" s="3" t="n">
        <v>1</v>
      </c>
      <c r="B3" t="inlineStr">
        <is>
          <t>Patient_04</t>
        </is>
      </c>
      <c r="C3" t="inlineStr">
        <is>
          <t>visit_18990130</t>
        </is>
      </c>
      <c r="D3" t="n">
        <v>0.8369213438947198</v>
      </c>
      <c r="E3" t="n">
        <v>3.399190138312354</v>
      </c>
      <c r="F3" t="n">
        <v>10.93883514404297</v>
      </c>
      <c r="G3" t="n">
        <v>0.7789205789376124</v>
      </c>
      <c r="H3" t="n">
        <v>2.716933982792819</v>
      </c>
      <c r="I3" t="n">
        <v>10.46764183044434</v>
      </c>
      <c r="J3" t="n">
        <v>0.09162504802151364</v>
      </c>
      <c r="K3" t="n">
        <v>5.48800955261353</v>
      </c>
      <c r="L3" t="n">
        <v>11.9544734954834</v>
      </c>
      <c r="M3" t="n">
        <v>0.7699065812194293</v>
      </c>
      <c r="N3" t="n">
        <v>3.150362109106641</v>
      </c>
      <c r="O3" t="n">
        <v>10.40803909301758</v>
      </c>
    </row>
    <row r="4">
      <c r="A4" s="3" t="n">
        <v>2</v>
      </c>
      <c r="B4" t="inlineStr">
        <is>
          <t>Patient_04</t>
        </is>
      </c>
      <c r="C4" t="inlineStr">
        <is>
          <t>visit_18990214</t>
        </is>
      </c>
      <c r="D4" t="n">
        <v>0.8263562472144494</v>
      </c>
      <c r="E4" t="n">
        <v>3.72432040546672</v>
      </c>
      <c r="F4" t="n">
        <v>14.82001686096191</v>
      </c>
      <c r="G4" t="n">
        <v>0.6568107504585693</v>
      </c>
      <c r="H4" t="n">
        <v>3.9837255552473</v>
      </c>
      <c r="I4" t="n">
        <v>10.51516056060791</v>
      </c>
      <c r="J4" t="n">
        <v>0.3354243393095633</v>
      </c>
      <c r="K4" t="n">
        <v>3.160517485398532</v>
      </c>
      <c r="L4" t="n">
        <v>8.769018650054932</v>
      </c>
      <c r="M4" t="n">
        <v>0.662339141327867</v>
      </c>
      <c r="N4" t="n">
        <v>4.710083201620522</v>
      </c>
      <c r="O4" t="n">
        <v>14.58147802352904</v>
      </c>
    </row>
    <row r="5">
      <c r="A5" s="3" t="n">
        <v>3</v>
      </c>
      <c r="B5" t="inlineStr">
        <is>
          <t>Patient_05</t>
        </is>
      </c>
      <c r="C5" t="inlineStr">
        <is>
          <t>visit_18991110</t>
        </is>
      </c>
      <c r="D5" t="n">
        <v>0.4275510422081853</v>
      </c>
      <c r="E5" t="n">
        <v>11.37159188036554</v>
      </c>
      <c r="F5" t="n">
        <v>24.08843269348144</v>
      </c>
      <c r="G5" t="n">
        <v>0.2891869625186296</v>
      </c>
      <c r="H5" t="n">
        <v>8.570961979812086</v>
      </c>
      <c r="I5" t="n">
        <v>27</v>
      </c>
      <c r="J5" t="n">
        <v>0.0414836437121967</v>
      </c>
      <c r="K5" t="n">
        <v>12.74778101232597</v>
      </c>
      <c r="L5" t="n">
        <v>24</v>
      </c>
      <c r="M5" t="n">
        <v>0.2932397567672947</v>
      </c>
      <c r="N5" t="n">
        <v>10.87484575143466</v>
      </c>
      <c r="O5" t="n">
        <v>25.51190567016602</v>
      </c>
    </row>
    <row r="6">
      <c r="A6" s="3" t="n">
        <v>4</v>
      </c>
      <c r="B6" t="inlineStr">
        <is>
          <t>Patient_05</t>
        </is>
      </c>
      <c r="C6" t="inlineStr">
        <is>
          <t>visit_18991218</t>
        </is>
      </c>
      <c r="D6" t="n">
        <v>0.4582234528832629</v>
      </c>
      <c r="E6" t="n">
        <v>9.670584922377383</v>
      </c>
      <c r="F6" t="n">
        <v>30.46004524230956</v>
      </c>
      <c r="G6" t="n">
        <v>0.7113222179139201</v>
      </c>
      <c r="H6" t="n">
        <v>3.039107641871186</v>
      </c>
      <c r="I6" t="n">
        <v>10.19478893280029</v>
      </c>
      <c r="J6" t="n">
        <v>0.7669817120024589</v>
      </c>
      <c r="K6" t="n">
        <v>1.784477274409886</v>
      </c>
      <c r="L6" t="n">
        <v>5.280094146728516</v>
      </c>
      <c r="M6" t="n">
        <v>0.7327576843705875</v>
      </c>
      <c r="N6" t="n">
        <v>3.045158935651523</v>
      </c>
      <c r="O6" t="n">
        <v>7.735752105712891</v>
      </c>
    </row>
    <row r="7">
      <c r="A7" s="3" t="n">
        <v>5</v>
      </c>
      <c r="B7" t="inlineStr">
        <is>
          <t>Patient_05</t>
        </is>
      </c>
      <c r="C7" t="inlineStr">
        <is>
          <t>visit_19000101</t>
        </is>
      </c>
      <c r="D7" t="n">
        <v>0.3934775869551739</v>
      </c>
      <c r="E7" t="n">
        <v>8.71410942945373</v>
      </c>
      <c r="F7" t="n">
        <v>23.27447509765625</v>
      </c>
      <c r="G7" t="n">
        <v>0.4939170106452314</v>
      </c>
      <c r="H7" t="n">
        <v>5.935528831361955</v>
      </c>
      <c r="I7" t="n">
        <v>18.72051239013672</v>
      </c>
      <c r="J7" t="n">
        <v>0.3029561510833958</v>
      </c>
      <c r="K7" t="n">
        <v>7.087071439662638</v>
      </c>
      <c r="L7" t="n">
        <v>17.18916893005371</v>
      </c>
      <c r="M7" t="n">
        <v>0.4482619172921918</v>
      </c>
      <c r="N7" t="n">
        <v>7.398245788169555</v>
      </c>
      <c r="O7" t="n">
        <v>16.69369506835938</v>
      </c>
    </row>
    <row r="8">
      <c r="A8" s="3" t="n">
        <v>6</v>
      </c>
      <c r="B8" t="inlineStr">
        <is>
          <t>Patient_06</t>
        </is>
      </c>
      <c r="C8" t="inlineStr">
        <is>
          <t>visit_18991105</t>
        </is>
      </c>
      <c r="D8" t="n">
        <v>0.9462690635785251</v>
      </c>
      <c r="E8" t="n">
        <v>0.8570664818648468</v>
      </c>
      <c r="F8" t="n">
        <v>3.114288330078125</v>
      </c>
      <c r="G8" t="n">
        <v>0.851483881581954</v>
      </c>
      <c r="H8" t="n">
        <v>1.221025866105913</v>
      </c>
      <c r="I8" t="n">
        <v>3.534679174423218</v>
      </c>
      <c r="J8" t="n">
        <v>0.9180287117021938</v>
      </c>
      <c r="K8" t="n">
        <v>0.4188427569684545</v>
      </c>
      <c r="L8" t="n">
        <v>1.671875</v>
      </c>
      <c r="M8" t="n">
        <v>0.9098563863339642</v>
      </c>
      <c r="N8" t="n">
        <v>0.7442391307305679</v>
      </c>
      <c r="O8" t="n">
        <v>2.396655559539795</v>
      </c>
    </row>
    <row r="9">
      <c r="A9" s="3" t="n">
        <v>7</v>
      </c>
      <c r="B9" t="inlineStr">
        <is>
          <t>Patient_06</t>
        </is>
      </c>
      <c r="C9" t="inlineStr">
        <is>
          <t>visit_18991218</t>
        </is>
      </c>
      <c r="D9" t="n">
        <v>0.7882942233934163</v>
      </c>
      <c r="E9" t="n">
        <v>5.495849857182558</v>
      </c>
      <c r="F9" t="n">
        <v>28.33316192626952</v>
      </c>
      <c r="G9" t="n">
        <v>0.7576508950103598</v>
      </c>
      <c r="H9" t="n">
        <v>2.444356600583511</v>
      </c>
      <c r="I9" t="n">
        <v>11.57650012969968</v>
      </c>
      <c r="J9" t="n">
        <v>0.8758875319511503</v>
      </c>
      <c r="K9" t="n">
        <v>0.7369261062163214</v>
      </c>
      <c r="L9" t="n">
        <v>2.419631004333496</v>
      </c>
      <c r="M9" t="n">
        <v>0.9079181977456315</v>
      </c>
      <c r="N9" t="n">
        <v>0.8286150174663901</v>
      </c>
      <c r="O9" t="n">
        <v>2.972615242004395</v>
      </c>
    </row>
    <row r="10">
      <c r="A10" s="3" t="n">
        <v>8</v>
      </c>
      <c r="B10" t="inlineStr">
        <is>
          <t>Patient_06</t>
        </is>
      </c>
      <c r="C10" t="inlineStr">
        <is>
          <t>visit_19000101</t>
        </is>
      </c>
      <c r="D10" t="n">
        <v>0.9339798367738839</v>
      </c>
      <c r="E10" t="n">
        <v>1.150348647470107</v>
      </c>
      <c r="F10" t="n">
        <v>3.827239990234375</v>
      </c>
      <c r="G10" t="n">
        <v>0.8504111672714021</v>
      </c>
      <c r="H10" t="n">
        <v>1.115931708824759</v>
      </c>
      <c r="I10" t="n">
        <v>4.296796798706055</v>
      </c>
      <c r="J10" t="n">
        <v>0.7887500522378704</v>
      </c>
      <c r="K10" t="n">
        <v>1.4455261522682</v>
      </c>
      <c r="L10" t="n">
        <v>4.305431842803955</v>
      </c>
      <c r="M10" t="n">
        <v>0.870188649016702</v>
      </c>
      <c r="N10" t="n">
        <v>1.24819559549073</v>
      </c>
      <c r="O10" t="n">
        <v>3.15494441986084</v>
      </c>
    </row>
    <row r="11">
      <c r="A11" s="3" t="n">
        <v>9</v>
      </c>
      <c r="B11" t="inlineStr">
        <is>
          <t>Patient_08</t>
        </is>
      </c>
      <c r="C11" t="inlineStr">
        <is>
          <t>visit_18990222</t>
        </is>
      </c>
      <c r="D11" t="n">
        <v>0.9500382736029536</v>
      </c>
      <c r="E11" t="n">
        <v>1.033841835220374</v>
      </c>
      <c r="F11" t="n">
        <v>5.044578075408936</v>
      </c>
      <c r="G11" t="n">
        <v>0.786241757327398</v>
      </c>
      <c r="H11" t="n">
        <v>2.599763763011064</v>
      </c>
      <c r="I11" t="n">
        <v>12.80652256011965</v>
      </c>
      <c r="J11" t="n">
        <v>0.812729330269881</v>
      </c>
      <c r="K11" t="n">
        <v>0.8141220641640032</v>
      </c>
      <c r="L11" t="n">
        <v>3.929863214492798</v>
      </c>
      <c r="M11" t="n">
        <v>0.8276197160287211</v>
      </c>
      <c r="N11" t="n">
        <v>1.528557067833822</v>
      </c>
      <c r="O11" t="n">
        <v>4.640987396240234</v>
      </c>
    </row>
    <row r="12">
      <c r="A12" s="3" t="n">
        <v>10</v>
      </c>
      <c r="B12" t="inlineStr">
        <is>
          <t>Patient_08</t>
        </is>
      </c>
      <c r="C12" t="inlineStr">
        <is>
          <t>visit_18990330</t>
        </is>
      </c>
      <c r="D12" t="n">
        <v>0.7984628822494063</v>
      </c>
      <c r="E12" t="n">
        <v>5.500482742248113</v>
      </c>
      <c r="F12" t="n">
        <v>23.91788778305052</v>
      </c>
      <c r="G12" t="n">
        <v>0.7072518483561429</v>
      </c>
      <c r="H12" t="n">
        <v>2.229008133559078</v>
      </c>
      <c r="I12" t="n">
        <v>10.39303894042968</v>
      </c>
      <c r="J12" t="n">
        <v>0.3557508167173595</v>
      </c>
      <c r="K12" t="n">
        <v>3.320317584803361</v>
      </c>
      <c r="L12" t="n">
        <v>9.784592247009259</v>
      </c>
      <c r="M12" t="n">
        <v>0.7325789160214414</v>
      </c>
      <c r="N12" t="n">
        <v>2.324587319739682</v>
      </c>
      <c r="O12" t="n">
        <v>6.677055358886719</v>
      </c>
    </row>
    <row r="13">
      <c r="A13" s="3" t="n">
        <v>11</v>
      </c>
      <c r="B13" t="inlineStr">
        <is>
          <t>Patient_08</t>
        </is>
      </c>
      <c r="C13" t="inlineStr">
        <is>
          <t>visit_18990413</t>
        </is>
      </c>
      <c r="D13" t="n">
        <v>0.4926773039468901</v>
      </c>
      <c r="E13" t="n">
        <v>16.46934043226006</v>
      </c>
      <c r="F13" t="n">
        <v>53.72003364562988</v>
      </c>
      <c r="G13" t="n">
        <v>0.8185215123461498</v>
      </c>
      <c r="H13" t="n">
        <v>1.552758298519351</v>
      </c>
      <c r="I13" t="n">
        <v>7.5</v>
      </c>
      <c r="J13" t="n">
        <v>0.7357830271216098</v>
      </c>
      <c r="K13" t="n">
        <v>1.310131447531389</v>
      </c>
      <c r="L13" t="n">
        <v>5.52772331237793</v>
      </c>
      <c r="M13" t="n">
        <v>0.803211188553815</v>
      </c>
      <c r="N13" t="n">
        <v>1.534580606819695</v>
      </c>
      <c r="O13" t="n">
        <v>4.5</v>
      </c>
    </row>
    <row r="14">
      <c r="A14" s="3" t="n">
        <v>12</v>
      </c>
      <c r="B14" t="inlineStr">
        <is>
          <t>Patient_10</t>
        </is>
      </c>
      <c r="C14" t="inlineStr">
        <is>
          <t>visit_18991109</t>
        </is>
      </c>
      <c r="D14" t="n">
        <v>0.8928893373140253</v>
      </c>
      <c r="E14" t="n">
        <v>1.828780055145878</v>
      </c>
      <c r="F14" t="n">
        <v>8.438313484191895</v>
      </c>
      <c r="G14" t="n">
        <v>0.6672685304925361</v>
      </c>
      <c r="H14" t="n">
        <v>4.73955151153315</v>
      </c>
      <c r="I14" t="n">
        <v>18.30360794067383</v>
      </c>
      <c r="J14" t="n">
        <v>0.5272229140722291</v>
      </c>
      <c r="K14" t="n">
        <v>2.548623942878982</v>
      </c>
      <c r="L14" t="n">
        <v>12.21059255599975</v>
      </c>
      <c r="M14" t="n">
        <v>0.9114811745922677</v>
      </c>
      <c r="N14" t="n">
        <v>1.026956516012353</v>
      </c>
      <c r="O14" t="n">
        <v>3</v>
      </c>
    </row>
    <row r="15">
      <c r="A15" s="3" t="n">
        <v>13</v>
      </c>
      <c r="B15" t="inlineStr">
        <is>
          <t>Patient_10</t>
        </is>
      </c>
      <c r="C15" t="inlineStr">
        <is>
          <t>visit_18991218</t>
        </is>
      </c>
      <c r="D15" t="n">
        <v>0.4989807417795698</v>
      </c>
      <c r="E15" t="n">
        <v>10.75645868755653</v>
      </c>
      <c r="F15" t="n">
        <v>36.64122009277342</v>
      </c>
      <c r="G15" t="n">
        <v>0.7109302882149818</v>
      </c>
      <c r="H15" t="n">
        <v>4.003162681394364</v>
      </c>
      <c r="I15" t="n">
        <v>16.71583108901978</v>
      </c>
      <c r="J15" t="n">
        <v>0.7130727453530176</v>
      </c>
      <c r="K15" t="n">
        <v>1.35723678702127</v>
      </c>
      <c r="L15" t="n">
        <v>5.280094146728516</v>
      </c>
      <c r="M15" t="n">
        <v>0.894711024261578</v>
      </c>
      <c r="N15" t="n">
        <v>1.270312700627626</v>
      </c>
      <c r="O15" t="n">
        <v>3.433182716369629</v>
      </c>
    </row>
    <row r="16">
      <c r="A16" s="3" t="n">
        <v>14</v>
      </c>
      <c r="B16" t="inlineStr">
        <is>
          <t>Patient_10</t>
        </is>
      </c>
      <c r="C16" t="inlineStr">
        <is>
          <t>visit_19000101</t>
        </is>
      </c>
      <c r="D16" t="n">
        <v>0.4559535129424195</v>
      </c>
      <c r="E16" t="n">
        <v>10.82104442432843</v>
      </c>
      <c r="F16" t="n">
        <v>39.73134803771971</v>
      </c>
      <c r="G16" t="n">
        <v>0.5842444597714936</v>
      </c>
      <c r="H16" t="n">
        <v>5.848627111531823</v>
      </c>
      <c r="I16" t="n">
        <v>23.32347869873047</v>
      </c>
      <c r="J16" t="n">
        <v>0.4549083126048476</v>
      </c>
      <c r="K16" t="n">
        <v>3.448168631827978</v>
      </c>
      <c r="L16" t="n">
        <v>10.40111255645752</v>
      </c>
      <c r="M16" t="n">
        <v>0.7949665059788392</v>
      </c>
      <c r="N16" t="n">
        <v>2.784564994240497</v>
      </c>
      <c r="O16" t="n">
        <v>6.43735408782959</v>
      </c>
    </row>
    <row r="17">
      <c r="A17" s="3" t="n">
        <v>15</v>
      </c>
      <c r="B17" t="inlineStr">
        <is>
          <t>Patient_11</t>
        </is>
      </c>
      <c r="C17" t="inlineStr">
        <is>
          <t>visit_18990327</t>
        </is>
      </c>
      <c r="D17" t="n">
        <v>0.8016098859917983</v>
      </c>
      <c r="E17" t="n">
        <v>4.417116169741973</v>
      </c>
      <c r="F17" t="n">
        <v>24.99555778503418</v>
      </c>
      <c r="G17" t="n">
        <v>0.7849560403777271</v>
      </c>
      <c r="H17" t="n">
        <v>1.914643152813533</v>
      </c>
      <c r="I17" t="n">
        <v>18.97815370559692</v>
      </c>
      <c r="J17" t="n">
        <v>0.8344266596693781</v>
      </c>
      <c r="K17" t="n">
        <v>0.723371331075604</v>
      </c>
      <c r="L17" t="n">
        <v>2.225866794586182</v>
      </c>
      <c r="M17" t="n">
        <v>0.9066386754337321</v>
      </c>
      <c r="N17" t="n">
        <v>0.7434318650277042</v>
      </c>
      <c r="O17" t="n">
        <v>2.767483711242676</v>
      </c>
    </row>
    <row r="18">
      <c r="A18" s="3" t="n">
        <v>16</v>
      </c>
      <c r="B18" t="inlineStr">
        <is>
          <t>Patient_11</t>
        </is>
      </c>
      <c r="C18" t="inlineStr">
        <is>
          <t>visit_18990508</t>
        </is>
      </c>
      <c r="D18" t="n">
        <v>0.9328577311917952</v>
      </c>
      <c r="E18" t="n">
        <v>1.257167278131198</v>
      </c>
      <c r="F18" t="n">
        <v>10.56018829345703</v>
      </c>
      <c r="G18" t="n">
        <v>0.7966563438656948</v>
      </c>
      <c r="H18" t="n">
        <v>2.083072227328321</v>
      </c>
      <c r="I18" t="n">
        <v>21.08384141921994</v>
      </c>
      <c r="J18" t="n">
        <v>0.8733031674208145</v>
      </c>
      <c r="K18" t="n">
        <v>0.4484631632267604</v>
      </c>
      <c r="L18" t="n">
        <v>1.789881110191345</v>
      </c>
      <c r="M18" t="n">
        <v>0.9162694300518135</v>
      </c>
      <c r="N18" t="n">
        <v>0.6065898936932181</v>
      </c>
      <c r="O18" t="n">
        <v>2.18366003036499</v>
      </c>
    </row>
    <row r="19">
      <c r="A19" s="3" t="n">
        <v>17</v>
      </c>
      <c r="B19" t="inlineStr">
        <is>
          <t>Patient_11</t>
        </is>
      </c>
      <c r="C19" t="inlineStr">
        <is>
          <t>visit_18990521</t>
        </is>
      </c>
      <c r="D19" t="n">
        <v>0.5845524061743183</v>
      </c>
      <c r="E19" t="n">
        <v>10.4899546550221</v>
      </c>
      <c r="F19" t="n">
        <v>33.61240386962891</v>
      </c>
      <c r="G19" t="n">
        <v>0.7256933727236651</v>
      </c>
      <c r="H19" t="n">
        <v>2.430072450578912</v>
      </c>
      <c r="I19" t="n">
        <v>19.5</v>
      </c>
      <c r="J19" t="n">
        <v>0.8815873420951894</v>
      </c>
      <c r="K19" t="n">
        <v>0.4251296877577416</v>
      </c>
      <c r="L19" t="n">
        <v>1.696702480316162</v>
      </c>
      <c r="M19" t="n">
        <v>0.935259323378778</v>
      </c>
      <c r="N19" t="n">
        <v>0.4083649187451051</v>
      </c>
      <c r="O19" t="n">
        <v>1.5</v>
      </c>
    </row>
    <row r="20">
      <c r="A20" s="3" t="n">
        <v>18</v>
      </c>
      <c r="B20" t="inlineStr">
        <is>
          <t>Patient_12</t>
        </is>
      </c>
      <c r="C20" t="inlineStr">
        <is>
          <t>visit_18990417</t>
        </is>
      </c>
      <c r="D20" t="n">
        <v>0.3249942741223047</v>
      </c>
      <c r="E20" t="n">
        <v>18.67408397744321</v>
      </c>
      <c r="F20" t="n">
        <v>41.60320472717285</v>
      </c>
      <c r="G20" t="n">
        <v>0.03079163433257648</v>
      </c>
      <c r="H20" t="n">
        <v>16.13332636688048</v>
      </c>
      <c r="I20" t="n">
        <v>31.48527908325195</v>
      </c>
      <c r="J20" t="n">
        <v>0</v>
      </c>
      <c r="K20" t="n">
        <v>31.58465957641602</v>
      </c>
      <c r="L20" t="n">
        <v>43.480712890625</v>
      </c>
      <c r="M20" t="n">
        <v>0.1243673023956764</v>
      </c>
      <c r="N20" t="n">
        <v>14.65568096453498</v>
      </c>
      <c r="O20" t="n">
        <v>30.06092262268066</v>
      </c>
    </row>
    <row r="21">
      <c r="A21" s="3" t="n">
        <v>19</v>
      </c>
      <c r="B21" t="inlineStr">
        <is>
          <t>Patient_12</t>
        </is>
      </c>
      <c r="C21" t="inlineStr">
        <is>
          <t>visit_18990528</t>
        </is>
      </c>
      <c r="D21" t="n">
        <v>0.7259326755056258</v>
      </c>
      <c r="E21" t="n">
        <v>4.838130013510226</v>
      </c>
      <c r="F21" t="n">
        <v>19.99701118469238</v>
      </c>
      <c r="G21" t="n">
        <v>0.6308068459657702</v>
      </c>
      <c r="H21" t="n">
        <v>5.235803768987197</v>
      </c>
      <c r="I21" t="n">
        <v>25.5</v>
      </c>
      <c r="J21" t="n">
        <v>0.6392450594557996</v>
      </c>
      <c r="K21" t="n">
        <v>1.708437165647343</v>
      </c>
      <c r="L21" t="n">
        <v>7.181384563446045</v>
      </c>
      <c r="M21" t="n">
        <v>0.8715989467706128</v>
      </c>
      <c r="N21" t="n">
        <v>1.366031732425548</v>
      </c>
      <c r="O21" t="n">
        <v>5.2265625</v>
      </c>
    </row>
    <row r="22">
      <c r="A22" s="3" t="n">
        <v>20</v>
      </c>
      <c r="B22" t="inlineStr">
        <is>
          <t>Patient_12</t>
        </is>
      </c>
      <c r="C22" t="inlineStr">
        <is>
          <t>visit_18990611</t>
        </is>
      </c>
      <c r="D22" t="n">
        <v>0.8841535458685752</v>
      </c>
      <c r="E22" t="n">
        <v>2.030466727133838</v>
      </c>
      <c r="F22" t="n">
        <v>12.5682897567749</v>
      </c>
      <c r="G22" t="n">
        <v>0.7469128809334995</v>
      </c>
      <c r="H22" t="n">
        <v>2.480271614234456</v>
      </c>
      <c r="I22" t="n">
        <v>13.05056047439575</v>
      </c>
      <c r="J22" t="n">
        <v>0.7587827911857292</v>
      </c>
      <c r="K22" t="n">
        <v>1.168280707550367</v>
      </c>
      <c r="L22" t="n">
        <v>3.73656439781189</v>
      </c>
      <c r="M22" t="n">
        <v>0.9073480263752146</v>
      </c>
      <c r="N22" t="n">
        <v>0.9435993345873641</v>
      </c>
      <c r="O22" t="n">
        <v>3.133893489837646</v>
      </c>
    </row>
    <row r="23">
      <c r="A23" s="3" t="n">
        <v>21</v>
      </c>
      <c r="B23" t="inlineStr">
        <is>
          <t>Patient_13</t>
        </is>
      </c>
      <c r="C23" t="inlineStr">
        <is>
          <t>visit_18990227</t>
        </is>
      </c>
      <c r="D23" t="n">
        <v>0.8013996279286089</v>
      </c>
      <c r="E23" t="n">
        <v>3.621930616550864</v>
      </c>
      <c r="F23" t="n">
        <v>15.15977382659912</v>
      </c>
      <c r="G23" t="n">
        <v>0.5321844758943362</v>
      </c>
      <c r="H23" t="n">
        <v>7.705167777949103</v>
      </c>
      <c r="I23" t="n">
        <v>24.80910110473633</v>
      </c>
      <c r="J23" t="n">
        <v>0.2621194844684012</v>
      </c>
      <c r="K23" t="n">
        <v>4.298012520407556</v>
      </c>
      <c r="L23" t="n">
        <v>11.27994632720947</v>
      </c>
      <c r="M23" t="n">
        <v>0.796985456697082</v>
      </c>
      <c r="N23" t="n">
        <v>1.981399087365546</v>
      </c>
      <c r="O23" t="n">
        <v>6</v>
      </c>
    </row>
    <row r="24">
      <c r="A24" s="3" t="n">
        <v>22</v>
      </c>
      <c r="B24" t="inlineStr">
        <is>
          <t>Patient_13</t>
        </is>
      </c>
      <c r="C24" t="inlineStr">
        <is>
          <t>visit_18990411</t>
        </is>
      </c>
      <c r="D24" t="n">
        <v>0.7930173659173472</v>
      </c>
      <c r="E24" t="n">
        <v>4.243130763167581</v>
      </c>
      <c r="F24" t="n">
        <v>19.08441925048828</v>
      </c>
      <c r="G24" t="n">
        <v>0.5414458179019769</v>
      </c>
      <c r="H24" t="n">
        <v>6.149587228714929</v>
      </c>
      <c r="I24" t="n">
        <v>20.22027397155762</v>
      </c>
      <c r="J24" t="n">
        <v>0.6335440123896028</v>
      </c>
      <c r="K24" t="n">
        <v>1.473424048842526</v>
      </c>
      <c r="L24" t="n">
        <v>5.024069786071777</v>
      </c>
      <c r="M24" t="n">
        <v>0.8832691137700264</v>
      </c>
      <c r="N24" t="n">
        <v>1.027219758676199</v>
      </c>
      <c r="O24" t="n">
        <v>3</v>
      </c>
    </row>
    <row r="25">
      <c r="A25" s="3" t="n">
        <v>23</v>
      </c>
      <c r="B25" t="inlineStr">
        <is>
          <t>Patient_13</t>
        </is>
      </c>
      <c r="C25" t="inlineStr">
        <is>
          <t>visit_18990425</t>
        </is>
      </c>
      <c r="D25" t="n">
        <v>0.7100380189142267</v>
      </c>
      <c r="E25" t="n">
        <v>6.208082150096041</v>
      </c>
      <c r="F25" t="n">
        <v>22.64495658874512</v>
      </c>
      <c r="G25" t="n">
        <v>0.6061978858906178</v>
      </c>
      <c r="H25" t="n">
        <v>4.469883563246199</v>
      </c>
      <c r="I25" t="n">
        <v>16.52726173400879</v>
      </c>
      <c r="J25" t="n">
        <v>0.002327261054490009</v>
      </c>
      <c r="K25" t="n">
        <v>10.51336048102715</v>
      </c>
      <c r="L25" t="n">
        <v>19.00507736206055</v>
      </c>
      <c r="M25" t="n">
        <v>0.7157427620513188</v>
      </c>
      <c r="N25" t="n">
        <v>2.861311539054917</v>
      </c>
      <c r="O25" t="n">
        <v>7.480067729949951</v>
      </c>
    </row>
    <row r="26">
      <c r="A26" s="3" t="n">
        <v>24</v>
      </c>
      <c r="B26" t="inlineStr">
        <is>
          <t>Patient_15</t>
        </is>
      </c>
      <c r="C26" t="inlineStr">
        <is>
          <t>visit_18991105</t>
        </is>
      </c>
      <c r="D26" t="n">
        <v>0.8605978268658087</v>
      </c>
      <c r="E26" t="n">
        <v>2.676215490848835</v>
      </c>
      <c r="F26" t="n">
        <v>8.114802360534668</v>
      </c>
      <c r="G26" t="n">
        <v>0.7644330114283304</v>
      </c>
      <c r="H26" t="n">
        <v>3.471529446097132</v>
      </c>
      <c r="I26" t="n">
        <v>15.76652717590332</v>
      </c>
      <c r="J26" t="n">
        <v>0.5564044051989284</v>
      </c>
      <c r="K26" t="n">
        <v>2.052541028648949</v>
      </c>
      <c r="L26" t="n">
        <v>7.780961036682129</v>
      </c>
      <c r="M26" t="n">
        <v>0.8949612299821471</v>
      </c>
      <c r="N26" t="n">
        <v>0.8765923428854627</v>
      </c>
      <c r="O26" t="n">
        <v>3</v>
      </c>
    </row>
    <row r="27">
      <c r="A27" s="3" t="n">
        <v>25</v>
      </c>
      <c r="B27" t="inlineStr">
        <is>
          <t>Patient_15</t>
        </is>
      </c>
      <c r="C27" t="inlineStr">
        <is>
          <t>visit_18991218</t>
        </is>
      </c>
      <c r="D27" t="n">
        <v>0.8625977711335946</v>
      </c>
      <c r="E27" t="n">
        <v>2.85964197774773</v>
      </c>
      <c r="F27" t="n">
        <v>10.16779708862305</v>
      </c>
      <c r="G27" t="n">
        <v>0.6787378775558773</v>
      </c>
      <c r="H27" t="n">
        <v>3.424187193565901</v>
      </c>
      <c r="I27" t="n">
        <v>16.91841888427734</v>
      </c>
      <c r="J27" t="n">
        <v>0.3463330305605204</v>
      </c>
      <c r="K27" t="n">
        <v>3.193951632987979</v>
      </c>
      <c r="L27" t="n">
        <v>8.388659334182734</v>
      </c>
      <c r="M27" t="n">
        <v>0.8110733908071649</v>
      </c>
      <c r="N27" t="n">
        <v>1.672786232012942</v>
      </c>
      <c r="O27" t="n">
        <v>4.720380306243896</v>
      </c>
    </row>
    <row r="28">
      <c r="A28" s="3" t="n">
        <v>26</v>
      </c>
      <c r="B28" t="inlineStr">
        <is>
          <t>Patient_15</t>
        </is>
      </c>
      <c r="C28" t="inlineStr">
        <is>
          <t>visit_19000101</t>
        </is>
      </c>
      <c r="D28" t="n">
        <v>0.8850714120025185</v>
      </c>
      <c r="E28" t="n">
        <v>2.370192564100151</v>
      </c>
      <c r="F28" t="n">
        <v>8.85675477981566</v>
      </c>
      <c r="G28" t="n">
        <v>0.7463165075034106</v>
      </c>
      <c r="H28" t="n">
        <v>2.737991890244881</v>
      </c>
      <c r="I28" t="n">
        <v>18.13020057678223</v>
      </c>
      <c r="J28" t="n">
        <v>0.5852521408182684</v>
      </c>
      <c r="K28" t="n">
        <v>1.833530667313537</v>
      </c>
      <c r="L28" t="n">
        <v>6.30598435401915</v>
      </c>
      <c r="M28" t="n">
        <v>0.8853421047713383</v>
      </c>
      <c r="N28" t="n">
        <v>1.011275977012474</v>
      </c>
      <c r="O28" t="n">
        <v>3</v>
      </c>
    </row>
    <row r="29">
      <c r="A29" s="3" t="n">
        <v>27</v>
      </c>
      <c r="B29" t="inlineStr">
        <is>
          <t>Patient_17</t>
        </is>
      </c>
      <c r="C29" t="inlineStr">
        <is>
          <t>visit_18990305</t>
        </is>
      </c>
      <c r="D29" t="n">
        <v>0.8802330671577581</v>
      </c>
      <c r="E29" t="n">
        <v>2.150598434064012</v>
      </c>
      <c r="F29" t="n">
        <v>14.12548160552979</v>
      </c>
      <c r="G29" t="n">
        <v>0.8426201368230716</v>
      </c>
      <c r="H29" t="n">
        <v>1.443297086768774</v>
      </c>
      <c r="I29" t="n">
        <v>6</v>
      </c>
      <c r="J29" t="n">
        <v>0.8063767218696797</v>
      </c>
      <c r="K29" t="n">
        <v>0.643736227797256</v>
      </c>
      <c r="L29" t="n">
        <v>3</v>
      </c>
      <c r="M29" t="n">
        <v>0.8587517058105294</v>
      </c>
      <c r="N29" t="n">
        <v>1.086782491348735</v>
      </c>
      <c r="O29" t="n">
        <v>3.083539009094238</v>
      </c>
    </row>
    <row r="30">
      <c r="A30" s="3" t="n">
        <v>28</v>
      </c>
      <c r="B30" t="inlineStr">
        <is>
          <t>Patient_17</t>
        </is>
      </c>
      <c r="C30" t="inlineStr">
        <is>
          <t>visit_18990417</t>
        </is>
      </c>
      <c r="D30" t="n">
        <v>0.6519776364055219</v>
      </c>
      <c r="E30" t="n">
        <v>7.21756367889441</v>
      </c>
      <c r="F30" t="n">
        <v>27.83618354797363</v>
      </c>
      <c r="G30" t="n">
        <v>0.7822727566380258</v>
      </c>
      <c r="H30" t="n">
        <v>1.89386277757366</v>
      </c>
      <c r="I30" t="n">
        <v>8.847164154052734</v>
      </c>
      <c r="J30" t="n">
        <v>0.7060950962663547</v>
      </c>
      <c r="K30" t="n">
        <v>1.006795514445542</v>
      </c>
      <c r="L30" t="n">
        <v>4.5</v>
      </c>
      <c r="M30" t="n">
        <v>0.7838352737419417</v>
      </c>
      <c r="N30" t="n">
        <v>1.806957377609468</v>
      </c>
      <c r="O30" t="n">
        <v>4.5</v>
      </c>
    </row>
    <row r="31">
      <c r="A31" s="3" t="n">
        <v>29</v>
      </c>
      <c r="B31" t="inlineStr">
        <is>
          <t>Patient_17</t>
        </is>
      </c>
      <c r="C31" t="inlineStr">
        <is>
          <t>visit_18990501</t>
        </is>
      </c>
      <c r="D31" t="n">
        <v>0.9099483107778626</v>
      </c>
      <c r="E31" t="n">
        <v>1.636902829017006</v>
      </c>
      <c r="F31" t="n">
        <v>12.72684488296508</v>
      </c>
      <c r="G31" t="n">
        <v>0.7769840147121233</v>
      </c>
      <c r="H31" t="n">
        <v>2.153711228356457</v>
      </c>
      <c r="I31" t="n">
        <v>13.5</v>
      </c>
      <c r="J31" t="n">
        <v>0.7876447876447876</v>
      </c>
      <c r="K31" t="n">
        <v>0.7172255136044938</v>
      </c>
      <c r="L31" t="n">
        <v>3</v>
      </c>
      <c r="M31" t="n">
        <v>0.8221774413158325</v>
      </c>
      <c r="N31" t="n">
        <v>1.424232507871668</v>
      </c>
      <c r="O31" t="n">
        <v>4.184350490570068</v>
      </c>
    </row>
    <row r="32">
      <c r="A32" s="3" t="n">
        <v>30</v>
      </c>
      <c r="B32" t="inlineStr">
        <is>
          <t>Patient_19</t>
        </is>
      </c>
      <c r="C32" t="inlineStr">
        <is>
          <t>visit_18980618</t>
        </is>
      </c>
      <c r="D32" t="n">
        <v>0.9441080398561664</v>
      </c>
      <c r="E32" t="n">
        <v>1.47443354508227</v>
      </c>
      <c r="F32" t="n">
        <v>8.949405670166016</v>
      </c>
      <c r="G32" t="n">
        <v>0.825606680003479</v>
      </c>
      <c r="H32" t="n">
        <v>1.452349896231247</v>
      </c>
      <c r="I32" t="n">
        <v>4.925321102142334</v>
      </c>
      <c r="J32" t="n">
        <v>0.8014645787701461</v>
      </c>
      <c r="K32" t="n">
        <v>0.9835068752438759</v>
      </c>
      <c r="L32" t="n">
        <v>4.8828125</v>
      </c>
      <c r="M32" t="n">
        <v>0.9248013229822224</v>
      </c>
      <c r="N32" t="n">
        <v>0.7962869621852112</v>
      </c>
      <c r="O32" t="n">
        <v>3</v>
      </c>
    </row>
    <row r="33">
      <c r="A33" s="3" t="n">
        <v>31</v>
      </c>
      <c r="B33" t="inlineStr">
        <is>
          <t>Patient_19</t>
        </is>
      </c>
      <c r="C33" t="inlineStr">
        <is>
          <t>visit_18980723</t>
        </is>
      </c>
      <c r="D33" t="n">
        <v>0.9286892140073779</v>
      </c>
      <c r="E33" t="n">
        <v>1.951349372720067</v>
      </c>
      <c r="F33" t="n">
        <v>10.5</v>
      </c>
      <c r="G33" t="n">
        <v>0.8071298439115663</v>
      </c>
      <c r="H33" t="n">
        <v>1.467406407324839</v>
      </c>
      <c r="I33" t="n">
        <v>5.468688488006592</v>
      </c>
      <c r="J33" t="n">
        <v>0.8241807039876847</v>
      </c>
      <c r="K33" t="n">
        <v>0.8138446010777544</v>
      </c>
      <c r="L33" t="n">
        <v>2.649220943450928</v>
      </c>
      <c r="M33" t="n">
        <v>0.930073253176247</v>
      </c>
      <c r="N33" t="n">
        <v>0.6901933254299069</v>
      </c>
      <c r="O33" t="n">
        <v>2.649220943450928</v>
      </c>
    </row>
    <row r="34">
      <c r="A34" s="3" t="n">
        <v>32</v>
      </c>
      <c r="B34" t="inlineStr">
        <is>
          <t>Patient_19</t>
        </is>
      </c>
      <c r="C34" t="inlineStr">
        <is>
          <t>visit_18980809</t>
        </is>
      </c>
      <c r="D34" t="n">
        <v>0.9535557513696737</v>
      </c>
      <c r="E34" t="n">
        <v>1.150661044332648</v>
      </c>
      <c r="F34" t="n">
        <v>6.239047050476074</v>
      </c>
      <c r="G34" t="n">
        <v>0.7959592664227623</v>
      </c>
      <c r="H34" t="n">
        <v>2.013329637054035</v>
      </c>
      <c r="I34" t="n">
        <v>10.5</v>
      </c>
      <c r="J34" t="n">
        <v>0.7975329839146936</v>
      </c>
      <c r="K34" t="n">
        <v>0.9412961038637158</v>
      </c>
      <c r="L34" t="n">
        <v>3</v>
      </c>
      <c r="M34" t="n">
        <v>0.901307642775769</v>
      </c>
      <c r="N34" t="n">
        <v>1.037426675579905</v>
      </c>
      <c r="O34" t="n">
        <v>3.256654977798411</v>
      </c>
    </row>
    <row r="35">
      <c r="A35" s="3" t="n">
        <v>33</v>
      </c>
      <c r="B35" t="inlineStr">
        <is>
          <t>Patient_20</t>
        </is>
      </c>
      <c r="C35" t="inlineStr">
        <is>
          <t>visit_18981231</t>
        </is>
      </c>
      <c r="D35" t="n">
        <v>0.4878947053774329</v>
      </c>
      <c r="E35" t="n">
        <v>13.31102349112441</v>
      </c>
      <c r="F35" t="n">
        <v>42.18041610717772</v>
      </c>
      <c r="G35" t="n">
        <v>0.7636993008949664</v>
      </c>
      <c r="H35" t="n">
        <v>2.637257447290184</v>
      </c>
      <c r="I35" t="n">
        <v>16.53715515136719</v>
      </c>
      <c r="J35" t="n">
        <v>0.7879759386567954</v>
      </c>
      <c r="K35" t="n">
        <v>1.07341354287109</v>
      </c>
      <c r="L35" t="n">
        <v>4.668377876281738</v>
      </c>
      <c r="M35" t="n">
        <v>0.9164834005748491</v>
      </c>
      <c r="N35" t="n">
        <v>0.8826556985004242</v>
      </c>
      <c r="O35" t="n">
        <v>3</v>
      </c>
    </row>
    <row r="36">
      <c r="A36" s="3" t="n">
        <v>34</v>
      </c>
      <c r="B36" t="inlineStr">
        <is>
          <t>Patient_20</t>
        </is>
      </c>
      <c r="C36" t="inlineStr">
        <is>
          <t>visit_18990206</t>
        </is>
      </c>
      <c r="D36" t="n">
        <v>0.3549351313243374</v>
      </c>
      <c r="E36" t="n">
        <v>21.75208209219966</v>
      </c>
      <c r="F36" t="n">
        <v>53.4786376953125</v>
      </c>
      <c r="G36" t="n">
        <v>0.7943604182873349</v>
      </c>
      <c r="H36" t="n">
        <v>2.370017309985774</v>
      </c>
      <c r="I36" t="n">
        <v>20.96316337585449</v>
      </c>
      <c r="J36" t="n">
        <v>0.7382351732357897</v>
      </c>
      <c r="K36" t="n">
        <v>1.579774307302278</v>
      </c>
      <c r="L36" t="n">
        <v>7.338913440704346</v>
      </c>
      <c r="M36" t="n">
        <v>0.9217949274370436</v>
      </c>
      <c r="N36" t="n">
        <v>0.8277732685456062</v>
      </c>
      <c r="O36" t="n">
        <v>3</v>
      </c>
    </row>
    <row r="37">
      <c r="A37" s="3" t="n">
        <v>35</v>
      </c>
      <c r="B37" t="inlineStr">
        <is>
          <t>Patient_20</t>
        </is>
      </c>
      <c r="C37" t="inlineStr">
        <is>
          <t>visit_18990220</t>
        </is>
      </c>
      <c r="D37" t="n">
        <v>0.431617252241006</v>
      </c>
      <c r="E37" t="n">
        <v>18.29063824347584</v>
      </c>
      <c r="F37" t="n">
        <v>53.6462333679199</v>
      </c>
      <c r="G37" t="n">
        <v>0.5045472518782127</v>
      </c>
      <c r="H37" t="n">
        <v>5.874360507206311</v>
      </c>
      <c r="I37" t="n">
        <v>28.93601655960082</v>
      </c>
      <c r="J37" t="n">
        <v>0.7450294881638921</v>
      </c>
      <c r="K37" t="n">
        <v>1.628553768043334</v>
      </c>
      <c r="L37" t="n">
        <v>7.392562389373779</v>
      </c>
      <c r="M37" t="n">
        <v>0.9055008536613888</v>
      </c>
      <c r="N37" t="n">
        <v>1.043664506609914</v>
      </c>
      <c r="O37" t="n">
        <v>3.203765630722046</v>
      </c>
    </row>
    <row r="38">
      <c r="A38" s="3" t="n">
        <v>36</v>
      </c>
      <c r="B38" t="inlineStr">
        <is>
          <t>Patient_21</t>
        </is>
      </c>
      <c r="C38" t="inlineStr">
        <is>
          <t>visit_18990306</t>
        </is>
      </c>
      <c r="D38" t="n">
        <v>0.7283714137150548</v>
      </c>
      <c r="E38" t="n">
        <v>8.931000808186866</v>
      </c>
      <c r="F38" t="n">
        <v>34.51545715332031</v>
      </c>
      <c r="G38" t="n">
        <v>0.7605822102425875</v>
      </c>
      <c r="H38" t="n">
        <v>2.306857191938673</v>
      </c>
      <c r="I38" t="n">
        <v>7.476851820945722</v>
      </c>
      <c r="J38" t="n">
        <v>0.8594634178816324</v>
      </c>
      <c r="K38" t="n">
        <v>0.6659443152074566</v>
      </c>
      <c r="L38" t="n">
        <v>3</v>
      </c>
      <c r="M38" t="n">
        <v>0.7813158158660115</v>
      </c>
      <c r="N38" t="n">
        <v>1.849045688159231</v>
      </c>
      <c r="O38" t="n">
        <v>4.5</v>
      </c>
    </row>
    <row r="39">
      <c r="A39" s="3" t="n">
        <v>37</v>
      </c>
      <c r="B39" t="inlineStr">
        <is>
          <t>Patient_21</t>
        </is>
      </c>
      <c r="C39" t="inlineStr">
        <is>
          <t>visit_18990411</t>
        </is>
      </c>
      <c r="D39" t="n">
        <v>0.7992685783554889</v>
      </c>
      <c r="E39" t="n">
        <v>7.113517522797146</v>
      </c>
      <c r="F39" t="n">
        <v>27.13440132141112</v>
      </c>
      <c r="G39" t="n">
        <v>0.8125116783138384</v>
      </c>
      <c r="H39" t="n">
        <v>1.992723836506102</v>
      </c>
      <c r="I39" t="n">
        <v>8.36785888671875</v>
      </c>
      <c r="J39" t="n">
        <v>0.7800859923059517</v>
      </c>
      <c r="K39" t="n">
        <v>1.151496525976544</v>
      </c>
      <c r="L39" t="n">
        <v>4.092214584350586</v>
      </c>
      <c r="M39" t="n">
        <v>0.909715463445354</v>
      </c>
      <c r="N39" t="n">
        <v>0.6290069215873856</v>
      </c>
      <c r="O39" t="n">
        <v>2.385951519012451</v>
      </c>
    </row>
    <row r="40">
      <c r="A40" s="3" t="n">
        <v>38</v>
      </c>
      <c r="B40" t="inlineStr">
        <is>
          <t>Patient_21</t>
        </is>
      </c>
      <c r="C40" t="inlineStr">
        <is>
          <t>visit_18990425</t>
        </is>
      </c>
      <c r="D40" t="n">
        <v>0.7527083681039056</v>
      </c>
      <c r="E40" t="n">
        <v>8.854986192688871</v>
      </c>
      <c r="F40" t="n">
        <v>34.14177227020264</v>
      </c>
      <c r="G40" t="n">
        <v>0.7737251885735876</v>
      </c>
      <c r="H40" t="n">
        <v>2.318020811616775</v>
      </c>
      <c r="I40" t="n">
        <v>7.955196857452393</v>
      </c>
      <c r="J40" t="n">
        <v>0.8255528255528255</v>
      </c>
      <c r="K40" t="n">
        <v>0.7701896465605781</v>
      </c>
      <c r="L40" t="n">
        <v>3.433182716369629</v>
      </c>
      <c r="M40" t="n">
        <v>0.8846671260294648</v>
      </c>
      <c r="N40" t="n">
        <v>0.8600163447538316</v>
      </c>
      <c r="O40" t="n">
        <v>3</v>
      </c>
    </row>
    <row r="41">
      <c r="A41" s="3" t="n">
        <v>39</v>
      </c>
      <c r="B41" t="inlineStr">
        <is>
          <t>Patient_22</t>
        </is>
      </c>
      <c r="C41" t="inlineStr">
        <is>
          <t>visit_18990316</t>
        </is>
      </c>
      <c r="D41" t="n">
        <v>0.3518449212156393</v>
      </c>
      <c r="E41" t="n">
        <v>15.46151644040864</v>
      </c>
      <c r="F41" t="n">
        <v>38.0931282043457</v>
      </c>
      <c r="G41" t="n">
        <v>0.5945666689411145</v>
      </c>
      <c r="H41" t="n">
        <v>4.058543530445105</v>
      </c>
      <c r="I41" t="n">
        <v>20.35231781005859</v>
      </c>
      <c r="J41" t="n">
        <v>0.1142217245240761</v>
      </c>
      <c r="K41" t="n">
        <v>5.279960101519135</v>
      </c>
      <c r="L41" t="n">
        <v>11.55380697250365</v>
      </c>
      <c r="M41" t="n">
        <v>0.7141241372942779</v>
      </c>
      <c r="N41" t="n">
        <v>2.628162073654079</v>
      </c>
      <c r="O41" t="n">
        <v>6.222326278686523</v>
      </c>
    </row>
    <row r="42">
      <c r="A42" s="3" t="n">
        <v>40</v>
      </c>
      <c r="B42" t="inlineStr">
        <is>
          <t>Patient_22</t>
        </is>
      </c>
      <c r="C42" t="inlineStr">
        <is>
          <t>visit_18990421</t>
        </is>
      </c>
      <c r="D42" t="n">
        <v>0.4348441087653046</v>
      </c>
      <c r="E42" t="n">
        <v>12.45080507086579</v>
      </c>
      <c r="F42" t="n">
        <v>35.37123870849609</v>
      </c>
      <c r="G42" t="n">
        <v>0.611067718175481</v>
      </c>
      <c r="H42" t="n">
        <v>3.591142790470716</v>
      </c>
      <c r="I42" t="n">
        <v>20.47805213928223</v>
      </c>
      <c r="J42" t="n">
        <v>0.7737015121630506</v>
      </c>
      <c r="K42" t="n">
        <v>0.7374894142214153</v>
      </c>
      <c r="L42" t="n">
        <v>2.762135982513428</v>
      </c>
      <c r="M42" t="n">
        <v>0.7569909135732902</v>
      </c>
      <c r="N42" t="n">
        <v>1.950922992263561</v>
      </c>
      <c r="O42" t="n">
        <v>5.730781555175781</v>
      </c>
    </row>
    <row r="43">
      <c r="A43" s="3" t="n">
        <v>41</v>
      </c>
      <c r="B43" t="inlineStr">
        <is>
          <t>Patient_22</t>
        </is>
      </c>
      <c r="C43" t="inlineStr">
        <is>
          <t>visit_18990505</t>
        </is>
      </c>
      <c r="D43" t="n">
        <v>0.8815017662118806</v>
      </c>
      <c r="E43" t="n">
        <v>1.332434027562157</v>
      </c>
      <c r="F43" t="n">
        <v>5.713822364807129</v>
      </c>
      <c r="G43" t="n">
        <v>0.6258316728604031</v>
      </c>
      <c r="H43" t="n">
        <v>2.985956746004066</v>
      </c>
      <c r="I43" t="n">
        <v>12.44063186645507</v>
      </c>
      <c r="J43" t="n">
        <v>0.2409946548919359</v>
      </c>
      <c r="K43" t="n">
        <v>6.386898237282574</v>
      </c>
      <c r="L43" t="n">
        <v>13.24610424041748</v>
      </c>
      <c r="M43" t="n">
        <v>0.8604226454474302</v>
      </c>
      <c r="N43" t="n">
        <v>1.071802360234785</v>
      </c>
      <c r="O43" t="n">
        <v>3</v>
      </c>
    </row>
    <row r="44">
      <c r="A44" s="1" t="inlineStr">
        <is>
          <t>Median</t>
        </is>
      </c>
      <c r="D44">
        <f>MEDIAN(D2:D43)</f>
        <v/>
      </c>
      <c r="E44">
        <f>MEDIAN(E2:E43)</f>
        <v/>
      </c>
      <c r="F44">
        <f>MEDIAN(F2:F43)</f>
        <v/>
      </c>
      <c r="G44">
        <f>MEDIAN(G2:G43)</f>
        <v/>
      </c>
      <c r="H44">
        <f>MEDIAN(H2:H43)</f>
        <v/>
      </c>
      <c r="I44">
        <f>MEDIAN(I2:I43)</f>
        <v/>
      </c>
      <c r="J44">
        <f>MEDIAN(J2:J43)</f>
        <v/>
      </c>
      <c r="K44">
        <f>MEDIAN(K2:K43)</f>
        <v/>
      </c>
      <c r="L44">
        <f>MEDIAN(L2:L43)</f>
        <v/>
      </c>
      <c r="M44">
        <f>MEDIAN(M2:M43)</f>
        <v/>
      </c>
      <c r="N44">
        <f>MEDIAN(N2:N43)</f>
        <v/>
      </c>
      <c r="O44">
        <f>MEDIAN(O2:O43)</f>
        <v/>
      </c>
    </row>
    <row r="45">
      <c r="A45" s="1" t="inlineStr">
        <is>
          <t>Min</t>
        </is>
      </c>
      <c r="D45">
        <f>MIN(D2:D43)</f>
        <v/>
      </c>
      <c r="E45">
        <f>MIN(E2:E43)</f>
        <v/>
      </c>
      <c r="F45">
        <f>MIN(F2:F43)</f>
        <v/>
      </c>
      <c r="G45">
        <f>MIN(G2:G43)</f>
        <v/>
      </c>
      <c r="H45">
        <f>MIN(H2:H43)</f>
        <v/>
      </c>
      <c r="I45">
        <f>MIN(I2:I43)</f>
        <v/>
      </c>
      <c r="J45">
        <f>MIN(J2:J43)</f>
        <v/>
      </c>
      <c r="K45">
        <f>MIN(K2:K43)</f>
        <v/>
      </c>
      <c r="L45">
        <f>MIN(L2:L43)</f>
        <v/>
      </c>
      <c r="M45">
        <f>MIN(M2:M43)</f>
        <v/>
      </c>
      <c r="N45">
        <f>MIN(N2:N43)</f>
        <v/>
      </c>
      <c r="O45">
        <f>MIN(O2:O43)</f>
        <v/>
      </c>
    </row>
    <row r="46">
      <c r="A46" s="1" t="inlineStr">
        <is>
          <t>Max</t>
        </is>
      </c>
      <c r="D46">
        <f>MAX(D2:D43)</f>
        <v/>
      </c>
      <c r="E46">
        <f>MAX(E2:E43)</f>
        <v/>
      </c>
      <c r="F46">
        <f>MAX(F2:F43)</f>
        <v/>
      </c>
      <c r="G46">
        <f>MAX(G2:G43)</f>
        <v/>
      </c>
      <c r="H46">
        <f>MAX(H2:H43)</f>
        <v/>
      </c>
      <c r="I46">
        <f>MAX(I2:I43)</f>
        <v/>
      </c>
      <c r="J46">
        <f>MAX(J2:J43)</f>
        <v/>
      </c>
      <c r="K46">
        <f>MAX(K2:K43)</f>
        <v/>
      </c>
      <c r="L46">
        <f>MAX(L2:L43)</f>
        <v/>
      </c>
      <c r="M46">
        <f>MAX(M2:M43)</f>
        <v/>
      </c>
      <c r="N46">
        <f>MAX(N2:N43)</f>
        <v/>
      </c>
      <c r="O46">
        <f>MAX(O2:O43)</f>
        <v/>
      </c>
    </row>
    <row r="47">
      <c r="A47" s="1" t="inlineStr">
        <is>
          <t>Q75</t>
        </is>
      </c>
      <c r="D47">
        <f>QUARTILE(D2:D43,3)</f>
        <v/>
      </c>
      <c r="E47">
        <f>QUARTILE(E2:E43,3)</f>
        <v/>
      </c>
      <c r="F47">
        <f>QUARTILE(F2:F43,3)</f>
        <v/>
      </c>
      <c r="G47">
        <f>QUARTILE(G2:G43,3)</f>
        <v/>
      </c>
      <c r="H47">
        <f>QUARTILE(H2:H43,3)</f>
        <v/>
      </c>
      <c r="I47">
        <f>QUARTILE(I2:I43,3)</f>
        <v/>
      </c>
      <c r="J47">
        <f>QUARTILE(J2:J43,3)</f>
        <v/>
      </c>
      <c r="K47">
        <f>QUARTILE(K2:K43,3)</f>
        <v/>
      </c>
      <c r="L47">
        <f>QUARTILE(L2:L43,3)</f>
        <v/>
      </c>
      <c r="M47">
        <f>QUARTILE(M2:M43,3)</f>
        <v/>
      </c>
      <c r="N47">
        <f>QUARTILE(N2:N43,3)</f>
        <v/>
      </c>
      <c r="O47">
        <f>QUARTILE(O2:O43,3)</f>
        <v/>
      </c>
    </row>
    <row r="48">
      <c r="A48" s="1" t="inlineStr">
        <is>
          <t>Q25</t>
        </is>
      </c>
      <c r="D48">
        <f>QUARTILE(D2:D43,1)</f>
        <v/>
      </c>
      <c r="E48">
        <f>QUARTILE(E2:E43,1)</f>
        <v/>
      </c>
      <c r="F48">
        <f>QUARTILE(F2:F43,1)</f>
        <v/>
      </c>
      <c r="G48">
        <f>QUARTILE(G2:G43,1)</f>
        <v/>
      </c>
      <c r="H48">
        <f>QUARTILE(H2:H43,1)</f>
        <v/>
      </c>
      <c r="I48">
        <f>QUARTILE(I2:I43,1)</f>
        <v/>
      </c>
      <c r="J48">
        <f>QUARTILE(J2:J43,1)</f>
        <v/>
      </c>
      <c r="K48">
        <f>QUARTILE(K2:K43,1)</f>
        <v/>
      </c>
      <c r="L48">
        <f>QUARTILE(L2:L43,1)</f>
        <v/>
      </c>
      <c r="M48">
        <f>QUARTILE(M2:M43,1)</f>
        <v/>
      </c>
      <c r="N48">
        <f>QUARTILE(N2:N43,1)</f>
        <v/>
      </c>
      <c r="O48">
        <f>QUARTILE(O2:O43,1)</f>
        <v/>
      </c>
    </row>
    <row r="49">
      <c r="A49" s="1" t="inlineStr">
        <is>
          <t>IQR</t>
        </is>
      </c>
      <c r="D49">
        <f>D47-D48</f>
        <v/>
      </c>
      <c r="E49">
        <f>E47-E48</f>
        <v/>
      </c>
      <c r="F49">
        <f>F47-F48</f>
        <v/>
      </c>
      <c r="G49">
        <f>G47-G48</f>
        <v/>
      </c>
      <c r="H49">
        <f>H47-H48</f>
        <v/>
      </c>
      <c r="I49">
        <f>I47-I48</f>
        <v/>
      </c>
      <c r="J49">
        <f>J47-J48</f>
        <v/>
      </c>
      <c r="K49">
        <f>K47-K48</f>
        <v/>
      </c>
      <c r="L49">
        <f>L47-L48</f>
        <v/>
      </c>
      <c r="M49">
        <f>M47-M48</f>
        <v/>
      </c>
      <c r="N49">
        <f>N47-N48</f>
        <v/>
      </c>
      <c r="O49">
        <f>O47-O48</f>
        <v/>
      </c>
    </row>
    <row r="50">
      <c r="A50" s="1" t="inlineStr">
        <is>
          <t>LowerOutlierLimit</t>
        </is>
      </c>
      <c r="D50">
        <f>D48-1.5*D49</f>
        <v/>
      </c>
      <c r="E50">
        <f>E48-1.5*E49</f>
        <v/>
      </c>
      <c r="F50">
        <f>F48-1.5*F49</f>
        <v/>
      </c>
      <c r="G50">
        <f>G48-1.5*G49</f>
        <v/>
      </c>
      <c r="H50">
        <f>H48-1.5*H49</f>
        <v/>
      </c>
      <c r="I50">
        <f>I48-1.5*I49</f>
        <v/>
      </c>
      <c r="J50">
        <f>J48-1.5*J49</f>
        <v/>
      </c>
      <c r="K50">
        <f>K48-1.5*K49</f>
        <v/>
      </c>
      <c r="L50">
        <f>L48-1.5*L49</f>
        <v/>
      </c>
      <c r="M50">
        <f>M48-1.5*M49</f>
        <v/>
      </c>
      <c r="N50">
        <f>N48-1.5*N49</f>
        <v/>
      </c>
      <c r="O50">
        <f>O48-1.5*O49</f>
        <v/>
      </c>
    </row>
    <row r="51">
      <c r="A51" s="1" t="inlineStr">
        <is>
          <t>UpperOutlierLimit</t>
        </is>
      </c>
      <c r="D51">
        <f>D47+1.5*D49</f>
        <v/>
      </c>
      <c r="E51">
        <f>E47+1.5*E49</f>
        <v/>
      </c>
      <c r="F51">
        <f>F47+1.5*F49</f>
        <v/>
      </c>
      <c r="G51">
        <f>G47+1.5*G49</f>
        <v/>
      </c>
      <c r="H51">
        <f>H47+1.5*H49</f>
        <v/>
      </c>
      <c r="I51">
        <f>I47+1.5*I49</f>
        <v/>
      </c>
      <c r="J51">
        <f>J47+1.5*J49</f>
        <v/>
      </c>
      <c r="K51">
        <f>K47+1.5*K49</f>
        <v/>
      </c>
      <c r="L51">
        <f>L47+1.5*L49</f>
        <v/>
      </c>
      <c r="M51">
        <f>M47+1.5*M49</f>
        <v/>
      </c>
      <c r="N51">
        <f>N47+1.5*N49</f>
        <v/>
      </c>
      <c r="O51">
        <f>O47+1.5*O49</f>
        <v/>
      </c>
    </row>
    <row r="52">
      <c r="A52" s="1" t="inlineStr">
        <is>
          <t>Mean</t>
        </is>
      </c>
      <c r="D52">
        <f>AVERAGE(D2:D43)</f>
        <v/>
      </c>
      <c r="E52">
        <f>AVERAGE(E2:E43)</f>
        <v/>
      </c>
      <c r="F52">
        <f>AVERAGE(F2:F43)</f>
        <v/>
      </c>
      <c r="G52">
        <f>AVERAGE(G2:G43)</f>
        <v/>
      </c>
      <c r="H52">
        <f>AVERAGE(H2:H43)</f>
        <v/>
      </c>
      <c r="I52">
        <f>AVERAGE(I2:I43)</f>
        <v/>
      </c>
      <c r="J52">
        <f>AVERAGE(J2:J43)</f>
        <v/>
      </c>
      <c r="K52">
        <f>AVERAGE(K2:K43)</f>
        <v/>
      </c>
      <c r="L52">
        <f>AVERAGE(L2:L43)</f>
        <v/>
      </c>
      <c r="M52">
        <f>AVERAGE(M2:M43)</f>
        <v/>
      </c>
      <c r="N52">
        <f>AVERAGE(N2:N43)</f>
        <v/>
      </c>
      <c r="O52">
        <f>AVERAGE(O2:O43)</f>
        <v/>
      </c>
    </row>
    <row r="53">
      <c r="A53" s="1" t="inlineStr">
        <is>
          <t>Std</t>
        </is>
      </c>
      <c r="D53">
        <f>STDEV(D2:D43)</f>
        <v/>
      </c>
      <c r="E53">
        <f>STDEV(E2:E43)</f>
        <v/>
      </c>
      <c r="F53">
        <f>STDEV(F2:F43)</f>
        <v/>
      </c>
      <c r="G53">
        <f>STDEV(G2:G43)</f>
        <v/>
      </c>
      <c r="H53">
        <f>STDEV(H2:H43)</f>
        <v/>
      </c>
      <c r="I53">
        <f>STDEV(I2:I43)</f>
        <v/>
      </c>
      <c r="J53">
        <f>STDEV(J2:J43)</f>
        <v/>
      </c>
      <c r="K53">
        <f>STDEV(K2:K43)</f>
        <v/>
      </c>
      <c r="L53">
        <f>STDEV(L2:L43)</f>
        <v/>
      </c>
      <c r="M53">
        <f>STDEV(M2:M43)</f>
        <v/>
      </c>
      <c r="N53">
        <f>STDEV(N2:N43)</f>
        <v/>
      </c>
      <c r="O53">
        <f>STDEV(O2:O43)</f>
        <v/>
      </c>
    </row>
    <row r="55">
      <c r="G55" s="2" t="inlineStr">
        <is>
          <t>1st Quantile (Prostate MSD)</t>
        </is>
      </c>
      <c r="H55" s="2">
        <f ref="H55" t="array">INDEX(N2:N43,MATCH(MIN(ABS(N2:N43-N48)),ABS(N2:N43-N48),0))</f>
        <v/>
      </c>
      <c r="I55" s="2" t="inlineStr">
        <is>
          <t>2nd Quantile (Prostate MSD)</t>
        </is>
      </c>
      <c r="J55" s="2">
        <f ref="J55" t="array">INDEX(N2:N43,MATCH(MIN(ABS(N2:N43-N44)),ABS(N2:N43-N44),0))</f>
        <v/>
      </c>
      <c r="K55" s="2" t="inlineStr">
        <is>
          <t>3rd Quantile (Prostate MSD)</t>
        </is>
      </c>
      <c r="L55" s="2">
        <f ref="L55" t="array">INDEX(N2:N43,MATCH(MIN(ABS(N2:N43-N47)),ABS(N2:N43-N47),0))</f>
        <v/>
      </c>
    </row>
    <row r="56">
      <c r="G56" s="2" t="inlineStr">
        <is>
          <t>Scan Idx:</t>
        </is>
      </c>
      <c r="H56" s="2">
        <f>MATCH(H55,N2:N43,0)+ROW(A2:A44)-3</f>
        <v/>
      </c>
      <c r="I56" s="2" t="inlineStr">
        <is>
          <t>Scan Idx:</t>
        </is>
      </c>
      <c r="J56" s="2">
        <f>MATCH(J55,N2:N43,0)+ROW(A2:A44)-3</f>
        <v/>
      </c>
      <c r="K56" s="2" t="inlineStr">
        <is>
          <t>Scan Idx:</t>
        </is>
      </c>
      <c r="L56" s="2">
        <f>MATCH(L55,N2:N43,0)+ROW(A2:A44)-3</f>
        <v/>
      </c>
    </row>
  </sheetData>
  <conditionalFormatting sqref="D2:D43">
    <cfRule dxfId="0" operator="lessThan" priority="326" type="cellIs">
      <formula>$D$50</formula>
    </cfRule>
    <cfRule priority="327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43">
    <cfRule dxfId="0" operator="greaterThan" priority="328" type="cellIs">
      <formula>$E$51</formula>
    </cfRule>
    <cfRule priority="329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:F43">
    <cfRule dxfId="0" operator="greaterThan" priority="330" type="cellIs">
      <formula>$F$51</formula>
    </cfRule>
    <cfRule priority="331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43">
    <cfRule dxfId="0" operator="lessThan" priority="332" type="cellIs">
      <formula>$G$50</formula>
    </cfRule>
    <cfRule priority="333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43">
    <cfRule dxfId="0" operator="greaterThan" priority="334" type="cellIs">
      <formula>$H$51</formula>
    </cfRule>
    <cfRule priority="335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:I43">
    <cfRule dxfId="0" operator="greaterThan" priority="336" type="cellIs">
      <formula>$I$51</formula>
    </cfRule>
    <cfRule priority="337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43">
    <cfRule dxfId="0" operator="lessThan" priority="338" type="cellIs">
      <formula>$J$50</formula>
    </cfRule>
    <cfRule priority="339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43">
    <cfRule dxfId="0" operator="greaterThan" priority="340" type="cellIs">
      <formula>$K$51</formula>
    </cfRule>
    <cfRule priority="341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2:L43">
    <cfRule dxfId="0" operator="greaterThan" priority="342" type="cellIs">
      <formula>$L$51</formula>
    </cfRule>
    <cfRule priority="343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:M43">
    <cfRule dxfId="0" operator="lessThan" priority="344" type="cellIs">
      <formula>$M$50</formula>
    </cfRule>
    <cfRule priority="345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43">
    <cfRule dxfId="0" operator="greaterThan" priority="346" type="cellIs">
      <formula>$N$51</formula>
    </cfRule>
    <cfRule priority="347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43">
    <cfRule dxfId="0" operator="greaterThan" priority="348" type="cellIs">
      <formula>$O$51</formula>
    </cfRule>
    <cfRule priority="349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2019-08-26T09:14:44Z</dcterms:created>
  <dcterms:modified xsi:type="dcterms:W3CDTF">2020-05-14T01:34:37Z</dcterms:modified>
  <cp:lastModifiedBy>Mohamed Elmahdy</cp:lastModifiedBy>
</cp:coreProperties>
</file>