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pane activePane="bottomLeft" state="frozen" topLeftCell="A26" ySplit="1"/>
      <selection activeCell="K42" pane="bottomLeft" sqref="K42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Patient_19</t>
        </is>
      </c>
      <c r="C2" t="inlineStr">
        <is>
          <t>visit_20070924</t>
        </is>
      </c>
      <c r="D2" t="n">
        <v>0.5477982654068538</v>
      </c>
      <c r="E2" t="n">
        <v>13.72006233113273</v>
      </c>
      <c r="F2" t="n">
        <v>47.89473724365234</v>
      </c>
      <c r="G2" t="n">
        <v>0.8242767636138615</v>
      </c>
      <c r="H2" t="n">
        <v>2.043876368086285</v>
      </c>
      <c r="I2" t="n">
        <v>8</v>
      </c>
      <c r="J2" t="n">
        <v>0.5417040358744395</v>
      </c>
      <c r="K2" t="n">
        <v>1.77849666971785</v>
      </c>
      <c r="L2" t="n">
        <v>4.951171875</v>
      </c>
      <c r="M2" t="n">
        <v>0.7746407223705964</v>
      </c>
      <c r="N2" t="n">
        <v>2.219334590315914</v>
      </c>
      <c r="O2" t="n">
        <v>6.365045070648193</v>
      </c>
    </row>
    <row r="3">
      <c r="A3" s="3" t="n">
        <v>1</v>
      </c>
      <c r="B3" t="inlineStr">
        <is>
          <t>Patient_19</t>
        </is>
      </c>
      <c r="C3" t="inlineStr">
        <is>
          <t>visit_20071004</t>
        </is>
      </c>
      <c r="D3" t="n">
        <v>0.9032224812711657</v>
      </c>
      <c r="E3" t="n">
        <v>2.577943829009457</v>
      </c>
      <c r="F3" t="n">
        <v>20</v>
      </c>
      <c r="G3" t="n">
        <v>0.8351609185843442</v>
      </c>
      <c r="H3" t="n">
        <v>1.852009567356133</v>
      </c>
      <c r="I3" t="n">
        <v>9.290871047973633</v>
      </c>
      <c r="J3" t="n">
        <v>0.5812817139635407</v>
      </c>
      <c r="K3" t="n">
        <v>1.796038666000127</v>
      </c>
      <c r="L3" t="n">
        <v>6.335673809051514</v>
      </c>
      <c r="M3" t="n">
        <v>0.8953225740216008</v>
      </c>
      <c r="N3" t="n">
        <v>0.8342607734760134</v>
      </c>
      <c r="O3" t="n">
        <v>2.833929777145386</v>
      </c>
    </row>
    <row r="4">
      <c r="A4" s="3" t="n">
        <v>2</v>
      </c>
      <c r="B4" t="inlineStr">
        <is>
          <t>Patient_19</t>
        </is>
      </c>
      <c r="C4" t="inlineStr">
        <is>
          <t>visit_20071011</t>
        </is>
      </c>
      <c r="D4" t="n">
        <v>0.70128941162445</v>
      </c>
      <c r="E4" t="n">
        <v>9.680256390027886</v>
      </c>
      <c r="F4" t="n">
        <v>36.95962448120116</v>
      </c>
      <c r="G4" t="n">
        <v>0.8376681423463306</v>
      </c>
      <c r="H4" t="n">
        <v>1.606032777361548</v>
      </c>
      <c r="I4" t="n">
        <v>6.250975656509393</v>
      </c>
      <c r="J4" t="n">
        <v>0.7168078375344422</v>
      </c>
      <c r="K4" t="n">
        <v>0.8888719004982074</v>
      </c>
      <c r="L4" t="n">
        <v>3.514032506942749</v>
      </c>
      <c r="M4" t="n">
        <v>0.8969816143938649</v>
      </c>
      <c r="N4" t="n">
        <v>0.8723986812463248</v>
      </c>
      <c r="O4" t="n">
        <v>3.542424440383911</v>
      </c>
    </row>
    <row r="5">
      <c r="A5" s="3" t="n">
        <v>3</v>
      </c>
      <c r="B5" t="inlineStr">
        <is>
          <t>Patient_19</t>
        </is>
      </c>
      <c r="C5" t="inlineStr">
        <is>
          <t>visit_20071016</t>
        </is>
      </c>
      <c r="D5" t="n">
        <v>0.7563895179553543</v>
      </c>
      <c r="E5" t="n">
        <v>7.692344038579579</v>
      </c>
      <c r="F5" t="n">
        <v>38.27271194458004</v>
      </c>
      <c r="G5" t="n">
        <v>0.8389163519502185</v>
      </c>
      <c r="H5" t="n">
        <v>1.678937731767486</v>
      </c>
      <c r="I5" t="n">
        <v>6</v>
      </c>
      <c r="J5" t="n">
        <v>0.699516705190166</v>
      </c>
      <c r="K5" t="n">
        <v>1.014534618161384</v>
      </c>
      <c r="L5" t="n">
        <v>2.942715477943413</v>
      </c>
      <c r="M5" t="n">
        <v>0.8252166360312684</v>
      </c>
      <c r="N5" t="n">
        <v>1.532665608326415</v>
      </c>
      <c r="O5" t="n">
        <v>4.867294311523438</v>
      </c>
    </row>
    <row r="6">
      <c r="A6" s="3" t="n">
        <v>4</v>
      </c>
      <c r="B6" t="inlineStr">
        <is>
          <t>Patient_19</t>
        </is>
      </c>
      <c r="C6" t="inlineStr">
        <is>
          <t>visit_20071018</t>
        </is>
      </c>
      <c r="D6" t="n">
        <v>0.9170566475018943</v>
      </c>
      <c r="E6" t="n">
        <v>2.10048988485011</v>
      </c>
      <c r="F6" t="n">
        <v>12.8621054649353</v>
      </c>
      <c r="G6" t="n">
        <v>0.8199096819016427</v>
      </c>
      <c r="H6" t="n">
        <v>1.848771852124681</v>
      </c>
      <c r="I6" t="n">
        <v>7.250354671478272</v>
      </c>
      <c r="J6" t="n">
        <v>0.7101030927835053</v>
      </c>
      <c r="K6" t="n">
        <v>0.8685424267237595</v>
      </c>
      <c r="L6" t="n">
        <v>2.463924288749695</v>
      </c>
      <c r="M6" t="n">
        <v>0.8751570828097239</v>
      </c>
      <c r="N6" t="n">
        <v>0.995462740887977</v>
      </c>
      <c r="O6" t="n">
        <v>3.052734375</v>
      </c>
    </row>
    <row r="7">
      <c r="A7" s="3" t="n">
        <v>5</v>
      </c>
      <c r="B7" t="inlineStr">
        <is>
          <t>Patient_19</t>
        </is>
      </c>
      <c r="C7" t="inlineStr">
        <is>
          <t>visit_20071022</t>
        </is>
      </c>
      <c r="D7" t="n">
        <v>0.854074993965234</v>
      </c>
      <c r="E7" t="n">
        <v>3.750452195288914</v>
      </c>
      <c r="F7" t="n">
        <v>16.18306541442871</v>
      </c>
      <c r="G7" t="n">
        <v>0.8851197852127219</v>
      </c>
      <c r="H7" t="n">
        <v>1.239206606368856</v>
      </c>
      <c r="I7" t="n">
        <v>4.058681964874268</v>
      </c>
      <c r="J7" t="n">
        <v>0.5765237571760108</v>
      </c>
      <c r="K7" t="n">
        <v>1.610409120493315</v>
      </c>
      <c r="L7" t="n">
        <v>5.31270694732666</v>
      </c>
      <c r="M7" t="n">
        <v>0.8411284488994524</v>
      </c>
      <c r="N7" t="n">
        <v>1.542446365665477</v>
      </c>
      <c r="O7" t="n">
        <v>4.416322708129883</v>
      </c>
    </row>
    <row r="8">
      <c r="A8" s="3" t="n">
        <v>6</v>
      </c>
      <c r="B8" t="inlineStr">
        <is>
          <t>Patient_19</t>
        </is>
      </c>
      <c r="C8" t="inlineStr">
        <is>
          <t>visit_20071026</t>
        </is>
      </c>
      <c r="D8" t="n">
        <v>0.6150269652543501</v>
      </c>
      <c r="E8" t="n">
        <v>11.94817835472155</v>
      </c>
      <c r="F8" t="n">
        <v>44.05907478332519</v>
      </c>
      <c r="G8" t="n">
        <v>0.7774367932768349</v>
      </c>
      <c r="H8" t="n">
        <v>2.775006006481425</v>
      </c>
      <c r="I8" t="n">
        <v>12</v>
      </c>
      <c r="J8" t="n">
        <v>0.7836065573770492</v>
      </c>
      <c r="K8" t="n">
        <v>0.6758823040091256</v>
      </c>
      <c r="L8" t="n">
        <v>2.71358721256259</v>
      </c>
      <c r="M8" t="n">
        <v>0.8842856573228598</v>
      </c>
      <c r="N8" t="n">
        <v>0.9240528034234585</v>
      </c>
      <c r="O8" t="n">
        <v>3.396780252456665</v>
      </c>
    </row>
    <row r="9">
      <c r="A9" s="3" t="n">
        <v>7</v>
      </c>
      <c r="B9" t="inlineStr">
        <is>
          <t>Patient_19</t>
        </is>
      </c>
      <c r="C9" t="inlineStr">
        <is>
          <t>visit_20071029</t>
        </is>
      </c>
      <c r="D9" t="n">
        <v>0.8792074710183543</v>
      </c>
      <c r="E9" t="n">
        <v>3.277809026092849</v>
      </c>
      <c r="F9" t="n">
        <v>17.73067350387572</v>
      </c>
      <c r="G9" t="n">
        <v>0.8511149557862361</v>
      </c>
      <c r="H9" t="n">
        <v>1.493618296358556</v>
      </c>
      <c r="I9" t="n">
        <v>5.248403549194336</v>
      </c>
      <c r="J9" t="n">
        <v>0.688728024819028</v>
      </c>
      <c r="K9" t="n">
        <v>1.046856606894503</v>
      </c>
      <c r="L9" t="n">
        <v>3.898468017578125</v>
      </c>
      <c r="M9" t="n">
        <v>0.8567439819708422</v>
      </c>
      <c r="N9" t="n">
        <v>1.268040519952827</v>
      </c>
      <c r="O9" t="n">
        <v>4.795522212982178</v>
      </c>
    </row>
    <row r="10">
      <c r="A10" s="3" t="n">
        <v>8</v>
      </c>
      <c r="B10" t="inlineStr">
        <is>
          <t>Patient_20</t>
        </is>
      </c>
      <c r="C10" t="inlineStr">
        <is>
          <t>visit_20070912</t>
        </is>
      </c>
      <c r="D10" t="n">
        <v>0.8558789686767526</v>
      </c>
      <c r="E10" t="n">
        <v>2.726270285293869</v>
      </c>
      <c r="F10" t="n">
        <v>14.0217809677124</v>
      </c>
      <c r="G10" t="n">
        <v>0.7857917290515772</v>
      </c>
      <c r="H10" t="n">
        <v>2.931827207363872</v>
      </c>
      <c r="I10" t="n">
        <v>18</v>
      </c>
      <c r="J10" t="n">
        <v>0.8017880339267976</v>
      </c>
      <c r="K10" t="n">
        <v>0.8106773310102106</v>
      </c>
      <c r="L10" t="n">
        <v>3.081097841262817</v>
      </c>
      <c r="M10" t="n">
        <v>0.8964733121098111</v>
      </c>
      <c r="N10" t="n">
        <v>0.7237565826373924</v>
      </c>
      <c r="O10" t="n">
        <v>2.537992477416992</v>
      </c>
    </row>
    <row r="11">
      <c r="A11" s="3" t="n">
        <v>9</v>
      </c>
      <c r="B11" t="inlineStr">
        <is>
          <t>Patient_20</t>
        </is>
      </c>
      <c r="C11" t="inlineStr">
        <is>
          <t>visit_20070925</t>
        </is>
      </c>
      <c r="D11" t="n">
        <v>0.7785291535049207</v>
      </c>
      <c r="E11" t="n">
        <v>4.961276727357475</v>
      </c>
      <c r="F11" t="n">
        <v>20.999267578125</v>
      </c>
      <c r="G11" t="n">
        <v>0.7864154566182647</v>
      </c>
      <c r="H11" t="n">
        <v>3.334593475532346</v>
      </c>
      <c r="I11" t="n">
        <v>19.24584865570068</v>
      </c>
      <c r="J11" t="n">
        <v>0.6794865677339313</v>
      </c>
      <c r="K11" t="n">
        <v>1.423582037412979</v>
      </c>
      <c r="L11" t="n">
        <v>4.858760356903076</v>
      </c>
      <c r="M11" t="n">
        <v>0.9099888765294771</v>
      </c>
      <c r="N11" t="n">
        <v>0.7540879148630474</v>
      </c>
      <c r="O11" t="n">
        <v>2.162434101104736</v>
      </c>
    </row>
    <row r="12">
      <c r="A12" s="3" t="n">
        <v>10</v>
      </c>
      <c r="B12" t="inlineStr">
        <is>
          <t>Patient_20</t>
        </is>
      </c>
      <c r="C12" t="inlineStr">
        <is>
          <t>visit_20070927</t>
        </is>
      </c>
      <c r="D12" t="n">
        <v>0.8440510742468218</v>
      </c>
      <c r="E12" t="n">
        <v>3.282569610557606</v>
      </c>
      <c r="F12" t="n">
        <v>17.46931457519531</v>
      </c>
      <c r="G12" t="n">
        <v>0.8050784167289021</v>
      </c>
      <c r="H12" t="n">
        <v>2.088358464659517</v>
      </c>
      <c r="I12" t="n">
        <v>8.603347778320312</v>
      </c>
      <c r="J12" t="n">
        <v>0.6716272546651603</v>
      </c>
      <c r="K12" t="n">
        <v>1.720991436321893</v>
      </c>
      <c r="L12" t="n">
        <v>4.777614593505859</v>
      </c>
      <c r="M12" t="n">
        <v>0.9018048747430482</v>
      </c>
      <c r="N12" t="n">
        <v>0.9168666623261245</v>
      </c>
      <c r="O12" t="n">
        <v>4</v>
      </c>
    </row>
    <row r="13">
      <c r="A13" s="3" t="n">
        <v>11</v>
      </c>
      <c r="B13" t="inlineStr">
        <is>
          <t>Patient_20</t>
        </is>
      </c>
      <c r="C13" t="inlineStr">
        <is>
          <t>visit_20071001</t>
        </is>
      </c>
      <c r="D13" t="n">
        <v>0.7260200715352294</v>
      </c>
      <c r="E13" t="n">
        <v>6.018106865998064</v>
      </c>
      <c r="F13" t="n">
        <v>30</v>
      </c>
      <c r="G13" t="n">
        <v>0.7490234375</v>
      </c>
      <c r="H13" t="n">
        <v>3.175603899980303</v>
      </c>
      <c r="I13" t="n">
        <v>13.39546203613281</v>
      </c>
      <c r="J13" t="n">
        <v>0.6314374850012</v>
      </c>
      <c r="K13" t="n">
        <v>1.712015993654741</v>
      </c>
      <c r="L13" t="n">
        <v>5.76828145980835</v>
      </c>
      <c r="M13" t="n">
        <v>0.8129346314325452</v>
      </c>
      <c r="N13" t="n">
        <v>1.603092316025283</v>
      </c>
      <c r="O13" t="n">
        <v>4.27734375</v>
      </c>
    </row>
    <row r="14">
      <c r="A14" s="3" t="n">
        <v>12</v>
      </c>
      <c r="B14" t="inlineStr">
        <is>
          <t>Patient_20</t>
        </is>
      </c>
      <c r="C14" t="inlineStr">
        <is>
          <t>visit_20071004</t>
        </is>
      </c>
      <c r="D14" t="n">
        <v>0.6419188238648965</v>
      </c>
      <c r="E14" t="n">
        <v>7.249741141126454</v>
      </c>
      <c r="F14" t="n">
        <v>26.5125732421875</v>
      </c>
      <c r="G14" t="n">
        <v>0.7663904419595314</v>
      </c>
      <c r="H14" t="n">
        <v>3.304351392797351</v>
      </c>
      <c r="I14" t="n">
        <v>18.37003898620605</v>
      </c>
      <c r="J14" t="n">
        <v>0.7125395252253528</v>
      </c>
      <c r="K14" t="n">
        <v>1.35324107387066</v>
      </c>
      <c r="L14" t="n">
        <v>4.164834976196289</v>
      </c>
      <c r="M14" t="n">
        <v>0.8981301217910989</v>
      </c>
      <c r="N14" t="n">
        <v>1.040145793616589</v>
      </c>
      <c r="O14" t="n">
        <v>2.161686420440674</v>
      </c>
    </row>
    <row r="15">
      <c r="A15" s="3" t="n">
        <v>13</v>
      </c>
      <c r="B15" t="inlineStr">
        <is>
          <t>Patient_20</t>
        </is>
      </c>
      <c r="C15" t="inlineStr">
        <is>
          <t>visit_20071008</t>
        </is>
      </c>
      <c r="D15" t="n">
        <v>0.8381150232219396</v>
      </c>
      <c r="E15" t="n">
        <v>3.423831942820415</v>
      </c>
      <c r="F15" t="n">
        <v>16.87891130447384</v>
      </c>
      <c r="G15" t="n">
        <v>0.8064637600484619</v>
      </c>
      <c r="H15" t="n">
        <v>2.567106746411782</v>
      </c>
      <c r="I15" t="n">
        <v>12.61977767944336</v>
      </c>
      <c r="J15" t="n">
        <v>0.5608662276271665</v>
      </c>
      <c r="K15" t="n">
        <v>2.356627149222358</v>
      </c>
      <c r="L15" t="n">
        <v>9.253391456603989</v>
      </c>
      <c r="M15" t="n">
        <v>0.915172566105166</v>
      </c>
      <c r="N15" t="n">
        <v>0.6337772872373829</v>
      </c>
      <c r="O15" t="n">
        <v>2.147172927856445</v>
      </c>
    </row>
    <row r="16">
      <c r="A16" s="3" t="n">
        <v>14</v>
      </c>
      <c r="B16" t="inlineStr">
        <is>
          <t>Patient_20</t>
        </is>
      </c>
      <c r="C16" t="inlineStr">
        <is>
          <t>visit_20071011</t>
        </is>
      </c>
      <c r="D16" t="n">
        <v>0.853270583258421</v>
      </c>
      <c r="E16" t="n">
        <v>2.933210655021516</v>
      </c>
      <c r="F16" t="n">
        <v>16</v>
      </c>
      <c r="G16" t="n">
        <v>0.791516729193783</v>
      </c>
      <c r="H16" t="n">
        <v>2.888116955271304</v>
      </c>
      <c r="I16" t="n">
        <v>14.47444462776182</v>
      </c>
      <c r="J16" t="n">
        <v>0.6699606639163389</v>
      </c>
      <c r="K16" t="n">
        <v>1.351012091673596</v>
      </c>
      <c r="L16" t="n">
        <v>4.563202381134033</v>
      </c>
      <c r="M16" t="n">
        <v>0.8629512635379062</v>
      </c>
      <c r="N16" t="n">
        <v>1.069368300769862</v>
      </c>
      <c r="O16" t="n">
        <v>3.943454360961901</v>
      </c>
    </row>
    <row r="17">
      <c r="A17" s="3" t="n">
        <v>15</v>
      </c>
      <c r="B17" t="inlineStr">
        <is>
          <t>Patient_20</t>
        </is>
      </c>
      <c r="C17" t="inlineStr">
        <is>
          <t>visit_20071015</t>
        </is>
      </c>
      <c r="D17" t="n">
        <v>0.6837700536270294</v>
      </c>
      <c r="E17" t="n">
        <v>6.959758016572813</v>
      </c>
      <c r="F17" t="n">
        <v>28.12121534347534</v>
      </c>
      <c r="G17" t="n">
        <v>0.7360869239165757</v>
      </c>
      <c r="H17" t="n">
        <v>4.921883512789122</v>
      </c>
      <c r="I17" t="n">
        <v>26.12768325805664</v>
      </c>
      <c r="J17" t="n">
        <v>0.6633205393169963</v>
      </c>
      <c r="K17" t="n">
        <v>1.595641777568374</v>
      </c>
      <c r="L17" t="n">
        <v>6.106348514556885</v>
      </c>
      <c r="M17" t="n">
        <v>0.9100657835451023</v>
      </c>
      <c r="N17" t="n">
        <v>0.6180145356307527</v>
      </c>
      <c r="O17" t="n">
        <v>2.591784477233887</v>
      </c>
    </row>
    <row r="18">
      <c r="A18" s="3" t="n">
        <v>16</v>
      </c>
      <c r="B18" t="inlineStr">
        <is>
          <t>Patient_20</t>
        </is>
      </c>
      <c r="C18" t="inlineStr">
        <is>
          <t>visit_20071018</t>
        </is>
      </c>
      <c r="D18" t="n">
        <v>0.7075167379715624</v>
      </c>
      <c r="E18" t="n">
        <v>5.883660839486674</v>
      </c>
      <c r="F18" t="n">
        <v>24.10949792861938</v>
      </c>
      <c r="G18" t="n">
        <v>0.6511997577776095</v>
      </c>
      <c r="H18" t="n">
        <v>4.95945902637082</v>
      </c>
      <c r="I18" t="n">
        <v>22.1181812286377</v>
      </c>
      <c r="J18" t="n">
        <v>0.7050313965503536</v>
      </c>
      <c r="K18" t="n">
        <v>1.389492572892412</v>
      </c>
      <c r="L18" t="n">
        <v>5.210729837417603</v>
      </c>
      <c r="M18" t="n">
        <v>0.8081004488757421</v>
      </c>
      <c r="N18" t="n">
        <v>1.50754058668938</v>
      </c>
      <c r="O18" t="n">
        <v>4.644983291625977</v>
      </c>
    </row>
    <row r="19">
      <c r="A19" s="3" t="n">
        <v>17</v>
      </c>
      <c r="B19" t="inlineStr">
        <is>
          <t>Patient_20</t>
        </is>
      </c>
      <c r="C19" t="inlineStr">
        <is>
          <t>visit_20071022</t>
        </is>
      </c>
      <c r="D19" t="n">
        <v>0.6145602099167973</v>
      </c>
      <c r="E19" t="n">
        <v>8.644182532552554</v>
      </c>
      <c r="F19" t="n">
        <v>30</v>
      </c>
      <c r="G19" t="n">
        <v>0.7132823943940774</v>
      </c>
      <c r="H19" t="n">
        <v>6.458998762586376</v>
      </c>
      <c r="I19" t="n">
        <v>32.48468055725097</v>
      </c>
      <c r="J19" t="n">
        <v>0.6508052394245222</v>
      </c>
      <c r="K19" t="n">
        <v>1.88285305531816</v>
      </c>
      <c r="L19" t="n">
        <v>7.224129676818848</v>
      </c>
      <c r="M19" t="n">
        <v>0.8332780027886595</v>
      </c>
      <c r="N19" t="n">
        <v>1.686560606258869</v>
      </c>
      <c r="O19" t="n">
        <v>6</v>
      </c>
    </row>
    <row r="20">
      <c r="A20" s="3" t="n">
        <v>18</v>
      </c>
      <c r="B20" t="inlineStr">
        <is>
          <t>Patient_21</t>
        </is>
      </c>
      <c r="C20" t="inlineStr">
        <is>
          <t>visit_20071116</t>
        </is>
      </c>
      <c r="D20" t="n">
        <v>0.8317029992627026</v>
      </c>
      <c r="E20" t="n">
        <v>3.898443053995421</v>
      </c>
      <c r="F20" t="n">
        <v>20.23537254333496</v>
      </c>
      <c r="G20" t="n">
        <v>0.8732826794851916</v>
      </c>
      <c r="H20" t="n">
        <v>1.217030703648938</v>
      </c>
      <c r="I20" t="n">
        <v>4.530586719512999</v>
      </c>
      <c r="J20" t="n">
        <v>0.5111239526148512</v>
      </c>
      <c r="K20" t="n">
        <v>2.095444771404893</v>
      </c>
      <c r="L20" t="n">
        <v>9.425969123840332</v>
      </c>
      <c r="M20" t="n">
        <v>0.8327630957999057</v>
      </c>
      <c r="N20" t="n">
        <v>1.233971638577144</v>
      </c>
      <c r="O20" t="n">
        <v>4</v>
      </c>
    </row>
    <row r="21">
      <c r="A21" s="3" t="n">
        <v>19</v>
      </c>
      <c r="B21" t="inlineStr">
        <is>
          <t>Patient_21</t>
        </is>
      </c>
      <c r="C21" t="inlineStr">
        <is>
          <t>visit_20071204</t>
        </is>
      </c>
      <c r="D21" t="n">
        <v>0.9602530732101402</v>
      </c>
      <c r="E21" t="n">
        <v>0.7037482636884572</v>
      </c>
      <c r="F21" t="n">
        <v>2.586832046508789</v>
      </c>
      <c r="G21" t="n">
        <v>0.8670253651037663</v>
      </c>
      <c r="H21" t="n">
        <v>1.161512695688101</v>
      </c>
      <c r="I21" t="n">
        <v>4.16483211517334</v>
      </c>
      <c r="J21" t="n">
        <v>0.7337774488033555</v>
      </c>
      <c r="K21" t="n">
        <v>0.7685531778351299</v>
      </c>
      <c r="L21" t="n">
        <v>2</v>
      </c>
      <c r="M21" t="n">
        <v>0.8981226272817099</v>
      </c>
      <c r="N21" t="n">
        <v>0.7619828832993334</v>
      </c>
      <c r="O21" t="n">
        <v>2</v>
      </c>
    </row>
    <row r="22">
      <c r="A22" s="3" t="n">
        <v>20</v>
      </c>
      <c r="B22" t="inlineStr">
        <is>
          <t>Patient_21</t>
        </is>
      </c>
      <c r="C22" t="inlineStr">
        <is>
          <t>visit_20071207</t>
        </is>
      </c>
      <c r="D22" t="n">
        <v>0.8974456589379974</v>
      </c>
      <c r="E22" t="n">
        <v>2.225932652441039</v>
      </c>
      <c r="F22" t="n">
        <v>12.27136707305908</v>
      </c>
      <c r="G22" t="n">
        <v>0.8839150424701063</v>
      </c>
      <c r="H22" t="n">
        <v>1.073302462031163</v>
      </c>
      <c r="I22" t="n">
        <v>4.606840133666992</v>
      </c>
      <c r="J22" t="n">
        <v>0.6690814256737178</v>
      </c>
      <c r="K22" t="n">
        <v>0.9491115170593911</v>
      </c>
      <c r="L22" t="n">
        <v>4.090455532073975</v>
      </c>
      <c r="M22" t="n">
        <v>0.8750337236281228</v>
      </c>
      <c r="N22" t="n">
        <v>0.8752234284504626</v>
      </c>
      <c r="O22" t="n">
        <v>2.56640625</v>
      </c>
    </row>
    <row r="23">
      <c r="A23" s="3" t="n">
        <v>21</v>
      </c>
      <c r="B23" t="inlineStr">
        <is>
          <t>Patient_21</t>
        </is>
      </c>
      <c r="C23" t="inlineStr">
        <is>
          <t>visit_20071211</t>
        </is>
      </c>
      <c r="D23" t="n">
        <v>0.862041958974188</v>
      </c>
      <c r="E23" t="n">
        <v>3.213306225154818</v>
      </c>
      <c r="F23" t="n">
        <v>15.4529983997345</v>
      </c>
      <c r="G23" t="n">
        <v>0.8341023986671349</v>
      </c>
      <c r="H23" t="n">
        <v>1.913684430703286</v>
      </c>
      <c r="I23" t="n">
        <v>10.03923606872559</v>
      </c>
      <c r="J23" t="n">
        <v>0.7971599610190728</v>
      </c>
      <c r="K23" t="n">
        <v>0.5276576420804593</v>
      </c>
      <c r="L23" t="n">
        <v>2</v>
      </c>
      <c r="M23" t="n">
        <v>0.9169154678971019</v>
      </c>
      <c r="N23" t="n">
        <v>0.5482162964494152</v>
      </c>
      <c r="O23" t="n">
        <v>2</v>
      </c>
    </row>
    <row r="24">
      <c r="A24" s="3" t="n">
        <v>22</v>
      </c>
      <c r="B24" t="inlineStr">
        <is>
          <t>Patient_21</t>
        </is>
      </c>
      <c r="C24" t="inlineStr">
        <is>
          <t>visit_20071214</t>
        </is>
      </c>
      <c r="D24" t="n">
        <v>0.8538401743172106</v>
      </c>
      <c r="E24" t="n">
        <v>3.373279299019281</v>
      </c>
      <c r="F24" t="n">
        <v>15.90332794189453</v>
      </c>
      <c r="G24" t="n">
        <v>0.8605696915286539</v>
      </c>
      <c r="H24" t="n">
        <v>1.393646726350613</v>
      </c>
      <c r="I24" t="n">
        <v>4.677753448486328</v>
      </c>
      <c r="J24" t="n">
        <v>0.5332417582417582</v>
      </c>
      <c r="K24" t="n">
        <v>1.560661991989051</v>
      </c>
      <c r="L24" t="n">
        <v>5.589416742324786</v>
      </c>
      <c r="M24" t="n">
        <v>0.7481010376702628</v>
      </c>
      <c r="N24" t="n">
        <v>1.970087036718153</v>
      </c>
      <c r="O24" t="n">
        <v>5.422811985015869</v>
      </c>
    </row>
    <row r="25">
      <c r="A25" s="3" t="n">
        <v>23</v>
      </c>
      <c r="B25" t="inlineStr">
        <is>
          <t>Patient_21</t>
        </is>
      </c>
      <c r="C25" t="inlineStr">
        <is>
          <t>visit_20071218</t>
        </is>
      </c>
      <c r="D25" t="n">
        <v>0.8121827411167513</v>
      </c>
      <c r="E25" t="n">
        <v>4.027839271498433</v>
      </c>
      <c r="F25" t="n">
        <v>14.59322519302371</v>
      </c>
      <c r="G25" t="n">
        <v>0.8518480475236677</v>
      </c>
      <c r="H25" t="n">
        <v>1.538936194785934</v>
      </c>
      <c r="I25" t="n">
        <v>5.419095039367676</v>
      </c>
      <c r="J25" t="n">
        <v>0.4803843074459567</v>
      </c>
      <c r="K25" t="n">
        <v>1.544348505230733</v>
      </c>
      <c r="L25" t="n">
        <v>5.419095039367676</v>
      </c>
      <c r="M25" t="n">
        <v>0.7831626716313708</v>
      </c>
      <c r="N25" t="n">
        <v>1.678033502658063</v>
      </c>
      <c r="O25" t="n">
        <v>4.433596467971801</v>
      </c>
    </row>
    <row r="26">
      <c r="A26" s="3" t="n">
        <v>24</v>
      </c>
      <c r="B26" t="inlineStr">
        <is>
          <t>Patient_21</t>
        </is>
      </c>
      <c r="C26" t="inlineStr">
        <is>
          <t>visit_20071221</t>
        </is>
      </c>
      <c r="D26" t="n">
        <v>0.72163925191024</v>
      </c>
      <c r="E26" t="n">
        <v>6.708625030683199</v>
      </c>
      <c r="F26" t="n">
        <v>21.66717720031738</v>
      </c>
      <c r="G26" t="n">
        <v>0.6321051885367673</v>
      </c>
      <c r="H26" t="n">
        <v>5.022514567124418</v>
      </c>
      <c r="I26" t="n">
        <v>18.04432344436646</v>
      </c>
      <c r="J26" t="n">
        <v>0.0002765869174388052</v>
      </c>
      <c r="K26" t="n">
        <v>9.220971312797165</v>
      </c>
      <c r="L26" t="n">
        <v>14.91339092254639</v>
      </c>
      <c r="M26" t="n">
        <v>0.7389512319865218</v>
      </c>
      <c r="N26" t="n">
        <v>2.308980735923118</v>
      </c>
      <c r="O26" t="n">
        <v>9.005466461181641</v>
      </c>
    </row>
    <row r="27">
      <c r="A27" s="3" t="n">
        <v>25</v>
      </c>
      <c r="B27" t="inlineStr">
        <is>
          <t>Patient_21</t>
        </is>
      </c>
      <c r="C27" t="inlineStr">
        <is>
          <t>visit_20071228</t>
        </is>
      </c>
      <c r="D27" t="n">
        <v>0.8557498396705326</v>
      </c>
      <c r="E27" t="n">
        <v>3.150949137689082</v>
      </c>
      <c r="F27" t="n">
        <v>15.55891146659851</v>
      </c>
      <c r="G27" t="n">
        <v>0.8713646350394662</v>
      </c>
      <c r="H27" t="n">
        <v>1.29250592737722</v>
      </c>
      <c r="I27" t="n">
        <v>5.37046480178833</v>
      </c>
      <c r="J27" t="n">
        <v>0.5139791019486021</v>
      </c>
      <c r="K27" t="n">
        <v>1.677603863398561</v>
      </c>
      <c r="L27" t="n">
        <v>5.579787921905517</v>
      </c>
      <c r="M27" t="n">
        <v>0.8052627092154244</v>
      </c>
      <c r="N27" t="n">
        <v>1.472698040124174</v>
      </c>
      <c r="O27" t="n">
        <v>4.783841133117676</v>
      </c>
    </row>
    <row r="28">
      <c r="A28" s="3" t="n">
        <v>26</v>
      </c>
      <c r="B28" t="inlineStr">
        <is>
          <t>Patient_22</t>
        </is>
      </c>
      <c r="C28" t="inlineStr">
        <is>
          <t>visit_20071010</t>
        </is>
      </c>
      <c r="D28" t="n">
        <v>0.7835747277041144</v>
      </c>
      <c r="E28" t="n">
        <v>2.720517755050279</v>
      </c>
      <c r="F28" t="n">
        <v>8</v>
      </c>
      <c r="G28" t="n">
        <v>0.6504445619959276</v>
      </c>
      <c r="H28" t="n">
        <v>3.890743918736144</v>
      </c>
      <c r="I28" t="n">
        <v>12.66716136932371</v>
      </c>
      <c r="J28" t="n">
        <v>0.248605577689243</v>
      </c>
      <c r="K28" t="n">
        <v>4.277632545551288</v>
      </c>
      <c r="L28" t="n">
        <v>12.52491512298584</v>
      </c>
      <c r="M28" t="n">
        <v>0.7843657987414122</v>
      </c>
      <c r="N28" t="n">
        <v>1.527938871192553</v>
      </c>
      <c r="O28" t="n">
        <v>6.853411674499512</v>
      </c>
    </row>
    <row r="29">
      <c r="A29" s="3" t="n">
        <v>27</v>
      </c>
      <c r="B29" t="inlineStr">
        <is>
          <t>Patient_22</t>
        </is>
      </c>
      <c r="C29" t="inlineStr">
        <is>
          <t>visit_20071026</t>
        </is>
      </c>
      <c r="D29" t="n">
        <v>0.6898679670345339</v>
      </c>
      <c r="E29" t="n">
        <v>3.822254723924583</v>
      </c>
      <c r="F29" t="n">
        <v>12.68253707885742</v>
      </c>
      <c r="G29" t="n">
        <v>0.6521237682082551</v>
      </c>
      <c r="H29" t="n">
        <v>7.277735108531773</v>
      </c>
      <c r="I29" t="n">
        <v>25.55671749114989</v>
      </c>
      <c r="J29" t="n">
        <v>0.007407407407407408</v>
      </c>
      <c r="K29" t="n">
        <v>6.841850771649254</v>
      </c>
      <c r="L29" t="n">
        <v>16.06601715087891</v>
      </c>
      <c r="M29" t="n">
        <v>0.8563468048773181</v>
      </c>
      <c r="N29" t="n">
        <v>0.9457720994763822</v>
      </c>
      <c r="O29" t="n">
        <v>4</v>
      </c>
    </row>
    <row r="30">
      <c r="A30" s="3" t="n">
        <v>28</v>
      </c>
      <c r="B30" t="inlineStr">
        <is>
          <t>Patient_22</t>
        </is>
      </c>
      <c r="C30" t="inlineStr">
        <is>
          <t>visit_20071029</t>
        </is>
      </c>
      <c r="D30" t="n">
        <v>0.7634867561428313</v>
      </c>
      <c r="E30" t="n">
        <v>3.169661546098158</v>
      </c>
      <c r="F30" t="n">
        <v>12.01823024749756</v>
      </c>
      <c r="G30" t="n">
        <v>0.8104655089022531</v>
      </c>
      <c r="H30" t="n">
        <v>2.838018243083918</v>
      </c>
      <c r="I30" t="n">
        <v>16</v>
      </c>
      <c r="J30" t="n">
        <v>0.4825315529540882</v>
      </c>
      <c r="K30" t="n">
        <v>2.783185741864337</v>
      </c>
      <c r="L30" t="n">
        <v>15.86872224807739</v>
      </c>
      <c r="M30" t="n">
        <v>0.7854312010743179</v>
      </c>
      <c r="N30" t="n">
        <v>1.637873392145604</v>
      </c>
      <c r="O30" t="n">
        <v>5.258880138397217</v>
      </c>
    </row>
    <row r="31">
      <c r="A31" s="3" t="n">
        <v>29</v>
      </c>
      <c r="B31" t="inlineStr">
        <is>
          <t>Patient_22</t>
        </is>
      </c>
      <c r="C31" t="inlineStr">
        <is>
          <t>visit_20071102</t>
        </is>
      </c>
      <c r="D31" t="n">
        <v>0.7547982820530873</v>
      </c>
      <c r="E31" t="n">
        <v>2.848181064423963</v>
      </c>
      <c r="F31" t="n">
        <v>11.89295673370361</v>
      </c>
      <c r="G31" t="n">
        <v>0.733725799732509</v>
      </c>
      <c r="H31" t="n">
        <v>3.046491891379316</v>
      </c>
      <c r="I31" t="n">
        <v>8.272380828857422</v>
      </c>
      <c r="J31" t="n">
        <v>0.5401641382740612</v>
      </c>
      <c r="K31" t="n">
        <v>1.405744283177624</v>
      </c>
      <c r="L31" t="n">
        <v>6.606862545013428</v>
      </c>
      <c r="M31" t="n">
        <v>0.7523569326848015</v>
      </c>
      <c r="N31" t="n">
        <v>1.647168976971029</v>
      </c>
      <c r="O31" t="n">
        <v>5.611464023590088</v>
      </c>
    </row>
    <row r="32">
      <c r="A32" s="3" t="n">
        <v>30</v>
      </c>
      <c r="B32" t="inlineStr">
        <is>
          <t>Patient_22</t>
        </is>
      </c>
      <c r="C32" t="inlineStr">
        <is>
          <t>visit_20071108</t>
        </is>
      </c>
      <c r="D32" t="n">
        <v>0.7509020485707132</v>
      </c>
      <c r="E32" t="n">
        <v>3.222005968484805</v>
      </c>
      <c r="F32" t="n">
        <v>15.7057117462158</v>
      </c>
      <c r="G32" t="n">
        <v>0.6932136848008973</v>
      </c>
      <c r="H32" t="n">
        <v>3.577725400689627</v>
      </c>
      <c r="I32" t="n">
        <v>12.85283279418945</v>
      </c>
      <c r="J32" t="n">
        <v>0.2892745883400089</v>
      </c>
      <c r="K32" t="n">
        <v>2.574721507461275</v>
      </c>
      <c r="L32" t="n">
        <v>8.442642593383773</v>
      </c>
      <c r="M32" t="n">
        <v>0.8489014923663029</v>
      </c>
      <c r="N32" t="n">
        <v>0.850788264601528</v>
      </c>
      <c r="O32" t="n">
        <v>3.25</v>
      </c>
    </row>
    <row r="33">
      <c r="A33" s="3" t="n">
        <v>31</v>
      </c>
      <c r="B33" t="inlineStr">
        <is>
          <t>Patient_22</t>
        </is>
      </c>
      <c r="C33" t="inlineStr">
        <is>
          <t>visit_20071112</t>
        </is>
      </c>
      <c r="D33" t="n">
        <v>0.692581606127496</v>
      </c>
      <c r="E33" t="n">
        <v>3.522891305962347</v>
      </c>
      <c r="F33" t="n">
        <v>9.969974517822266</v>
      </c>
      <c r="G33" t="n">
        <v>0.6681707592212053</v>
      </c>
      <c r="H33" t="n">
        <v>3.678877445381297</v>
      </c>
      <c r="I33" t="n">
        <v>13.72956562042236</v>
      </c>
      <c r="J33" t="n">
        <v>0.1477411477411477</v>
      </c>
      <c r="K33" t="n">
        <v>4.498657405559424</v>
      </c>
      <c r="L33" t="n">
        <v>10.31741857528687</v>
      </c>
      <c r="M33" t="n">
        <v>0.595575823980574</v>
      </c>
      <c r="N33" t="n">
        <v>2.919148439047915</v>
      </c>
      <c r="O33" t="n">
        <v>7.310162544250488</v>
      </c>
    </row>
    <row r="34">
      <c r="A34" s="3" t="n">
        <v>32</v>
      </c>
      <c r="B34" t="inlineStr">
        <is>
          <t>Patient_22</t>
        </is>
      </c>
      <c r="C34" t="inlineStr">
        <is>
          <t>visit_20071115</t>
        </is>
      </c>
      <c r="D34" t="n">
        <v>0.8051235000469583</v>
      </c>
      <c r="E34" t="n">
        <v>2.235326305801992</v>
      </c>
      <c r="F34" t="n">
        <v>11.19962940216061</v>
      </c>
      <c r="G34" t="n">
        <v>0.6533518901848856</v>
      </c>
      <c r="H34" t="n">
        <v>3.865649673444793</v>
      </c>
      <c r="I34" t="n">
        <v>12.68996238708496</v>
      </c>
      <c r="J34" t="n">
        <v>0.3771397018221977</v>
      </c>
      <c r="K34" t="n">
        <v>2.271955685140265</v>
      </c>
      <c r="L34" t="n">
        <v>6.43337993621826</v>
      </c>
      <c r="M34" t="n">
        <v>0.8447392221887248</v>
      </c>
      <c r="N34" t="n">
        <v>0.8599668986480445</v>
      </c>
      <c r="O34" t="n">
        <v>2.980404853820801</v>
      </c>
    </row>
    <row r="35">
      <c r="A35" s="3" t="n">
        <v>33</v>
      </c>
      <c r="B35" t="inlineStr">
        <is>
          <t>Patient_22</t>
        </is>
      </c>
      <c r="C35" t="inlineStr">
        <is>
          <t>visit_20071119</t>
        </is>
      </c>
      <c r="D35" t="n">
        <v>0.7865935869628935</v>
      </c>
      <c r="E35" t="n">
        <v>2.554106375575158</v>
      </c>
      <c r="F35" t="n">
        <v>13.67906093597412</v>
      </c>
      <c r="G35" t="n">
        <v>0.711288517496083</v>
      </c>
      <c r="H35" t="n">
        <v>3.177594392367051</v>
      </c>
      <c r="I35" t="n">
        <v>10</v>
      </c>
      <c r="J35" t="n">
        <v>0.5090753179934258</v>
      </c>
      <c r="K35" t="n">
        <v>1.501978144615807</v>
      </c>
      <c r="L35" t="n">
        <v>6</v>
      </c>
      <c r="M35" t="n">
        <v>0.8274424450507342</v>
      </c>
      <c r="N35" t="n">
        <v>1.040950861665365</v>
      </c>
      <c r="O35" t="n">
        <v>3.642345190048218</v>
      </c>
    </row>
    <row r="36">
      <c r="A36" s="3" t="n">
        <v>34</v>
      </c>
      <c r="B36" t="inlineStr">
        <is>
          <t>Patient_23</t>
        </is>
      </c>
      <c r="C36" t="inlineStr">
        <is>
          <t>visit_20071019</t>
        </is>
      </c>
      <c r="D36" t="n">
        <v>0.8508899738925133</v>
      </c>
      <c r="E36" t="n">
        <v>2.311670967419766</v>
      </c>
      <c r="F36" t="n">
        <v>9.515057420730551</v>
      </c>
      <c r="G36" t="n">
        <v>0.6823253388946819</v>
      </c>
      <c r="H36" t="n">
        <v>3.999106972564284</v>
      </c>
      <c r="I36" t="n">
        <v>18</v>
      </c>
      <c r="J36" t="n">
        <v>0.3722334004024145</v>
      </c>
      <c r="K36" t="n">
        <v>2.524068156605463</v>
      </c>
      <c r="L36" t="n">
        <v>8.761004447937012</v>
      </c>
      <c r="M36" t="n">
        <v>0.8228451409645366</v>
      </c>
      <c r="N36" t="n">
        <v>1.543518744043704</v>
      </c>
      <c r="O36" t="n">
        <v>6.231732368469238</v>
      </c>
    </row>
    <row r="37">
      <c r="A37" s="3" t="n">
        <v>35</v>
      </c>
      <c r="B37" t="inlineStr">
        <is>
          <t>Patient_23</t>
        </is>
      </c>
      <c r="C37" t="inlineStr">
        <is>
          <t>visit_20071105</t>
        </is>
      </c>
      <c r="D37" t="n">
        <v>0.8205542500662056</v>
      </c>
      <c r="E37" t="n">
        <v>4.103983175907113</v>
      </c>
      <c r="F37" t="n">
        <v>16.02061653137207</v>
      </c>
      <c r="G37" t="n">
        <v>0.8008317056266145</v>
      </c>
      <c r="H37" t="n">
        <v>2.098803783444888</v>
      </c>
      <c r="I37" t="n">
        <v>7.803244590759277</v>
      </c>
      <c r="J37" t="n">
        <v>0.63537710255019</v>
      </c>
      <c r="K37" t="n">
        <v>1.04564671496366</v>
      </c>
      <c r="L37" t="n">
        <v>3.256004095077515</v>
      </c>
      <c r="M37" t="n">
        <v>0.8903140495867768</v>
      </c>
      <c r="N37" t="n">
        <v>0.8982708314536274</v>
      </c>
      <c r="O37" t="n">
        <v>3.046514511108398</v>
      </c>
    </row>
    <row r="38">
      <c r="A38" s="3" t="n">
        <v>36</v>
      </c>
      <c r="B38" t="inlineStr">
        <is>
          <t>Patient_23</t>
        </is>
      </c>
      <c r="C38" t="inlineStr">
        <is>
          <t>visit_20071108</t>
        </is>
      </c>
      <c r="D38" t="n">
        <v>0.8974934601664686</v>
      </c>
      <c r="E38" t="n">
        <v>1.815551431366406</v>
      </c>
      <c r="F38" t="n">
        <v>8.59375</v>
      </c>
      <c r="G38" t="n">
        <v>0.829298072541794</v>
      </c>
      <c r="H38" t="n">
        <v>2.47176927225615</v>
      </c>
      <c r="I38" t="n">
        <v>8.803629875183105</v>
      </c>
      <c r="J38" t="n">
        <v>0.2638714185883997</v>
      </c>
      <c r="K38" t="n">
        <v>2.977727292068943</v>
      </c>
      <c r="L38" t="n">
        <v>7.967217922210693</v>
      </c>
      <c r="M38" t="n">
        <v>0.8119388197411604</v>
      </c>
      <c r="N38" t="n">
        <v>1.566960452342708</v>
      </c>
      <c r="O38" t="n">
        <v>4.569771766662598</v>
      </c>
    </row>
    <row r="39">
      <c r="A39" s="3" t="n">
        <v>37</v>
      </c>
      <c r="B39" t="inlineStr">
        <is>
          <t>Patient_23</t>
        </is>
      </c>
      <c r="C39" t="inlineStr">
        <is>
          <t>visit_20071115</t>
        </is>
      </c>
      <c r="D39" t="n">
        <v>0.9264134215372025</v>
      </c>
      <c r="E39" t="n">
        <v>1.159826280906315</v>
      </c>
      <c r="F39" t="n">
        <v>4.990639281272888</v>
      </c>
      <c r="G39" t="n">
        <v>0.786561531854111</v>
      </c>
      <c r="H39" t="n">
        <v>2.508528142478336</v>
      </c>
      <c r="I39" t="n">
        <v>8.26353907585144</v>
      </c>
      <c r="J39" t="n">
        <v>0.5399623883403855</v>
      </c>
      <c r="K39" t="n">
        <v>1.53840533029973</v>
      </c>
      <c r="L39" t="n">
        <v>6.18276834487915</v>
      </c>
      <c r="M39" t="n">
        <v>0.8259834698352606</v>
      </c>
      <c r="N39" t="n">
        <v>1.505318281391261</v>
      </c>
      <c r="O39" t="n">
        <v>5.208944034576415</v>
      </c>
    </row>
    <row r="40">
      <c r="A40" s="3" t="n">
        <v>38</v>
      </c>
      <c r="B40" t="inlineStr">
        <is>
          <t>Patient_23</t>
        </is>
      </c>
      <c r="C40" t="inlineStr">
        <is>
          <t>visit_20071119</t>
        </is>
      </c>
      <c r="D40" t="n">
        <v>0.9356387298389169</v>
      </c>
      <c r="E40" t="n">
        <v>0.9242410651000044</v>
      </c>
      <c r="F40" t="n">
        <v>3.151997566223145</v>
      </c>
      <c r="G40" t="n">
        <v>0.8688346997113483</v>
      </c>
      <c r="H40" t="n">
        <v>1.542851057188981</v>
      </c>
      <c r="I40" t="n">
        <v>6</v>
      </c>
      <c r="J40" t="n">
        <v>0.743616287094548</v>
      </c>
      <c r="K40" t="n">
        <v>0.6778098099139177</v>
      </c>
      <c r="L40" t="n">
        <v>4</v>
      </c>
      <c r="M40" t="n">
        <v>0.931561296733325</v>
      </c>
      <c r="N40" t="n">
        <v>0.426694241302032</v>
      </c>
      <c r="O40" t="n">
        <v>2</v>
      </c>
    </row>
    <row r="41">
      <c r="A41" s="3" t="n">
        <v>39</v>
      </c>
      <c r="B41" t="inlineStr">
        <is>
          <t>Patient_23</t>
        </is>
      </c>
      <c r="C41" t="inlineStr">
        <is>
          <t>visit_20071122</t>
        </is>
      </c>
      <c r="D41" t="n">
        <v>0.8859282130451563</v>
      </c>
      <c r="E41" t="n">
        <v>2.606772773037652</v>
      </c>
      <c r="F41" t="n">
        <v>12.02708015441894</v>
      </c>
      <c r="G41" t="n">
        <v>0.7613910767078151</v>
      </c>
      <c r="H41" t="n">
        <v>2.471810620222591</v>
      </c>
      <c r="I41" t="n">
        <v>8.303267383575434</v>
      </c>
      <c r="J41" t="n">
        <v>0.6282666666666666</v>
      </c>
      <c r="K41" t="n">
        <v>1.040707221210989</v>
      </c>
      <c r="L41" t="n">
        <v>4.124728202819824</v>
      </c>
      <c r="M41" t="n">
        <v>0.8869005950297515</v>
      </c>
      <c r="N41" t="n">
        <v>0.7810746268373616</v>
      </c>
      <c r="O41" t="n">
        <v>3.097274446487369</v>
      </c>
    </row>
    <row r="42">
      <c r="A42" s="3" t="n">
        <v>40</v>
      </c>
      <c r="B42" t="inlineStr">
        <is>
          <t>Patient_23</t>
        </is>
      </c>
      <c r="C42" t="inlineStr">
        <is>
          <t>visit_20071126</t>
        </is>
      </c>
      <c r="D42" t="n">
        <v>0.9330722329507236</v>
      </c>
      <c r="E42" t="n">
        <v>0.8877792847846626</v>
      </c>
      <c r="F42" t="n">
        <v>4</v>
      </c>
      <c r="G42" t="n">
        <v>0.7593767357558394</v>
      </c>
      <c r="H42" t="n">
        <v>3.118497125101683</v>
      </c>
      <c r="I42" t="n">
        <v>12.91311073303223</v>
      </c>
      <c r="J42" t="n">
        <v>0.4522272080551603</v>
      </c>
      <c r="K42" t="n">
        <v>1.888127750919838</v>
      </c>
      <c r="L42" t="n">
        <v>6.07114839553833</v>
      </c>
      <c r="M42" t="n">
        <v>0.8657115001483617</v>
      </c>
      <c r="N42" t="n">
        <v>0.9804096999623592</v>
      </c>
      <c r="O42" t="n">
        <v>3.756382942199707</v>
      </c>
    </row>
    <row r="43">
      <c r="A43" s="3" t="n">
        <v>41</v>
      </c>
      <c r="B43" t="inlineStr">
        <is>
          <t>Patient_24</t>
        </is>
      </c>
      <c r="C43" t="inlineStr">
        <is>
          <t>visit_20071102</t>
        </is>
      </c>
      <c r="D43" t="n">
        <v>0.8909501104338677</v>
      </c>
      <c r="E43" t="n">
        <v>1.787971800546456</v>
      </c>
      <c r="F43" t="n">
        <v>9.458677291870117</v>
      </c>
      <c r="G43" t="n">
        <v>0.7394815129621759</v>
      </c>
      <c r="H43" t="n">
        <v>2.838528883784459</v>
      </c>
      <c r="I43" t="n">
        <v>12.52530941963193</v>
      </c>
      <c r="J43" t="n">
        <v>0.7413115512059798</v>
      </c>
      <c r="K43" t="n">
        <v>1.19641751182718</v>
      </c>
      <c r="L43" t="n">
        <v>3.197109937667847</v>
      </c>
      <c r="M43" t="n">
        <v>0.7893925877868786</v>
      </c>
      <c r="N43" t="n">
        <v>1.50164238635979</v>
      </c>
      <c r="O43" t="n">
        <v>4.803793430328369</v>
      </c>
    </row>
    <row r="44">
      <c r="A44" s="3" t="n">
        <v>42</v>
      </c>
      <c r="B44" t="inlineStr">
        <is>
          <t>Patient_24</t>
        </is>
      </c>
      <c r="C44" t="inlineStr">
        <is>
          <t>visit_20071116</t>
        </is>
      </c>
      <c r="D44" t="n">
        <v>0.9482547761751643</v>
      </c>
      <c r="E44" t="n">
        <v>0.8009736599971322</v>
      </c>
      <c r="F44" t="n">
        <v>2.704934358596802</v>
      </c>
      <c r="G44" t="n">
        <v>0.7994498377884959</v>
      </c>
      <c r="H44" t="n">
        <v>2.273262922312754</v>
      </c>
      <c r="I44" t="n">
        <v>6.517159461975098</v>
      </c>
      <c r="J44" t="n">
        <v>0.6956083513318935</v>
      </c>
      <c r="K44" t="n">
        <v>1.57834393166622</v>
      </c>
      <c r="L44" t="n">
        <v>4.782648277282692</v>
      </c>
      <c r="M44" t="n">
        <v>0.7721422737897434</v>
      </c>
      <c r="N44" t="n">
        <v>1.835150770325074</v>
      </c>
      <c r="O44" t="n">
        <v>4.536887168884277</v>
      </c>
    </row>
    <row r="45">
      <c r="A45" s="3" t="n">
        <v>43</v>
      </c>
      <c r="B45" t="inlineStr">
        <is>
          <t>Patient_24</t>
        </is>
      </c>
      <c r="C45" t="inlineStr">
        <is>
          <t>visit_20071120</t>
        </is>
      </c>
      <c r="D45" t="n">
        <v>0.8923825981365155</v>
      </c>
      <c r="E45" t="n">
        <v>2.124783501428492</v>
      </c>
      <c r="F45" t="n">
        <v>10.10241508483887</v>
      </c>
      <c r="G45" t="n">
        <v>0.7624084771330807</v>
      </c>
      <c r="H45" t="n">
        <v>2.402308961127596</v>
      </c>
      <c r="I45" t="n">
        <v>12.43791675567627</v>
      </c>
      <c r="J45" t="n">
        <v>0.7368865732591706</v>
      </c>
      <c r="K45" t="n">
        <v>1.34296587784944</v>
      </c>
      <c r="L45" t="n">
        <v>4.362525463104241</v>
      </c>
      <c r="M45" t="n">
        <v>0.8446643575787565</v>
      </c>
      <c r="N45" t="n">
        <v>1.165390360644606</v>
      </c>
      <c r="O45" t="n">
        <v>4</v>
      </c>
    </row>
    <row r="46">
      <c r="A46" s="3" t="n">
        <v>44</v>
      </c>
      <c r="B46" t="inlineStr">
        <is>
          <t>Patient_24</t>
        </is>
      </c>
      <c r="C46" t="inlineStr">
        <is>
          <t>visit_20071123</t>
        </is>
      </c>
      <c r="D46" t="n">
        <v>0.9249438895164567</v>
      </c>
      <c r="E46" t="n">
        <v>1.341296685275845</v>
      </c>
      <c r="F46" t="n">
        <v>5.87053108215332</v>
      </c>
      <c r="G46" t="n">
        <v>0.801380931394153</v>
      </c>
      <c r="H46" t="n">
        <v>1.942717277718934</v>
      </c>
      <c r="I46" t="n">
        <v>7.95396900177002</v>
      </c>
      <c r="J46" t="n">
        <v>0.7728613569321534</v>
      </c>
      <c r="K46" t="n">
        <v>1.029146837820283</v>
      </c>
      <c r="L46" t="n">
        <v>3.97698450088501</v>
      </c>
      <c r="M46" t="n">
        <v>0.8472459195827834</v>
      </c>
      <c r="N46" t="n">
        <v>1.163985806238469</v>
      </c>
      <c r="O46" t="n">
        <v>3.428005623817438</v>
      </c>
    </row>
    <row r="47">
      <c r="A47" s="3" t="n">
        <v>45</v>
      </c>
      <c r="B47" t="inlineStr">
        <is>
          <t>Patient_24</t>
        </is>
      </c>
      <c r="C47" t="inlineStr">
        <is>
          <t>visit_20071127</t>
        </is>
      </c>
      <c r="D47" t="n">
        <v>0.915671891446429</v>
      </c>
      <c r="E47" t="n">
        <v>1.898431315678101</v>
      </c>
      <c r="F47" t="n">
        <v>10.35945320129395</v>
      </c>
      <c r="G47" t="n">
        <v>0.7843241964891937</v>
      </c>
      <c r="H47" t="n">
        <v>2.281315344251958</v>
      </c>
      <c r="I47" t="n">
        <v>8.98006763458252</v>
      </c>
      <c r="J47" t="n">
        <v>0.8232706917233107</v>
      </c>
      <c r="K47" t="n">
        <v>0.7149850502911272</v>
      </c>
      <c r="L47" t="n">
        <v>2.419641971588135</v>
      </c>
      <c r="M47" t="n">
        <v>0.8764829908424332</v>
      </c>
      <c r="N47" t="n">
        <v>0.7784926527295594</v>
      </c>
      <c r="O47" t="n">
        <v>2.631977796554565</v>
      </c>
    </row>
    <row r="48">
      <c r="A48" s="3" t="n">
        <v>46</v>
      </c>
      <c r="B48" t="inlineStr">
        <is>
          <t>Patient_24</t>
        </is>
      </c>
      <c r="C48" t="inlineStr">
        <is>
          <t>visit_20071204</t>
        </is>
      </c>
      <c r="D48" t="n">
        <v>0.8951563229118059</v>
      </c>
      <c r="E48" t="n">
        <v>1.920525412167017</v>
      </c>
      <c r="F48" t="n">
        <v>11.02348709106445</v>
      </c>
      <c r="G48" t="n">
        <v>0.8087271556235407</v>
      </c>
      <c r="H48" t="n">
        <v>2.132549898526013</v>
      </c>
      <c r="I48" t="n">
        <v>7.915055656433099</v>
      </c>
      <c r="J48" t="n">
        <v>0.8574861812064408</v>
      </c>
      <c r="K48" t="n">
        <v>0.5211787163644583</v>
      </c>
      <c r="L48" t="n">
        <v>2</v>
      </c>
      <c r="M48" t="n">
        <v>0.8848303851749751</v>
      </c>
      <c r="N48" t="n">
        <v>0.7088424732632748</v>
      </c>
      <c r="O48" t="n">
        <v>2.391941070556641</v>
      </c>
    </row>
    <row r="49">
      <c r="A49" s="3" t="n">
        <v>47</v>
      </c>
      <c r="B49" t="inlineStr">
        <is>
          <t>Patient_24</t>
        </is>
      </c>
      <c r="C49" t="inlineStr">
        <is>
          <t>visit_20071207</t>
        </is>
      </c>
      <c r="D49" t="n">
        <v>0.8691935221495001</v>
      </c>
      <c r="E49" t="n">
        <v>2.435268925071687</v>
      </c>
      <c r="F49" t="n">
        <v>11.97113418579102</v>
      </c>
      <c r="G49" t="n">
        <v>0.7589932139533829</v>
      </c>
      <c r="H49" t="n">
        <v>2.971923338934112</v>
      </c>
      <c r="I49" t="n">
        <v>9.839672088623047</v>
      </c>
      <c r="J49" t="n">
        <v>0.6895408789589983</v>
      </c>
      <c r="K49" t="n">
        <v>1.667433620790143</v>
      </c>
      <c r="L49" t="n">
        <v>6.175176906585676</v>
      </c>
      <c r="M49" t="n">
        <v>0.8456561341792825</v>
      </c>
      <c r="N49" t="n">
        <v>1.167723900619681</v>
      </c>
      <c r="O49" t="n">
        <v>4.342908382415771</v>
      </c>
    </row>
    <row r="50">
      <c r="A50" s="3" t="n">
        <v>48</v>
      </c>
      <c r="B50" t="inlineStr">
        <is>
          <t>Patient_24</t>
        </is>
      </c>
      <c r="C50" t="inlineStr">
        <is>
          <t>visit_20071211</t>
        </is>
      </c>
      <c r="D50" t="n">
        <v>0.920125358298725</v>
      </c>
      <c r="E50" t="n">
        <v>1.775838222558258</v>
      </c>
      <c r="F50" t="n">
        <v>8.386157989501953</v>
      </c>
      <c r="G50" t="n">
        <v>0.7546964480045671</v>
      </c>
      <c r="H50" t="n">
        <v>2.694414723838449</v>
      </c>
      <c r="I50" t="n">
        <v>10.95845923423762</v>
      </c>
      <c r="J50" t="n">
        <v>0.5251842336556014</v>
      </c>
      <c r="K50" t="n">
        <v>2.918903240746155</v>
      </c>
      <c r="L50" t="n">
        <v>11.89566040039062</v>
      </c>
      <c r="M50" t="n">
        <v>0.8365143628301522</v>
      </c>
      <c r="N50" t="n">
        <v>1.182618059416498</v>
      </c>
      <c r="O50" t="n">
        <v>4.09209680557251</v>
      </c>
    </row>
    <row r="51">
      <c r="A51" s="3" t="n">
        <v>49</v>
      </c>
      <c r="B51" t="inlineStr">
        <is>
          <t>Patient_24</t>
        </is>
      </c>
      <c r="C51" t="inlineStr">
        <is>
          <t>visit_20071213</t>
        </is>
      </c>
      <c r="D51" t="n">
        <v>0.9254354234055402</v>
      </c>
      <c r="E51" t="n">
        <v>1.303098018595885</v>
      </c>
      <c r="F51" t="n">
        <v>6.903294086456299</v>
      </c>
      <c r="G51" t="n">
        <v>0.8016140100463891</v>
      </c>
      <c r="H51" t="n">
        <v>2.514136554524835</v>
      </c>
      <c r="I51" t="n">
        <v>8</v>
      </c>
      <c r="J51" t="n">
        <v>0.8233840069212706</v>
      </c>
      <c r="K51" t="n">
        <v>0.8914506110967966</v>
      </c>
      <c r="L51" t="n">
        <v>2.690280675888062</v>
      </c>
      <c r="M51" t="n">
        <v>0.8470191226096738</v>
      </c>
      <c r="N51" t="n">
        <v>1.090336112223265</v>
      </c>
      <c r="O51" t="n">
        <v>4</v>
      </c>
    </row>
    <row r="52">
      <c r="A52" s="1" t="inlineStr">
        <is>
          <t>Median</t>
        </is>
      </c>
      <c r="D52">
        <f>MEDIAN(D2:D51)</f>
        <v/>
      </c>
      <c r="E52">
        <f>MEDIAN(E2:E51)</f>
        <v/>
      </c>
      <c r="F52">
        <f>MEDIAN(F2:F51)</f>
        <v/>
      </c>
      <c r="G52">
        <f>MEDIAN(G2:G51)</f>
        <v/>
      </c>
      <c r="H52">
        <f>MEDIAN(H2:H51)</f>
        <v/>
      </c>
      <c r="I52">
        <f>MEDIAN(I2:I51)</f>
        <v/>
      </c>
      <c r="J52">
        <f>MEDIAN(J2:J51)</f>
        <v/>
      </c>
      <c r="K52">
        <f>MEDIAN(K2:K51)</f>
        <v/>
      </c>
      <c r="L52">
        <f>MEDIAN(L2:L51)</f>
        <v/>
      </c>
      <c r="M52">
        <f>MEDIAN(M2:M51)</f>
        <v/>
      </c>
      <c r="N52">
        <f>MEDIAN(N2:N51)</f>
        <v/>
      </c>
      <c r="O52">
        <f>MEDIAN(O2:O51)</f>
        <v/>
      </c>
    </row>
    <row r="53">
      <c r="A53" s="1" t="inlineStr">
        <is>
          <t>Min</t>
        </is>
      </c>
      <c r="D53">
        <f>MIN(D2:D51)</f>
        <v/>
      </c>
      <c r="E53">
        <f>MIN(E2:E51)</f>
        <v/>
      </c>
      <c r="F53">
        <f>MIN(F2:F51)</f>
        <v/>
      </c>
      <c r="G53">
        <f>MIN(G2:G51)</f>
        <v/>
      </c>
      <c r="H53">
        <f>MIN(H2:H51)</f>
        <v/>
      </c>
      <c r="I53">
        <f>MIN(I2:I51)</f>
        <v/>
      </c>
      <c r="J53">
        <f>MIN(J2:J51)</f>
        <v/>
      </c>
      <c r="K53">
        <f>MIN(K2:K51)</f>
        <v/>
      </c>
      <c r="L53">
        <f>MIN(L2:L51)</f>
        <v/>
      </c>
      <c r="M53">
        <f>MIN(M2:M51)</f>
        <v/>
      </c>
      <c r="N53">
        <f>MIN(N2:N51)</f>
        <v/>
      </c>
      <c r="O53">
        <f>MIN(O2:O51)</f>
        <v/>
      </c>
    </row>
    <row r="54">
      <c r="A54" s="1" t="inlineStr">
        <is>
          <t>Max</t>
        </is>
      </c>
      <c r="D54">
        <f>MAX(D2:D51)</f>
        <v/>
      </c>
      <c r="E54">
        <f>MAX(E2:E51)</f>
        <v/>
      </c>
      <c r="F54">
        <f>MAX(F2:F51)</f>
        <v/>
      </c>
      <c r="G54">
        <f>MAX(G2:G51)</f>
        <v/>
      </c>
      <c r="H54">
        <f>MAX(H2:H51)</f>
        <v/>
      </c>
      <c r="I54">
        <f>MAX(I2:I51)</f>
        <v/>
      </c>
      <c r="J54">
        <f>MAX(J2:J51)</f>
        <v/>
      </c>
      <c r="K54">
        <f>MAX(K2:K51)</f>
        <v/>
      </c>
      <c r="L54">
        <f>MAX(L2:L51)</f>
        <v/>
      </c>
      <c r="M54">
        <f>MAX(M2:M51)</f>
        <v/>
      </c>
      <c r="N54">
        <f>MAX(N2:N51)</f>
        <v/>
      </c>
      <c r="O54">
        <f>MAX(O2:O51)</f>
        <v/>
      </c>
    </row>
    <row r="55">
      <c r="A55" s="1" t="inlineStr">
        <is>
          <t>Q75</t>
        </is>
      </c>
      <c r="D55">
        <f>QUARTILE(D2:D51,3)</f>
        <v/>
      </c>
      <c r="E55">
        <f>QUARTILE(E2:E51,3)</f>
        <v/>
      </c>
      <c r="F55">
        <f>QUARTILE(F2:F51,3)</f>
        <v/>
      </c>
      <c r="G55">
        <f>QUARTILE(G2:G51,3)</f>
        <v/>
      </c>
      <c r="H55">
        <f>QUARTILE(H2:H51,3)</f>
        <v/>
      </c>
      <c r="I55">
        <f>QUARTILE(I2:I51,3)</f>
        <v/>
      </c>
      <c r="J55">
        <f>QUARTILE(J2:J51,3)</f>
        <v/>
      </c>
      <c r="K55">
        <f>QUARTILE(K2:K51,3)</f>
        <v/>
      </c>
      <c r="L55">
        <f>QUARTILE(L2:L51,3)</f>
        <v/>
      </c>
      <c r="M55">
        <f>QUARTILE(M2:M51,3)</f>
        <v/>
      </c>
      <c r="N55">
        <f>QUARTILE(N2:N51,3)</f>
        <v/>
      </c>
      <c r="O55">
        <f>QUARTILE(O2:O51,3)</f>
        <v/>
      </c>
    </row>
    <row r="56">
      <c r="A56" s="1" t="inlineStr">
        <is>
          <t>Q25</t>
        </is>
      </c>
      <c r="D56">
        <f>QUARTILE(D2:D51,1)</f>
        <v/>
      </c>
      <c r="E56">
        <f>QUARTILE(E2:E51,1)</f>
        <v/>
      </c>
      <c r="F56">
        <f>QUARTILE(F2:F51,1)</f>
        <v/>
      </c>
      <c r="G56">
        <f>QUARTILE(G2:G51,1)</f>
        <v/>
      </c>
      <c r="H56">
        <f>QUARTILE(H2:H51,1)</f>
        <v/>
      </c>
      <c r="I56">
        <f>QUARTILE(I2:I51,1)</f>
        <v/>
      </c>
      <c r="J56">
        <f>QUARTILE(J2:J51,1)</f>
        <v/>
      </c>
      <c r="K56">
        <f>QUARTILE(K2:K51,1)</f>
        <v/>
      </c>
      <c r="L56">
        <f>QUARTILE(L2:L51,1)</f>
        <v/>
      </c>
      <c r="M56">
        <f>QUARTILE(M2:M51,1)</f>
        <v/>
      </c>
      <c r="N56">
        <f>QUARTILE(N2:N51,1)</f>
        <v/>
      </c>
      <c r="O56">
        <f>QUARTILE(O2:O51,1)</f>
        <v/>
      </c>
    </row>
    <row r="57">
      <c r="A57" s="1" t="inlineStr">
        <is>
          <t>IQR</t>
        </is>
      </c>
      <c r="D57">
        <f>D55-D56</f>
        <v/>
      </c>
      <c r="E57">
        <f>E55-E56</f>
        <v/>
      </c>
      <c r="F57">
        <f>F55-F56</f>
        <v/>
      </c>
      <c r="G57">
        <f>G55-G56</f>
        <v/>
      </c>
      <c r="H57">
        <f>H55-H56</f>
        <v/>
      </c>
      <c r="I57">
        <f>I55-I56</f>
        <v/>
      </c>
      <c r="J57">
        <f>J55-J56</f>
        <v/>
      </c>
      <c r="K57">
        <f>K55-K56</f>
        <v/>
      </c>
      <c r="L57">
        <f>L55-L56</f>
        <v/>
      </c>
      <c r="M57">
        <f>M55-M56</f>
        <v/>
      </c>
      <c r="N57">
        <f>N55-N56</f>
        <v/>
      </c>
      <c r="O57">
        <f>O55-O56</f>
        <v/>
      </c>
    </row>
    <row r="58">
      <c r="A58" s="1" t="inlineStr">
        <is>
          <t>LowerOutlierLimit</t>
        </is>
      </c>
      <c r="D58">
        <f>D56-1.5*D57</f>
        <v/>
      </c>
      <c r="E58">
        <f>E56-1.5*E57</f>
        <v/>
      </c>
      <c r="F58">
        <f>F56-1.5*F57</f>
        <v/>
      </c>
      <c r="G58">
        <f>G56-1.5*G57</f>
        <v/>
      </c>
      <c r="H58">
        <f>H56-1.5*H57</f>
        <v/>
      </c>
      <c r="I58">
        <f>I56-1.5*I57</f>
        <v/>
      </c>
      <c r="J58">
        <f>J56-1.5*J57</f>
        <v/>
      </c>
      <c r="K58">
        <f>K56-1.5*K57</f>
        <v/>
      </c>
      <c r="L58">
        <f>L56-1.5*L57</f>
        <v/>
      </c>
      <c r="M58">
        <f>M56-1.5*M57</f>
        <v/>
      </c>
      <c r="N58">
        <f>N56-1.5*N57</f>
        <v/>
      </c>
      <c r="O58">
        <f>O56-1.5*O57</f>
        <v/>
      </c>
    </row>
    <row r="59">
      <c r="A59" s="1" t="inlineStr">
        <is>
          <t>UpperOutlierLimit</t>
        </is>
      </c>
      <c r="D59">
        <f>D55+1.5*D57</f>
        <v/>
      </c>
      <c r="E59">
        <f>E55+1.5*E57</f>
        <v/>
      </c>
      <c r="F59">
        <f>F55+1.5*F57</f>
        <v/>
      </c>
      <c r="G59">
        <f>G55+1.5*G57</f>
        <v/>
      </c>
      <c r="H59">
        <f>H55+1.5*H57</f>
        <v/>
      </c>
      <c r="I59">
        <f>I55+1.5*I57</f>
        <v/>
      </c>
      <c r="J59">
        <f>J55+1.5*J57</f>
        <v/>
      </c>
      <c r="K59">
        <f>K55+1.5*K57</f>
        <v/>
      </c>
      <c r="L59">
        <f>L55+1.5*L57</f>
        <v/>
      </c>
      <c r="M59">
        <f>M55+1.5*M57</f>
        <v/>
      </c>
      <c r="N59">
        <f>N55+1.5*N57</f>
        <v/>
      </c>
      <c r="O59">
        <f>O55+1.5*O57</f>
        <v/>
      </c>
    </row>
    <row r="60">
      <c r="A60" s="1" t="inlineStr">
        <is>
          <t>Mean</t>
        </is>
      </c>
      <c r="D60">
        <f>AVERAGE(D2:D51)</f>
        <v/>
      </c>
      <c r="E60">
        <f>AVERAGE(E2:E51)</f>
        <v/>
      </c>
      <c r="F60">
        <f>AVERAGE(F2:F51)</f>
        <v/>
      </c>
      <c r="G60">
        <f>AVERAGE(G2:G51)</f>
        <v/>
      </c>
      <c r="H60">
        <f>AVERAGE(H2:H51)</f>
        <v/>
      </c>
      <c r="I60">
        <f>AVERAGE(I2:I51)</f>
        <v/>
      </c>
      <c r="J60">
        <f>AVERAGE(J2:J51)</f>
        <v/>
      </c>
      <c r="K60">
        <f>AVERAGE(K2:K51)</f>
        <v/>
      </c>
      <c r="L60">
        <f>AVERAGE(L2:L51)</f>
        <v/>
      </c>
      <c r="M60">
        <f>AVERAGE(M2:M51)</f>
        <v/>
      </c>
      <c r="N60">
        <f>AVERAGE(N2:N51)</f>
        <v/>
      </c>
      <c r="O60">
        <f>AVERAGE(O2:O51)</f>
        <v/>
      </c>
    </row>
    <row r="61">
      <c r="A61" s="1" t="inlineStr">
        <is>
          <t>Std</t>
        </is>
      </c>
      <c r="D61">
        <f>STDEV(D2:D51)</f>
        <v/>
      </c>
      <c r="E61">
        <f>STDEV(E2:E51)</f>
        <v/>
      </c>
      <c r="F61">
        <f>STDEV(F2:F51)</f>
        <v/>
      </c>
      <c r="G61">
        <f>STDEV(G2:G51)</f>
        <v/>
      </c>
      <c r="H61">
        <f>STDEV(H2:H51)</f>
        <v/>
      </c>
      <c r="I61">
        <f>STDEV(I2:I51)</f>
        <v/>
      </c>
      <c r="J61">
        <f>STDEV(J2:J51)</f>
        <v/>
      </c>
      <c r="K61">
        <f>STDEV(K2:K51)</f>
        <v/>
      </c>
      <c r="L61">
        <f>STDEV(L2:L51)</f>
        <v/>
      </c>
      <c r="M61">
        <f>STDEV(M2:M51)</f>
        <v/>
      </c>
      <c r="N61">
        <f>STDEV(N2:N51)</f>
        <v/>
      </c>
      <c r="O61">
        <f>STDEV(O2:O51)</f>
        <v/>
      </c>
    </row>
    <row r="63">
      <c r="G63" s="2" t="inlineStr">
        <is>
          <t>1st Quantile (Prostate MSD)</t>
        </is>
      </c>
      <c r="H63" s="2">
        <f ref="H63" t="array">INDEX(N2:N51,MATCH(MIN(ABS(N2:N51-N56)),ABS(N2:N51-N56),0))</f>
        <v/>
      </c>
      <c r="I63" s="2" t="inlineStr">
        <is>
          <t>2nd Quantile (Prostate MSD)</t>
        </is>
      </c>
      <c r="J63" s="2">
        <f ref="J63" t="array">INDEX(N2:N51,MATCH(MIN(ABS(N2:N51-N52)),ABS(N2:N51-N52),0))</f>
        <v/>
      </c>
      <c r="K63" s="2" t="inlineStr">
        <is>
          <t>3rd Quantile (Prostate MSD)</t>
        </is>
      </c>
      <c r="L63" s="2">
        <f ref="L63" t="array">INDEX(N2:N51,MATCH(MIN(ABS(N2:N51-N55)),ABS(N2:N51-N55),0))</f>
        <v/>
      </c>
    </row>
    <row r="64">
      <c r="G64" s="2" t="inlineStr">
        <is>
          <t>Scan Idx:</t>
        </is>
      </c>
      <c r="H64" s="2">
        <f>MATCH(H63,N2:N51,0)+ROW(A2:A52)-3</f>
        <v/>
      </c>
      <c r="I64" s="2" t="inlineStr">
        <is>
          <t>Scan Idx:</t>
        </is>
      </c>
      <c r="J64" s="2">
        <f>MATCH(J63,N2:N51,0)+ROW(A2:A52)-3</f>
        <v/>
      </c>
      <c r="K64" s="2" t="inlineStr">
        <is>
          <t>Scan Idx:</t>
        </is>
      </c>
      <c r="L64" s="2">
        <f>MATCH(L63,N2:N51,0)+ROW(A2:A52)-3</f>
        <v/>
      </c>
    </row>
  </sheetData>
  <conditionalFormatting sqref="D2:D51">
    <cfRule dxfId="0" operator="lessThan" priority="12" type="cellIs">
      <formula>$D$58</formula>
    </cfRule>
    <cfRule priority="2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dxfId="0" operator="greaterThan" priority="11" type="cellIs">
      <formula>$E$59</formula>
    </cfRule>
    <cfRule priority="2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dxfId="0" operator="greaterThan" priority="10" type="cellIs">
      <formula>$F$59</formula>
    </cfRule>
    <cfRule priority="2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dxfId="0" operator="lessThan" priority="9" type="cellIs">
      <formula>$G$58</formula>
    </cfRule>
    <cfRule priority="22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dxfId="0" operator="greaterThan" priority="8" type="cellIs">
      <formula>$H$59</formula>
    </cfRule>
    <cfRule priority="1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dxfId="0" operator="greaterThan" priority="7" type="cellIs">
      <formula>$I$59</formula>
    </cfRule>
    <cfRule priority="20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dxfId="0" operator="lessThan" priority="6" type="cellIs">
      <formula>$J$58</formula>
    </cfRule>
    <cfRule priority="1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dxfId="0" operator="greaterThan" priority="5" type="cellIs">
      <formula>$K$59</formula>
    </cfRule>
    <cfRule priority="18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dxfId="0" operator="greaterThan" priority="4" type="cellIs">
      <formula>$L$59</formula>
    </cfRule>
    <cfRule priority="1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dxfId="0" operator="lessThan" priority="3" type="cellIs">
      <formula>$M$58</formula>
    </cfRule>
    <cfRule priority="16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dxfId="0" operator="greaterThan" priority="2" type="cellIs">
      <formula>$N$59</formula>
    </cfRule>
    <cfRule priority="1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dxfId="0" operator="greaterThan" priority="1" type="cellIs">
      <formula>$O$59</formula>
    </cfRule>
    <cfRule priority="1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2020-05-13T23:15:29Z</dcterms:modified>
  <cp:lastModifiedBy>Mohamed Elmahdy</cp:lastModifiedBy>
</cp:coreProperties>
</file>