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v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dxfs count="12"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tabSelected="1" workbookViewId="0">
      <pane activePane="bottomLeft" state="frozen" topLeftCell="A26" ySplit="1"/>
      <selection activeCell="K42" pane="bottomLeft" sqref="K42"/>
    </sheetView>
  </sheetViews>
  <sheetFormatPr baseColWidth="8" defaultRowHeight="15"/>
  <cols>
    <col customWidth="1" max="2" min="2" width="11.28515625"/>
    <col customWidth="1" max="3" min="3" width="14.140625"/>
  </cols>
  <sheetData>
    <row r="1">
      <c r="B1" s="3" t="inlineStr">
        <is>
          <t>Patient</t>
        </is>
      </c>
      <c r="C1" s="3" t="inlineStr">
        <is>
          <t>Scan</t>
        </is>
      </c>
      <c r="D1" s="3" t="inlineStr">
        <is>
          <t>DSC_Bladder</t>
        </is>
      </c>
      <c r="E1" s="3" t="inlineStr">
        <is>
          <t>MSD_Bladder</t>
        </is>
      </c>
      <c r="F1" s="3" t="inlineStr">
        <is>
          <t>HD%95_Bladder</t>
        </is>
      </c>
      <c r="G1" s="3" t="inlineStr">
        <is>
          <t>DSC_Rectum</t>
        </is>
      </c>
      <c r="H1" s="3" t="inlineStr">
        <is>
          <t>MSD_Rectum</t>
        </is>
      </c>
      <c r="I1" s="3" t="inlineStr">
        <is>
          <t>HD%95_Rectum</t>
        </is>
      </c>
      <c r="J1" s="3" t="inlineStr">
        <is>
          <t>DSC_SeminalVesicle</t>
        </is>
      </c>
      <c r="K1" s="3" t="inlineStr">
        <is>
          <t>MSD_SeminalVesicle</t>
        </is>
      </c>
      <c r="L1" s="3" t="inlineStr">
        <is>
          <t>HD%95_SeminalVesicle</t>
        </is>
      </c>
      <c r="M1" s="3" t="inlineStr">
        <is>
          <t>DSC_GTV</t>
        </is>
      </c>
      <c r="N1" s="3" t="inlineStr">
        <is>
          <t>MSD_GTV</t>
        </is>
      </c>
      <c r="O1" s="3" t="inlineStr">
        <is>
          <t>HD%95_GTV</t>
        </is>
      </c>
    </row>
    <row r="2">
      <c r="A2" s="3" t="n">
        <v>0</v>
      </c>
      <c r="B2" t="inlineStr">
        <is>
          <t>Patient_19</t>
        </is>
      </c>
      <c r="C2" t="inlineStr">
        <is>
          <t>visit_20070924</t>
        </is>
      </c>
      <c r="D2" t="n">
        <v>0.5151339353276496</v>
      </c>
      <c r="E2" t="n">
        <v>14.87402106321169</v>
      </c>
      <c r="F2" t="n">
        <v>49.03932571411131</v>
      </c>
      <c r="G2" t="n">
        <v>0.8206344785193581</v>
      </c>
      <c r="H2" t="n">
        <v>2.188810432124426</v>
      </c>
      <c r="I2" t="n">
        <v>10</v>
      </c>
      <c r="J2" t="n">
        <v>0.4797001873828857</v>
      </c>
      <c r="K2" t="n">
        <v>2.013875961303711</v>
      </c>
      <c r="L2" t="n">
        <v>5.332541465759277</v>
      </c>
      <c r="M2" t="n">
        <v>0.7755238893545683</v>
      </c>
      <c r="N2" t="n">
        <v>2.204593512942548</v>
      </c>
      <c r="O2" t="n">
        <v>6.441635608673096</v>
      </c>
    </row>
    <row r="3">
      <c r="A3" s="3" t="n">
        <v>1</v>
      </c>
      <c r="B3" t="inlineStr">
        <is>
          <t>Patient_19</t>
        </is>
      </c>
      <c r="C3" t="inlineStr">
        <is>
          <t>visit_20071004</t>
        </is>
      </c>
      <c r="D3" t="n">
        <v>0.8927034258998749</v>
      </c>
      <c r="E3" t="n">
        <v>3.016083349596026</v>
      </c>
      <c r="F3" t="n">
        <v>20.80949897766116</v>
      </c>
      <c r="G3" t="n">
        <v>0.8381989936390393</v>
      </c>
      <c r="H3" t="n">
        <v>1.840896470815074</v>
      </c>
      <c r="I3" t="n">
        <v>9.823313331603952</v>
      </c>
      <c r="J3" t="n">
        <v>0.5831606705594274</v>
      </c>
      <c r="K3" t="n">
        <v>1.757761807348877</v>
      </c>
      <c r="L3" t="n">
        <v>6.170611190795896</v>
      </c>
      <c r="M3" t="n">
        <v>0.8985649454188643</v>
      </c>
      <c r="N3" t="n">
        <v>0.7978865135499846</v>
      </c>
      <c r="O3" t="n">
        <v>2.831190586090088</v>
      </c>
    </row>
    <row r="4">
      <c r="A4" s="3" t="n">
        <v>2</v>
      </c>
      <c r="B4" t="inlineStr">
        <is>
          <t>Patient_19</t>
        </is>
      </c>
      <c r="C4" t="inlineStr">
        <is>
          <t>visit_20071011</t>
        </is>
      </c>
      <c r="D4" t="n">
        <v>0.6760558322590375</v>
      </c>
      <c r="E4" t="n">
        <v>10.5770437504536</v>
      </c>
      <c r="F4" t="n">
        <v>38.21187973022461</v>
      </c>
      <c r="G4" t="n">
        <v>0.8408658521117828</v>
      </c>
      <c r="H4" t="n">
        <v>1.569324993113164</v>
      </c>
      <c r="I4" t="n">
        <v>6.304489135742188</v>
      </c>
      <c r="J4" t="n">
        <v>0.7271250126942216</v>
      </c>
      <c r="K4" t="n">
        <v>0.8717512189904201</v>
      </c>
      <c r="L4" t="n">
        <v>3.542424440383911</v>
      </c>
      <c r="M4" t="n">
        <v>0.8947533526782213</v>
      </c>
      <c r="N4" t="n">
        <v>0.8837438082877814</v>
      </c>
      <c r="O4" t="n">
        <v>3.542399168014526</v>
      </c>
    </row>
    <row r="5">
      <c r="A5" s="3" t="n">
        <v>3</v>
      </c>
      <c r="B5" t="inlineStr">
        <is>
          <t>Patient_19</t>
        </is>
      </c>
      <c r="C5" t="inlineStr">
        <is>
          <t>visit_20071016</t>
        </is>
      </c>
      <c r="D5" t="n">
        <v>0.7387279827450813</v>
      </c>
      <c r="E5" t="n">
        <v>8.71974169390767</v>
      </c>
      <c r="F5" t="n">
        <v>38.476588821411</v>
      </c>
      <c r="G5" t="n">
        <v>0.8398280714946196</v>
      </c>
      <c r="H5" t="n">
        <v>1.667934366866217</v>
      </c>
      <c r="I5" t="n">
        <v>6</v>
      </c>
      <c r="J5" t="n">
        <v>0.7033792240300375</v>
      </c>
      <c r="K5" t="n">
        <v>1.003799034585203</v>
      </c>
      <c r="L5" t="n">
        <v>2.967590808868408</v>
      </c>
      <c r="M5" t="n">
        <v>0.8259520902959835</v>
      </c>
      <c r="N5" t="n">
        <v>1.516852403372648</v>
      </c>
      <c r="O5" t="n">
        <v>4.867294311523438</v>
      </c>
    </row>
    <row r="6">
      <c r="A6" s="3" t="n">
        <v>4</v>
      </c>
      <c r="B6" t="inlineStr">
        <is>
          <t>Patient_19</t>
        </is>
      </c>
      <c r="C6" t="inlineStr">
        <is>
          <t>visit_20071018</t>
        </is>
      </c>
      <c r="D6" t="n">
        <v>0.9073928882927305</v>
      </c>
      <c r="E6" t="n">
        <v>2.419944750414782</v>
      </c>
      <c r="F6" t="n">
        <v>13.80566296577454</v>
      </c>
      <c r="G6" t="n">
        <v>0.8258961773017998</v>
      </c>
      <c r="H6" t="n">
        <v>1.800578278949436</v>
      </c>
      <c r="I6" t="n">
        <v>7.570467114448565</v>
      </c>
      <c r="J6" t="n">
        <v>0.7017039622254158</v>
      </c>
      <c r="K6" t="n">
        <v>0.9089606263108639</v>
      </c>
      <c r="L6" t="n">
        <v>2.463925838470459</v>
      </c>
      <c r="M6" t="n">
        <v>0.8810616556979564</v>
      </c>
      <c r="N6" t="n">
        <v>0.9341767786964045</v>
      </c>
      <c r="O6" t="n">
        <v>2.878156423568726</v>
      </c>
    </row>
    <row r="7">
      <c r="A7" s="3" t="n">
        <v>5</v>
      </c>
      <c r="B7" t="inlineStr">
        <is>
          <t>Patient_19</t>
        </is>
      </c>
      <c r="C7" t="inlineStr">
        <is>
          <t>visit_20071022</t>
        </is>
      </c>
      <c r="D7" t="n">
        <v>0.8389636284463593</v>
      </c>
      <c r="E7" t="n">
        <v>4.156469178712832</v>
      </c>
      <c r="F7" t="n">
        <v>17.0553150177002</v>
      </c>
      <c r="G7" t="n">
        <v>0.8840025110287478</v>
      </c>
      <c r="H7" t="n">
        <v>1.232393328166613</v>
      </c>
      <c r="I7" t="n">
        <v>4.119343757629395</v>
      </c>
      <c r="J7" t="n">
        <v>0.5150905432595573</v>
      </c>
      <c r="K7" t="n">
        <v>1.849061674977604</v>
      </c>
      <c r="L7" t="n">
        <v>5.612833976745605</v>
      </c>
      <c r="M7" t="n">
        <v>0.8351981018224959</v>
      </c>
      <c r="N7" t="n">
        <v>1.607596898160013</v>
      </c>
      <c r="O7" t="n">
        <v>4.416322708129883</v>
      </c>
    </row>
    <row r="8">
      <c r="A8" s="3" t="n">
        <v>6</v>
      </c>
      <c r="B8" t="inlineStr">
        <is>
          <t>Patient_19</t>
        </is>
      </c>
      <c r="C8" t="inlineStr">
        <is>
          <t>visit_20071026</t>
        </is>
      </c>
      <c r="D8" t="n">
        <v>0.590072797481763</v>
      </c>
      <c r="E8" t="n">
        <v>13.05636415711413</v>
      </c>
      <c r="F8" t="n">
        <v>45.28872299194336</v>
      </c>
      <c r="G8" t="n">
        <v>0.7717714901896434</v>
      </c>
      <c r="H8" t="n">
        <v>2.866919359322506</v>
      </c>
      <c r="I8" t="n">
        <v>13.33872318267822</v>
      </c>
      <c r="J8" t="n">
        <v>0.771101428716182</v>
      </c>
      <c r="K8" t="n">
        <v>0.7238998851330678</v>
      </c>
      <c r="L8" t="n">
        <v>2.78730297088623</v>
      </c>
      <c r="M8" t="n">
        <v>0.8838164347514055</v>
      </c>
      <c r="N8" t="n">
        <v>0.9125256874584008</v>
      </c>
      <c r="O8" t="n">
        <v>3.396780252456665</v>
      </c>
    </row>
    <row r="9">
      <c r="A9" s="3" t="n">
        <v>7</v>
      </c>
      <c r="B9" t="inlineStr">
        <is>
          <t>Patient_19</t>
        </is>
      </c>
      <c r="C9" t="inlineStr">
        <is>
          <t>visit_20071029</t>
        </is>
      </c>
      <c r="D9" t="n">
        <v>0.8680672389744475</v>
      </c>
      <c r="E9" t="n">
        <v>3.691634667111426</v>
      </c>
      <c r="F9" t="n">
        <v>18.20985794067383</v>
      </c>
      <c r="G9" t="n">
        <v>0.8501268157712704</v>
      </c>
      <c r="H9" t="n">
        <v>1.515882997570932</v>
      </c>
      <c r="I9" t="n">
        <v>5.585499715805054</v>
      </c>
      <c r="J9" t="n">
        <v>0.667415500867967</v>
      </c>
      <c r="K9" t="n">
        <v>1.105052638353028</v>
      </c>
      <c r="L9" t="n">
        <v>3.674041974544525</v>
      </c>
      <c r="M9" t="n">
        <v>0.851345198265793</v>
      </c>
      <c r="N9" t="n">
        <v>1.287785387249165</v>
      </c>
      <c r="O9" t="n">
        <v>4.873016357421875</v>
      </c>
    </row>
    <row r="10">
      <c r="A10" s="3" t="n">
        <v>8</v>
      </c>
      <c r="B10" t="inlineStr">
        <is>
          <t>Patient_20</t>
        </is>
      </c>
      <c r="C10" t="inlineStr">
        <is>
          <t>visit_20070912</t>
        </is>
      </c>
      <c r="D10" t="n">
        <v>0.8398290775009476</v>
      </c>
      <c r="E10" t="n">
        <v>2.979840652333678</v>
      </c>
      <c r="F10" t="n">
        <v>14.38701915740967</v>
      </c>
      <c r="G10" t="n">
        <v>0.7838076470287147</v>
      </c>
      <c r="H10" t="n">
        <v>3.040309455738555</v>
      </c>
      <c r="I10" t="n">
        <v>18</v>
      </c>
      <c r="J10" t="n">
        <v>0.8017052655835926</v>
      </c>
      <c r="K10" t="n">
        <v>0.7970406286910423</v>
      </c>
      <c r="L10" t="n">
        <v>2.980404853820801</v>
      </c>
      <c r="M10" t="n">
        <v>0.8902933800892985</v>
      </c>
      <c r="N10" t="n">
        <v>0.8102950917552361</v>
      </c>
      <c r="O10" t="n">
        <v>3.710205554962158</v>
      </c>
    </row>
    <row r="11">
      <c r="A11" s="3" t="n">
        <v>9</v>
      </c>
      <c r="B11" t="inlineStr">
        <is>
          <t>Patient_20</t>
        </is>
      </c>
      <c r="C11" t="inlineStr">
        <is>
          <t>visit_20070925</t>
        </is>
      </c>
      <c r="D11" t="n">
        <v>0.7554696346212267</v>
      </c>
      <c r="E11" t="n">
        <v>5.322691472696422</v>
      </c>
      <c r="F11" t="n">
        <v>22</v>
      </c>
      <c r="G11" t="n">
        <v>0.7869066894246951</v>
      </c>
      <c r="H11" t="n">
        <v>3.458201321148467</v>
      </c>
      <c r="I11" t="n">
        <v>19.78380393981934</v>
      </c>
      <c r="J11" t="n">
        <v>0.688914571896369</v>
      </c>
      <c r="K11" t="n">
        <v>1.379495448889305</v>
      </c>
      <c r="L11" t="n">
        <v>4.770862460136414</v>
      </c>
      <c r="M11" t="n">
        <v>0.9045972425411182</v>
      </c>
      <c r="N11" t="n">
        <v>0.8006346706096036</v>
      </c>
      <c r="O11" t="n">
        <v>2.313491106033325</v>
      </c>
    </row>
    <row r="12">
      <c r="A12" s="3" t="n">
        <v>10</v>
      </c>
      <c r="B12" t="inlineStr">
        <is>
          <t>Patient_20</t>
        </is>
      </c>
      <c r="C12" t="inlineStr">
        <is>
          <t>visit_20070927</t>
        </is>
      </c>
      <c r="D12" t="n">
        <v>0.8367144548084438</v>
      </c>
      <c r="E12" t="n">
        <v>3.406229213310431</v>
      </c>
      <c r="F12" t="n">
        <v>18</v>
      </c>
      <c r="G12" t="n">
        <v>0.804650688077296</v>
      </c>
      <c r="H12" t="n">
        <v>2.104854782677872</v>
      </c>
      <c r="I12" t="n">
        <v>9.078220367431641</v>
      </c>
      <c r="J12" t="n">
        <v>0.6808940719144801</v>
      </c>
      <c r="K12" t="n">
        <v>1.678749133938986</v>
      </c>
      <c r="L12" t="n">
        <v>4.673533916473389</v>
      </c>
      <c r="M12" t="n">
        <v>0.9024582947696336</v>
      </c>
      <c r="N12" t="n">
        <v>0.9087950706742423</v>
      </c>
      <c r="O12" t="n">
        <v>3.3046875</v>
      </c>
    </row>
    <row r="13">
      <c r="A13" s="3" t="n">
        <v>11</v>
      </c>
      <c r="B13" t="inlineStr">
        <is>
          <t>Patient_20</t>
        </is>
      </c>
      <c r="C13" t="inlineStr">
        <is>
          <t>visit_20071001</t>
        </is>
      </c>
      <c r="D13" t="n">
        <v>0.7051518711193153</v>
      </c>
      <c r="E13" t="n">
        <v>6.29247102511343</v>
      </c>
      <c r="F13" t="n">
        <v>30.01219367980957</v>
      </c>
      <c r="G13" t="n">
        <v>0.7526496232227076</v>
      </c>
      <c r="H13" t="n">
        <v>3.121088036217861</v>
      </c>
      <c r="I13" t="n">
        <v>13.32567596435547</v>
      </c>
      <c r="J13" t="n">
        <v>0.651766953199618</v>
      </c>
      <c r="K13" t="n">
        <v>1.574020469581795</v>
      </c>
      <c r="L13" t="n">
        <v>5.410469055175781</v>
      </c>
      <c r="M13" t="n">
        <v>0.8085909624548238</v>
      </c>
      <c r="N13" t="n">
        <v>1.654031158973266</v>
      </c>
      <c r="O13" t="n">
        <v>4.27734375</v>
      </c>
    </row>
    <row r="14">
      <c r="A14" s="3" t="n">
        <v>12</v>
      </c>
      <c r="B14" t="inlineStr">
        <is>
          <t>Patient_20</t>
        </is>
      </c>
      <c r="C14" t="inlineStr">
        <is>
          <t>visit_20071004</t>
        </is>
      </c>
      <c r="D14" t="n">
        <v>0.6093572659632603</v>
      </c>
      <c r="E14" t="n">
        <v>7.816613138567655</v>
      </c>
      <c r="F14" t="n">
        <v>28.06001663208008</v>
      </c>
      <c r="G14" t="n">
        <v>0.7639211233741297</v>
      </c>
      <c r="H14" t="n">
        <v>3.4590982950921</v>
      </c>
      <c r="I14" t="n">
        <v>18.53414154052734</v>
      </c>
      <c r="J14" t="n">
        <v>0.7136301272649856</v>
      </c>
      <c r="K14" t="n">
        <v>1.321249478676896</v>
      </c>
      <c r="L14" t="n">
        <v>4.083250999450684</v>
      </c>
      <c r="M14" t="n">
        <v>0.8930587544596487</v>
      </c>
      <c r="N14" t="n">
        <v>1.090250813736896</v>
      </c>
      <c r="O14" t="n">
        <v>2.161692142486572</v>
      </c>
    </row>
    <row r="15">
      <c r="A15" s="3" t="n">
        <v>13</v>
      </c>
      <c r="B15" t="inlineStr">
        <is>
          <t>Patient_20</t>
        </is>
      </c>
      <c r="C15" t="inlineStr">
        <is>
          <t>visit_20071008</t>
        </is>
      </c>
      <c r="D15" t="n">
        <v>0.8280539637151283</v>
      </c>
      <c r="E15" t="n">
        <v>3.697724775962253</v>
      </c>
      <c r="F15" t="n">
        <v>18</v>
      </c>
      <c r="G15" t="n">
        <v>0.8056630161858883</v>
      </c>
      <c r="H15" t="n">
        <v>2.693175954421028</v>
      </c>
      <c r="I15" t="n">
        <v>13.46222305297852</v>
      </c>
      <c r="J15" t="n">
        <v>0.5821007970181212</v>
      </c>
      <c r="K15" t="n">
        <v>2.260373827853356</v>
      </c>
      <c r="L15" t="n">
        <v>8.968714284896841</v>
      </c>
      <c r="M15" t="n">
        <v>0.9186562518824923</v>
      </c>
      <c r="N15" t="n">
        <v>0.6092872482829513</v>
      </c>
      <c r="O15" t="n">
        <v>2.147172927856445</v>
      </c>
    </row>
    <row r="16">
      <c r="A16" s="3" t="n">
        <v>14</v>
      </c>
      <c r="B16" t="inlineStr">
        <is>
          <t>Patient_20</t>
        </is>
      </c>
      <c r="C16" t="inlineStr">
        <is>
          <t>visit_20071011</t>
        </is>
      </c>
      <c r="D16" t="n">
        <v>0.8354152083171295</v>
      </c>
      <c r="E16" t="n">
        <v>3.215520274670243</v>
      </c>
      <c r="F16" t="n">
        <v>16.18815231323242</v>
      </c>
      <c r="G16" t="n">
        <v>0.7961213199141491</v>
      </c>
      <c r="H16" t="n">
        <v>2.799711276990945</v>
      </c>
      <c r="I16" t="n">
        <v>14.18441963195801</v>
      </c>
      <c r="J16" t="n">
        <v>0.6708787498794251</v>
      </c>
      <c r="K16" t="n">
        <v>1.353634980023632</v>
      </c>
      <c r="L16" t="n">
        <v>4.563202381134033</v>
      </c>
      <c r="M16" t="n">
        <v>0.8536695182350293</v>
      </c>
      <c r="N16" t="n">
        <v>1.149163513276998</v>
      </c>
      <c r="O16" t="n">
        <v>4</v>
      </c>
    </row>
    <row r="17">
      <c r="A17" s="3" t="n">
        <v>15</v>
      </c>
      <c r="B17" t="inlineStr">
        <is>
          <t>Patient_20</t>
        </is>
      </c>
      <c r="C17" t="inlineStr">
        <is>
          <t>visit_20071015</t>
        </is>
      </c>
      <c r="D17" t="n">
        <v>0.6660667943224278</v>
      </c>
      <c r="E17" t="n">
        <v>7.324492605160845</v>
      </c>
      <c r="F17" t="n">
        <v>28.96595001220703</v>
      </c>
      <c r="G17" t="n">
        <v>0.7384844604039541</v>
      </c>
      <c r="H17" t="n">
        <v>5.244059146500013</v>
      </c>
      <c r="I17" t="n">
        <v>27.34838104248046</v>
      </c>
      <c r="J17" t="n">
        <v>0.6709355753250562</v>
      </c>
      <c r="K17" t="n">
        <v>1.571605824540651</v>
      </c>
      <c r="L17" t="n">
        <v>6.106348514556885</v>
      </c>
      <c r="M17" t="n">
        <v>0.9097222222222222</v>
      </c>
      <c r="N17" t="n">
        <v>0.6292914611103547</v>
      </c>
      <c r="O17" t="n">
        <v>2.591784477233887</v>
      </c>
    </row>
    <row r="18">
      <c r="A18" s="3" t="n">
        <v>16</v>
      </c>
      <c r="B18" t="inlineStr">
        <is>
          <t>Patient_20</t>
        </is>
      </c>
      <c r="C18" t="inlineStr">
        <is>
          <t>visit_20071018</t>
        </is>
      </c>
      <c r="D18" t="n">
        <v>0.6822011498823453</v>
      </c>
      <c r="E18" t="n">
        <v>6.287082368456157</v>
      </c>
      <c r="F18" t="n">
        <v>25.07311058044434</v>
      </c>
      <c r="G18" t="n">
        <v>0.6529444105530325</v>
      </c>
      <c r="H18" t="n">
        <v>5.079816804087335</v>
      </c>
      <c r="I18" t="n">
        <v>22.22414779663086</v>
      </c>
      <c r="J18" t="n">
        <v>0.7125370029602368</v>
      </c>
      <c r="K18" t="n">
        <v>1.364601221584756</v>
      </c>
      <c r="L18" t="n">
        <v>5.611453533172607</v>
      </c>
      <c r="M18" t="n">
        <v>0.8072435937145098</v>
      </c>
      <c r="N18" t="n">
        <v>1.495649641477706</v>
      </c>
      <c r="O18" t="n">
        <v>4.644983291625977</v>
      </c>
    </row>
    <row r="19">
      <c r="A19" s="3" t="n">
        <v>17</v>
      </c>
      <c r="B19" t="inlineStr">
        <is>
          <t>Patient_20</t>
        </is>
      </c>
      <c r="C19" t="inlineStr">
        <is>
          <t>visit_20071022</t>
        </is>
      </c>
      <c r="D19" t="n">
        <v>0.6006522288065932</v>
      </c>
      <c r="E19" t="n">
        <v>9.10032816200434</v>
      </c>
      <c r="F19" t="n">
        <v>30.61953926086426</v>
      </c>
      <c r="G19" t="n">
        <v>0.7105780574125049</v>
      </c>
      <c r="H19" t="n">
        <v>7.046887985410963</v>
      </c>
      <c r="I19" t="n">
        <v>34.20077133178711</v>
      </c>
      <c r="J19" t="n">
        <v>0.6442674056113613</v>
      </c>
      <c r="K19" t="n">
        <v>2.010223499433582</v>
      </c>
      <c r="L19" t="n">
        <v>8</v>
      </c>
      <c r="M19" t="n">
        <v>0.8268067282760455</v>
      </c>
      <c r="N19" t="n">
        <v>1.729102780148127</v>
      </c>
      <c r="O19" t="n">
        <v>6</v>
      </c>
    </row>
    <row r="20">
      <c r="A20" s="3" t="n">
        <v>18</v>
      </c>
      <c r="B20" t="inlineStr">
        <is>
          <t>Patient_21</t>
        </is>
      </c>
      <c r="C20" t="inlineStr">
        <is>
          <t>visit_20071116</t>
        </is>
      </c>
      <c r="D20" t="n">
        <v>0.8245041834521227</v>
      </c>
      <c r="E20" t="n">
        <v>4.113583220682921</v>
      </c>
      <c r="F20" t="n">
        <v>20.56878089904785</v>
      </c>
      <c r="G20" t="n">
        <v>0.8737638342065288</v>
      </c>
      <c r="H20" t="n">
        <v>1.21202514334777</v>
      </c>
      <c r="I20" t="n">
        <v>4.136762142181396</v>
      </c>
      <c r="J20" t="n">
        <v>0.5147536354651985</v>
      </c>
      <c r="K20" t="n">
        <v>2.143645043673529</v>
      </c>
      <c r="L20" t="n">
        <v>10</v>
      </c>
      <c r="M20" t="n">
        <v>0.8285380116959065</v>
      </c>
      <c r="N20" t="n">
        <v>1.258472313977023</v>
      </c>
      <c r="O20" t="n">
        <v>4</v>
      </c>
    </row>
    <row r="21">
      <c r="A21" s="3" t="n">
        <v>19</v>
      </c>
      <c r="B21" t="inlineStr">
        <is>
          <t>Patient_21</t>
        </is>
      </c>
      <c r="C21" t="inlineStr">
        <is>
          <t>visit_20071204</t>
        </is>
      </c>
      <c r="D21" t="n">
        <v>0.9615250641248931</v>
      </c>
      <c r="E21" t="n">
        <v>0.6739005359192632</v>
      </c>
      <c r="F21" t="n">
        <v>2.586822509765625</v>
      </c>
      <c r="G21" t="n">
        <v>0.8696411686459284</v>
      </c>
      <c r="H21" t="n">
        <v>1.138112187253841</v>
      </c>
      <c r="I21" t="n">
        <v>4.101554727554321</v>
      </c>
      <c r="J21" t="n">
        <v>0.7220234423195558</v>
      </c>
      <c r="K21" t="n">
        <v>0.7975670963146981</v>
      </c>
      <c r="L21" t="n">
        <v>2</v>
      </c>
      <c r="M21" t="n">
        <v>0.8976492237513931</v>
      </c>
      <c r="N21" t="n">
        <v>0.7584857208547928</v>
      </c>
      <c r="O21" t="n">
        <v>2</v>
      </c>
    </row>
    <row r="22">
      <c r="A22" s="3" t="n">
        <v>20</v>
      </c>
      <c r="B22" t="inlineStr">
        <is>
          <t>Patient_21</t>
        </is>
      </c>
      <c r="C22" t="inlineStr">
        <is>
          <t>visit_20071207</t>
        </is>
      </c>
      <c r="D22" t="n">
        <v>0.8839050321468338</v>
      </c>
      <c r="E22" t="n">
        <v>2.503471255098785</v>
      </c>
      <c r="F22" t="n">
        <v>12.30114936828613</v>
      </c>
      <c r="G22" t="n">
        <v>0.883183167543357</v>
      </c>
      <c r="H22" t="n">
        <v>1.087629422617526</v>
      </c>
      <c r="I22" t="n">
        <v>4.317005920410156</v>
      </c>
      <c r="J22" t="n">
        <v>0.6663828579537392</v>
      </c>
      <c r="K22" t="n">
        <v>0.9806037098392917</v>
      </c>
      <c r="L22" t="n">
        <v>4.090455532073975</v>
      </c>
      <c r="M22" t="n">
        <v>0.8794455785967551</v>
      </c>
      <c r="N22" t="n">
        <v>0.8058206927562139</v>
      </c>
      <c r="O22" t="n">
        <v>2.56640625</v>
      </c>
    </row>
    <row r="23">
      <c r="A23" s="3" t="n">
        <v>21</v>
      </c>
      <c r="B23" t="inlineStr">
        <is>
          <t>Patient_21</t>
        </is>
      </c>
      <c r="C23" t="inlineStr">
        <is>
          <t>visit_20071211</t>
        </is>
      </c>
      <c r="D23" t="n">
        <v>0.8376319040771272</v>
      </c>
      <c r="E23" t="n">
        <v>3.684517210005219</v>
      </c>
      <c r="F23" t="n">
        <v>15.28614583015442</v>
      </c>
      <c r="G23" t="n">
        <v>0.8395554755396979</v>
      </c>
      <c r="H23" t="n">
        <v>1.825720007028993</v>
      </c>
      <c r="I23" t="n">
        <v>10.03923606872559</v>
      </c>
      <c r="J23" t="n">
        <v>0.79524004924087</v>
      </c>
      <c r="K23" t="n">
        <v>0.5509956158274379</v>
      </c>
      <c r="L23" t="n">
        <v>2</v>
      </c>
      <c r="M23" t="n">
        <v>0.9175868812998345</v>
      </c>
      <c r="N23" t="n">
        <v>0.5304743233855014</v>
      </c>
      <c r="O23" t="n">
        <v>2</v>
      </c>
    </row>
    <row r="24">
      <c r="A24" s="3" t="n">
        <v>22</v>
      </c>
      <c r="B24" t="inlineStr">
        <is>
          <t>Patient_21</t>
        </is>
      </c>
      <c r="C24" t="inlineStr">
        <is>
          <t>visit_20071214</t>
        </is>
      </c>
      <c r="D24" t="n">
        <v>0.8331792469091308</v>
      </c>
      <c r="E24" t="n">
        <v>3.758549045173419</v>
      </c>
      <c r="F24" t="n">
        <v>15.62244138717652</v>
      </c>
      <c r="G24" t="n">
        <v>0.8675112125265561</v>
      </c>
      <c r="H24" t="n">
        <v>1.304815079309006</v>
      </c>
      <c r="I24" t="n">
        <v>4.324748039245605</v>
      </c>
      <c r="J24" t="n">
        <v>0.4933784164553395</v>
      </c>
      <c r="K24" t="n">
        <v>1.73880164090685</v>
      </c>
      <c r="L24" t="n">
        <v>5.585819244384766</v>
      </c>
      <c r="M24" t="n">
        <v>0.7440578889089177</v>
      </c>
      <c r="N24" t="n">
        <v>1.987323677769883</v>
      </c>
      <c r="O24" t="n">
        <v>5.244927048683161</v>
      </c>
    </row>
    <row r="25">
      <c r="A25" s="3" t="n">
        <v>23</v>
      </c>
      <c r="B25" t="inlineStr">
        <is>
          <t>Patient_21</t>
        </is>
      </c>
      <c r="C25" t="inlineStr">
        <is>
          <t>visit_20071218</t>
        </is>
      </c>
      <c r="D25" t="n">
        <v>0.7982700465597518</v>
      </c>
      <c r="E25" t="n">
        <v>4.310315358944949</v>
      </c>
      <c r="F25" t="n">
        <v>14.3349609375</v>
      </c>
      <c r="G25" t="n">
        <v>0.8560967054777529</v>
      </c>
      <c r="H25" t="n">
        <v>1.470029933223562</v>
      </c>
      <c r="I25" t="n">
        <v>5.170414447784424</v>
      </c>
      <c r="J25" t="n">
        <v>0.4282368685178989</v>
      </c>
      <c r="K25" t="n">
        <v>1.711863621700278</v>
      </c>
      <c r="L25" t="n">
        <v>5.961829233169553</v>
      </c>
      <c r="M25" t="n">
        <v>0.7762182895998605</v>
      </c>
      <c r="N25" t="n">
        <v>1.715327663525526</v>
      </c>
      <c r="O25" t="n">
        <v>4.521381378173828</v>
      </c>
    </row>
    <row r="26">
      <c r="A26" s="3" t="n">
        <v>24</v>
      </c>
      <c r="B26" t="inlineStr">
        <is>
          <t>Patient_21</t>
        </is>
      </c>
      <c r="C26" t="inlineStr">
        <is>
          <t>visit_20071221</t>
        </is>
      </c>
      <c r="D26" t="n">
        <v>0.696835045970795</v>
      </c>
      <c r="E26" t="n">
        <v>7.292588034872344</v>
      </c>
      <c r="F26" t="n">
        <v>22</v>
      </c>
      <c r="G26" t="n">
        <v>0.6444206860738614</v>
      </c>
      <c r="H26" t="n">
        <v>4.850589828919647</v>
      </c>
      <c r="I26" t="n">
        <v>17.01215410232544</v>
      </c>
      <c r="J26" t="n">
        <v>0</v>
      </c>
      <c r="K26" t="n">
        <v>9.399798393249512</v>
      </c>
      <c r="L26" t="n">
        <v>15.55281829833984</v>
      </c>
      <c r="M26" t="n">
        <v>0.7339902962360245</v>
      </c>
      <c r="N26" t="n">
        <v>2.30634499286431</v>
      </c>
      <c r="O26" t="n">
        <v>8.962788581848145</v>
      </c>
    </row>
    <row r="27">
      <c r="A27" s="3" t="n">
        <v>25</v>
      </c>
      <c r="B27" t="inlineStr">
        <is>
          <t>Patient_21</t>
        </is>
      </c>
      <c r="C27" t="inlineStr">
        <is>
          <t>visit_20071228</t>
        </is>
      </c>
      <c r="D27" t="n">
        <v>0.8393724332405988</v>
      </c>
      <c r="E27" t="n">
        <v>3.498984968219943</v>
      </c>
      <c r="F27" t="n">
        <v>15.82488751411436</v>
      </c>
      <c r="G27" t="n">
        <v>0.8763701663294574</v>
      </c>
      <c r="H27" t="n">
        <v>1.22162988870758</v>
      </c>
      <c r="I27" t="n">
        <v>5.08136510848999</v>
      </c>
      <c r="J27" t="n">
        <v>0.4693433830989999</v>
      </c>
      <c r="K27" t="n">
        <v>1.858338072034828</v>
      </c>
      <c r="L27" t="n">
        <v>5.90636157989502</v>
      </c>
      <c r="M27" t="n">
        <v>0.7928193221394796</v>
      </c>
      <c r="N27" t="n">
        <v>1.580036933774805</v>
      </c>
      <c r="O27" t="n">
        <v>4.862154006958008</v>
      </c>
    </row>
    <row r="28">
      <c r="A28" s="3" t="n">
        <v>26</v>
      </c>
      <c r="B28" t="inlineStr">
        <is>
          <t>Patient_22</t>
        </is>
      </c>
      <c r="C28" t="inlineStr">
        <is>
          <t>visit_20071010</t>
        </is>
      </c>
      <c r="D28" t="n">
        <v>0.8117214821800464</v>
      </c>
      <c r="E28" t="n">
        <v>2.366456541028048</v>
      </c>
      <c r="F28" t="n">
        <v>8</v>
      </c>
      <c r="G28" t="n">
        <v>0.6448845314956921</v>
      </c>
      <c r="H28" t="n">
        <v>3.962285080862454</v>
      </c>
      <c r="I28" t="n">
        <v>13.58092975616455</v>
      </c>
      <c r="J28" t="n">
        <v>0.2577482605945604</v>
      </c>
      <c r="K28" t="n">
        <v>4.469650364193435</v>
      </c>
      <c r="L28" t="n">
        <v>12.97282600402832</v>
      </c>
      <c r="M28" t="n">
        <v>0.7841887702376852</v>
      </c>
      <c r="N28" t="n">
        <v>1.525021751616148</v>
      </c>
      <c r="O28" t="n">
        <v>6.853411674499512</v>
      </c>
    </row>
    <row r="29">
      <c r="A29" s="3" t="n">
        <v>27</v>
      </c>
      <c r="B29" t="inlineStr">
        <is>
          <t>Patient_22</t>
        </is>
      </c>
      <c r="C29" t="inlineStr">
        <is>
          <t>visit_20071026</t>
        </is>
      </c>
      <c r="D29" t="n">
        <v>0.7017705737063896</v>
      </c>
      <c r="E29" t="n">
        <v>3.669701512483713</v>
      </c>
      <c r="F29" t="n">
        <v>12.62964725494382</v>
      </c>
      <c r="G29" t="n">
        <v>0.6560452751471164</v>
      </c>
      <c r="H29" t="n">
        <v>7.237210057598095</v>
      </c>
      <c r="I29" t="n">
        <v>25.9648551940918</v>
      </c>
      <c r="J29" t="n">
        <v>0.009744912582401833</v>
      </c>
      <c r="K29" t="n">
        <v>7.024621322565844</v>
      </c>
      <c r="L29" t="n">
        <v>16.29754772186278</v>
      </c>
      <c r="M29" t="n">
        <v>0.8440987284966343</v>
      </c>
      <c r="N29" t="n">
        <v>1.014490941410877</v>
      </c>
      <c r="O29" t="n">
        <v>4</v>
      </c>
    </row>
    <row r="30">
      <c r="A30" s="3" t="n">
        <v>28</v>
      </c>
      <c r="B30" t="inlineStr">
        <is>
          <t>Patient_22</t>
        </is>
      </c>
      <c r="C30" t="inlineStr">
        <is>
          <t>visit_20071029</t>
        </is>
      </c>
      <c r="D30" t="n">
        <v>0.7773283633383563</v>
      </c>
      <c r="E30" t="n">
        <v>3.022127639072298</v>
      </c>
      <c r="F30" t="n">
        <v>11.80018653869631</v>
      </c>
      <c r="G30" t="n">
        <v>0.8207767983665413</v>
      </c>
      <c r="H30" t="n">
        <v>2.634960609362833</v>
      </c>
      <c r="I30" t="n">
        <v>14.85828704833984</v>
      </c>
      <c r="J30" t="n">
        <v>0.4686492296667861</v>
      </c>
      <c r="K30" t="n">
        <v>3.300740197947481</v>
      </c>
      <c r="L30" t="n">
        <v>21.02511615753172</v>
      </c>
      <c r="M30" t="n">
        <v>0.7767446412841343</v>
      </c>
      <c r="N30" t="n">
        <v>1.699756869752276</v>
      </c>
      <c r="O30" t="n">
        <v>5.327690601348877</v>
      </c>
    </row>
    <row r="31">
      <c r="A31" s="3" t="n">
        <v>29</v>
      </c>
      <c r="B31" t="inlineStr">
        <is>
          <t>Patient_22</t>
        </is>
      </c>
      <c r="C31" t="inlineStr">
        <is>
          <t>visit_20071102</t>
        </is>
      </c>
      <c r="D31" t="n">
        <v>0.7491528018426126</v>
      </c>
      <c r="E31" t="n">
        <v>2.997114434670933</v>
      </c>
      <c r="F31" t="n">
        <v>12.62887954711914</v>
      </c>
      <c r="G31" t="n">
        <v>0.7355674239698923</v>
      </c>
      <c r="H31" t="n">
        <v>2.90846333197543</v>
      </c>
      <c r="I31" t="n">
        <v>8.341215133666992</v>
      </c>
      <c r="J31" t="n">
        <v>0.5273668639053255</v>
      </c>
      <c r="K31" t="n">
        <v>1.440755554226987</v>
      </c>
      <c r="L31" t="n">
        <v>6.345869255065918</v>
      </c>
      <c r="M31" t="n">
        <v>0.7575539998803328</v>
      </c>
      <c r="N31" t="n">
        <v>1.580868864670253</v>
      </c>
      <c r="O31" t="n">
        <v>5.328303813934326</v>
      </c>
    </row>
    <row r="32">
      <c r="A32" s="3" t="n">
        <v>30</v>
      </c>
      <c r="B32" t="inlineStr">
        <is>
          <t>Patient_22</t>
        </is>
      </c>
      <c r="C32" t="inlineStr">
        <is>
          <t>visit_20071108</t>
        </is>
      </c>
      <c r="D32" t="n">
        <v>0.7370905745683785</v>
      </c>
      <c r="E32" t="n">
        <v>3.413483482085617</v>
      </c>
      <c r="F32" t="n">
        <v>15.5042839050293</v>
      </c>
      <c r="G32" t="n">
        <v>0.6833392351274787</v>
      </c>
      <c r="H32" t="n">
        <v>3.542554930231792</v>
      </c>
      <c r="I32" t="n">
        <v>12.84538459777832</v>
      </c>
      <c r="J32" t="n">
        <v>0.3056768558951965</v>
      </c>
      <c r="K32" t="n">
        <v>2.562963760053471</v>
      </c>
      <c r="L32" t="n">
        <v>8.639705657958981</v>
      </c>
      <c r="M32" t="n">
        <v>0.8444201690335192</v>
      </c>
      <c r="N32" t="n">
        <v>0.8664527386044014</v>
      </c>
      <c r="O32" t="n">
        <v>3.152999639511108</v>
      </c>
    </row>
    <row r="33">
      <c r="A33" s="3" t="n">
        <v>31</v>
      </c>
      <c r="B33" t="inlineStr">
        <is>
          <t>Patient_22</t>
        </is>
      </c>
      <c r="C33" t="inlineStr">
        <is>
          <t>visit_20071112</t>
        </is>
      </c>
      <c r="D33" t="n">
        <v>0.6942320317629037</v>
      </c>
      <c r="E33" t="n">
        <v>3.55421114133152</v>
      </c>
      <c r="F33" t="n">
        <v>10</v>
      </c>
      <c r="G33" t="n">
        <v>0.6748793592358588</v>
      </c>
      <c r="H33" t="n">
        <v>3.482282088401441</v>
      </c>
      <c r="I33" t="n">
        <v>13.88625717163086</v>
      </c>
      <c r="J33" t="n">
        <v>0.09845640383813099</v>
      </c>
      <c r="K33" t="n">
        <v>4.834489079563356</v>
      </c>
      <c r="L33" t="n">
        <v>10.91555881500244</v>
      </c>
      <c r="M33" t="n">
        <v>0.6013188379967921</v>
      </c>
      <c r="N33" t="n">
        <v>2.871303038477675</v>
      </c>
      <c r="O33" t="n">
        <v>7.202023506164551</v>
      </c>
    </row>
    <row r="34">
      <c r="A34" s="3" t="n">
        <v>32</v>
      </c>
      <c r="B34" t="inlineStr">
        <is>
          <t>Patient_22</t>
        </is>
      </c>
      <c r="C34" t="inlineStr">
        <is>
          <t>visit_20071115</t>
        </is>
      </c>
      <c r="D34" t="n">
        <v>0.8019252234126504</v>
      </c>
      <c r="E34" t="n">
        <v>2.322350579406158</v>
      </c>
      <c r="F34" t="n">
        <v>12.1023624420166</v>
      </c>
      <c r="G34" t="n">
        <v>0.6494443540571703</v>
      </c>
      <c r="H34" t="n">
        <v>3.799327686717005</v>
      </c>
      <c r="I34" t="n">
        <v>12.98414039611816</v>
      </c>
      <c r="J34" t="n">
        <v>0.390677025527192</v>
      </c>
      <c r="K34" t="n">
        <v>2.24465469031347</v>
      </c>
      <c r="L34" t="n">
        <v>6.608543872833252</v>
      </c>
      <c r="M34" t="n">
        <v>0.8502563821327703</v>
      </c>
      <c r="N34" t="n">
        <v>0.8310723414729071</v>
      </c>
      <c r="O34" t="n">
        <v>2.655514717102051</v>
      </c>
    </row>
    <row r="35">
      <c r="A35" s="3" t="n">
        <v>33</v>
      </c>
      <c r="B35" t="inlineStr">
        <is>
          <t>Patient_22</t>
        </is>
      </c>
      <c r="C35" t="inlineStr">
        <is>
          <t>visit_20071119</t>
        </is>
      </c>
      <c r="D35" t="n">
        <v>0.7879105063456758</v>
      </c>
      <c r="E35" t="n">
        <v>2.574824321068938</v>
      </c>
      <c r="F35" t="n">
        <v>14</v>
      </c>
      <c r="G35" t="n">
        <v>0.7049871667714021</v>
      </c>
      <c r="H35" t="n">
        <v>3.20896388790575</v>
      </c>
      <c r="I35" t="n">
        <v>10.31083869934082</v>
      </c>
      <c r="J35" t="n">
        <v>0.5035005000714388</v>
      </c>
      <c r="K35" t="n">
        <v>1.487386825251442</v>
      </c>
      <c r="L35" t="n">
        <v>6</v>
      </c>
      <c r="M35" t="n">
        <v>0.8285994724250046</v>
      </c>
      <c r="N35" t="n">
        <v>1.031054763591588</v>
      </c>
      <c r="O35" t="n">
        <v>3.552934169769287</v>
      </c>
    </row>
    <row r="36">
      <c r="A36" s="3" t="n">
        <v>34</v>
      </c>
      <c r="B36" t="inlineStr">
        <is>
          <t>Patient_23</t>
        </is>
      </c>
      <c r="C36" t="inlineStr">
        <is>
          <t>visit_20071019</t>
        </is>
      </c>
      <c r="D36" t="n">
        <v>0.8564846486227321</v>
      </c>
      <c r="E36" t="n">
        <v>2.318467178372088</v>
      </c>
      <c r="F36" t="n">
        <v>10.84967994689941</v>
      </c>
      <c r="G36" t="n">
        <v>0.6790535258247772</v>
      </c>
      <c r="H36" t="n">
        <v>3.900974873436006</v>
      </c>
      <c r="I36" t="n">
        <v>18.8572727203369</v>
      </c>
      <c r="J36" t="n">
        <v>0.4174361176723212</v>
      </c>
      <c r="K36" t="n">
        <v>2.264567158457725</v>
      </c>
      <c r="L36" t="n">
        <v>8.389135360717773</v>
      </c>
      <c r="M36" t="n">
        <v>0.8211640211640211</v>
      </c>
      <c r="N36" t="n">
        <v>1.605262922552411</v>
      </c>
      <c r="O36" t="n">
        <v>6.931563377380371</v>
      </c>
    </row>
    <row r="37">
      <c r="A37" s="3" t="n">
        <v>35</v>
      </c>
      <c r="B37" t="inlineStr">
        <is>
          <t>Patient_23</t>
        </is>
      </c>
      <c r="C37" t="inlineStr">
        <is>
          <t>visit_20071105</t>
        </is>
      </c>
      <c r="D37" t="n">
        <v>0.837369374482365</v>
      </c>
      <c r="E37" t="n">
        <v>3.716218299072168</v>
      </c>
      <c r="F37" t="n">
        <v>16</v>
      </c>
      <c r="G37" t="n">
        <v>0.793328755583557</v>
      </c>
      <c r="H37" t="n">
        <v>2.072019279775002</v>
      </c>
      <c r="I37" t="n">
        <v>8</v>
      </c>
      <c r="J37" t="n">
        <v>0.6276813772373275</v>
      </c>
      <c r="K37" t="n">
        <v>1.066698745815359</v>
      </c>
      <c r="L37" t="n">
        <v>3.256004095077515</v>
      </c>
      <c r="M37" t="n">
        <v>0.8961401062995555</v>
      </c>
      <c r="N37" t="n">
        <v>0.8288901656692986</v>
      </c>
      <c r="O37" t="n">
        <v>2.60820472240448</v>
      </c>
    </row>
    <row r="38">
      <c r="A38" s="3" t="n">
        <v>36</v>
      </c>
      <c r="B38" t="inlineStr">
        <is>
          <t>Patient_23</t>
        </is>
      </c>
      <c r="C38" t="inlineStr">
        <is>
          <t>visit_20071108</t>
        </is>
      </c>
      <c r="D38" t="n">
        <v>0.8891632846099723</v>
      </c>
      <c r="E38" t="n">
        <v>2.008604499466629</v>
      </c>
      <c r="F38" t="n">
        <v>10.35130023956299</v>
      </c>
      <c r="G38" t="n">
        <v>0.8361720592231563</v>
      </c>
      <c r="H38" t="n">
        <v>2.379731027026667</v>
      </c>
      <c r="I38" t="n">
        <v>8.629188537597656</v>
      </c>
      <c r="J38" t="n">
        <v>0.2513392210800637</v>
      </c>
      <c r="K38" t="n">
        <v>3.040207046855875</v>
      </c>
      <c r="L38" t="n">
        <v>8.064437866210938</v>
      </c>
      <c r="M38" t="n">
        <v>0.7974089068825911</v>
      </c>
      <c r="N38" t="n">
        <v>1.70992776784908</v>
      </c>
      <c r="O38" t="n">
        <v>4.569771766662598</v>
      </c>
    </row>
    <row r="39">
      <c r="A39" s="3" t="n">
        <v>37</v>
      </c>
      <c r="B39" t="inlineStr">
        <is>
          <t>Patient_23</t>
        </is>
      </c>
      <c r="C39" t="inlineStr">
        <is>
          <t>visit_20071115</t>
        </is>
      </c>
      <c r="D39" t="n">
        <v>0.9265287342562909</v>
      </c>
      <c r="E39" t="n">
        <v>1.136968085443805</v>
      </c>
      <c r="F39" t="n">
        <v>5.788163900375366</v>
      </c>
      <c r="G39" t="n">
        <v>0.7919440473267966</v>
      </c>
      <c r="H39" t="n">
        <v>2.346576290874459</v>
      </c>
      <c r="I39" t="n">
        <v>8.058915138244629</v>
      </c>
      <c r="J39" t="n">
        <v>0.5466970387243736</v>
      </c>
      <c r="K39" t="n">
        <v>1.471069366828293</v>
      </c>
      <c r="L39" t="n">
        <v>6.046209812164307</v>
      </c>
      <c r="M39" t="n">
        <v>0.8341656107922785</v>
      </c>
      <c r="N39" t="n">
        <v>1.428969208180495</v>
      </c>
      <c r="O39" t="n">
        <v>4.903020858764648</v>
      </c>
    </row>
    <row r="40">
      <c r="A40" s="3" t="n">
        <v>38</v>
      </c>
      <c r="B40" t="inlineStr">
        <is>
          <t>Patient_23</t>
        </is>
      </c>
      <c r="C40" t="inlineStr">
        <is>
          <t>visit_20071119</t>
        </is>
      </c>
      <c r="D40" t="n">
        <v>0.9382416603982131</v>
      </c>
      <c r="E40" t="n">
        <v>0.8770480245174943</v>
      </c>
      <c r="F40" t="n">
        <v>2.639610767364502</v>
      </c>
      <c r="G40" t="n">
        <v>0.8663375973303672</v>
      </c>
      <c r="H40" t="n">
        <v>1.57875964093589</v>
      </c>
      <c r="I40" t="n">
        <v>7.026006817817684</v>
      </c>
      <c r="J40" t="n">
        <v>0.7379844961240311</v>
      </c>
      <c r="K40" t="n">
        <v>0.6974193745185858</v>
      </c>
      <c r="L40" t="n">
        <v>4</v>
      </c>
      <c r="M40" t="n">
        <v>0.931951418606377</v>
      </c>
      <c r="N40" t="n">
        <v>0.4174268112698203</v>
      </c>
      <c r="O40" t="n">
        <v>2</v>
      </c>
    </row>
    <row r="41">
      <c r="A41" s="3" t="n">
        <v>39</v>
      </c>
      <c r="B41" t="inlineStr">
        <is>
          <t>Patient_23</t>
        </is>
      </c>
      <c r="C41" t="inlineStr">
        <is>
          <t>visit_20071122</t>
        </is>
      </c>
      <c r="D41" t="n">
        <v>0.8945276486677761</v>
      </c>
      <c r="E41" t="n">
        <v>2.458507387622096</v>
      </c>
      <c r="F41" t="n">
        <v>12.01624774932857</v>
      </c>
      <c r="G41" t="n">
        <v>0.7550589178851256</v>
      </c>
      <c r="H41" t="n">
        <v>2.237759442941781</v>
      </c>
      <c r="I41" t="n">
        <v>8.06640625</v>
      </c>
      <c r="J41" t="n">
        <v>0.6558157999206035</v>
      </c>
      <c r="K41" t="n">
        <v>0.9274457979193137</v>
      </c>
      <c r="L41" t="n">
        <v>4.019921874999997</v>
      </c>
      <c r="M41" t="n">
        <v>0.8938271604938272</v>
      </c>
      <c r="N41" t="n">
        <v>0.7207074766555743</v>
      </c>
      <c r="O41" t="n">
        <v>2.908389663696289</v>
      </c>
    </row>
    <row r="42">
      <c r="A42" s="3" t="n">
        <v>40</v>
      </c>
      <c r="B42" t="inlineStr">
        <is>
          <t>Patient_23</t>
        </is>
      </c>
      <c r="C42" t="inlineStr">
        <is>
          <t>visit_20071126</t>
        </is>
      </c>
      <c r="D42" t="n">
        <v>0.9293036046480277</v>
      </c>
      <c r="E42" t="n">
        <v>0.9648931330893868</v>
      </c>
      <c r="F42" t="n">
        <v>4.519891738891602</v>
      </c>
      <c r="G42" t="n">
        <v>0.7522183897880369</v>
      </c>
      <c r="H42" t="n">
        <v>3.03359877177935</v>
      </c>
      <c r="I42" t="n">
        <v>13.1901969909668</v>
      </c>
      <c r="J42" t="n">
        <v>0.4963865818142595</v>
      </c>
      <c r="K42" t="n">
        <v>1.739454343155406</v>
      </c>
      <c r="L42" t="n">
        <v>5.564453125</v>
      </c>
      <c r="M42" t="n">
        <v>0.877794587325601</v>
      </c>
      <c r="N42" t="n">
        <v>0.8951746216606947</v>
      </c>
      <c r="O42" t="n">
        <v>3.277546882629395</v>
      </c>
    </row>
    <row r="43">
      <c r="A43" s="3" t="n">
        <v>41</v>
      </c>
      <c r="B43" t="inlineStr">
        <is>
          <t>Patient_24</t>
        </is>
      </c>
      <c r="C43" t="inlineStr">
        <is>
          <t>visit_20071102</t>
        </is>
      </c>
      <c r="D43" t="n">
        <v>0.8818853782178966</v>
      </c>
      <c r="E43" t="n">
        <v>1.932214064970292</v>
      </c>
      <c r="F43" t="n">
        <v>9.596344709396341</v>
      </c>
      <c r="G43" t="n">
        <v>0.7413779830638952</v>
      </c>
      <c r="H43" t="n">
        <v>2.990781412438021</v>
      </c>
      <c r="I43" t="n">
        <v>13.49280118942261</v>
      </c>
      <c r="J43" t="n">
        <v>0.7398065764023211</v>
      </c>
      <c r="K43" t="n">
        <v>1.22338938353565</v>
      </c>
      <c r="L43" t="n">
        <v>3.197109937667847</v>
      </c>
      <c r="M43" t="n">
        <v>0.7944795208029788</v>
      </c>
      <c r="N43" t="n">
        <v>1.474815471846862</v>
      </c>
      <c r="O43" t="n">
        <v>4.803793430328369</v>
      </c>
    </row>
    <row r="44">
      <c r="A44" s="3" t="n">
        <v>42</v>
      </c>
      <c r="B44" t="inlineStr">
        <is>
          <t>Patient_24</t>
        </is>
      </c>
      <c r="C44" t="inlineStr">
        <is>
          <t>visit_20071116</t>
        </is>
      </c>
      <c r="D44" t="n">
        <v>0.9484170853470879</v>
      </c>
      <c r="E44" t="n">
        <v>0.7916452317213595</v>
      </c>
      <c r="F44" t="n">
        <v>2.704934358596802</v>
      </c>
      <c r="G44" t="n">
        <v>0.7977653352931285</v>
      </c>
      <c r="H44" t="n">
        <v>2.289904422635989</v>
      </c>
      <c r="I44" t="n">
        <v>6.517159461975098</v>
      </c>
      <c r="J44" t="n">
        <v>0.6989192717777617</v>
      </c>
      <c r="K44" t="n">
        <v>1.520631396618632</v>
      </c>
      <c r="L44" t="n">
        <v>4.318950653076172</v>
      </c>
      <c r="M44" t="n">
        <v>0.777871195560787</v>
      </c>
      <c r="N44" t="n">
        <v>1.799194327193763</v>
      </c>
      <c r="O44" t="n">
        <v>4.393251609802248</v>
      </c>
    </row>
    <row r="45">
      <c r="A45" s="3" t="n">
        <v>43</v>
      </c>
      <c r="B45" t="inlineStr">
        <is>
          <t>Patient_24</t>
        </is>
      </c>
      <c r="C45" t="inlineStr">
        <is>
          <t>visit_20071120</t>
        </is>
      </c>
      <c r="D45" t="n">
        <v>0.8934726565123076</v>
      </c>
      <c r="E45" t="n">
        <v>2.131162269568244</v>
      </c>
      <c r="F45" t="n">
        <v>10.07391548156738</v>
      </c>
      <c r="G45" t="n">
        <v>0.7659035431614765</v>
      </c>
      <c r="H45" t="n">
        <v>2.463643664618212</v>
      </c>
      <c r="I45" t="n">
        <v>12.73387432098389</v>
      </c>
      <c r="J45" t="n">
        <v>0.7402230693209092</v>
      </c>
      <c r="K45" t="n">
        <v>1.315092935480733</v>
      </c>
      <c r="L45" t="n">
        <v>4.355174541473389</v>
      </c>
      <c r="M45" t="n">
        <v>0.8530069746019213</v>
      </c>
      <c r="N45" t="n">
        <v>1.108103960709426</v>
      </c>
      <c r="O45" t="n">
        <v>4</v>
      </c>
    </row>
    <row r="46">
      <c r="A46" s="3" t="n">
        <v>44</v>
      </c>
      <c r="B46" t="inlineStr">
        <is>
          <t>Patient_24</t>
        </is>
      </c>
      <c r="C46" t="inlineStr">
        <is>
          <t>visit_20071123</t>
        </is>
      </c>
      <c r="D46" t="n">
        <v>0.9252939485282567</v>
      </c>
      <c r="E46" t="n">
        <v>1.35916135366018</v>
      </c>
      <c r="F46" t="n">
        <v>6.015625</v>
      </c>
      <c r="G46" t="n">
        <v>0.8054361392317293</v>
      </c>
      <c r="H46" t="n">
        <v>1.885842558123332</v>
      </c>
      <c r="I46" t="n">
        <v>7.951659107208243</v>
      </c>
      <c r="J46" t="n">
        <v>0.7734398107068915</v>
      </c>
      <c r="K46" t="n">
        <v>1.017685963362651</v>
      </c>
      <c r="L46" t="n">
        <v>3.788882875442519</v>
      </c>
      <c r="M46" t="n">
        <v>0.8542729694168992</v>
      </c>
      <c r="N46" t="n">
        <v>1.121574870399541</v>
      </c>
      <c r="O46" t="n">
        <v>3.374204158782959</v>
      </c>
    </row>
    <row r="47">
      <c r="A47" s="3" t="n">
        <v>45</v>
      </c>
      <c r="B47" t="inlineStr">
        <is>
          <t>Patient_24</t>
        </is>
      </c>
      <c r="C47" t="inlineStr">
        <is>
          <t>visit_20071127</t>
        </is>
      </c>
      <c r="D47" t="n">
        <v>0.9201703076744017</v>
      </c>
      <c r="E47" t="n">
        <v>1.776761361583295</v>
      </c>
      <c r="F47" t="n">
        <v>10.03652477264404</v>
      </c>
      <c r="G47" t="n">
        <v>0.7881138529196189</v>
      </c>
      <c r="H47" t="n">
        <v>2.240149180185555</v>
      </c>
      <c r="I47" t="n">
        <v>8.57402515411377</v>
      </c>
      <c r="J47" t="n">
        <v>0.8236947791164659</v>
      </c>
      <c r="K47" t="n">
        <v>0.7168988959278838</v>
      </c>
      <c r="L47" t="n">
        <v>2.56640625</v>
      </c>
      <c r="M47" t="n">
        <v>0.8795093568171095</v>
      </c>
      <c r="N47" t="n">
        <v>0.7489119537831997</v>
      </c>
      <c r="O47" t="n">
        <v>2.56640625</v>
      </c>
    </row>
    <row r="48">
      <c r="A48" s="3" t="n">
        <v>46</v>
      </c>
      <c r="B48" t="inlineStr">
        <is>
          <t>Patient_24</t>
        </is>
      </c>
      <c r="C48" t="inlineStr">
        <is>
          <t>visit_20071204</t>
        </is>
      </c>
      <c r="D48" t="n">
        <v>0.8908933427709271</v>
      </c>
      <c r="E48" t="n">
        <v>2.007789815181337</v>
      </c>
      <c r="F48" t="n">
        <v>11.48239545822144</v>
      </c>
      <c r="G48" t="n">
        <v>0.8141605745386622</v>
      </c>
      <c r="H48" t="n">
        <v>2.094105925747106</v>
      </c>
      <c r="I48" t="n">
        <v>7.807691097259521</v>
      </c>
      <c r="J48" t="n">
        <v>0.847794707297514</v>
      </c>
      <c r="K48" t="n">
        <v>0.5771642504153817</v>
      </c>
      <c r="L48" t="n">
        <v>2</v>
      </c>
      <c r="M48" t="n">
        <v>0.8813870006873903</v>
      </c>
      <c r="N48" t="n">
        <v>0.727577409097386</v>
      </c>
      <c r="O48" t="n">
        <v>2.204697608947754</v>
      </c>
    </row>
    <row r="49">
      <c r="A49" s="3" t="n">
        <v>47</v>
      </c>
      <c r="B49" t="inlineStr">
        <is>
          <t>Patient_24</t>
        </is>
      </c>
      <c r="C49" t="inlineStr">
        <is>
          <t>visit_20071207</t>
        </is>
      </c>
      <c r="D49" t="n">
        <v>0.8610731098516408</v>
      </c>
      <c r="E49" t="n">
        <v>2.605834255081325</v>
      </c>
      <c r="F49" t="n">
        <v>12.15236663818359</v>
      </c>
      <c r="G49" t="n">
        <v>0.7656135943096746</v>
      </c>
      <c r="H49" t="n">
        <v>2.918994618180735</v>
      </c>
      <c r="I49" t="n">
        <v>9.948104858398438</v>
      </c>
      <c r="J49" t="n">
        <v>0.6675096415249415</v>
      </c>
      <c r="K49" t="n">
        <v>1.784714214086764</v>
      </c>
      <c r="L49" t="n">
        <v>6.305607795715332</v>
      </c>
      <c r="M49" t="n">
        <v>0.8355083271190653</v>
      </c>
      <c r="N49" t="n">
        <v>1.323752008623107</v>
      </c>
      <c r="O49" t="n">
        <v>5.504931926727295</v>
      </c>
    </row>
    <row r="50">
      <c r="A50" s="3" t="n">
        <v>48</v>
      </c>
      <c r="B50" t="inlineStr">
        <is>
          <t>Patient_24</t>
        </is>
      </c>
      <c r="C50" t="inlineStr">
        <is>
          <t>visit_20071211</t>
        </is>
      </c>
      <c r="D50" t="n">
        <v>0.9292272681184728</v>
      </c>
      <c r="E50" t="n">
        <v>1.578968147350881</v>
      </c>
      <c r="F50" t="n">
        <v>8.022818565368652</v>
      </c>
      <c r="G50" t="n">
        <v>0.7553352362715534</v>
      </c>
      <c r="H50" t="n">
        <v>2.829405820819594</v>
      </c>
      <c r="I50" t="n">
        <v>11.80131931304932</v>
      </c>
      <c r="J50" t="n">
        <v>0.5667050028752156</v>
      </c>
      <c r="K50" t="n">
        <v>2.475876825839368</v>
      </c>
      <c r="L50" t="n">
        <v>11.23281288146973</v>
      </c>
      <c r="M50" t="n">
        <v>0.8417073249539564</v>
      </c>
      <c r="N50" t="n">
        <v>1.135411138891639</v>
      </c>
      <c r="O50" t="n">
        <v>4</v>
      </c>
    </row>
    <row r="51">
      <c r="A51" s="3" t="n">
        <v>49</v>
      </c>
      <c r="B51" t="inlineStr">
        <is>
          <t>Patient_24</t>
        </is>
      </c>
      <c r="C51" t="inlineStr">
        <is>
          <t>visit_20071213</t>
        </is>
      </c>
      <c r="D51" t="n">
        <v>0.9238119934783711</v>
      </c>
      <c r="E51" t="n">
        <v>1.328660221253501</v>
      </c>
      <c r="F51" t="n">
        <v>6.908586978912354</v>
      </c>
      <c r="G51" t="n">
        <v>0.7975446637101516</v>
      </c>
      <c r="H51" t="n">
        <v>2.562270497029499</v>
      </c>
      <c r="I51" t="n">
        <v>8</v>
      </c>
      <c r="J51" t="n">
        <v>0.8254871636251161</v>
      </c>
      <c r="K51" t="n">
        <v>0.8725510764268546</v>
      </c>
      <c r="L51" t="n">
        <v>2.690280675888062</v>
      </c>
      <c r="M51" t="n">
        <v>0.8558109344112353</v>
      </c>
      <c r="N51" t="n">
        <v>1.024319588414705</v>
      </c>
      <c r="O51" t="n">
        <v>4</v>
      </c>
    </row>
    <row r="52">
      <c r="A52" s="1" t="inlineStr">
        <is>
          <t>Median</t>
        </is>
      </c>
      <c r="D52">
        <f>MEDIAN(D2:D51)</f>
        <v/>
      </c>
      <c r="E52">
        <f>MEDIAN(E2:E51)</f>
        <v/>
      </c>
      <c r="F52">
        <f>MEDIAN(F2:F51)</f>
        <v/>
      </c>
      <c r="G52">
        <f>MEDIAN(G2:G51)</f>
        <v/>
      </c>
      <c r="H52">
        <f>MEDIAN(H2:H51)</f>
        <v/>
      </c>
      <c r="I52">
        <f>MEDIAN(I2:I51)</f>
        <v/>
      </c>
      <c r="J52">
        <f>MEDIAN(J2:J51)</f>
        <v/>
      </c>
      <c r="K52">
        <f>MEDIAN(K2:K51)</f>
        <v/>
      </c>
      <c r="L52">
        <f>MEDIAN(L2:L51)</f>
        <v/>
      </c>
      <c r="M52">
        <f>MEDIAN(M2:M51)</f>
        <v/>
      </c>
      <c r="N52">
        <f>MEDIAN(N2:N51)</f>
        <v/>
      </c>
      <c r="O52">
        <f>MEDIAN(O2:O51)</f>
        <v/>
      </c>
    </row>
    <row r="53">
      <c r="A53" s="1" t="inlineStr">
        <is>
          <t>Min</t>
        </is>
      </c>
      <c r="D53">
        <f>MIN(D2:D51)</f>
        <v/>
      </c>
      <c r="E53">
        <f>MIN(E2:E51)</f>
        <v/>
      </c>
      <c r="F53">
        <f>MIN(F2:F51)</f>
        <v/>
      </c>
      <c r="G53">
        <f>MIN(G2:G51)</f>
        <v/>
      </c>
      <c r="H53">
        <f>MIN(H2:H51)</f>
        <v/>
      </c>
      <c r="I53">
        <f>MIN(I2:I51)</f>
        <v/>
      </c>
      <c r="J53">
        <f>MIN(J2:J51)</f>
        <v/>
      </c>
      <c r="K53">
        <f>MIN(K2:K51)</f>
        <v/>
      </c>
      <c r="L53">
        <f>MIN(L2:L51)</f>
        <v/>
      </c>
      <c r="M53">
        <f>MIN(M2:M51)</f>
        <v/>
      </c>
      <c r="N53">
        <f>MIN(N2:N51)</f>
        <v/>
      </c>
      <c r="O53">
        <f>MIN(O2:O51)</f>
        <v/>
      </c>
    </row>
    <row r="54">
      <c r="A54" s="1" t="inlineStr">
        <is>
          <t>Max</t>
        </is>
      </c>
      <c r="D54">
        <f>MAX(D2:D51)</f>
        <v/>
      </c>
      <c r="E54">
        <f>MAX(E2:E51)</f>
        <v/>
      </c>
      <c r="F54">
        <f>MAX(F2:F51)</f>
        <v/>
      </c>
      <c r="G54">
        <f>MAX(G2:G51)</f>
        <v/>
      </c>
      <c r="H54">
        <f>MAX(H2:H51)</f>
        <v/>
      </c>
      <c r="I54">
        <f>MAX(I2:I51)</f>
        <v/>
      </c>
      <c r="J54">
        <f>MAX(J2:J51)</f>
        <v/>
      </c>
      <c r="K54">
        <f>MAX(K2:K51)</f>
        <v/>
      </c>
      <c r="L54">
        <f>MAX(L2:L51)</f>
        <v/>
      </c>
      <c r="M54">
        <f>MAX(M2:M51)</f>
        <v/>
      </c>
      <c r="N54">
        <f>MAX(N2:N51)</f>
        <v/>
      </c>
      <c r="O54">
        <f>MAX(O2:O51)</f>
        <v/>
      </c>
    </row>
    <row r="55">
      <c r="A55" s="1" t="inlineStr">
        <is>
          <t>Q75</t>
        </is>
      </c>
      <c r="D55">
        <f>QUARTILE(D2:D51,3)</f>
        <v/>
      </c>
      <c r="E55">
        <f>QUARTILE(E2:E51,3)</f>
        <v/>
      </c>
      <c r="F55">
        <f>QUARTILE(F2:F51,3)</f>
        <v/>
      </c>
      <c r="G55">
        <f>QUARTILE(G2:G51,3)</f>
        <v/>
      </c>
      <c r="H55">
        <f>QUARTILE(H2:H51,3)</f>
        <v/>
      </c>
      <c r="I55">
        <f>QUARTILE(I2:I51,3)</f>
        <v/>
      </c>
      <c r="J55">
        <f>QUARTILE(J2:J51,3)</f>
        <v/>
      </c>
      <c r="K55">
        <f>QUARTILE(K2:K51,3)</f>
        <v/>
      </c>
      <c r="L55">
        <f>QUARTILE(L2:L51,3)</f>
        <v/>
      </c>
      <c r="M55">
        <f>QUARTILE(M2:M51,3)</f>
        <v/>
      </c>
      <c r="N55">
        <f>QUARTILE(N2:N51,3)</f>
        <v/>
      </c>
      <c r="O55">
        <f>QUARTILE(O2:O51,3)</f>
        <v/>
      </c>
    </row>
    <row r="56">
      <c r="A56" s="1" t="inlineStr">
        <is>
          <t>Q25</t>
        </is>
      </c>
      <c r="D56">
        <f>QUARTILE(D2:D51,1)</f>
        <v/>
      </c>
      <c r="E56">
        <f>QUARTILE(E2:E51,1)</f>
        <v/>
      </c>
      <c r="F56">
        <f>QUARTILE(F2:F51,1)</f>
        <v/>
      </c>
      <c r="G56">
        <f>QUARTILE(G2:G51,1)</f>
        <v/>
      </c>
      <c r="H56">
        <f>QUARTILE(H2:H51,1)</f>
        <v/>
      </c>
      <c r="I56">
        <f>QUARTILE(I2:I51,1)</f>
        <v/>
      </c>
      <c r="J56">
        <f>QUARTILE(J2:J51,1)</f>
        <v/>
      </c>
      <c r="K56">
        <f>QUARTILE(K2:K51,1)</f>
        <v/>
      </c>
      <c r="L56">
        <f>QUARTILE(L2:L51,1)</f>
        <v/>
      </c>
      <c r="M56">
        <f>QUARTILE(M2:M51,1)</f>
        <v/>
      </c>
      <c r="N56">
        <f>QUARTILE(N2:N51,1)</f>
        <v/>
      </c>
      <c r="O56">
        <f>QUARTILE(O2:O51,1)</f>
        <v/>
      </c>
    </row>
    <row r="57">
      <c r="A57" s="1" t="inlineStr">
        <is>
          <t>IQR</t>
        </is>
      </c>
      <c r="D57">
        <f>D55-D56</f>
        <v/>
      </c>
      <c r="E57">
        <f>E55-E56</f>
        <v/>
      </c>
      <c r="F57">
        <f>F55-F56</f>
        <v/>
      </c>
      <c r="G57">
        <f>G55-G56</f>
        <v/>
      </c>
      <c r="H57">
        <f>H55-H56</f>
        <v/>
      </c>
      <c r="I57">
        <f>I55-I56</f>
        <v/>
      </c>
      <c r="J57">
        <f>J55-J56</f>
        <v/>
      </c>
      <c r="K57">
        <f>K55-K56</f>
        <v/>
      </c>
      <c r="L57">
        <f>L55-L56</f>
        <v/>
      </c>
      <c r="M57">
        <f>M55-M56</f>
        <v/>
      </c>
      <c r="N57">
        <f>N55-N56</f>
        <v/>
      </c>
      <c r="O57">
        <f>O55-O56</f>
        <v/>
      </c>
    </row>
    <row r="58">
      <c r="A58" s="1" t="inlineStr">
        <is>
          <t>LowerOutlierLimit</t>
        </is>
      </c>
      <c r="D58">
        <f>D56-1.5*D57</f>
        <v/>
      </c>
      <c r="E58">
        <f>E56-1.5*E57</f>
        <v/>
      </c>
      <c r="F58">
        <f>F56-1.5*F57</f>
        <v/>
      </c>
      <c r="G58">
        <f>G56-1.5*G57</f>
        <v/>
      </c>
      <c r="H58">
        <f>H56-1.5*H57</f>
        <v/>
      </c>
      <c r="I58">
        <f>I56-1.5*I57</f>
        <v/>
      </c>
      <c r="J58">
        <f>J56-1.5*J57</f>
        <v/>
      </c>
      <c r="K58">
        <f>K56-1.5*K57</f>
        <v/>
      </c>
      <c r="L58">
        <f>L56-1.5*L57</f>
        <v/>
      </c>
      <c r="M58">
        <f>M56-1.5*M57</f>
        <v/>
      </c>
      <c r="N58">
        <f>N56-1.5*N57</f>
        <v/>
      </c>
      <c r="O58">
        <f>O56-1.5*O57</f>
        <v/>
      </c>
    </row>
    <row r="59">
      <c r="A59" s="1" t="inlineStr">
        <is>
          <t>UpperOutlierLimit</t>
        </is>
      </c>
      <c r="D59">
        <f>D55+1.5*D57</f>
        <v/>
      </c>
      <c r="E59">
        <f>E55+1.5*E57</f>
        <v/>
      </c>
      <c r="F59">
        <f>F55+1.5*F57</f>
        <v/>
      </c>
      <c r="G59">
        <f>G55+1.5*G57</f>
        <v/>
      </c>
      <c r="H59">
        <f>H55+1.5*H57</f>
        <v/>
      </c>
      <c r="I59">
        <f>I55+1.5*I57</f>
        <v/>
      </c>
      <c r="J59">
        <f>J55+1.5*J57</f>
        <v/>
      </c>
      <c r="K59">
        <f>K55+1.5*K57</f>
        <v/>
      </c>
      <c r="L59">
        <f>L55+1.5*L57</f>
        <v/>
      </c>
      <c r="M59">
        <f>M55+1.5*M57</f>
        <v/>
      </c>
      <c r="N59">
        <f>N55+1.5*N57</f>
        <v/>
      </c>
      <c r="O59">
        <f>O55+1.5*O57</f>
        <v/>
      </c>
    </row>
    <row r="60">
      <c r="A60" s="1" t="inlineStr">
        <is>
          <t>Mean</t>
        </is>
      </c>
      <c r="D60">
        <f>AVERAGE(D2:D51)</f>
        <v/>
      </c>
      <c r="E60">
        <f>AVERAGE(E2:E51)</f>
        <v/>
      </c>
      <c r="F60">
        <f>AVERAGE(F2:F51)</f>
        <v/>
      </c>
      <c r="G60">
        <f>AVERAGE(G2:G51)</f>
        <v/>
      </c>
      <c r="H60">
        <f>AVERAGE(H2:H51)</f>
        <v/>
      </c>
      <c r="I60">
        <f>AVERAGE(I2:I51)</f>
        <v/>
      </c>
      <c r="J60">
        <f>AVERAGE(J2:J51)</f>
        <v/>
      </c>
      <c r="K60">
        <f>AVERAGE(K2:K51)</f>
        <v/>
      </c>
      <c r="L60">
        <f>AVERAGE(L2:L51)</f>
        <v/>
      </c>
      <c r="M60">
        <f>AVERAGE(M2:M51)</f>
        <v/>
      </c>
      <c r="N60">
        <f>AVERAGE(N2:N51)</f>
        <v/>
      </c>
      <c r="O60">
        <f>AVERAGE(O2:O51)</f>
        <v/>
      </c>
    </row>
    <row r="61">
      <c r="A61" s="1" t="inlineStr">
        <is>
          <t>Std</t>
        </is>
      </c>
      <c r="D61">
        <f>STDEV(D2:D51)</f>
        <v/>
      </c>
      <c r="E61">
        <f>STDEV(E2:E51)</f>
        <v/>
      </c>
      <c r="F61">
        <f>STDEV(F2:F51)</f>
        <v/>
      </c>
      <c r="G61">
        <f>STDEV(G2:G51)</f>
        <v/>
      </c>
      <c r="H61">
        <f>STDEV(H2:H51)</f>
        <v/>
      </c>
      <c r="I61">
        <f>STDEV(I2:I51)</f>
        <v/>
      </c>
      <c r="J61">
        <f>STDEV(J2:J51)</f>
        <v/>
      </c>
      <c r="K61">
        <f>STDEV(K2:K51)</f>
        <v/>
      </c>
      <c r="L61">
        <f>STDEV(L2:L51)</f>
        <v/>
      </c>
      <c r="M61">
        <f>STDEV(M2:M51)</f>
        <v/>
      </c>
      <c r="N61">
        <f>STDEV(N2:N51)</f>
        <v/>
      </c>
      <c r="O61">
        <f>STDEV(O2:O51)</f>
        <v/>
      </c>
    </row>
    <row r="63">
      <c r="G63" s="2" t="inlineStr">
        <is>
          <t>1st Quantile (Prostate MSD)</t>
        </is>
      </c>
      <c r="H63" s="2">
        <f ref="H63" t="array">INDEX(N2:N51,MATCH(MIN(ABS(N2:N51-N56)),ABS(N2:N51-N56),0))</f>
        <v/>
      </c>
      <c r="I63" s="2" t="inlineStr">
        <is>
          <t>2nd Quantile (Prostate MSD)</t>
        </is>
      </c>
      <c r="J63" s="2">
        <f ref="J63" t="array">INDEX(N2:N51,MATCH(MIN(ABS(N2:N51-N52)),ABS(N2:N51-N52),0))</f>
        <v/>
      </c>
      <c r="K63" s="2" t="inlineStr">
        <is>
          <t>3rd Quantile (Prostate MSD)</t>
        </is>
      </c>
      <c r="L63" s="2">
        <f ref="L63" t="array">INDEX(N2:N51,MATCH(MIN(ABS(N2:N51-N55)),ABS(N2:N51-N55),0))</f>
        <v/>
      </c>
    </row>
    <row r="64">
      <c r="G64" s="2" t="inlineStr">
        <is>
          <t>Scan Idx:</t>
        </is>
      </c>
      <c r="H64" s="2">
        <f>MATCH(H63,N2:N51,0)+ROW(A2:A52)-3</f>
        <v/>
      </c>
      <c r="I64" s="2" t="inlineStr">
        <is>
          <t>Scan Idx:</t>
        </is>
      </c>
      <c r="J64" s="2">
        <f>MATCH(J63,N2:N51,0)+ROW(A2:A52)-3</f>
        <v/>
      </c>
      <c r="K64" s="2" t="inlineStr">
        <is>
          <t>Scan Idx:</t>
        </is>
      </c>
      <c r="L64" s="2">
        <f>MATCH(L63,N2:N51,0)+ROW(A2:A52)-3</f>
        <v/>
      </c>
    </row>
  </sheetData>
  <conditionalFormatting sqref="D2:D51">
    <cfRule dxfId="0" operator="lessThan" priority="12" type="cellIs">
      <formula>$D$58</formula>
    </cfRule>
    <cfRule priority="25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51">
    <cfRule dxfId="0" operator="greaterThan" priority="11" type="cellIs">
      <formula>$E$59</formula>
    </cfRule>
    <cfRule priority="24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:F51">
    <cfRule dxfId="0" operator="greaterThan" priority="10" type="cellIs">
      <formula>$F$59</formula>
    </cfRule>
    <cfRule priority="23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:G51">
    <cfRule dxfId="0" operator="lessThan" priority="9" type="cellIs">
      <formula>$G$58</formula>
    </cfRule>
    <cfRule priority="22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51">
    <cfRule dxfId="0" operator="greaterThan" priority="8" type="cellIs">
      <formula>$H$59</formula>
    </cfRule>
    <cfRule priority="13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:I51">
    <cfRule dxfId="0" operator="greaterThan" priority="7" type="cellIs">
      <formula>$I$59</formula>
    </cfRule>
    <cfRule priority="20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51">
    <cfRule dxfId="0" operator="lessThan" priority="6" type="cellIs">
      <formula>$J$58</formula>
    </cfRule>
    <cfRule priority="19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51">
    <cfRule dxfId="0" operator="greaterThan" priority="5" type="cellIs">
      <formula>$K$59</formula>
    </cfRule>
    <cfRule priority="18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2:L51">
    <cfRule dxfId="0" operator="greaterThan" priority="4" type="cellIs">
      <formula>$L$59</formula>
    </cfRule>
    <cfRule priority="17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:M51">
    <cfRule dxfId="0" operator="lessThan" priority="3" type="cellIs">
      <formula>$M$58</formula>
    </cfRule>
    <cfRule priority="16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51">
    <cfRule dxfId="0" operator="greaterThan" priority="2" type="cellIs">
      <formula>$N$59</formula>
    </cfRule>
    <cfRule priority="15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51">
    <cfRule dxfId="0" operator="greaterThan" priority="1" type="cellIs">
      <formula>$O$59</formula>
    </cfRule>
    <cfRule priority="14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2019-08-26T09:14:44Z</dcterms:created>
  <dcterms:modified xsi:type="dcterms:W3CDTF">2020-05-13T23:15:29Z</dcterms:modified>
  <cp:lastModifiedBy>Mohamed Elmahdy</cp:lastModifiedBy>
</cp:coreProperties>
</file>