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eval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dxfs count="12"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tabSelected="1" workbookViewId="0">
      <pane activePane="bottomLeft" state="frozen" topLeftCell="A26" ySplit="1"/>
      <selection activeCell="K42" pane="bottomLeft" sqref="K42"/>
    </sheetView>
  </sheetViews>
  <sheetFormatPr baseColWidth="8" defaultRowHeight="15"/>
  <cols>
    <col customWidth="1" max="2" min="2" width="11.28515625"/>
    <col customWidth="1" max="3" min="3" width="14.140625"/>
  </cols>
  <sheetData>
    <row r="1">
      <c r="B1" s="3" t="inlineStr">
        <is>
          <t>Patient</t>
        </is>
      </c>
      <c r="C1" s="3" t="inlineStr">
        <is>
          <t>Scan</t>
        </is>
      </c>
      <c r="D1" s="3" t="inlineStr">
        <is>
          <t>DSC_Bladder</t>
        </is>
      </c>
      <c r="E1" s="3" t="inlineStr">
        <is>
          <t>MSD_Bladder</t>
        </is>
      </c>
      <c r="F1" s="3" t="inlineStr">
        <is>
          <t>HD%95_Bladder</t>
        </is>
      </c>
      <c r="G1" s="3" t="inlineStr">
        <is>
          <t>DSC_Rectum</t>
        </is>
      </c>
      <c r="H1" s="3" t="inlineStr">
        <is>
          <t>MSD_Rectum</t>
        </is>
      </c>
      <c r="I1" s="3" t="inlineStr">
        <is>
          <t>HD%95_Rectum</t>
        </is>
      </c>
      <c r="J1" s="3" t="inlineStr">
        <is>
          <t>DSC_SeminalVesicle</t>
        </is>
      </c>
      <c r="K1" s="3" t="inlineStr">
        <is>
          <t>MSD_SeminalVesicle</t>
        </is>
      </c>
      <c r="L1" s="3" t="inlineStr">
        <is>
          <t>HD%95_SeminalVesicle</t>
        </is>
      </c>
      <c r="M1" s="3" t="inlineStr">
        <is>
          <t>DSC_GTV</t>
        </is>
      </c>
      <c r="N1" s="3" t="inlineStr">
        <is>
          <t>MSD_GTV</t>
        </is>
      </c>
      <c r="O1" s="3" t="inlineStr">
        <is>
          <t>HD%95_GTV</t>
        </is>
      </c>
    </row>
    <row r="2">
      <c r="A2" s="3" t="n">
        <v>0</v>
      </c>
      <c r="B2" t="inlineStr">
        <is>
          <t>Patient_19</t>
        </is>
      </c>
      <c r="C2" t="inlineStr">
        <is>
          <t>visit_20070924</t>
        </is>
      </c>
      <c r="D2" t="n">
        <v>0.9304735014749963</v>
      </c>
      <c r="E2" t="n">
        <v>0.8392624508803408</v>
      </c>
      <c r="F2" t="n">
        <v>2.814650297164917</v>
      </c>
      <c r="G2" t="n">
        <v>0.8525926972528914</v>
      </c>
      <c r="H2" t="n">
        <v>2.035479068905591</v>
      </c>
      <c r="I2" t="n">
        <v>10</v>
      </c>
      <c r="J2" t="n">
        <v>0.6472650771388498</v>
      </c>
      <c r="K2" t="n">
        <v>1.674029860610793</v>
      </c>
      <c r="L2" t="n">
        <v>4.120753407478333</v>
      </c>
      <c r="M2" t="n">
        <v>0.8629087426460528</v>
      </c>
      <c r="N2" t="n">
        <v>1.554198056515013</v>
      </c>
      <c r="O2" t="n">
        <v>6</v>
      </c>
    </row>
    <row r="3">
      <c r="A3" s="3" t="n">
        <v>1</v>
      </c>
      <c r="B3" t="inlineStr">
        <is>
          <t>Patient_19</t>
        </is>
      </c>
      <c r="C3" t="inlineStr">
        <is>
          <t>visit_20071004</t>
        </is>
      </c>
      <c r="D3" t="n">
        <v>0.9673370638471971</v>
      </c>
      <c r="E3" t="n">
        <v>0.5481098004428837</v>
      </c>
      <c r="F3" t="n">
        <v>2.003875732421875</v>
      </c>
      <c r="G3" t="n">
        <v>0.8897458886528045</v>
      </c>
      <c r="H3" t="n">
        <v>1.383696383384061</v>
      </c>
      <c r="I3" t="n">
        <v>8</v>
      </c>
      <c r="J3" t="n">
        <v>0.6709154113557357</v>
      </c>
      <c r="K3" t="n">
        <v>1.455967262942996</v>
      </c>
      <c r="L3" t="n">
        <v>5.028374481201155</v>
      </c>
      <c r="M3" t="n">
        <v>0.851580670169696</v>
      </c>
      <c r="N3" t="n">
        <v>1.682321663818779</v>
      </c>
      <c r="O3" t="n">
        <v>6.165048122406006</v>
      </c>
    </row>
    <row r="4">
      <c r="A4" s="3" t="n">
        <v>2</v>
      </c>
      <c r="B4" t="inlineStr">
        <is>
          <t>Patient_19</t>
        </is>
      </c>
      <c r="C4" t="inlineStr">
        <is>
          <t>visit_20071011</t>
        </is>
      </c>
      <c r="D4" t="n">
        <v>0.9540494029255598</v>
      </c>
      <c r="E4" t="n">
        <v>0.7304020887489212</v>
      </c>
      <c r="F4" t="n">
        <v>3.405699491500854</v>
      </c>
      <c r="G4" t="n">
        <v>0.8750565079806657</v>
      </c>
      <c r="H4" t="n">
        <v>1.97203085810484</v>
      </c>
      <c r="I4" t="n">
        <v>16.56320285797119</v>
      </c>
      <c r="J4" t="n">
        <v>0.7268303472683034</v>
      </c>
      <c r="K4" t="n">
        <v>1.185418842878729</v>
      </c>
      <c r="L4" t="n">
        <v>4</v>
      </c>
      <c r="M4" t="n">
        <v>0.8153685529338066</v>
      </c>
      <c r="N4" t="n">
        <v>2.263599945947796</v>
      </c>
      <c r="O4" t="n">
        <v>8</v>
      </c>
    </row>
    <row r="5">
      <c r="A5" s="3" t="n">
        <v>3</v>
      </c>
      <c r="B5" t="inlineStr">
        <is>
          <t>Patient_19</t>
        </is>
      </c>
      <c r="C5" t="inlineStr">
        <is>
          <t>visit_20071016</t>
        </is>
      </c>
      <c r="D5" t="n">
        <v>0.9651671927001514</v>
      </c>
      <c r="E5" t="n">
        <v>0.496176812296217</v>
      </c>
      <c r="F5" t="n">
        <v>2</v>
      </c>
      <c r="G5" t="n">
        <v>0.900744056871645</v>
      </c>
      <c r="H5" t="n">
        <v>1.277186773407544</v>
      </c>
      <c r="I5" t="n">
        <v>5.279985904693604</v>
      </c>
      <c r="J5" t="n">
        <v>0.7373469387755103</v>
      </c>
      <c r="K5" t="n">
        <v>1.198762602994547</v>
      </c>
      <c r="L5" t="n">
        <v>4.118412017822266</v>
      </c>
      <c r="M5" t="n">
        <v>0.8518724350205198</v>
      </c>
      <c r="N5" t="n">
        <v>1.792899930475929</v>
      </c>
      <c r="O5" t="n">
        <v>8</v>
      </c>
    </row>
    <row r="6">
      <c r="A6" s="3" t="n">
        <v>4</v>
      </c>
      <c r="B6" t="inlineStr">
        <is>
          <t>Patient_19</t>
        </is>
      </c>
      <c r="C6" t="inlineStr">
        <is>
          <t>visit_20071018</t>
        </is>
      </c>
      <c r="D6" t="n">
        <v>0.9675353205277827</v>
      </c>
      <c r="E6" t="n">
        <v>0.5374393417741189</v>
      </c>
      <c r="F6" t="n">
        <v>2.03515625</v>
      </c>
      <c r="G6" t="n">
        <v>0.8871320656420942</v>
      </c>
      <c r="H6" t="n">
        <v>1.272297678708641</v>
      </c>
      <c r="I6" t="n">
        <v>6</v>
      </c>
      <c r="J6" t="n">
        <v>0.7250855313983003</v>
      </c>
      <c r="K6" t="n">
        <v>1.207065880553137</v>
      </c>
      <c r="L6" t="n">
        <v>4.191347122192383</v>
      </c>
      <c r="M6" t="n">
        <v>0.8366770016414371</v>
      </c>
      <c r="N6" t="n">
        <v>1.886216108049127</v>
      </c>
      <c r="O6" t="n">
        <v>8</v>
      </c>
    </row>
    <row r="7">
      <c r="A7" s="3" t="n">
        <v>5</v>
      </c>
      <c r="B7" t="inlineStr">
        <is>
          <t>Patient_19</t>
        </is>
      </c>
      <c r="C7" t="inlineStr">
        <is>
          <t>visit_20071022</t>
        </is>
      </c>
      <c r="D7" t="n">
        <v>0.9459216976348057</v>
      </c>
      <c r="E7" t="n">
        <v>0.9415362640411833</v>
      </c>
      <c r="F7" t="n">
        <v>3.428112268447876</v>
      </c>
      <c r="G7" t="n">
        <v>0.8892519229460214</v>
      </c>
      <c r="H7" t="n">
        <v>2.047112196068572</v>
      </c>
      <c r="I7" t="n">
        <v>14.90045928955078</v>
      </c>
      <c r="J7" t="n">
        <v>0.6532403240324033</v>
      </c>
      <c r="K7" t="n">
        <v>1.891967431021542</v>
      </c>
      <c r="L7" t="n">
        <v>7.720410346984863</v>
      </c>
      <c r="M7" t="n">
        <v>0.8568390442915735</v>
      </c>
      <c r="N7" t="n">
        <v>1.62165296105575</v>
      </c>
      <c r="O7" t="n">
        <v>8</v>
      </c>
    </row>
    <row r="8">
      <c r="A8" s="3" t="n">
        <v>6</v>
      </c>
      <c r="B8" t="inlineStr">
        <is>
          <t>Patient_19</t>
        </is>
      </c>
      <c r="C8" t="inlineStr">
        <is>
          <t>visit_20071026</t>
        </is>
      </c>
      <c r="D8" t="n">
        <v>0.9457268903252283</v>
      </c>
      <c r="E8" t="n">
        <v>0.7599674184754353</v>
      </c>
      <c r="F8" t="n">
        <v>2.223120450973511</v>
      </c>
      <c r="G8" t="n">
        <v>0.8747747041767886</v>
      </c>
      <c r="H8" t="n">
        <v>1.458073144021923</v>
      </c>
      <c r="I8" t="n">
        <v>12</v>
      </c>
      <c r="J8" t="n">
        <v>0.6761894050163086</v>
      </c>
      <c r="K8" t="n">
        <v>1.617729159314166</v>
      </c>
      <c r="L8" t="n">
        <v>6.863907814025879</v>
      </c>
      <c r="M8" t="n">
        <v>0.8379916853213942</v>
      </c>
      <c r="N8" t="n">
        <v>1.898725650395806</v>
      </c>
      <c r="O8" t="n">
        <v>9.799846649169922</v>
      </c>
    </row>
    <row r="9">
      <c r="A9" s="3" t="n">
        <v>7</v>
      </c>
      <c r="B9" t="inlineStr">
        <is>
          <t>Patient_19</t>
        </is>
      </c>
      <c r="C9" t="inlineStr">
        <is>
          <t>visit_20071029</t>
        </is>
      </c>
      <c r="D9" t="n">
        <v>0.9659224208860235</v>
      </c>
      <c r="E9" t="n">
        <v>0.5764045346485485</v>
      </c>
      <c r="F9" t="n">
        <v>2</v>
      </c>
      <c r="G9" t="n">
        <v>0.8854848166174979</v>
      </c>
      <c r="H9" t="n">
        <v>1.913107932888664</v>
      </c>
      <c r="I9" t="n">
        <v>11.15397300720214</v>
      </c>
      <c r="J9" t="n">
        <v>0.7472862311940582</v>
      </c>
      <c r="K9" t="n">
        <v>1.284077878740253</v>
      </c>
      <c r="L9" t="n">
        <v>4.954656457901001</v>
      </c>
      <c r="M9" t="n">
        <v>0.8491032112555043</v>
      </c>
      <c r="N9" t="n">
        <v>1.742360366023617</v>
      </c>
      <c r="O9" t="n">
        <v>8.461613655090332</v>
      </c>
    </row>
    <row r="10">
      <c r="A10" s="3" t="n">
        <v>8</v>
      </c>
      <c r="B10" t="inlineStr">
        <is>
          <t>Patient_20</t>
        </is>
      </c>
      <c r="C10" t="inlineStr">
        <is>
          <t>visit_20070912</t>
        </is>
      </c>
      <c r="D10" t="n">
        <v>0.9634453605658561</v>
      </c>
      <c r="E10" t="n">
        <v>0.4476873436335979</v>
      </c>
      <c r="F10" t="n">
        <v>2</v>
      </c>
      <c r="G10" t="n">
        <v>0.6151841999781366</v>
      </c>
      <c r="H10" t="n">
        <v>4.649137231895881</v>
      </c>
      <c r="I10" t="n">
        <v>26.33018207550048</v>
      </c>
      <c r="J10" t="n">
        <v>0.575818752803948</v>
      </c>
      <c r="K10" t="n">
        <v>1.844429841403348</v>
      </c>
      <c r="L10" t="n">
        <v>5.524271965026855</v>
      </c>
      <c r="M10" t="n">
        <v>0.8740968748664016</v>
      </c>
      <c r="N10" t="n">
        <v>1.191859199168052</v>
      </c>
      <c r="O10" t="n">
        <v>3.710205554962158</v>
      </c>
    </row>
    <row r="11">
      <c r="A11" s="3" t="n">
        <v>9</v>
      </c>
      <c r="B11" t="inlineStr">
        <is>
          <t>Patient_20</t>
        </is>
      </c>
      <c r="C11" t="inlineStr">
        <is>
          <t>visit_20070925</t>
        </is>
      </c>
      <c r="D11" t="n">
        <v>0.9324553642653052</v>
      </c>
      <c r="E11" t="n">
        <v>0.9118989039305082</v>
      </c>
      <c r="F11" t="n">
        <v>4</v>
      </c>
      <c r="G11" t="n">
        <v>0.8784807764091078</v>
      </c>
      <c r="H11" t="n">
        <v>1.112855464746178</v>
      </c>
      <c r="I11" t="n">
        <v>4.021205902099609</v>
      </c>
      <c r="J11" t="n">
        <v>0.6823909966978906</v>
      </c>
      <c r="K11" t="n">
        <v>1.33123117376298</v>
      </c>
      <c r="L11" t="n">
        <v>4.111313700675964</v>
      </c>
      <c r="M11" t="n">
        <v>0.8298965602351516</v>
      </c>
      <c r="N11" t="n">
        <v>1.890001576254698</v>
      </c>
      <c r="O11" t="n">
        <v>4.021224975585938</v>
      </c>
    </row>
    <row r="12">
      <c r="A12" s="3" t="n">
        <v>10</v>
      </c>
      <c r="B12" t="inlineStr">
        <is>
          <t>Patient_20</t>
        </is>
      </c>
      <c r="C12" t="inlineStr">
        <is>
          <t>visit_20070927</t>
        </is>
      </c>
      <c r="D12" t="n">
        <v>0.9629401958741405</v>
      </c>
      <c r="E12" t="n">
        <v>0.4957719403239767</v>
      </c>
      <c r="F12" t="n">
        <v>2</v>
      </c>
      <c r="G12" t="n">
        <v>0.869914895734833</v>
      </c>
      <c r="H12" t="n">
        <v>1.233897959188062</v>
      </c>
      <c r="I12" t="n">
        <v>5.236663913726796</v>
      </c>
      <c r="J12" t="n">
        <v>0.6309634689019973</v>
      </c>
      <c r="K12" t="n">
        <v>1.767595207672505</v>
      </c>
      <c r="L12" t="n">
        <v>5.655524730682373</v>
      </c>
      <c r="M12" t="n">
        <v>0.8730933496034167</v>
      </c>
      <c r="N12" t="n">
        <v>1.124075014415524</v>
      </c>
      <c r="O12" t="n">
        <v>3.587935209274292</v>
      </c>
    </row>
    <row r="13">
      <c r="A13" s="3" t="n">
        <v>11</v>
      </c>
      <c r="B13" t="inlineStr">
        <is>
          <t>Patient_20</t>
        </is>
      </c>
      <c r="C13" t="inlineStr">
        <is>
          <t>visit_20071001</t>
        </is>
      </c>
      <c r="D13" t="n">
        <v>0.9392685012437811</v>
      </c>
      <c r="E13" t="n">
        <v>0.6480990272910132</v>
      </c>
      <c r="F13" t="n">
        <v>2.337445974349976</v>
      </c>
      <c r="G13" t="n">
        <v>0.9213317412376203</v>
      </c>
      <c r="H13" t="n">
        <v>0.796641063190618</v>
      </c>
      <c r="I13" t="n">
        <v>3.084444999694824</v>
      </c>
      <c r="J13" t="n">
        <v>0.7283717907052324</v>
      </c>
      <c r="K13" t="n">
        <v>1.103450893357516</v>
      </c>
      <c r="L13" t="n">
        <v>3.67610502243042</v>
      </c>
      <c r="M13" t="n">
        <v>0.8084215478710891</v>
      </c>
      <c r="N13" t="n">
        <v>1.980538154617902</v>
      </c>
      <c r="O13" t="n">
        <v>6.239175319671631</v>
      </c>
    </row>
    <row r="14">
      <c r="A14" s="3" t="n">
        <v>12</v>
      </c>
      <c r="B14" t="inlineStr">
        <is>
          <t>Patient_20</t>
        </is>
      </c>
      <c r="C14" t="inlineStr">
        <is>
          <t>visit_20071004</t>
        </is>
      </c>
      <c r="D14" t="n">
        <v>0.8832303022357579</v>
      </c>
      <c r="E14" t="n">
        <v>1.274592758568062</v>
      </c>
      <c r="F14" t="n">
        <v>4.0140380859375</v>
      </c>
      <c r="G14" t="n">
        <v>0.8807971193212648</v>
      </c>
      <c r="H14" t="n">
        <v>1.204993725567993</v>
      </c>
      <c r="I14" t="n">
        <v>4.16483211517334</v>
      </c>
      <c r="J14" t="n">
        <v>0.7499524383283658</v>
      </c>
      <c r="K14" t="n">
        <v>1.073581370917047</v>
      </c>
      <c r="L14" t="n">
        <v>3.668549060821533</v>
      </c>
      <c r="M14" t="n">
        <v>0.7995441595441596</v>
      </c>
      <c r="N14" t="n">
        <v>2.187795444480404</v>
      </c>
      <c r="O14" t="n">
        <v>6.135603427886963</v>
      </c>
    </row>
    <row r="15">
      <c r="A15" s="3" t="n">
        <v>13</v>
      </c>
      <c r="B15" t="inlineStr">
        <is>
          <t>Patient_20</t>
        </is>
      </c>
      <c r="C15" t="inlineStr">
        <is>
          <t>visit_20071008</t>
        </is>
      </c>
      <c r="D15" t="n">
        <v>0.9550489530479526</v>
      </c>
      <c r="E15" t="n">
        <v>0.6415630440938249</v>
      </c>
      <c r="F15" t="n">
        <v>2.980404853820801</v>
      </c>
      <c r="G15" t="n">
        <v>0.8077950423530635</v>
      </c>
      <c r="H15" t="n">
        <v>1.744672712949067</v>
      </c>
      <c r="I15" t="n">
        <v>9.503751754760742</v>
      </c>
      <c r="J15" t="n">
        <v>0.7328982354363064</v>
      </c>
      <c r="K15" t="n">
        <v>1.179857718140499</v>
      </c>
      <c r="L15" t="n">
        <v>4.207159996032715</v>
      </c>
      <c r="M15" t="n">
        <v>0.7993949941985744</v>
      </c>
      <c r="N15" t="n">
        <v>2.255279651283921</v>
      </c>
      <c r="O15" t="n">
        <v>4.636072158813477</v>
      </c>
    </row>
    <row r="16">
      <c r="A16" s="3" t="n">
        <v>14</v>
      </c>
      <c r="B16" t="inlineStr">
        <is>
          <t>Patient_20</t>
        </is>
      </c>
      <c r="C16" t="inlineStr">
        <is>
          <t>visit_20071011</t>
        </is>
      </c>
      <c r="D16" t="n">
        <v>0.9425502739394541</v>
      </c>
      <c r="E16" t="n">
        <v>0.8116896871523748</v>
      </c>
      <c r="F16" t="n">
        <v>4</v>
      </c>
      <c r="G16" t="n">
        <v>0.9070257588906797</v>
      </c>
      <c r="H16" t="n">
        <v>0.9400418413698115</v>
      </c>
      <c r="I16" t="n">
        <v>4</v>
      </c>
      <c r="J16" t="n">
        <v>0.7644990088880363</v>
      </c>
      <c r="K16" t="n">
        <v>0.9110972539761684</v>
      </c>
      <c r="L16" t="n">
        <v>2.95767879486084</v>
      </c>
      <c r="M16" t="n">
        <v>0.7801951506644631</v>
      </c>
      <c r="N16" t="n">
        <v>2.351650519022522</v>
      </c>
      <c r="O16" t="n">
        <v>6.055816650390625</v>
      </c>
    </row>
    <row r="17">
      <c r="A17" s="3" t="n">
        <v>15</v>
      </c>
      <c r="B17" t="inlineStr">
        <is>
          <t>Patient_20</t>
        </is>
      </c>
      <c r="C17" t="inlineStr">
        <is>
          <t>visit_20071015</t>
        </is>
      </c>
      <c r="D17" t="n">
        <v>0.9243162326008386</v>
      </c>
      <c r="E17" t="n">
        <v>0.8910556450955922</v>
      </c>
      <c r="F17" t="n">
        <v>4</v>
      </c>
      <c r="G17" t="n">
        <v>0.8891736944058543</v>
      </c>
      <c r="H17" t="n">
        <v>1.222249457865364</v>
      </c>
      <c r="I17" t="n">
        <v>6</v>
      </c>
      <c r="J17" t="n">
        <v>0.7871442189840665</v>
      </c>
      <c r="K17" t="n">
        <v>0.7885977695129884</v>
      </c>
      <c r="L17" t="n">
        <v>2.719684362411499</v>
      </c>
      <c r="M17" t="n">
        <v>0.7961307759785676</v>
      </c>
      <c r="N17" t="n">
        <v>2.221902444946112</v>
      </c>
      <c r="O17" t="n">
        <v>6</v>
      </c>
    </row>
    <row r="18">
      <c r="A18" s="3" t="n">
        <v>16</v>
      </c>
      <c r="B18" t="inlineStr">
        <is>
          <t>Patient_20</t>
        </is>
      </c>
      <c r="C18" t="inlineStr">
        <is>
          <t>visit_20071018</t>
        </is>
      </c>
      <c r="D18" t="n">
        <v>0.9188770625668751</v>
      </c>
      <c r="E18" t="n">
        <v>1.002484726229599</v>
      </c>
      <c r="F18" t="n">
        <v>4</v>
      </c>
      <c r="G18" t="n">
        <v>0.8744661428618004</v>
      </c>
      <c r="H18" t="n">
        <v>1.50514148822377</v>
      </c>
      <c r="I18" t="n">
        <v>8.303994417190552</v>
      </c>
      <c r="J18" t="n">
        <v>0.7384666262470374</v>
      </c>
      <c r="K18" t="n">
        <v>1.110517544329372</v>
      </c>
      <c r="L18" t="n">
        <v>4.07670602798462</v>
      </c>
      <c r="M18" t="n">
        <v>0.8205330947377182</v>
      </c>
      <c r="N18" t="n">
        <v>1.93074396474848</v>
      </c>
      <c r="O18" t="n">
        <v>4.076707363128662</v>
      </c>
    </row>
    <row r="19">
      <c r="A19" s="3" t="n">
        <v>17</v>
      </c>
      <c r="B19" t="inlineStr">
        <is>
          <t>Patient_20</t>
        </is>
      </c>
      <c r="C19" t="inlineStr">
        <is>
          <t>visit_20071022</t>
        </is>
      </c>
      <c r="D19" t="n">
        <v>0.9180296707189576</v>
      </c>
      <c r="E19" t="n">
        <v>0.9277129968850825</v>
      </c>
      <c r="F19" t="n">
        <v>4</v>
      </c>
      <c r="G19" t="n">
        <v>0.8672304190864856</v>
      </c>
      <c r="H19" t="n">
        <v>1.540908295632857</v>
      </c>
      <c r="I19" t="n">
        <v>10</v>
      </c>
      <c r="J19" t="n">
        <v>0.6924856176976455</v>
      </c>
      <c r="K19" t="n">
        <v>1.403922174713577</v>
      </c>
      <c r="L19" t="n">
        <v>4.1170973777771</v>
      </c>
      <c r="M19" t="n">
        <v>0.7938460077399747</v>
      </c>
      <c r="N19" t="n">
        <v>2.202155959624643</v>
      </c>
      <c r="O19" t="n">
        <v>4.602181911468506</v>
      </c>
    </row>
    <row r="20">
      <c r="A20" s="3" t="n">
        <v>18</v>
      </c>
      <c r="B20" t="inlineStr">
        <is>
          <t>Patient_21</t>
        </is>
      </c>
      <c r="C20" t="inlineStr">
        <is>
          <t>visit_20071116</t>
        </is>
      </c>
      <c r="D20" t="n">
        <v>0.963124372959992</v>
      </c>
      <c r="E20" t="n">
        <v>0.4031803659657876</v>
      </c>
      <c r="F20" t="n">
        <v>2</v>
      </c>
      <c r="G20" t="n">
        <v>0.8058905472636816</v>
      </c>
      <c r="H20" t="n">
        <v>2.114622679385339</v>
      </c>
      <c r="I20" t="n">
        <v>12</v>
      </c>
      <c r="J20" t="n">
        <v>0.7221825453506642</v>
      </c>
      <c r="K20" t="n">
        <v>1.036101612426428</v>
      </c>
      <c r="L20" t="n">
        <v>6.102268457412708</v>
      </c>
      <c r="M20" t="n">
        <v>0.8780845483516173</v>
      </c>
      <c r="N20" t="n">
        <v>0.9996924164701513</v>
      </c>
      <c r="O20" t="n">
        <v>2.629440069198608</v>
      </c>
    </row>
    <row r="21">
      <c r="A21" s="3" t="n">
        <v>19</v>
      </c>
      <c r="B21" t="inlineStr">
        <is>
          <t>Patient_21</t>
        </is>
      </c>
      <c r="C21" t="inlineStr">
        <is>
          <t>visit_20071204</t>
        </is>
      </c>
      <c r="D21" t="n">
        <v>0.9724084667801222</v>
      </c>
      <c r="E21" t="n">
        <v>0.4628952291648475</v>
      </c>
      <c r="F21" t="n">
        <v>2</v>
      </c>
      <c r="G21" t="n">
        <v>0.8547600261311478</v>
      </c>
      <c r="H21" t="n">
        <v>1.742527695839356</v>
      </c>
      <c r="I21" t="n">
        <v>11.01430850028992</v>
      </c>
      <c r="J21" t="n">
        <v>0.726607989167231</v>
      </c>
      <c r="K21" t="n">
        <v>0.8277079942784267</v>
      </c>
      <c r="L21" t="n">
        <v>2.594051122665405</v>
      </c>
      <c r="M21" t="n">
        <v>0.8494313359361738</v>
      </c>
      <c r="N21" t="n">
        <v>1.270252860318462</v>
      </c>
      <c r="O21" t="n">
        <v>4.417523384094238</v>
      </c>
    </row>
    <row r="22">
      <c r="A22" s="3" t="n">
        <v>20</v>
      </c>
      <c r="B22" t="inlineStr">
        <is>
          <t>Patient_21</t>
        </is>
      </c>
      <c r="C22" t="inlineStr">
        <is>
          <t>visit_20071207</t>
        </is>
      </c>
      <c r="D22" t="n">
        <v>0.9601461048977225</v>
      </c>
      <c r="E22" t="n">
        <v>0.6130488769875856</v>
      </c>
      <c r="F22" t="n">
        <v>2.175276279449463</v>
      </c>
      <c r="G22" t="n">
        <v>0.8273489611373197</v>
      </c>
      <c r="H22" t="n">
        <v>2.369886942153324</v>
      </c>
      <c r="I22" t="n">
        <v>16</v>
      </c>
      <c r="J22" t="n">
        <v>0.7169206094627105</v>
      </c>
      <c r="K22" t="n">
        <v>0.8467981646054482</v>
      </c>
      <c r="L22" t="n">
        <v>2.705234527587891</v>
      </c>
      <c r="M22" t="n">
        <v>0.8868053520851645</v>
      </c>
      <c r="N22" t="n">
        <v>1.069495956750319</v>
      </c>
      <c r="O22" t="n">
        <v>3.67610502243042</v>
      </c>
    </row>
    <row r="23">
      <c r="A23" s="3" t="n">
        <v>21</v>
      </c>
      <c r="B23" t="inlineStr">
        <is>
          <t>Patient_21</t>
        </is>
      </c>
      <c r="C23" t="inlineStr">
        <is>
          <t>visit_20071211</t>
        </is>
      </c>
      <c r="D23" t="n">
        <v>0.9630721504475082</v>
      </c>
      <c r="E23" t="n">
        <v>0.4696072142669447</v>
      </c>
      <c r="F23" t="n">
        <v>2</v>
      </c>
      <c r="G23" t="n">
        <v>0.8633202742409402</v>
      </c>
      <c r="H23" t="n">
        <v>1.505203262590179</v>
      </c>
      <c r="I23" t="n">
        <v>6</v>
      </c>
      <c r="J23" t="n">
        <v>0.7328056768558953</v>
      </c>
      <c r="K23" t="n">
        <v>1.035455626055913</v>
      </c>
      <c r="L23" t="n">
        <v>4</v>
      </c>
      <c r="M23" t="n">
        <v>0.8745684043697288</v>
      </c>
      <c r="N23" t="n">
        <v>1.017192627952305</v>
      </c>
      <c r="O23" t="n">
        <v>3.546859741210938</v>
      </c>
    </row>
    <row r="24">
      <c r="A24" s="3" t="n">
        <v>22</v>
      </c>
      <c r="B24" t="inlineStr">
        <is>
          <t>Patient_21</t>
        </is>
      </c>
      <c r="C24" t="inlineStr">
        <is>
          <t>visit_20071214</t>
        </is>
      </c>
      <c r="D24" t="n">
        <v>0.9544935792310422</v>
      </c>
      <c r="E24" t="n">
        <v>0.6385152560543013</v>
      </c>
      <c r="F24" t="n">
        <v>2.425155401229858</v>
      </c>
      <c r="G24" t="n">
        <v>0.8668187765261511</v>
      </c>
      <c r="H24" t="n">
        <v>1.604634772221495</v>
      </c>
      <c r="I24" t="n">
        <v>8</v>
      </c>
      <c r="J24" t="n">
        <v>0.7497608309416427</v>
      </c>
      <c r="K24" t="n">
        <v>0.7660925337907841</v>
      </c>
      <c r="L24" t="n">
        <v>3.200885415077209</v>
      </c>
      <c r="M24" t="n">
        <v>0.8955202654657501</v>
      </c>
      <c r="N24" t="n">
        <v>0.8198632817464218</v>
      </c>
      <c r="O24" t="n">
        <v>2.572265625</v>
      </c>
    </row>
    <row r="25">
      <c r="A25" s="3" t="n">
        <v>23</v>
      </c>
      <c r="B25" t="inlineStr">
        <is>
          <t>Patient_21</t>
        </is>
      </c>
      <c r="C25" t="inlineStr">
        <is>
          <t>visit_20071218</t>
        </is>
      </c>
      <c r="D25" t="n">
        <v>0.9493465421187115</v>
      </c>
      <c r="E25" t="n">
        <v>0.7006374382742582</v>
      </c>
      <c r="F25" t="n">
        <v>2.816265344619751</v>
      </c>
      <c r="G25" t="n">
        <v>0.8708615218822966</v>
      </c>
      <c r="H25" t="n">
        <v>1.616053334849388</v>
      </c>
      <c r="I25" t="n">
        <v>12</v>
      </c>
      <c r="J25" t="n">
        <v>0.7349851871801777</v>
      </c>
      <c r="K25" t="n">
        <v>0.8533948862617047</v>
      </c>
      <c r="L25" t="n">
        <v>4</v>
      </c>
      <c r="M25" t="n">
        <v>0.8626933431874571</v>
      </c>
      <c r="N25" t="n">
        <v>1.158039303267664</v>
      </c>
      <c r="O25" t="n">
        <v>4.09710168838501</v>
      </c>
    </row>
    <row r="26">
      <c r="A26" s="3" t="n">
        <v>24</v>
      </c>
      <c r="B26" t="inlineStr">
        <is>
          <t>Patient_21</t>
        </is>
      </c>
      <c r="C26" t="inlineStr">
        <is>
          <t>visit_20071221</t>
        </is>
      </c>
      <c r="D26" t="n">
        <v>0.9485745481784306</v>
      </c>
      <c r="E26" t="n">
        <v>0.631595281397803</v>
      </c>
      <c r="F26" t="n">
        <v>2.686026334762573</v>
      </c>
      <c r="G26" t="n">
        <v>0.9045422993904932</v>
      </c>
      <c r="H26" t="n">
        <v>1.887633941066852</v>
      </c>
      <c r="I26" t="n">
        <v>11.22965049743652</v>
      </c>
      <c r="J26" t="n">
        <v>0.675020341741253</v>
      </c>
      <c r="K26" t="n">
        <v>1.240971878665911</v>
      </c>
      <c r="L26" t="n">
        <v>4.482432103157043</v>
      </c>
      <c r="M26" t="n">
        <v>0.8349469934208636</v>
      </c>
      <c r="N26" t="n">
        <v>1.410989247132026</v>
      </c>
      <c r="O26" t="n">
        <v>4.480360507965088</v>
      </c>
    </row>
    <row r="27">
      <c r="A27" s="3" t="n">
        <v>25</v>
      </c>
      <c r="B27" t="inlineStr">
        <is>
          <t>Patient_21</t>
        </is>
      </c>
      <c r="C27" t="inlineStr">
        <is>
          <t>visit_20071228</t>
        </is>
      </c>
      <c r="D27" t="n">
        <v>0.9534610694842959</v>
      </c>
      <c r="E27" t="n">
        <v>0.6222942240503867</v>
      </c>
      <c r="F27" t="n">
        <v>2.458290100097656</v>
      </c>
      <c r="G27" t="n">
        <v>0.8853461241412951</v>
      </c>
      <c r="H27" t="n">
        <v>1.480721135352895</v>
      </c>
      <c r="I27" t="n">
        <v>10.03769874572754</v>
      </c>
      <c r="J27" t="n">
        <v>0.6390097932535365</v>
      </c>
      <c r="K27" t="n">
        <v>1.440526554104003</v>
      </c>
      <c r="L27" t="n">
        <v>6</v>
      </c>
      <c r="M27" t="n">
        <v>0.8975971016037082</v>
      </c>
      <c r="N27" t="n">
        <v>0.841399715129716</v>
      </c>
      <c r="O27" t="n">
        <v>2.347517251968384</v>
      </c>
    </row>
    <row r="28">
      <c r="A28" s="3" t="n">
        <v>26</v>
      </c>
      <c r="B28" t="inlineStr">
        <is>
          <t>Patient_22</t>
        </is>
      </c>
      <c r="C28" t="inlineStr">
        <is>
          <t>visit_20071010</t>
        </is>
      </c>
      <c r="D28" t="n">
        <v>0.948968916173101</v>
      </c>
      <c r="E28" t="n">
        <v>0.5852697760322502</v>
      </c>
      <c r="F28" t="n">
        <v>2</v>
      </c>
      <c r="G28" t="n">
        <v>0.629937384318513</v>
      </c>
      <c r="H28" t="n">
        <v>2.540604110325378</v>
      </c>
      <c r="I28" t="n">
        <v>8</v>
      </c>
      <c r="J28" t="n">
        <v>0.6582432638148881</v>
      </c>
      <c r="K28" t="n">
        <v>1.216750954370009</v>
      </c>
      <c r="L28" t="n">
        <v>5.638928890228271</v>
      </c>
      <c r="M28" t="n">
        <v>0.8054913123406273</v>
      </c>
      <c r="N28" t="n">
        <v>1.38105379672131</v>
      </c>
      <c r="O28" t="n">
        <v>4.921465873718262</v>
      </c>
    </row>
    <row r="29">
      <c r="A29" s="3" t="n">
        <v>27</v>
      </c>
      <c r="B29" t="inlineStr">
        <is>
          <t>Patient_22</t>
        </is>
      </c>
      <c r="C29" t="inlineStr">
        <is>
          <t>visit_20071026</t>
        </is>
      </c>
      <c r="D29" t="n">
        <v>0.9407366970807663</v>
      </c>
      <c r="E29" t="n">
        <v>0.7816540681557971</v>
      </c>
      <c r="F29" t="n">
        <v>2.57552695274353</v>
      </c>
      <c r="G29" t="n">
        <v>0.7199133676841452</v>
      </c>
      <c r="H29" t="n">
        <v>4.883076353454691</v>
      </c>
      <c r="I29" t="n">
        <v>19.03365707397459</v>
      </c>
      <c r="J29" t="n">
        <v>0.4858362436942181</v>
      </c>
      <c r="K29" t="n">
        <v>10.54665848817916</v>
      </c>
      <c r="L29" t="n">
        <v>47.94183197021482</v>
      </c>
      <c r="M29" t="n">
        <v>0.8527228088857338</v>
      </c>
      <c r="N29" t="n">
        <v>1.173841102996239</v>
      </c>
      <c r="O29" t="n">
        <v>3.050683736801147</v>
      </c>
    </row>
    <row r="30">
      <c r="A30" s="3" t="n">
        <v>28</v>
      </c>
      <c r="B30" t="inlineStr">
        <is>
          <t>Patient_22</t>
        </is>
      </c>
      <c r="C30" t="inlineStr">
        <is>
          <t>visit_20071029</t>
        </is>
      </c>
      <c r="D30" t="n">
        <v>0.9029847088806116</v>
      </c>
      <c r="E30" t="n">
        <v>1.405167429953497</v>
      </c>
      <c r="F30" t="n">
        <v>14.74424266815183</v>
      </c>
      <c r="G30" t="n">
        <v>0.876987160897419</v>
      </c>
      <c r="H30" t="n">
        <v>1.648191528695392</v>
      </c>
      <c r="I30" t="n">
        <v>6</v>
      </c>
      <c r="J30" t="n">
        <v>0.5161290322580645</v>
      </c>
      <c r="K30" t="n">
        <v>1.86161879448017</v>
      </c>
      <c r="L30" t="n">
        <v>6.300472736358643</v>
      </c>
      <c r="M30" t="n">
        <v>0.8084051724137932</v>
      </c>
      <c r="N30" t="n">
        <v>1.46292019208152</v>
      </c>
      <c r="O30" t="n">
        <v>4.267578125</v>
      </c>
    </row>
    <row r="31">
      <c r="A31" s="3" t="n">
        <v>29</v>
      </c>
      <c r="B31" t="inlineStr">
        <is>
          <t>Patient_22</t>
        </is>
      </c>
      <c r="C31" t="inlineStr">
        <is>
          <t>visit_20071102</t>
        </is>
      </c>
      <c r="D31" t="n">
        <v>0.9211872912450433</v>
      </c>
      <c r="E31" t="n">
        <v>0.804442622699281</v>
      </c>
      <c r="F31" t="n">
        <v>2.226281404495239</v>
      </c>
      <c r="G31" t="n">
        <v>0.8417977263356305</v>
      </c>
      <c r="H31" t="n">
        <v>1.787068361573963</v>
      </c>
      <c r="I31" t="n">
        <v>8.005966186523438</v>
      </c>
      <c r="J31" t="n">
        <v>0.4501893197545371</v>
      </c>
      <c r="K31" t="n">
        <v>2.700841795292706</v>
      </c>
      <c r="L31" t="n">
        <v>10.47669248580931</v>
      </c>
      <c r="M31" t="n">
        <v>0.8200998751560549</v>
      </c>
      <c r="N31" t="n">
        <v>1.359164397716039</v>
      </c>
      <c r="O31" t="n">
        <v>4.048558235168457</v>
      </c>
    </row>
    <row r="32">
      <c r="A32" s="3" t="n">
        <v>30</v>
      </c>
      <c r="B32" t="inlineStr">
        <is>
          <t>Patient_22</t>
        </is>
      </c>
      <c r="C32" t="inlineStr">
        <is>
          <t>visit_20071108</t>
        </is>
      </c>
      <c r="D32" t="n">
        <v>0.9212782296613223</v>
      </c>
      <c r="E32" t="n">
        <v>0.8109036357760722</v>
      </c>
      <c r="F32" t="n">
        <v>3.256004095077515</v>
      </c>
      <c r="G32" t="n">
        <v>0.8045877992587399</v>
      </c>
      <c r="H32" t="n">
        <v>2.634183067483959</v>
      </c>
      <c r="I32" t="n">
        <v>19.79366302490234</v>
      </c>
      <c r="J32" t="n">
        <v>0.4420200598275559</v>
      </c>
      <c r="K32" t="n">
        <v>2.435275572726225</v>
      </c>
      <c r="L32" t="n">
        <v>8.248342514038086</v>
      </c>
      <c r="M32" t="n">
        <v>0.8067407081592259</v>
      </c>
      <c r="N32" t="n">
        <v>1.607900100984579</v>
      </c>
      <c r="O32" t="n">
        <v>4.52812385559082</v>
      </c>
    </row>
    <row r="33">
      <c r="A33" s="3" t="n">
        <v>31</v>
      </c>
      <c r="B33" t="inlineStr">
        <is>
          <t>Patient_22</t>
        </is>
      </c>
      <c r="C33" t="inlineStr">
        <is>
          <t>visit_20071112</t>
        </is>
      </c>
      <c r="D33" t="n">
        <v>0.9310617429520849</v>
      </c>
      <c r="E33" t="n">
        <v>0.7050673870244105</v>
      </c>
      <c r="F33" t="n">
        <v>2.34375</v>
      </c>
      <c r="G33" t="n">
        <v>0.8167505555511931</v>
      </c>
      <c r="H33" t="n">
        <v>2.153204258966684</v>
      </c>
      <c r="I33" t="n">
        <v>12</v>
      </c>
      <c r="J33" t="n">
        <v>0.4256473489519113</v>
      </c>
      <c r="K33" t="n">
        <v>11.72953788364002</v>
      </c>
      <c r="L33" t="n">
        <v>46.12022399902344</v>
      </c>
      <c r="M33" t="n">
        <v>0.8081384047171646</v>
      </c>
      <c r="N33" t="n">
        <v>1.478354437632669</v>
      </c>
      <c r="O33" t="n">
        <v>5.075984954833984</v>
      </c>
    </row>
    <row r="34">
      <c r="A34" s="3" t="n">
        <v>32</v>
      </c>
      <c r="B34" t="inlineStr">
        <is>
          <t>Patient_22</t>
        </is>
      </c>
      <c r="C34" t="inlineStr">
        <is>
          <t>visit_20071115</t>
        </is>
      </c>
      <c r="D34" t="n">
        <v>0.9271100751263919</v>
      </c>
      <c r="E34" t="n">
        <v>0.6327294468091363</v>
      </c>
      <c r="F34" t="n">
        <v>2.34375</v>
      </c>
      <c r="G34" t="n">
        <v>0.8213276049002421</v>
      </c>
      <c r="H34" t="n">
        <v>2.070825830679127</v>
      </c>
      <c r="I34" t="n">
        <v>14.55270576477051</v>
      </c>
      <c r="J34" t="n">
        <v>0.5747823793194408</v>
      </c>
      <c r="K34" t="n">
        <v>1.464093778902011</v>
      </c>
      <c r="L34" t="n">
        <v>6.05064868927002</v>
      </c>
      <c r="M34" t="n">
        <v>0.7604627825984299</v>
      </c>
      <c r="N34" t="n">
        <v>1.852724230777113</v>
      </c>
      <c r="O34" t="n">
        <v>6</v>
      </c>
    </row>
    <row r="35">
      <c r="A35" s="3" t="n">
        <v>33</v>
      </c>
      <c r="B35" t="inlineStr">
        <is>
          <t>Patient_22</t>
        </is>
      </c>
      <c r="C35" t="inlineStr">
        <is>
          <t>visit_20071119</t>
        </is>
      </c>
      <c r="D35" t="n">
        <v>0.8906578526126344</v>
      </c>
      <c r="E35" t="n">
        <v>1.113584810967746</v>
      </c>
      <c r="F35" t="n">
        <v>3.822740077972412</v>
      </c>
      <c r="G35" t="n">
        <v>0.7957453489284873</v>
      </c>
      <c r="H35" t="n">
        <v>2.449404506910298</v>
      </c>
      <c r="I35" t="n">
        <v>18</v>
      </c>
      <c r="J35" t="n">
        <v>0.4482872200263505</v>
      </c>
      <c r="K35" t="n">
        <v>1.960269485331244</v>
      </c>
      <c r="L35" t="n">
        <v>6.270300388336182</v>
      </c>
      <c r="M35" t="n">
        <v>0.7839659924944373</v>
      </c>
      <c r="N35" t="n">
        <v>1.785397262954018</v>
      </c>
      <c r="O35" t="n">
        <v>5.285830974578857</v>
      </c>
    </row>
    <row r="36">
      <c r="A36" s="3" t="n">
        <v>34</v>
      </c>
      <c r="B36" t="inlineStr">
        <is>
          <t>Patient_23</t>
        </is>
      </c>
      <c r="C36" t="inlineStr">
        <is>
          <t>visit_20071019</t>
        </is>
      </c>
      <c r="D36" t="n">
        <v>0.955929571606821</v>
      </c>
      <c r="E36" t="n">
        <v>0.5012557717064742</v>
      </c>
      <c r="F36" t="n">
        <v>2.169935941696167</v>
      </c>
      <c r="G36" t="n">
        <v>0.9023692266737655</v>
      </c>
      <c r="H36" t="n">
        <v>0.8658509656530681</v>
      </c>
      <c r="I36" t="n">
        <v>4</v>
      </c>
      <c r="J36" t="n">
        <v>0.5371342835708928</v>
      </c>
      <c r="K36" t="n">
        <v>5.941880279411345</v>
      </c>
      <c r="L36" t="n">
        <v>25.08892288208008</v>
      </c>
      <c r="M36" t="n">
        <v>0.8834948613591778</v>
      </c>
      <c r="N36" t="n">
        <v>0.9790437609285833</v>
      </c>
      <c r="O36" t="n">
        <v>3.035141706466675</v>
      </c>
    </row>
    <row r="37">
      <c r="A37" s="3" t="n">
        <v>35</v>
      </c>
      <c r="B37" t="inlineStr">
        <is>
          <t>Patient_23</t>
        </is>
      </c>
      <c r="C37" t="inlineStr">
        <is>
          <t>visit_20071105</t>
        </is>
      </c>
      <c r="D37" t="n">
        <v>0.9622043101333357</v>
      </c>
      <c r="E37" t="n">
        <v>0.6063902776954987</v>
      </c>
      <c r="F37" t="n">
        <v>2.158739566802979</v>
      </c>
      <c r="G37" t="n">
        <v>0.87835932148757</v>
      </c>
      <c r="H37" t="n">
        <v>1.296565957189522</v>
      </c>
      <c r="I37" t="n">
        <v>4.52812385559082</v>
      </c>
      <c r="J37" t="n">
        <v>0.3474290252134207</v>
      </c>
      <c r="K37" t="n">
        <v>2.895508415755734</v>
      </c>
      <c r="L37" t="n">
        <v>7.352762699127176</v>
      </c>
      <c r="M37" t="n">
        <v>0.8832507970965334</v>
      </c>
      <c r="N37" t="n">
        <v>0.9860746606615257</v>
      </c>
      <c r="O37" t="n">
        <v>3.633610486984253</v>
      </c>
    </row>
    <row r="38">
      <c r="A38" s="3" t="n">
        <v>36</v>
      </c>
      <c r="B38" t="inlineStr">
        <is>
          <t>Patient_23</t>
        </is>
      </c>
      <c r="C38" t="inlineStr">
        <is>
          <t>visit_20071108</t>
        </is>
      </c>
      <c r="D38" t="n">
        <v>0.9388292495303093</v>
      </c>
      <c r="E38" t="n">
        <v>0.983505932353257</v>
      </c>
      <c r="F38" t="n">
        <v>4</v>
      </c>
      <c r="G38" t="n">
        <v>0.8753118418205822</v>
      </c>
      <c r="H38" t="n">
        <v>2.277436885062204</v>
      </c>
      <c r="I38" t="n">
        <v>10.84897232055664</v>
      </c>
      <c r="J38" t="n">
        <v>0.5089470710114899</v>
      </c>
      <c r="K38" t="n">
        <v>1.835542470652883</v>
      </c>
      <c r="L38" t="n">
        <v>5.485406589508042</v>
      </c>
      <c r="M38" t="n">
        <v>0.8661907852044127</v>
      </c>
      <c r="N38" t="n">
        <v>1.378448953510275</v>
      </c>
      <c r="O38" t="n">
        <v>4</v>
      </c>
    </row>
    <row r="39">
      <c r="A39" s="3" t="n">
        <v>37</v>
      </c>
      <c r="B39" t="inlineStr">
        <is>
          <t>Patient_23</t>
        </is>
      </c>
      <c r="C39" t="inlineStr">
        <is>
          <t>visit_20071115</t>
        </is>
      </c>
      <c r="D39" t="n">
        <v>0.954153864690644</v>
      </c>
      <c r="E39" t="n">
        <v>0.611498859880848</v>
      </c>
      <c r="F39" t="n">
        <v>2.134632587432861</v>
      </c>
      <c r="G39" t="n">
        <v>0.8394238819181895</v>
      </c>
      <c r="H39" t="n">
        <v>2.121723635445248</v>
      </c>
      <c r="I39" t="n">
        <v>8.056394004821753</v>
      </c>
      <c r="J39" t="n">
        <v>0.4286268425135764</v>
      </c>
      <c r="K39" t="n">
        <v>2.208382577483052</v>
      </c>
      <c r="L39" t="n">
        <v>6.717537236213683</v>
      </c>
      <c r="M39" t="n">
        <v>0.8378422558234572</v>
      </c>
      <c r="N39" t="n">
        <v>1.485882051916553</v>
      </c>
      <c r="O39" t="n">
        <v>4.232787132263184</v>
      </c>
    </row>
    <row r="40">
      <c r="A40" s="3" t="n">
        <v>38</v>
      </c>
      <c r="B40" t="inlineStr">
        <is>
          <t>Patient_23</t>
        </is>
      </c>
      <c r="C40" t="inlineStr">
        <is>
          <t>visit_20071119</t>
        </is>
      </c>
      <c r="D40" t="n">
        <v>0.9467269347665128</v>
      </c>
      <c r="E40" t="n">
        <v>0.8133495124988072</v>
      </c>
      <c r="F40" t="n">
        <v>2.341745615005493</v>
      </c>
      <c r="G40" t="n">
        <v>0.8942590194522189</v>
      </c>
      <c r="H40" t="n">
        <v>1.319328580431461</v>
      </c>
      <c r="I40" t="n">
        <v>4.091684818267822</v>
      </c>
      <c r="J40" t="n">
        <v>0.5890269151138716</v>
      </c>
      <c r="K40" t="n">
        <v>1.314615040603766</v>
      </c>
      <c r="L40" t="n">
        <v>4.748384475708008</v>
      </c>
      <c r="M40" t="n">
        <v>0.8828440480614393</v>
      </c>
      <c r="N40" t="n">
        <v>1.04860953034999</v>
      </c>
      <c r="O40" t="n">
        <v>2.723758697509766</v>
      </c>
    </row>
    <row r="41">
      <c r="A41" s="3" t="n">
        <v>39</v>
      </c>
      <c r="B41" t="inlineStr">
        <is>
          <t>Patient_23</t>
        </is>
      </c>
      <c r="C41" t="inlineStr">
        <is>
          <t>visit_20071122</t>
        </is>
      </c>
      <c r="D41" t="n">
        <v>0.9648592964642801</v>
      </c>
      <c r="E41" t="n">
        <v>0.5167557638529263</v>
      </c>
      <c r="F41" t="n">
        <v>2</v>
      </c>
      <c r="G41" t="n">
        <v>0.8655089110716077</v>
      </c>
      <c r="H41" t="n">
        <v>1.366311395825535</v>
      </c>
      <c r="I41" t="n">
        <v>5.680382490158081</v>
      </c>
      <c r="J41" t="n">
        <v>0.3614604462474645</v>
      </c>
      <c r="K41" t="n">
        <v>3.352979736673679</v>
      </c>
      <c r="L41" t="n">
        <v>12.37457213401794</v>
      </c>
      <c r="M41" t="n">
        <v>0.8673719201311682</v>
      </c>
      <c r="N41" t="n">
        <v>1.174574396300968</v>
      </c>
      <c r="O41" t="n">
        <v>3.241406440734863</v>
      </c>
    </row>
    <row r="42">
      <c r="A42" s="3" t="n">
        <v>40</v>
      </c>
      <c r="B42" t="inlineStr">
        <is>
          <t>Patient_23</t>
        </is>
      </c>
      <c r="C42" t="inlineStr">
        <is>
          <t>visit_20071126</t>
        </is>
      </c>
      <c r="D42" t="n">
        <v>0.9431059886337132</v>
      </c>
      <c r="E42" t="n">
        <v>0.6833928464019758</v>
      </c>
      <c r="F42" t="n">
        <v>2.24837851524353</v>
      </c>
      <c r="G42" t="n">
        <v>0.8835291692434549</v>
      </c>
      <c r="H42" t="n">
        <v>1.288421756581892</v>
      </c>
      <c r="I42" t="n">
        <v>7.451916742324798</v>
      </c>
      <c r="J42" t="n">
        <v>0.217452608491305</v>
      </c>
      <c r="K42" t="n">
        <v>8.736131718952524</v>
      </c>
      <c r="L42" t="n">
        <v>25.51875743865967</v>
      </c>
      <c r="M42" t="n">
        <v>0.887638285579783</v>
      </c>
      <c r="N42" t="n">
        <v>0.9065371830097022</v>
      </c>
      <c r="O42" t="n">
        <v>3.277546882629395</v>
      </c>
    </row>
    <row r="43">
      <c r="A43" s="3" t="n">
        <v>41</v>
      </c>
      <c r="B43" t="inlineStr">
        <is>
          <t>Patient_24</t>
        </is>
      </c>
      <c r="C43" t="inlineStr">
        <is>
          <t>visit_20071102</t>
        </is>
      </c>
      <c r="D43" t="n">
        <v>0.9414698295483284</v>
      </c>
      <c r="E43" t="n">
        <v>0.7494666913320416</v>
      </c>
      <c r="F43" t="n">
        <v>2.66015625</v>
      </c>
      <c r="G43" t="n">
        <v>0.8413142573453085</v>
      </c>
      <c r="H43" t="n">
        <v>1.987548270569585</v>
      </c>
      <c r="I43" t="n">
        <v>14</v>
      </c>
      <c r="J43" t="n">
        <v>0.6695938529088913</v>
      </c>
      <c r="K43" t="n">
        <v>1.817339298973047</v>
      </c>
      <c r="L43" t="n">
        <v>6.045314455032341</v>
      </c>
      <c r="M43" t="n">
        <v>0.8695356930651048</v>
      </c>
      <c r="N43" t="n">
        <v>0.9085564437493248</v>
      </c>
      <c r="O43" t="n">
        <v>3.546875</v>
      </c>
    </row>
    <row r="44">
      <c r="A44" s="3" t="n">
        <v>42</v>
      </c>
      <c r="B44" t="inlineStr">
        <is>
          <t>Patient_24</t>
        </is>
      </c>
      <c r="C44" t="inlineStr">
        <is>
          <t>visit_20071116</t>
        </is>
      </c>
      <c r="D44" t="n">
        <v>0.9476001352596787</v>
      </c>
      <c r="E44" t="n">
        <v>0.8303386079008346</v>
      </c>
      <c r="F44" t="n">
        <v>2.443359375</v>
      </c>
      <c r="G44" t="n">
        <v>0.8350146278694296</v>
      </c>
      <c r="H44" t="n">
        <v>2.62060294850963</v>
      </c>
      <c r="I44" t="n">
        <v>16</v>
      </c>
      <c r="J44" t="n">
        <v>0.7947211425472295</v>
      </c>
      <c r="K44" t="n">
        <v>1.018943008611404</v>
      </c>
      <c r="L44" t="n">
        <v>4</v>
      </c>
      <c r="M44" t="n">
        <v>0.8835491756384252</v>
      </c>
      <c r="N44" t="n">
        <v>0.8529547245941215</v>
      </c>
      <c r="O44" t="n">
        <v>2.575538396835327</v>
      </c>
    </row>
    <row r="45">
      <c r="A45" s="3" t="n">
        <v>43</v>
      </c>
      <c r="B45" t="inlineStr">
        <is>
          <t>Patient_24</t>
        </is>
      </c>
      <c r="C45" t="inlineStr">
        <is>
          <t>visit_20071120</t>
        </is>
      </c>
      <c r="D45" t="n">
        <v>0.9558693659217642</v>
      </c>
      <c r="E45" t="n">
        <v>0.7549356803708784</v>
      </c>
      <c r="F45" t="n">
        <v>2.583984375</v>
      </c>
      <c r="G45" t="n">
        <v>0.8863504529025925</v>
      </c>
      <c r="H45" t="n">
        <v>0.9725228358597987</v>
      </c>
      <c r="I45" t="n">
        <v>3.151997566223145</v>
      </c>
      <c r="J45" t="n">
        <v>0.7889325107496729</v>
      </c>
      <c r="K45" t="n">
        <v>1.009330112566792</v>
      </c>
      <c r="L45" t="n">
        <v>4</v>
      </c>
      <c r="M45" t="n">
        <v>0.8643154065991167</v>
      </c>
      <c r="N45" t="n">
        <v>1.107001660425555</v>
      </c>
      <c r="O45" t="n">
        <v>2.776586055755615</v>
      </c>
    </row>
    <row r="46">
      <c r="A46" s="3" t="n">
        <v>44</v>
      </c>
      <c r="B46" t="inlineStr">
        <is>
          <t>Patient_24</t>
        </is>
      </c>
      <c r="C46" t="inlineStr">
        <is>
          <t>visit_20071123</t>
        </is>
      </c>
      <c r="D46" t="n">
        <v>0.9590065219541427</v>
      </c>
      <c r="E46" t="n">
        <v>0.6659209111683727</v>
      </c>
      <c r="F46" t="n">
        <v>2.340309858322144</v>
      </c>
      <c r="G46" t="n">
        <v>0.8476064385757089</v>
      </c>
      <c r="H46" t="n">
        <v>2.569497783184052</v>
      </c>
      <c r="I46" t="n">
        <v>22</v>
      </c>
      <c r="J46" t="n">
        <v>0.8057435522224254</v>
      </c>
      <c r="K46" t="n">
        <v>0.8446469971423538</v>
      </c>
      <c r="L46" t="n">
        <v>4</v>
      </c>
      <c r="M46" t="n">
        <v>0.8728659755759943</v>
      </c>
      <c r="N46" t="n">
        <v>0.9698934343862048</v>
      </c>
      <c r="O46" t="n">
        <v>3.262932538986206</v>
      </c>
    </row>
    <row r="47">
      <c r="A47" s="3" t="n">
        <v>45</v>
      </c>
      <c r="B47" t="inlineStr">
        <is>
          <t>Patient_24</t>
        </is>
      </c>
      <c r="C47" t="inlineStr">
        <is>
          <t>visit_20071127</t>
        </is>
      </c>
      <c r="D47" t="n">
        <v>0.9590112773205255</v>
      </c>
      <c r="E47" t="n">
        <v>0.6991393579143393</v>
      </c>
      <c r="F47" t="n">
        <v>2.337445974349976</v>
      </c>
      <c r="G47" t="n">
        <v>0.8640985935728995</v>
      </c>
      <c r="H47" t="n">
        <v>1.603441071866053</v>
      </c>
      <c r="I47" t="n">
        <v>10</v>
      </c>
      <c r="J47" t="n">
        <v>0.6482844223778704</v>
      </c>
      <c r="K47" t="n">
        <v>2.007050874846322</v>
      </c>
      <c r="L47" t="n">
        <v>5.856250286102295</v>
      </c>
      <c r="M47" t="n">
        <v>0.868598650258039</v>
      </c>
      <c r="N47" t="n">
        <v>1.01327290304114</v>
      </c>
      <c r="O47" t="n">
        <v>3.364263296127319</v>
      </c>
    </row>
    <row r="48">
      <c r="A48" s="3" t="n">
        <v>46</v>
      </c>
      <c r="B48" t="inlineStr">
        <is>
          <t>Patient_24</t>
        </is>
      </c>
      <c r="C48" t="inlineStr">
        <is>
          <t>visit_20071204</t>
        </is>
      </c>
      <c r="D48" t="n">
        <v>0.9457424092495182</v>
      </c>
      <c r="E48" t="n">
        <v>0.77573619798114</v>
      </c>
      <c r="F48" t="n">
        <v>2.204697608947754</v>
      </c>
      <c r="G48" t="n">
        <v>0.8768767867460026</v>
      </c>
      <c r="H48" t="n">
        <v>1.995546410790905</v>
      </c>
      <c r="I48" t="n">
        <v>12</v>
      </c>
      <c r="J48" t="n">
        <v>0.7575757575757575</v>
      </c>
      <c r="K48" t="n">
        <v>1.255775811933307</v>
      </c>
      <c r="L48" t="n">
        <v>4</v>
      </c>
      <c r="M48" t="n">
        <v>0.8748363636363636</v>
      </c>
      <c r="N48" t="n">
        <v>0.9374290561848588</v>
      </c>
      <c r="O48" t="n">
        <v>2.881571769714355</v>
      </c>
    </row>
    <row r="49">
      <c r="A49" s="3" t="n">
        <v>47</v>
      </c>
      <c r="B49" t="inlineStr">
        <is>
          <t>Patient_24</t>
        </is>
      </c>
      <c r="C49" t="inlineStr">
        <is>
          <t>visit_20071207</t>
        </is>
      </c>
      <c r="D49" t="n">
        <v>0.959193043287581</v>
      </c>
      <c r="E49" t="n">
        <v>0.5938631296231685</v>
      </c>
      <c r="F49" t="n">
        <v>2</v>
      </c>
      <c r="G49" t="n">
        <v>0.8237493420178774</v>
      </c>
      <c r="H49" t="n">
        <v>2.59606440851802</v>
      </c>
      <c r="I49" t="n">
        <v>16</v>
      </c>
      <c r="J49" t="n">
        <v>0.8167938931297709</v>
      </c>
      <c r="K49" t="n">
        <v>0.9247402758552711</v>
      </c>
      <c r="L49" t="n">
        <v>3.929811716079712</v>
      </c>
      <c r="M49" t="n">
        <v>0.8729188109220802</v>
      </c>
      <c r="N49" t="n">
        <v>0.9935598744062406</v>
      </c>
      <c r="O49" t="n">
        <v>4</v>
      </c>
    </row>
    <row r="50">
      <c r="A50" s="3" t="n">
        <v>48</v>
      </c>
      <c r="B50" t="inlineStr">
        <is>
          <t>Patient_24</t>
        </is>
      </c>
      <c r="C50" t="inlineStr">
        <is>
          <t>visit_20071211</t>
        </is>
      </c>
      <c r="D50" t="n">
        <v>0.9667118816030349</v>
      </c>
      <c r="E50" t="n">
        <v>0.5530419793103325</v>
      </c>
      <c r="F50" t="n">
        <v>2</v>
      </c>
      <c r="G50" t="n">
        <v>0.8860199897488468</v>
      </c>
      <c r="H50" t="n">
        <v>1.332230954810229</v>
      </c>
      <c r="I50" t="n">
        <v>14</v>
      </c>
      <c r="J50" t="n">
        <v>0.7171851605390119</v>
      </c>
      <c r="K50" t="n">
        <v>1.584002990553979</v>
      </c>
      <c r="L50" t="n">
        <v>5.068371295928955</v>
      </c>
      <c r="M50" t="n">
        <v>0.8547421945245404</v>
      </c>
      <c r="N50" t="n">
        <v>1.240248559693556</v>
      </c>
      <c r="O50" t="n">
        <v>3.990497827529907</v>
      </c>
    </row>
    <row r="51">
      <c r="A51" s="3" t="n">
        <v>49</v>
      </c>
      <c r="B51" t="inlineStr">
        <is>
          <t>Patient_24</t>
        </is>
      </c>
      <c r="C51" t="inlineStr">
        <is>
          <t>visit_20071213</t>
        </is>
      </c>
      <c r="D51" t="n">
        <v>0.9443030215845336</v>
      </c>
      <c r="E51" t="n">
        <v>0.9462097020388651</v>
      </c>
      <c r="F51" t="n">
        <v>2.690280675888062</v>
      </c>
      <c r="G51" t="n">
        <v>0.7419376251535031</v>
      </c>
      <c r="H51" t="n">
        <v>3.846710651030495</v>
      </c>
      <c r="I51" t="n">
        <v>20</v>
      </c>
      <c r="J51" t="n">
        <v>0.7885452800944719</v>
      </c>
      <c r="K51" t="n">
        <v>1.175562263379114</v>
      </c>
      <c r="L51" t="n">
        <v>3.87399959564209</v>
      </c>
      <c r="M51" t="n">
        <v>0.8423369459226032</v>
      </c>
      <c r="N51" t="n">
        <v>1.345822273205022</v>
      </c>
      <c r="O51" t="n">
        <v>4</v>
      </c>
    </row>
    <row r="52">
      <c r="A52" s="1" t="inlineStr">
        <is>
          <t>Median</t>
        </is>
      </c>
      <c r="D52">
        <f>MEDIAN(D2:D51)</f>
        <v/>
      </c>
      <c r="E52">
        <f>MEDIAN(E2:E51)</f>
        <v/>
      </c>
      <c r="F52">
        <f>MEDIAN(F2:F51)</f>
        <v/>
      </c>
      <c r="G52">
        <f>MEDIAN(G2:G51)</f>
        <v/>
      </c>
      <c r="H52">
        <f>MEDIAN(H2:H51)</f>
        <v/>
      </c>
      <c r="I52">
        <f>MEDIAN(I2:I51)</f>
        <v/>
      </c>
      <c r="J52">
        <f>MEDIAN(J2:J51)</f>
        <v/>
      </c>
      <c r="K52">
        <f>MEDIAN(K2:K51)</f>
        <v/>
      </c>
      <c r="L52">
        <f>MEDIAN(L2:L51)</f>
        <v/>
      </c>
      <c r="M52">
        <f>MEDIAN(M2:M51)</f>
        <v/>
      </c>
      <c r="N52">
        <f>MEDIAN(N2:N51)</f>
        <v/>
      </c>
      <c r="O52">
        <f>MEDIAN(O2:O51)</f>
        <v/>
      </c>
    </row>
    <row r="53">
      <c r="A53" s="1" t="inlineStr">
        <is>
          <t>Min</t>
        </is>
      </c>
      <c r="D53">
        <f>MIN(D2:D51)</f>
        <v/>
      </c>
      <c r="E53">
        <f>MIN(E2:E51)</f>
        <v/>
      </c>
      <c r="F53">
        <f>MIN(F2:F51)</f>
        <v/>
      </c>
      <c r="G53">
        <f>MIN(G2:G51)</f>
        <v/>
      </c>
      <c r="H53">
        <f>MIN(H2:H51)</f>
        <v/>
      </c>
      <c r="I53">
        <f>MIN(I2:I51)</f>
        <v/>
      </c>
      <c r="J53">
        <f>MIN(J2:J51)</f>
        <v/>
      </c>
      <c r="K53">
        <f>MIN(K2:K51)</f>
        <v/>
      </c>
      <c r="L53">
        <f>MIN(L2:L51)</f>
        <v/>
      </c>
      <c r="M53">
        <f>MIN(M2:M51)</f>
        <v/>
      </c>
      <c r="N53">
        <f>MIN(N2:N51)</f>
        <v/>
      </c>
      <c r="O53">
        <f>MIN(O2:O51)</f>
        <v/>
      </c>
    </row>
    <row r="54">
      <c r="A54" s="1" t="inlineStr">
        <is>
          <t>Max</t>
        </is>
      </c>
      <c r="D54">
        <f>MAX(D2:D51)</f>
        <v/>
      </c>
      <c r="E54">
        <f>MAX(E2:E51)</f>
        <v/>
      </c>
      <c r="F54">
        <f>MAX(F2:F51)</f>
        <v/>
      </c>
      <c r="G54">
        <f>MAX(G2:G51)</f>
        <v/>
      </c>
      <c r="H54">
        <f>MAX(H2:H51)</f>
        <v/>
      </c>
      <c r="I54">
        <f>MAX(I2:I51)</f>
        <v/>
      </c>
      <c r="J54">
        <f>MAX(J2:J51)</f>
        <v/>
      </c>
      <c r="K54">
        <f>MAX(K2:K51)</f>
        <v/>
      </c>
      <c r="L54">
        <f>MAX(L2:L51)</f>
        <v/>
      </c>
      <c r="M54">
        <f>MAX(M2:M51)</f>
        <v/>
      </c>
      <c r="N54">
        <f>MAX(N2:N51)</f>
        <v/>
      </c>
      <c r="O54">
        <f>MAX(O2:O51)</f>
        <v/>
      </c>
    </row>
    <row r="55">
      <c r="A55" s="1" t="inlineStr">
        <is>
          <t>Q75</t>
        </is>
      </c>
      <c r="D55">
        <f>QUARTILE(D2:D51,3)</f>
        <v/>
      </c>
      <c r="E55">
        <f>QUARTILE(E2:E51,3)</f>
        <v/>
      </c>
      <c r="F55">
        <f>QUARTILE(F2:F51,3)</f>
        <v/>
      </c>
      <c r="G55">
        <f>QUARTILE(G2:G51,3)</f>
        <v/>
      </c>
      <c r="H55">
        <f>QUARTILE(H2:H51,3)</f>
        <v/>
      </c>
      <c r="I55">
        <f>QUARTILE(I2:I51,3)</f>
        <v/>
      </c>
      <c r="J55">
        <f>QUARTILE(J2:J51,3)</f>
        <v/>
      </c>
      <c r="K55">
        <f>QUARTILE(K2:K51,3)</f>
        <v/>
      </c>
      <c r="L55">
        <f>QUARTILE(L2:L51,3)</f>
        <v/>
      </c>
      <c r="M55">
        <f>QUARTILE(M2:M51,3)</f>
        <v/>
      </c>
      <c r="N55">
        <f>QUARTILE(N2:N51,3)</f>
        <v/>
      </c>
      <c r="O55">
        <f>QUARTILE(O2:O51,3)</f>
        <v/>
      </c>
    </row>
    <row r="56">
      <c r="A56" s="1" t="inlineStr">
        <is>
          <t>Q25</t>
        </is>
      </c>
      <c r="D56">
        <f>QUARTILE(D2:D51,1)</f>
        <v/>
      </c>
      <c r="E56">
        <f>QUARTILE(E2:E51,1)</f>
        <v/>
      </c>
      <c r="F56">
        <f>QUARTILE(F2:F51,1)</f>
        <v/>
      </c>
      <c r="G56">
        <f>QUARTILE(G2:G51,1)</f>
        <v/>
      </c>
      <c r="H56">
        <f>QUARTILE(H2:H51,1)</f>
        <v/>
      </c>
      <c r="I56">
        <f>QUARTILE(I2:I51,1)</f>
        <v/>
      </c>
      <c r="J56">
        <f>QUARTILE(J2:J51,1)</f>
        <v/>
      </c>
      <c r="K56">
        <f>QUARTILE(K2:K51,1)</f>
        <v/>
      </c>
      <c r="L56">
        <f>QUARTILE(L2:L51,1)</f>
        <v/>
      </c>
      <c r="M56">
        <f>QUARTILE(M2:M51,1)</f>
        <v/>
      </c>
      <c r="N56">
        <f>QUARTILE(N2:N51,1)</f>
        <v/>
      </c>
      <c r="O56">
        <f>QUARTILE(O2:O51,1)</f>
        <v/>
      </c>
    </row>
    <row r="57">
      <c r="A57" s="1" t="inlineStr">
        <is>
          <t>IQR</t>
        </is>
      </c>
      <c r="D57">
        <f>D55-D56</f>
        <v/>
      </c>
      <c r="E57">
        <f>E55-E56</f>
        <v/>
      </c>
      <c r="F57">
        <f>F55-F56</f>
        <v/>
      </c>
      <c r="G57">
        <f>G55-G56</f>
        <v/>
      </c>
      <c r="H57">
        <f>H55-H56</f>
        <v/>
      </c>
      <c r="I57">
        <f>I55-I56</f>
        <v/>
      </c>
      <c r="J57">
        <f>J55-J56</f>
        <v/>
      </c>
      <c r="K57">
        <f>K55-K56</f>
        <v/>
      </c>
      <c r="L57">
        <f>L55-L56</f>
        <v/>
      </c>
      <c r="M57">
        <f>M55-M56</f>
        <v/>
      </c>
      <c r="N57">
        <f>N55-N56</f>
        <v/>
      </c>
      <c r="O57">
        <f>O55-O56</f>
        <v/>
      </c>
    </row>
    <row r="58">
      <c r="A58" s="1" t="inlineStr">
        <is>
          <t>LowerOutlierLimit</t>
        </is>
      </c>
      <c r="D58">
        <f>D56-1.5*D57</f>
        <v/>
      </c>
      <c r="E58">
        <f>E56-1.5*E57</f>
        <v/>
      </c>
      <c r="F58">
        <f>F56-1.5*F57</f>
        <v/>
      </c>
      <c r="G58">
        <f>G56-1.5*G57</f>
        <v/>
      </c>
      <c r="H58">
        <f>H56-1.5*H57</f>
        <v/>
      </c>
      <c r="I58">
        <f>I56-1.5*I57</f>
        <v/>
      </c>
      <c r="J58">
        <f>J56-1.5*J57</f>
        <v/>
      </c>
      <c r="K58">
        <f>K56-1.5*K57</f>
        <v/>
      </c>
      <c r="L58">
        <f>L56-1.5*L57</f>
        <v/>
      </c>
      <c r="M58">
        <f>M56-1.5*M57</f>
        <v/>
      </c>
      <c r="N58">
        <f>N56-1.5*N57</f>
        <v/>
      </c>
      <c r="O58">
        <f>O56-1.5*O57</f>
        <v/>
      </c>
    </row>
    <row r="59">
      <c r="A59" s="1" t="inlineStr">
        <is>
          <t>UpperOutlierLimit</t>
        </is>
      </c>
      <c r="D59">
        <f>D55+1.5*D57</f>
        <v/>
      </c>
      <c r="E59">
        <f>E55+1.5*E57</f>
        <v/>
      </c>
      <c r="F59">
        <f>F55+1.5*F57</f>
        <v/>
      </c>
      <c r="G59">
        <f>G55+1.5*G57</f>
        <v/>
      </c>
      <c r="H59">
        <f>H55+1.5*H57</f>
        <v/>
      </c>
      <c r="I59">
        <f>I55+1.5*I57</f>
        <v/>
      </c>
      <c r="J59">
        <f>J55+1.5*J57</f>
        <v/>
      </c>
      <c r="K59">
        <f>K55+1.5*K57</f>
        <v/>
      </c>
      <c r="L59">
        <f>L55+1.5*L57</f>
        <v/>
      </c>
      <c r="M59">
        <f>M55+1.5*M57</f>
        <v/>
      </c>
      <c r="N59">
        <f>N55+1.5*N57</f>
        <v/>
      </c>
      <c r="O59">
        <f>O55+1.5*O57</f>
        <v/>
      </c>
    </row>
    <row r="60">
      <c r="A60" s="1" t="inlineStr">
        <is>
          <t>Mean</t>
        </is>
      </c>
      <c r="D60">
        <f>AVERAGE(D2:D51)</f>
        <v/>
      </c>
      <c r="E60">
        <f>AVERAGE(E2:E51)</f>
        <v/>
      </c>
      <c r="F60">
        <f>AVERAGE(F2:F51)</f>
        <v/>
      </c>
      <c r="G60">
        <f>AVERAGE(G2:G51)</f>
        <v/>
      </c>
      <c r="H60">
        <f>AVERAGE(H2:H51)</f>
        <v/>
      </c>
      <c r="I60">
        <f>AVERAGE(I2:I51)</f>
        <v/>
      </c>
      <c r="J60">
        <f>AVERAGE(J2:J51)</f>
        <v/>
      </c>
      <c r="K60">
        <f>AVERAGE(K2:K51)</f>
        <v/>
      </c>
      <c r="L60">
        <f>AVERAGE(L2:L51)</f>
        <v/>
      </c>
      <c r="M60">
        <f>AVERAGE(M2:M51)</f>
        <v/>
      </c>
      <c r="N60">
        <f>AVERAGE(N2:N51)</f>
        <v/>
      </c>
      <c r="O60">
        <f>AVERAGE(O2:O51)</f>
        <v/>
      </c>
    </row>
    <row r="61">
      <c r="A61" s="1" t="inlineStr">
        <is>
          <t>Std</t>
        </is>
      </c>
      <c r="D61">
        <f>STDEV(D2:D51)</f>
        <v/>
      </c>
      <c r="E61">
        <f>STDEV(E2:E51)</f>
        <v/>
      </c>
      <c r="F61">
        <f>STDEV(F2:F51)</f>
        <v/>
      </c>
      <c r="G61">
        <f>STDEV(G2:G51)</f>
        <v/>
      </c>
      <c r="H61">
        <f>STDEV(H2:H51)</f>
        <v/>
      </c>
      <c r="I61">
        <f>STDEV(I2:I51)</f>
        <v/>
      </c>
      <c r="J61">
        <f>STDEV(J2:J51)</f>
        <v/>
      </c>
      <c r="K61">
        <f>STDEV(K2:K51)</f>
        <v/>
      </c>
      <c r="L61">
        <f>STDEV(L2:L51)</f>
        <v/>
      </c>
      <c r="M61">
        <f>STDEV(M2:M51)</f>
        <v/>
      </c>
      <c r="N61">
        <f>STDEV(N2:N51)</f>
        <v/>
      </c>
      <c r="O61">
        <f>STDEV(O2:O51)</f>
        <v/>
      </c>
    </row>
    <row r="63">
      <c r="G63" s="2" t="inlineStr">
        <is>
          <t>1st Quantile (Prostate MSD)</t>
        </is>
      </c>
      <c r="H63" s="2">
        <f ref="H63" t="array">INDEX(N2:N51,MATCH(MIN(ABS(N2:N51-N56)),ABS(N2:N51-N56),0))</f>
        <v/>
      </c>
      <c r="I63" s="2" t="inlineStr">
        <is>
          <t>2nd Quantile (Prostate MSD)</t>
        </is>
      </c>
      <c r="J63" s="2">
        <f ref="J63" t="array">INDEX(N2:N51,MATCH(MIN(ABS(N2:N51-N52)),ABS(N2:N51-N52),0))</f>
        <v/>
      </c>
      <c r="K63" s="2" t="inlineStr">
        <is>
          <t>3rd Quantile (Prostate MSD)</t>
        </is>
      </c>
      <c r="L63" s="2">
        <f ref="L63" t="array">INDEX(N2:N51,MATCH(MIN(ABS(N2:N51-N55)),ABS(N2:N51-N55),0))</f>
        <v/>
      </c>
    </row>
    <row r="64">
      <c r="G64" s="2" t="inlineStr">
        <is>
          <t>Scan Idx:</t>
        </is>
      </c>
      <c r="H64" s="2">
        <f>MATCH(H63,N2:N51,0)+ROW(A2:A52)-3</f>
        <v/>
      </c>
      <c r="I64" s="2" t="inlineStr">
        <is>
          <t>Scan Idx:</t>
        </is>
      </c>
      <c r="J64" s="2">
        <f>MATCH(J63,N2:N51,0)+ROW(A2:A52)-3</f>
        <v/>
      </c>
      <c r="K64" s="2" t="inlineStr">
        <is>
          <t>Scan Idx:</t>
        </is>
      </c>
      <c r="L64" s="2">
        <f>MATCH(L63,N2:N51,0)+ROW(A2:A52)-3</f>
        <v/>
      </c>
    </row>
  </sheetData>
  <conditionalFormatting sqref="D2:D51">
    <cfRule dxfId="0" operator="lessThan" priority="12" type="cellIs">
      <formula>$D$58</formula>
    </cfRule>
    <cfRule priority="25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51">
    <cfRule dxfId="0" operator="greaterThan" priority="11" type="cellIs">
      <formula>$E$59</formula>
    </cfRule>
    <cfRule priority="24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2:F51">
    <cfRule dxfId="0" operator="greaterThan" priority="10" type="cellIs">
      <formula>$F$59</formula>
    </cfRule>
    <cfRule priority="23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2:G51">
    <cfRule dxfId="0" operator="lessThan" priority="9" type="cellIs">
      <formula>$G$58</formula>
    </cfRule>
    <cfRule priority="22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51">
    <cfRule dxfId="0" operator="greaterThan" priority="8" type="cellIs">
      <formula>$H$59</formula>
    </cfRule>
    <cfRule priority="13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2:I51">
    <cfRule dxfId="0" operator="greaterThan" priority="7" type="cellIs">
      <formula>$I$59</formula>
    </cfRule>
    <cfRule priority="20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2:J51">
    <cfRule dxfId="0" operator="lessThan" priority="6" type="cellIs">
      <formula>$J$58</formula>
    </cfRule>
    <cfRule priority="19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51">
    <cfRule dxfId="0" operator="greaterThan" priority="5" type="cellIs">
      <formula>$K$59</formula>
    </cfRule>
    <cfRule priority="18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L2:L51">
    <cfRule dxfId="0" operator="greaterThan" priority="4" type="cellIs">
      <formula>$L$59</formula>
    </cfRule>
    <cfRule priority="17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2:M51">
    <cfRule dxfId="0" operator="lessThan" priority="3" type="cellIs">
      <formula>$M$58</formula>
    </cfRule>
    <cfRule priority="16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51">
    <cfRule dxfId="0" operator="greaterThan" priority="2" type="cellIs">
      <formula>$N$59</formula>
    </cfRule>
    <cfRule priority="15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2:O51">
    <cfRule dxfId="0" operator="greaterThan" priority="1" type="cellIs">
      <formula>$O$59</formula>
    </cfRule>
    <cfRule priority="14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2019-08-26T09:14:44Z</dcterms:created>
  <dcterms:modified xsi:type="dcterms:W3CDTF">2020-05-13T23:15:29Z</dcterms:modified>
  <cp:lastModifiedBy>Mohamed Elmahdy</cp:lastModifiedBy>
</cp:coreProperties>
</file>