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tabSelected="1" workbookViewId="0">
      <pane activePane="bottomLeft" state="frozen" topLeftCell="A26" ySplit="1"/>
      <selection activeCell="K42" pane="bottomLeft" sqref="K42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Patient_19</t>
        </is>
      </c>
      <c r="C2" t="inlineStr">
        <is>
          <t>visit_20070924</t>
        </is>
      </c>
      <c r="D2" t="n">
        <v>0.9226819953541479</v>
      </c>
      <c r="E2" t="n">
        <v>0.9680680722269026</v>
      </c>
      <c r="F2" t="n">
        <v>2.814650297164917</v>
      </c>
      <c r="G2" t="n">
        <v>0.9071642813404875</v>
      </c>
      <c r="H2" t="n">
        <v>1.211319057205012</v>
      </c>
      <c r="I2" t="n">
        <v>4.971520328521717</v>
      </c>
      <c r="J2" t="n">
        <v>0.6741192411924121</v>
      </c>
      <c r="K2" t="n">
        <v>1.491177182530042</v>
      </c>
      <c r="L2" t="n">
        <v>4.113648533821106</v>
      </c>
      <c r="M2" t="n">
        <v>0.8671876769736097</v>
      </c>
      <c r="N2" t="n">
        <v>1.326975002747077</v>
      </c>
      <c r="O2" t="n">
        <v>4</v>
      </c>
    </row>
    <row r="3">
      <c r="A3" s="3" t="n">
        <v>1</v>
      </c>
      <c r="B3" t="inlineStr">
        <is>
          <t>Patient_19</t>
        </is>
      </c>
      <c r="C3" t="inlineStr">
        <is>
          <t>visit_20071004</t>
        </is>
      </c>
      <c r="D3" t="n">
        <v>0.9630725895375049</v>
      </c>
      <c r="E3" t="n">
        <v>0.6191847770010942</v>
      </c>
      <c r="F3" t="n">
        <v>2.236928462982178</v>
      </c>
      <c r="G3" t="n">
        <v>0.8875275022067639</v>
      </c>
      <c r="H3" t="n">
        <v>1.36499817177279</v>
      </c>
      <c r="I3" t="n">
        <v>6</v>
      </c>
      <c r="J3" t="n">
        <v>0.7381324360052878</v>
      </c>
      <c r="K3" t="n">
        <v>1.025639196772644</v>
      </c>
      <c r="L3" t="n">
        <v>4</v>
      </c>
      <c r="M3" t="n">
        <v>0.9020572933531938</v>
      </c>
      <c r="N3" t="n">
        <v>0.9784926208937578</v>
      </c>
      <c r="O3" t="n">
        <v>2.833929777145386</v>
      </c>
    </row>
    <row r="4">
      <c r="A4" s="3" t="n">
        <v>2</v>
      </c>
      <c r="B4" t="inlineStr">
        <is>
          <t>Patient_19</t>
        </is>
      </c>
      <c r="C4" t="inlineStr">
        <is>
          <t>visit_20071011</t>
        </is>
      </c>
      <c r="D4" t="n">
        <v>0.9551110691784341</v>
      </c>
      <c r="E4" t="n">
        <v>0.6906157621346591</v>
      </c>
      <c r="F4" t="n">
        <v>2</v>
      </c>
      <c r="G4" t="n">
        <v>0.8477600235271051</v>
      </c>
      <c r="H4" t="n">
        <v>2.947085919401682</v>
      </c>
      <c r="I4" t="n">
        <v>21.437589263916</v>
      </c>
      <c r="J4" t="n">
        <v>0.7594909170020667</v>
      </c>
      <c r="K4" t="n">
        <v>0.9486171974741592</v>
      </c>
      <c r="L4" t="n">
        <v>4</v>
      </c>
      <c r="M4" t="n">
        <v>0.8939474220501324</v>
      </c>
      <c r="N4" t="n">
        <v>1.202350165070338</v>
      </c>
      <c r="O4" t="n">
        <v>3.405716896057129</v>
      </c>
    </row>
    <row r="5">
      <c r="A5" s="3" t="n">
        <v>3</v>
      </c>
      <c r="B5" t="inlineStr">
        <is>
          <t>Patient_19</t>
        </is>
      </c>
      <c r="C5" t="inlineStr">
        <is>
          <t>visit_20071016</t>
        </is>
      </c>
      <c r="D5" t="n">
        <v>0.9617909651354467</v>
      </c>
      <c r="E5" t="n">
        <v>0.5735516344855509</v>
      </c>
      <c r="F5" t="n">
        <v>2.192394733428955</v>
      </c>
      <c r="G5" t="n">
        <v>0.8875281345160863</v>
      </c>
      <c r="H5" t="n">
        <v>1.563857303293329</v>
      </c>
      <c r="I5" t="n">
        <v>7.748095035552979</v>
      </c>
      <c r="J5" t="n">
        <v>0.788261217948718</v>
      </c>
      <c r="K5" t="n">
        <v>0.9009082202123632</v>
      </c>
      <c r="L5" t="n">
        <v>2.433647155761719</v>
      </c>
      <c r="M5" t="n">
        <v>0.9114483571533815</v>
      </c>
      <c r="N5" t="n">
        <v>0.8153035979096447</v>
      </c>
      <c r="O5" t="n">
        <v>3.556946754455566</v>
      </c>
    </row>
    <row r="6">
      <c r="A6" s="3" t="n">
        <v>4</v>
      </c>
      <c r="B6" t="inlineStr">
        <is>
          <t>Patient_19</t>
        </is>
      </c>
      <c r="C6" t="inlineStr">
        <is>
          <t>visit_20071018</t>
        </is>
      </c>
      <c r="D6" t="n">
        <v>0.9694751209827522</v>
      </c>
      <c r="E6" t="n">
        <v>0.4782482460801061</v>
      </c>
      <c r="F6" t="n">
        <v>2</v>
      </c>
      <c r="G6" t="n">
        <v>0.8820148366272156</v>
      </c>
      <c r="H6" t="n">
        <v>1.459358544610726</v>
      </c>
      <c r="I6" t="n">
        <v>6.335765361785889</v>
      </c>
      <c r="J6" t="n">
        <v>0.7719298245614035</v>
      </c>
      <c r="K6" t="n">
        <v>0.8764497022232405</v>
      </c>
      <c r="L6" t="n">
        <v>3.788753509521484</v>
      </c>
      <c r="M6" t="n">
        <v>0.9073399620154172</v>
      </c>
      <c r="N6" t="n">
        <v>0.8277508313429851</v>
      </c>
      <c r="O6" t="n">
        <v>2.878145456314087</v>
      </c>
    </row>
    <row r="7">
      <c r="A7" s="3" t="n">
        <v>5</v>
      </c>
      <c r="B7" t="inlineStr">
        <is>
          <t>Patient_19</t>
        </is>
      </c>
      <c r="C7" t="inlineStr">
        <is>
          <t>visit_20071022</t>
        </is>
      </c>
      <c r="D7" t="n">
        <v>0.9411587176729327</v>
      </c>
      <c r="E7" t="n">
        <v>1.098747882453262</v>
      </c>
      <c r="F7" t="n">
        <v>4</v>
      </c>
      <c r="G7" t="n">
        <v>0.8754479890270342</v>
      </c>
      <c r="H7" t="n">
        <v>1.910496942636756</v>
      </c>
      <c r="I7" t="n">
        <v>8.476602554321289</v>
      </c>
      <c r="J7" t="n">
        <v>0.713223048739869</v>
      </c>
      <c r="K7" t="n">
        <v>1.363833816739074</v>
      </c>
      <c r="L7" t="n">
        <v>5.324922680854794</v>
      </c>
      <c r="M7" t="n">
        <v>0.8835028031804907</v>
      </c>
      <c r="N7" t="n">
        <v>1.269751077058884</v>
      </c>
      <c r="O7" t="n">
        <v>4</v>
      </c>
    </row>
    <row r="8">
      <c r="A8" s="3" t="n">
        <v>6</v>
      </c>
      <c r="B8" t="inlineStr">
        <is>
          <t>Patient_19</t>
        </is>
      </c>
      <c r="C8" t="inlineStr">
        <is>
          <t>visit_20071026</t>
        </is>
      </c>
      <c r="D8" t="n">
        <v>0.9509587861286318</v>
      </c>
      <c r="E8" t="n">
        <v>0.6307387138941349</v>
      </c>
      <c r="F8" t="n">
        <v>2</v>
      </c>
      <c r="G8" t="n">
        <v>0.895696815392963</v>
      </c>
      <c r="H8" t="n">
        <v>1.137431604658671</v>
      </c>
      <c r="I8" t="n">
        <v>4.229010581970215</v>
      </c>
      <c r="J8" t="n">
        <v>0.8172153989059758</v>
      </c>
      <c r="K8" t="n">
        <v>0.6937036684022855</v>
      </c>
      <c r="L8" t="n">
        <v>2.223120450973511</v>
      </c>
      <c r="M8" t="n">
        <v>0.9146995049707484</v>
      </c>
      <c r="N8" t="n">
        <v>0.7573520727767243</v>
      </c>
      <c r="O8" t="n">
        <v>2.223120450973511</v>
      </c>
    </row>
    <row r="9">
      <c r="A9" s="3" t="n">
        <v>7</v>
      </c>
      <c r="B9" t="inlineStr">
        <is>
          <t>Patient_19</t>
        </is>
      </c>
      <c r="C9" t="inlineStr">
        <is>
          <t>visit_20071029</t>
        </is>
      </c>
      <c r="D9" t="n">
        <v>0.9679402953697378</v>
      </c>
      <c r="E9" t="n">
        <v>0.5470312119465304</v>
      </c>
      <c r="F9" t="n">
        <v>2</v>
      </c>
      <c r="G9" t="n">
        <v>0.9025176769918049</v>
      </c>
      <c r="H9" t="n">
        <v>1.822229289539978</v>
      </c>
      <c r="I9" t="n">
        <v>13.72410793304448</v>
      </c>
      <c r="J9" t="n">
        <v>0.7659075359202424</v>
      </c>
      <c r="K9" t="n">
        <v>1.061712029116705</v>
      </c>
      <c r="L9" t="n">
        <v>4.455513644218448</v>
      </c>
      <c r="M9" t="n">
        <v>0.9151828934629793</v>
      </c>
      <c r="N9" t="n">
        <v>0.8006584549848758</v>
      </c>
      <c r="O9" t="n">
        <v>2.792750120162964</v>
      </c>
    </row>
    <row r="10">
      <c r="A10" s="3" t="n">
        <v>8</v>
      </c>
      <c r="B10" t="inlineStr">
        <is>
          <t>Patient_20</t>
        </is>
      </c>
      <c r="C10" t="inlineStr">
        <is>
          <t>visit_20070912</t>
        </is>
      </c>
      <c r="D10" t="n">
        <v>0.9470282398118784</v>
      </c>
      <c r="E10" t="n">
        <v>0.7211750143724913</v>
      </c>
      <c r="F10" t="n">
        <v>2.284885883331299</v>
      </c>
      <c r="G10" t="n">
        <v>0.8496364326802717</v>
      </c>
      <c r="H10" t="n">
        <v>1.780968363150568</v>
      </c>
      <c r="I10" t="n">
        <v>10</v>
      </c>
      <c r="J10" t="n">
        <v>0.7471477845582384</v>
      </c>
      <c r="K10" t="n">
        <v>1.291453626168618</v>
      </c>
      <c r="L10" t="n">
        <v>5.949822902679443</v>
      </c>
      <c r="M10" t="n">
        <v>0.9255801892908078</v>
      </c>
      <c r="N10" t="n">
        <v>0.5490717737899983</v>
      </c>
      <c r="O10" t="n">
        <v>2</v>
      </c>
    </row>
    <row r="11">
      <c r="A11" s="3" t="n">
        <v>9</v>
      </c>
      <c r="B11" t="inlineStr">
        <is>
          <t>Patient_20</t>
        </is>
      </c>
      <c r="C11" t="inlineStr">
        <is>
          <t>visit_20070925</t>
        </is>
      </c>
      <c r="D11" t="n">
        <v>0.9261537555921827</v>
      </c>
      <c r="E11" t="n">
        <v>1.005165932212684</v>
      </c>
      <c r="F11" t="n">
        <v>3.849406719207764</v>
      </c>
      <c r="G11" t="n">
        <v>0.8838845755223012</v>
      </c>
      <c r="H11" t="n">
        <v>1.26495194228612</v>
      </c>
      <c r="I11" t="n">
        <v>7.914107227325345</v>
      </c>
      <c r="J11" t="n">
        <v>0.7028103044496486</v>
      </c>
      <c r="K11" t="n">
        <v>1.291980014372383</v>
      </c>
      <c r="L11" t="n">
        <v>4</v>
      </c>
      <c r="M11" t="n">
        <v>0.8635757467994309</v>
      </c>
      <c r="N11" t="n">
        <v>1.472937427152884</v>
      </c>
      <c r="O11" t="n">
        <v>4</v>
      </c>
    </row>
    <row r="12">
      <c r="A12" s="3" t="n">
        <v>10</v>
      </c>
      <c r="B12" t="inlineStr">
        <is>
          <t>Patient_20</t>
        </is>
      </c>
      <c r="C12" t="inlineStr">
        <is>
          <t>visit_20070927</t>
        </is>
      </c>
      <c r="D12" t="n">
        <v>0.955894222095618</v>
      </c>
      <c r="E12" t="n">
        <v>0.611905833515669</v>
      </c>
      <c r="F12" t="n">
        <v>2</v>
      </c>
      <c r="G12" t="n">
        <v>0.8666640476143708</v>
      </c>
      <c r="H12" t="n">
        <v>1.272026889173882</v>
      </c>
      <c r="I12" t="n">
        <v>4.130859375</v>
      </c>
      <c r="J12" t="n">
        <v>0.7486879383214899</v>
      </c>
      <c r="K12" t="n">
        <v>1.243934481471218</v>
      </c>
      <c r="L12" t="n">
        <v>4.212666511535645</v>
      </c>
      <c r="M12" t="n">
        <v>0.8979563908402518</v>
      </c>
      <c r="N12" t="n">
        <v>1.019603950991705</v>
      </c>
      <c r="O12" t="n">
        <v>2.594270467758179</v>
      </c>
    </row>
    <row r="13">
      <c r="A13" s="3" t="n">
        <v>11</v>
      </c>
      <c r="B13" t="inlineStr">
        <is>
          <t>Patient_20</t>
        </is>
      </c>
      <c r="C13" t="inlineStr">
        <is>
          <t>visit_20071001</t>
        </is>
      </c>
      <c r="D13" t="n">
        <v>0.9194707515406879</v>
      </c>
      <c r="E13" t="n">
        <v>0.9449128209936482</v>
      </c>
      <c r="F13" t="n">
        <v>3.963486909866333</v>
      </c>
      <c r="G13" t="n">
        <v>0.9231789147397937</v>
      </c>
      <c r="H13" t="n">
        <v>0.7437174442857468</v>
      </c>
      <c r="I13" t="n">
        <v>2.419631004333496</v>
      </c>
      <c r="J13" t="n">
        <v>0.8081503043133105</v>
      </c>
      <c r="K13" t="n">
        <v>0.8297642192457891</v>
      </c>
      <c r="L13" t="n">
        <v>2.56640625</v>
      </c>
      <c r="M13" t="n">
        <v>0.8695713019545646</v>
      </c>
      <c r="N13" t="n">
        <v>1.261157112256173</v>
      </c>
      <c r="O13" t="n">
        <v>3.253681182861328</v>
      </c>
    </row>
    <row r="14">
      <c r="A14" s="3" t="n">
        <v>12</v>
      </c>
      <c r="B14" t="inlineStr">
        <is>
          <t>Patient_20</t>
        </is>
      </c>
      <c r="C14" t="inlineStr">
        <is>
          <t>visit_20071004</t>
        </is>
      </c>
      <c r="D14" t="n">
        <v>0.8924042384690185</v>
      </c>
      <c r="E14" t="n">
        <v>1.182615624160724</v>
      </c>
      <c r="F14" t="n">
        <v>3.275534391403198</v>
      </c>
      <c r="G14" t="n">
        <v>0.844010497066996</v>
      </c>
      <c r="H14" t="n">
        <v>1.724621270668052</v>
      </c>
      <c r="I14" t="n">
        <v>10</v>
      </c>
      <c r="J14" t="n">
        <v>0.7895157423685472</v>
      </c>
      <c r="K14" t="n">
        <v>0.9465851544689171</v>
      </c>
      <c r="L14" t="n">
        <v>2.594055891036987</v>
      </c>
      <c r="M14" t="n">
        <v>0.8379407232846914</v>
      </c>
      <c r="N14" t="n">
        <v>1.78975425863764</v>
      </c>
      <c r="O14" t="n">
        <v>4.164834976196289</v>
      </c>
    </row>
    <row r="15">
      <c r="A15" s="3" t="n">
        <v>13</v>
      </c>
      <c r="B15" t="inlineStr">
        <is>
          <t>Patient_20</t>
        </is>
      </c>
      <c r="C15" t="inlineStr">
        <is>
          <t>visit_20071008</t>
        </is>
      </c>
      <c r="D15" t="n">
        <v>0.9609097560540357</v>
      </c>
      <c r="E15" t="n">
        <v>0.480091427393108</v>
      </c>
      <c r="F15" t="n">
        <v>2</v>
      </c>
      <c r="G15" t="n">
        <v>0.8511271511532404</v>
      </c>
      <c r="H15" t="n">
        <v>1.599670094225559</v>
      </c>
      <c r="I15" t="n">
        <v>7.275218844413757</v>
      </c>
      <c r="J15" t="n">
        <v>0.8279982927870252</v>
      </c>
      <c r="K15" t="n">
        <v>0.6582466116359569</v>
      </c>
      <c r="L15" t="n">
        <v>2.34375</v>
      </c>
      <c r="M15" t="n">
        <v>0.8739529720456152</v>
      </c>
      <c r="N15" t="n">
        <v>1.337972194219901</v>
      </c>
      <c r="O15" t="n">
        <v>3.125</v>
      </c>
    </row>
    <row r="16">
      <c r="A16" s="3" t="n">
        <v>14</v>
      </c>
      <c r="B16" t="inlineStr">
        <is>
          <t>Patient_20</t>
        </is>
      </c>
      <c r="C16" t="inlineStr">
        <is>
          <t>visit_20071011</t>
        </is>
      </c>
      <c r="D16" t="n">
        <v>0.9418430845242191</v>
      </c>
      <c r="E16" t="n">
        <v>0.78678133748301</v>
      </c>
      <c r="F16" t="n">
        <v>2.320183277130127</v>
      </c>
      <c r="G16" t="n">
        <v>0.8976269894215191</v>
      </c>
      <c r="H16" t="n">
        <v>1.100760883060574</v>
      </c>
      <c r="I16" t="n">
        <v>6</v>
      </c>
      <c r="J16" t="n">
        <v>0.7566018653781323</v>
      </c>
      <c r="K16" t="n">
        <v>1.020401565640217</v>
      </c>
      <c r="L16" t="n">
        <v>3.275538206100464</v>
      </c>
      <c r="M16" t="n">
        <v>0.837734845799362</v>
      </c>
      <c r="N16" t="n">
        <v>1.680787397830941</v>
      </c>
      <c r="O16" t="n">
        <v>4.696404457092285</v>
      </c>
    </row>
    <row r="17">
      <c r="A17" s="3" t="n">
        <v>15</v>
      </c>
      <c r="B17" t="inlineStr">
        <is>
          <t>Patient_20</t>
        </is>
      </c>
      <c r="C17" t="inlineStr">
        <is>
          <t>visit_20071015</t>
        </is>
      </c>
      <c r="D17" t="n">
        <v>0.9270324666754652</v>
      </c>
      <c r="E17" t="n">
        <v>0.8133503948852201</v>
      </c>
      <c r="F17" t="n">
        <v>2.606408596038818</v>
      </c>
      <c r="G17" t="n">
        <v>0.8739886433846243</v>
      </c>
      <c r="H17" t="n">
        <v>1.725904575205121</v>
      </c>
      <c r="I17" t="n">
        <v>16</v>
      </c>
      <c r="J17" t="n">
        <v>0.8223458663519362</v>
      </c>
      <c r="K17" t="n">
        <v>0.7333563248888181</v>
      </c>
      <c r="L17" t="n">
        <v>4.121102809906006</v>
      </c>
      <c r="M17" t="n">
        <v>0.9016337255798011</v>
      </c>
      <c r="N17" t="n">
        <v>0.9464375515087569</v>
      </c>
      <c r="O17" t="n">
        <v>2.314880847930908</v>
      </c>
    </row>
    <row r="18">
      <c r="A18" s="3" t="n">
        <v>16</v>
      </c>
      <c r="B18" t="inlineStr">
        <is>
          <t>Patient_20</t>
        </is>
      </c>
      <c r="C18" t="inlineStr">
        <is>
          <t>visit_20071018</t>
        </is>
      </c>
      <c r="D18" t="n">
        <v>0.9270014327148198</v>
      </c>
      <c r="E18" t="n">
        <v>0.8537838755767528</v>
      </c>
      <c r="F18" t="n">
        <v>2.664147615432739</v>
      </c>
      <c r="G18" t="n">
        <v>0.8491360811304859</v>
      </c>
      <c r="H18" t="n">
        <v>2.070974956643813</v>
      </c>
      <c r="I18" t="n">
        <v>18</v>
      </c>
      <c r="J18" t="n">
        <v>0.839026651216686</v>
      </c>
      <c r="K18" t="n">
        <v>0.6274775594511571</v>
      </c>
      <c r="L18" t="n">
        <v>2.545223951339722</v>
      </c>
      <c r="M18" t="n">
        <v>0.8894605914995855</v>
      </c>
      <c r="N18" t="n">
        <v>0.9044171325715908</v>
      </c>
      <c r="O18" t="n">
        <v>3.094501972198486</v>
      </c>
    </row>
    <row r="19">
      <c r="A19" s="3" t="n">
        <v>17</v>
      </c>
      <c r="B19" t="inlineStr">
        <is>
          <t>Patient_20</t>
        </is>
      </c>
      <c r="C19" t="inlineStr">
        <is>
          <t>visit_20071022</t>
        </is>
      </c>
      <c r="D19" t="n">
        <v>0.918594820297807</v>
      </c>
      <c r="E19" t="n">
        <v>0.9167215761981107</v>
      </c>
      <c r="F19" t="n">
        <v>3.523894786834717</v>
      </c>
      <c r="G19" t="n">
        <v>0.7939663173450354</v>
      </c>
      <c r="H19" t="n">
        <v>4.22734512141075</v>
      </c>
      <c r="I19" t="n">
        <v>26.09942817687988</v>
      </c>
      <c r="J19" t="n">
        <v>0.7542632269348493</v>
      </c>
      <c r="K19" t="n">
        <v>1.157510937084466</v>
      </c>
      <c r="L19" t="n">
        <v>3.21875</v>
      </c>
      <c r="M19" t="n">
        <v>0.8290514509768163</v>
      </c>
      <c r="N19" t="n">
        <v>1.883738047514618</v>
      </c>
      <c r="O19" t="n">
        <v>4</v>
      </c>
    </row>
    <row r="20">
      <c r="A20" s="3" t="n">
        <v>18</v>
      </c>
      <c r="B20" t="inlineStr">
        <is>
          <t>Patient_21</t>
        </is>
      </c>
      <c r="C20" t="inlineStr">
        <is>
          <t>visit_20071116</t>
        </is>
      </c>
      <c r="D20" t="n">
        <v>0.9503144455898838</v>
      </c>
      <c r="E20" t="n">
        <v>0.6692458914948999</v>
      </c>
      <c r="F20" t="n">
        <v>3.134949922561646</v>
      </c>
      <c r="G20" t="n">
        <v>0.8833411635102953</v>
      </c>
      <c r="H20" t="n">
        <v>1.260807342022549</v>
      </c>
      <c r="I20" t="n">
        <v>4.976808547973633</v>
      </c>
      <c r="J20" t="n">
        <v>0.7080242751180039</v>
      </c>
      <c r="K20" t="n">
        <v>1.370040323256109</v>
      </c>
      <c r="L20" t="n">
        <v>10</v>
      </c>
      <c r="M20" t="n">
        <v>0.8886761978823953</v>
      </c>
      <c r="N20" t="n">
        <v>0.9018925217174592</v>
      </c>
      <c r="O20" t="n">
        <v>2.629440069198608</v>
      </c>
    </row>
    <row r="21">
      <c r="A21" s="3" t="n">
        <v>19</v>
      </c>
      <c r="B21" t="inlineStr">
        <is>
          <t>Patient_21</t>
        </is>
      </c>
      <c r="C21" t="inlineStr">
        <is>
          <t>visit_20071204</t>
        </is>
      </c>
      <c r="D21" t="n">
        <v>0.9658221103160284</v>
      </c>
      <c r="E21" t="n">
        <v>0.6404459132242549</v>
      </c>
      <c r="F21" t="n">
        <v>2</v>
      </c>
      <c r="G21" t="n">
        <v>0.8833324513591223</v>
      </c>
      <c r="H21" t="n">
        <v>1.232881641861189</v>
      </c>
      <c r="I21" t="n">
        <v>5.167605662345755</v>
      </c>
      <c r="J21" t="n">
        <v>0.7372484791764156</v>
      </c>
      <c r="K21" t="n">
        <v>0.8768009049670219</v>
      </c>
      <c r="L21" t="n">
        <v>2.586822509765625</v>
      </c>
      <c r="M21" t="n">
        <v>0.8925983436853002</v>
      </c>
      <c r="N21" t="n">
        <v>1.005189188787493</v>
      </c>
      <c r="O21" t="n">
        <v>2.161691570281982</v>
      </c>
    </row>
    <row r="22">
      <c r="A22" s="3" t="n">
        <v>20</v>
      </c>
      <c r="B22" t="inlineStr">
        <is>
          <t>Patient_21</t>
        </is>
      </c>
      <c r="C22" t="inlineStr">
        <is>
          <t>visit_20071207</t>
        </is>
      </c>
      <c r="D22" t="n">
        <v>0.9606740649404029</v>
      </c>
      <c r="E22" t="n">
        <v>0.5831839175980912</v>
      </c>
      <c r="F22" t="n">
        <v>2</v>
      </c>
      <c r="G22" t="n">
        <v>0.9124922323523683</v>
      </c>
      <c r="H22" t="n">
        <v>0.8753373465599208</v>
      </c>
      <c r="I22" t="n">
        <v>3.253693103790283</v>
      </c>
      <c r="J22" t="n">
        <v>0.7047057315040389</v>
      </c>
      <c r="K22" t="n">
        <v>0.9771521145076842</v>
      </c>
      <c r="L22" t="n">
        <v>4.090457201004028</v>
      </c>
      <c r="M22" t="n">
        <v>0.9138850224545001</v>
      </c>
      <c r="N22" t="n">
        <v>0.5787668171383086</v>
      </c>
      <c r="O22" t="n">
        <v>2.419631004333496</v>
      </c>
    </row>
    <row r="23">
      <c r="A23" s="3" t="n">
        <v>21</v>
      </c>
      <c r="B23" t="inlineStr">
        <is>
          <t>Patient_21</t>
        </is>
      </c>
      <c r="C23" t="inlineStr">
        <is>
          <t>visit_20071211</t>
        </is>
      </c>
      <c r="D23" t="n">
        <v>0.9552872379694209</v>
      </c>
      <c r="E23" t="n">
        <v>0.7124482786584785</v>
      </c>
      <c r="F23" t="n">
        <v>2</v>
      </c>
      <c r="G23" t="n">
        <v>0.8381656404357534</v>
      </c>
      <c r="H23" t="n">
        <v>2.004367415064375</v>
      </c>
      <c r="I23" t="n">
        <v>10.58845043182373</v>
      </c>
      <c r="J23" t="n">
        <v>0.6847951862994677</v>
      </c>
      <c r="K23" t="n">
        <v>1.36405355347538</v>
      </c>
      <c r="L23" t="n">
        <v>4</v>
      </c>
      <c r="M23" t="n">
        <v>0.9385721188692921</v>
      </c>
      <c r="N23" t="n">
        <v>0.5249757037418292</v>
      </c>
      <c r="O23" t="n">
        <v>2</v>
      </c>
    </row>
    <row r="24">
      <c r="A24" s="3" t="n">
        <v>22</v>
      </c>
      <c r="B24" t="inlineStr">
        <is>
          <t>Patient_21</t>
        </is>
      </c>
      <c r="C24" t="inlineStr">
        <is>
          <t>visit_20071214</t>
        </is>
      </c>
      <c r="D24" t="n">
        <v>0.9495442942187867</v>
      </c>
      <c r="E24" t="n">
        <v>0.726727059393495</v>
      </c>
      <c r="F24" t="n">
        <v>2.338876724243164</v>
      </c>
      <c r="G24" t="n">
        <v>0.8827530350988835</v>
      </c>
      <c r="H24" t="n">
        <v>1.600083077366856</v>
      </c>
      <c r="I24" t="n">
        <v>11.47050094604492</v>
      </c>
      <c r="J24" t="n">
        <v>0.6613295500608026</v>
      </c>
      <c r="K24" t="n">
        <v>1.388206087461402</v>
      </c>
      <c r="L24" t="n">
        <v>4.352090358734131</v>
      </c>
      <c r="M24" t="n">
        <v>0.8169999744591731</v>
      </c>
      <c r="N24" t="n">
        <v>1.645135545426072</v>
      </c>
      <c r="O24" t="n">
        <v>4.1512770652771</v>
      </c>
    </row>
    <row r="25">
      <c r="A25" s="3" t="n">
        <v>23</v>
      </c>
      <c r="B25" t="inlineStr">
        <is>
          <t>Patient_21</t>
        </is>
      </c>
      <c r="C25" t="inlineStr">
        <is>
          <t>visit_20071218</t>
        </is>
      </c>
      <c r="D25" t="n">
        <v>0.9517191880210745</v>
      </c>
      <c r="E25" t="n">
        <v>0.6303322256093782</v>
      </c>
      <c r="F25" t="n">
        <v>2.50801944732666</v>
      </c>
      <c r="G25" t="n">
        <v>0.8645990236466253</v>
      </c>
      <c r="H25" t="n">
        <v>1.775306621474797</v>
      </c>
      <c r="I25" t="n">
        <v>8.926806449890137</v>
      </c>
      <c r="J25" t="n">
        <v>0.6515476555317192</v>
      </c>
      <c r="K25" t="n">
        <v>1.56073093018647</v>
      </c>
      <c r="L25" t="n">
        <v>6</v>
      </c>
      <c r="M25" t="n">
        <v>0.8606116401507523</v>
      </c>
      <c r="N25" t="n">
        <v>1.136198248760057</v>
      </c>
      <c r="O25" t="n">
        <v>3.197109937667847</v>
      </c>
    </row>
    <row r="26">
      <c r="A26" s="3" t="n">
        <v>24</v>
      </c>
      <c r="B26" t="inlineStr">
        <is>
          <t>Patient_21</t>
        </is>
      </c>
      <c r="C26" t="inlineStr">
        <is>
          <t>visit_20071221</t>
        </is>
      </c>
      <c r="D26" t="n">
        <v>0.9477316310052483</v>
      </c>
      <c r="E26" t="n">
        <v>0.6711537212998406</v>
      </c>
      <c r="F26" t="n">
        <v>2.367988348007202</v>
      </c>
      <c r="G26" t="n">
        <v>0.875489060850137</v>
      </c>
      <c r="H26" t="n">
        <v>2.055154790561338</v>
      </c>
      <c r="I26" t="n">
        <v>8.960721015930176</v>
      </c>
      <c r="J26" t="n">
        <v>0.7508792497069168</v>
      </c>
      <c r="K26" t="n">
        <v>0.9584451075446523</v>
      </c>
      <c r="L26" t="n">
        <v>3.5859375</v>
      </c>
      <c r="M26" t="n">
        <v>0.8573894411046962</v>
      </c>
      <c r="N26" t="n">
        <v>1.147783815736478</v>
      </c>
      <c r="O26" t="n">
        <v>3.5859375</v>
      </c>
    </row>
    <row r="27">
      <c r="A27" s="3" t="n">
        <v>25</v>
      </c>
      <c r="B27" t="inlineStr">
        <is>
          <t>Patient_21</t>
        </is>
      </c>
      <c r="C27" t="inlineStr">
        <is>
          <t>visit_20071228</t>
        </is>
      </c>
      <c r="D27" t="n">
        <v>0.9548090897977479</v>
      </c>
      <c r="E27" t="n">
        <v>0.6289282072979338</v>
      </c>
      <c r="F27" t="n">
        <v>2.180689096450806</v>
      </c>
      <c r="G27" t="n">
        <v>0.8956974895646482</v>
      </c>
      <c r="H27" t="n">
        <v>1.40020098076589</v>
      </c>
      <c r="I27" t="n">
        <v>6.246728897094727</v>
      </c>
      <c r="J27" t="n">
        <v>0.6418165377273184</v>
      </c>
      <c r="K27" t="n">
        <v>1.6978616345575</v>
      </c>
      <c r="L27" t="n">
        <v>8.047075176239014</v>
      </c>
      <c r="M27" t="n">
        <v>0.8834697589813553</v>
      </c>
      <c r="N27" t="n">
        <v>0.891021310872758</v>
      </c>
      <c r="O27" t="n">
        <v>2.607437133789062</v>
      </c>
    </row>
    <row r="28">
      <c r="A28" s="3" t="n">
        <v>26</v>
      </c>
      <c r="B28" t="inlineStr">
        <is>
          <t>Patient_22</t>
        </is>
      </c>
      <c r="C28" t="inlineStr">
        <is>
          <t>visit_20071010</t>
        </is>
      </c>
      <c r="D28" t="n">
        <v>0.9278213454783913</v>
      </c>
      <c r="E28" t="n">
        <v>0.8632402174412376</v>
      </c>
      <c r="F28" t="n">
        <v>3.554998636245728</v>
      </c>
      <c r="G28" t="n">
        <v>0.8295051247835098</v>
      </c>
      <c r="H28" t="n">
        <v>1.671700913449909</v>
      </c>
      <c r="I28" t="n">
        <v>7.328817367553711</v>
      </c>
      <c r="J28" t="n">
        <v>0.5286942611477704</v>
      </c>
      <c r="K28" t="n">
        <v>1.660257495555266</v>
      </c>
      <c r="L28" t="n">
        <v>5.232621669769287</v>
      </c>
      <c r="M28" t="n">
        <v>0.8426165430821406</v>
      </c>
      <c r="N28" t="n">
        <v>1.113740383334948</v>
      </c>
      <c r="O28" t="n">
        <v>3.554998636245728</v>
      </c>
    </row>
    <row r="29">
      <c r="A29" s="3" t="n">
        <v>27</v>
      </c>
      <c r="B29" t="inlineStr">
        <is>
          <t>Patient_22</t>
        </is>
      </c>
      <c r="C29" t="inlineStr">
        <is>
          <t>visit_20071026</t>
        </is>
      </c>
      <c r="D29" t="n">
        <v>0.8204021707472198</v>
      </c>
      <c r="E29" t="n">
        <v>2.387213602585715</v>
      </c>
      <c r="F29" t="n">
        <v>8.894757270812988</v>
      </c>
      <c r="G29" t="n">
        <v>0.6942309407044137</v>
      </c>
      <c r="H29" t="n">
        <v>6.728745311365962</v>
      </c>
      <c r="I29" t="n">
        <v>24.62025222778319</v>
      </c>
      <c r="J29" t="n">
        <v>0.4411539443451621</v>
      </c>
      <c r="K29" t="n">
        <v>8.564647038151898</v>
      </c>
      <c r="L29" t="n">
        <v>45.24155502319336</v>
      </c>
      <c r="M29" t="n">
        <v>0.8378316931371593</v>
      </c>
      <c r="N29" t="n">
        <v>1.238441105629947</v>
      </c>
      <c r="O29" t="n">
        <v>3.2578125</v>
      </c>
    </row>
    <row r="30">
      <c r="A30" s="3" t="n">
        <v>28</v>
      </c>
      <c r="B30" t="inlineStr">
        <is>
          <t>Patient_22</t>
        </is>
      </c>
      <c r="C30" t="inlineStr">
        <is>
          <t>visit_20071029</t>
        </is>
      </c>
      <c r="D30" t="n">
        <v>0.8824267463381834</v>
      </c>
      <c r="E30" t="n">
        <v>1.455335353645003</v>
      </c>
      <c r="F30" t="n">
        <v>6.064806604385376</v>
      </c>
      <c r="G30" t="n">
        <v>0.8683979044887099</v>
      </c>
      <c r="H30" t="n">
        <v>2.320461424111121</v>
      </c>
      <c r="I30" t="n">
        <v>15.22156238555908</v>
      </c>
      <c r="J30" t="n">
        <v>0.5864035087719298</v>
      </c>
      <c r="K30" t="n">
        <v>4.435631943863801</v>
      </c>
      <c r="L30" t="n">
        <v>38.66677856445312</v>
      </c>
      <c r="M30" t="n">
        <v>0.7844800392555465</v>
      </c>
      <c r="N30" t="n">
        <v>1.803891765855386</v>
      </c>
      <c r="O30" t="n">
        <v>4</v>
      </c>
    </row>
    <row r="31">
      <c r="A31" s="3" t="n">
        <v>29</v>
      </c>
      <c r="B31" t="inlineStr">
        <is>
          <t>Patient_22</t>
        </is>
      </c>
      <c r="C31" t="inlineStr">
        <is>
          <t>visit_20071102</t>
        </is>
      </c>
      <c r="D31" t="n">
        <v>0.8946547996178408</v>
      </c>
      <c r="E31" t="n">
        <v>1.068176134988026</v>
      </c>
      <c r="F31" t="n">
        <v>4</v>
      </c>
      <c r="G31" t="n">
        <v>0.7691123907863383</v>
      </c>
      <c r="H31" t="n">
        <v>2.701154634985068</v>
      </c>
      <c r="I31" t="n">
        <v>8.454065895080532</v>
      </c>
      <c r="J31" t="n">
        <v>0.3233443212466287</v>
      </c>
      <c r="K31" t="n">
        <v>9.781974134629287</v>
      </c>
      <c r="L31" t="n">
        <v>40.22317123413086</v>
      </c>
      <c r="M31" t="n">
        <v>0.8619361101841458</v>
      </c>
      <c r="N31" t="n">
        <v>0.9576303590042362</v>
      </c>
      <c r="O31" t="n">
        <v>3.09449028968811</v>
      </c>
    </row>
    <row r="32">
      <c r="A32" s="3" t="n">
        <v>30</v>
      </c>
      <c r="B32" t="inlineStr">
        <is>
          <t>Patient_22</t>
        </is>
      </c>
      <c r="C32" t="inlineStr">
        <is>
          <t>visit_20071108</t>
        </is>
      </c>
      <c r="D32" t="n">
        <v>0.9303648094597533</v>
      </c>
      <c r="E32" t="n">
        <v>0.6387298906632849</v>
      </c>
      <c r="F32" t="n">
        <v>2.158739566802979</v>
      </c>
      <c r="G32" t="n">
        <v>0.8761306275738336</v>
      </c>
      <c r="H32" t="n">
        <v>1.395052533120204</v>
      </c>
      <c r="I32" t="n">
        <v>9.09777069091794</v>
      </c>
      <c r="J32" t="n">
        <v>0.4066901408450704</v>
      </c>
      <c r="K32" t="n">
        <v>2.702622728153717</v>
      </c>
      <c r="L32" t="n">
        <v>8.9375</v>
      </c>
      <c r="M32" t="n">
        <v>0.8753705815279362</v>
      </c>
      <c r="N32" t="n">
        <v>0.8253045254299026</v>
      </c>
      <c r="O32" t="n">
        <v>2.929510354995728</v>
      </c>
    </row>
    <row r="33">
      <c r="A33" s="3" t="n">
        <v>31</v>
      </c>
      <c r="B33" t="inlineStr">
        <is>
          <t>Patient_22</t>
        </is>
      </c>
      <c r="C33" t="inlineStr">
        <is>
          <t>visit_20071112</t>
        </is>
      </c>
      <c r="D33" t="n">
        <v>0.802098043171273</v>
      </c>
      <c r="E33" t="n">
        <v>2.178468306539499</v>
      </c>
      <c r="F33" t="n">
        <v>8.449874877929688</v>
      </c>
      <c r="G33" t="n">
        <v>0.8135695812469047</v>
      </c>
      <c r="H33" t="n">
        <v>2.582681132200455</v>
      </c>
      <c r="I33" t="n">
        <v>16</v>
      </c>
      <c r="J33" t="n">
        <v>0.4680597014925373</v>
      </c>
      <c r="K33" t="n">
        <v>11.46998162938152</v>
      </c>
      <c r="L33" t="n">
        <v>47.1369602203369</v>
      </c>
      <c r="M33" t="n">
        <v>0.7992689229217873</v>
      </c>
      <c r="N33" t="n">
        <v>1.643839309514413</v>
      </c>
      <c r="O33" t="n">
        <v>6</v>
      </c>
    </row>
    <row r="34">
      <c r="A34" s="3" t="n">
        <v>32</v>
      </c>
      <c r="B34" t="inlineStr">
        <is>
          <t>Patient_22</t>
        </is>
      </c>
      <c r="C34" t="inlineStr">
        <is>
          <t>visit_20071115</t>
        </is>
      </c>
      <c r="D34" t="n">
        <v>0.8842563114503311</v>
      </c>
      <c r="E34" t="n">
        <v>1.145832675442781</v>
      </c>
      <c r="F34" t="n">
        <v>4.294345855712891</v>
      </c>
      <c r="G34" t="n">
        <v>0.8195121951219513</v>
      </c>
      <c r="H34" t="n">
        <v>1.852352539018741</v>
      </c>
      <c r="I34" t="n">
        <v>10.27150917053223</v>
      </c>
      <c r="J34" t="n">
        <v>0.5269130501456831</v>
      </c>
      <c r="K34" t="n">
        <v>1.899724828908128</v>
      </c>
      <c r="L34" t="n">
        <v>7.420411109924316</v>
      </c>
      <c r="M34" t="n">
        <v>0.8981158788934873</v>
      </c>
      <c r="N34" t="n">
        <v>0.6327925015383116</v>
      </c>
      <c r="O34" t="n">
        <v>2.537992477416992</v>
      </c>
    </row>
    <row r="35">
      <c r="A35" s="3" t="n">
        <v>33</v>
      </c>
      <c r="B35" t="inlineStr">
        <is>
          <t>Patient_22</t>
        </is>
      </c>
      <c r="C35" t="inlineStr">
        <is>
          <t>visit_20071119</t>
        </is>
      </c>
      <c r="D35" t="n">
        <v>0.9182209963799345</v>
      </c>
      <c r="E35" t="n">
        <v>0.7525469522005853</v>
      </c>
      <c r="F35" t="n">
        <v>2.579406023025513</v>
      </c>
      <c r="G35" t="n">
        <v>0.866337908953741</v>
      </c>
      <c r="H35" t="n">
        <v>1.496449975043571</v>
      </c>
      <c r="I35" t="n">
        <v>8</v>
      </c>
      <c r="J35" t="n">
        <v>0.4632124352331606</v>
      </c>
      <c r="K35" t="n">
        <v>1.97739800558007</v>
      </c>
      <c r="L35" t="n">
        <v>7.380607604980469</v>
      </c>
      <c r="M35" t="n">
        <v>0.8650761890103124</v>
      </c>
      <c r="N35" t="n">
        <v>0.9988286518908112</v>
      </c>
      <c r="O35" t="n">
        <v>2.443359375</v>
      </c>
    </row>
    <row r="36">
      <c r="A36" s="3" t="n">
        <v>34</v>
      </c>
      <c r="B36" t="inlineStr">
        <is>
          <t>Patient_23</t>
        </is>
      </c>
      <c r="C36" t="inlineStr">
        <is>
          <t>visit_20071019</t>
        </is>
      </c>
      <c r="D36" t="n">
        <v>0.9381023064626628</v>
      </c>
      <c r="E36" t="n">
        <v>0.8235235695374946</v>
      </c>
      <c r="F36" t="n">
        <v>2.380961179733276</v>
      </c>
      <c r="G36" t="n">
        <v>0.8262715444406894</v>
      </c>
      <c r="H36" t="n">
        <v>2.041007484420916</v>
      </c>
      <c r="I36" t="n">
        <v>16</v>
      </c>
      <c r="J36" t="n">
        <v>0.6321439848437007</v>
      </c>
      <c r="K36" t="n">
        <v>1.065314844982666</v>
      </c>
      <c r="L36" t="n">
        <v>4.68519525527954</v>
      </c>
      <c r="M36" t="n">
        <v>0.8749226917979679</v>
      </c>
      <c r="N36" t="n">
        <v>1.004073964753484</v>
      </c>
      <c r="O36" t="n">
        <v>3.329597473144531</v>
      </c>
    </row>
    <row r="37">
      <c r="A37" s="3" t="n">
        <v>35</v>
      </c>
      <c r="B37" t="inlineStr">
        <is>
          <t>Patient_23</t>
        </is>
      </c>
      <c r="C37" t="inlineStr">
        <is>
          <t>visit_20071105</t>
        </is>
      </c>
      <c r="D37" t="n">
        <v>0.9111697176543593</v>
      </c>
      <c r="E37" t="n">
        <v>1.866039938564806</v>
      </c>
      <c r="F37" t="n">
        <v>12.07868099212646</v>
      </c>
      <c r="G37" t="n">
        <v>0.8779237164763353</v>
      </c>
      <c r="H37" t="n">
        <v>1.689874608826884</v>
      </c>
      <c r="I37" t="n">
        <v>8.002197265625</v>
      </c>
      <c r="J37" t="n">
        <v>0.5481738035264484</v>
      </c>
      <c r="K37" t="n">
        <v>1.709547010834297</v>
      </c>
      <c r="L37" t="n">
        <v>4.610616779327389</v>
      </c>
      <c r="M37" t="n">
        <v>0.9088890399474315</v>
      </c>
      <c r="N37" t="n">
        <v>0.6875751692563576</v>
      </c>
      <c r="O37" t="n">
        <v>2.576941013336182</v>
      </c>
    </row>
    <row r="38">
      <c r="A38" s="3" t="n">
        <v>36</v>
      </c>
      <c r="B38" t="inlineStr">
        <is>
          <t>Patient_23</t>
        </is>
      </c>
      <c r="C38" t="inlineStr">
        <is>
          <t>visit_20071108</t>
        </is>
      </c>
      <c r="D38" t="n">
        <v>0.942446359694364</v>
      </c>
      <c r="E38" t="n">
        <v>0.8739080582138791</v>
      </c>
      <c r="F38" t="n">
        <v>4</v>
      </c>
      <c r="G38" t="n">
        <v>0.876842923997445</v>
      </c>
      <c r="H38" t="n">
        <v>2.126293024910061</v>
      </c>
      <c r="I38" t="n">
        <v>7.607808971405007</v>
      </c>
      <c r="J38" t="n">
        <v>0.6649142571035174</v>
      </c>
      <c r="K38" t="n">
        <v>1.321886399393958</v>
      </c>
      <c r="L38" t="n">
        <v>4.294345855712891</v>
      </c>
      <c r="M38" t="n">
        <v>0.8583946647098181</v>
      </c>
      <c r="N38" t="n">
        <v>1.480805539835468</v>
      </c>
      <c r="O38" t="n">
        <v>4.07558012008667</v>
      </c>
    </row>
    <row r="39">
      <c r="A39" s="3" t="n">
        <v>37</v>
      </c>
      <c r="B39" t="inlineStr">
        <is>
          <t>Patient_23</t>
        </is>
      </c>
      <c r="C39" t="inlineStr">
        <is>
          <t>visit_20071115</t>
        </is>
      </c>
      <c r="D39" t="n">
        <v>0.9479409716010522</v>
      </c>
      <c r="E39" t="n">
        <v>0.7708338774223511</v>
      </c>
      <c r="F39" t="n">
        <v>2.134637832641602</v>
      </c>
      <c r="G39" t="n">
        <v>0.845632600018565</v>
      </c>
      <c r="H39" t="n">
        <v>2.205942463034559</v>
      </c>
      <c r="I39" t="n">
        <v>11.18350939750671</v>
      </c>
      <c r="J39" t="n">
        <v>0.3857484076433121</v>
      </c>
      <c r="K39" t="n">
        <v>2.241672466317629</v>
      </c>
      <c r="L39" t="n">
        <v>6.003300189971924</v>
      </c>
      <c r="M39" t="n">
        <v>0.8120668736762016</v>
      </c>
      <c r="N39" t="n">
        <v>1.720589453684291</v>
      </c>
      <c r="O39" t="n">
        <v>7.182961368560782</v>
      </c>
    </row>
    <row r="40">
      <c r="A40" s="3" t="n">
        <v>38</v>
      </c>
      <c r="B40" t="inlineStr">
        <is>
          <t>Patient_23</t>
        </is>
      </c>
      <c r="C40" t="inlineStr">
        <is>
          <t>visit_20071119</t>
        </is>
      </c>
      <c r="D40" t="n">
        <v>0.9478176848392781</v>
      </c>
      <c r="E40" t="n">
        <v>0.7505453292806639</v>
      </c>
      <c r="F40" t="n">
        <v>2.436203718185425</v>
      </c>
      <c r="G40" t="n">
        <v>0.904401426741005</v>
      </c>
      <c r="H40" t="n">
        <v>1.172194974545155</v>
      </c>
      <c r="I40" t="n">
        <v>3.983739137649536</v>
      </c>
      <c r="J40" t="n">
        <v>0.7477779972348411</v>
      </c>
      <c r="K40" t="n">
        <v>0.7324379337865784</v>
      </c>
      <c r="L40" t="n">
        <v>2.583984375</v>
      </c>
      <c r="M40" t="n">
        <v>0.9186869331970878</v>
      </c>
      <c r="N40" t="n">
        <v>0.5575379517033622</v>
      </c>
      <c r="O40" t="n">
        <v>2.436203718185425</v>
      </c>
    </row>
    <row r="41">
      <c r="A41" s="3" t="n">
        <v>39</v>
      </c>
      <c r="B41" t="inlineStr">
        <is>
          <t>Patient_23</t>
        </is>
      </c>
      <c r="C41" t="inlineStr">
        <is>
          <t>visit_20071122</t>
        </is>
      </c>
      <c r="D41" t="n">
        <v>0.9565396543124201</v>
      </c>
      <c r="E41" t="n">
        <v>0.7345933617397304</v>
      </c>
      <c r="F41" t="n">
        <v>2.419921875</v>
      </c>
      <c r="G41" t="n">
        <v>0.8287517891878006</v>
      </c>
      <c r="H41" t="n">
        <v>2.457396050198389</v>
      </c>
      <c r="I41" t="n">
        <v>15.17016220092773</v>
      </c>
      <c r="J41" t="n">
        <v>0.4924696062420613</v>
      </c>
      <c r="K41" t="n">
        <v>2.051323922230052</v>
      </c>
      <c r="L41" t="n">
        <v>8.161046028137207</v>
      </c>
      <c r="M41" t="n">
        <v>0.9072835953066194</v>
      </c>
      <c r="N41" t="n">
        <v>0.6550852483166426</v>
      </c>
      <c r="O41" t="n">
        <v>2.550836086273193</v>
      </c>
    </row>
    <row r="42">
      <c r="A42" s="3" t="n">
        <v>40</v>
      </c>
      <c r="B42" t="inlineStr">
        <is>
          <t>Patient_23</t>
        </is>
      </c>
      <c r="C42" t="inlineStr">
        <is>
          <t>visit_20071126</t>
        </is>
      </c>
      <c r="D42" t="n">
        <v>0.9385399524593161</v>
      </c>
      <c r="E42" t="n">
        <v>0.788717685180613</v>
      </c>
      <c r="F42" t="n">
        <v>2.513763666152954</v>
      </c>
      <c r="G42" t="n">
        <v>0.8695300566088597</v>
      </c>
      <c r="H42" t="n">
        <v>1.594432246454146</v>
      </c>
      <c r="I42" t="n">
        <v>8.934246253967284</v>
      </c>
      <c r="J42" t="n">
        <v>0.4719917012448133</v>
      </c>
      <c r="K42" t="n">
        <v>2.417991143965363</v>
      </c>
      <c r="L42" t="n">
        <v>6.522725582122803</v>
      </c>
      <c r="M42" t="n">
        <v>0.88499988965639</v>
      </c>
      <c r="N42" t="n">
        <v>0.8025997391026084</v>
      </c>
      <c r="O42" t="n">
        <v>3.554998636245728</v>
      </c>
    </row>
    <row r="43">
      <c r="A43" s="3" t="n">
        <v>41</v>
      </c>
      <c r="B43" t="inlineStr">
        <is>
          <t>Patient_24</t>
        </is>
      </c>
      <c r="C43" t="inlineStr">
        <is>
          <t>visit_20071102</t>
        </is>
      </c>
      <c r="D43" t="n">
        <v>0.9289310144868038</v>
      </c>
      <c r="E43" t="n">
        <v>0.9872337696725708</v>
      </c>
      <c r="F43" t="n">
        <v>3.328127384185791</v>
      </c>
      <c r="G43" t="n">
        <v>0.8833049602388005</v>
      </c>
      <c r="H43" t="n">
        <v>1.119562781301717</v>
      </c>
      <c r="I43" t="n">
        <v>6</v>
      </c>
      <c r="J43" t="n">
        <v>0.8113423279213354</v>
      </c>
      <c r="K43" t="n">
        <v>0.9609602101391586</v>
      </c>
      <c r="L43" t="n">
        <v>2.673028469085693</v>
      </c>
      <c r="M43" t="n">
        <v>0.8969663591720592</v>
      </c>
      <c r="N43" t="n">
        <v>0.7196621849705813</v>
      </c>
      <c r="O43" t="n">
        <v>2</v>
      </c>
    </row>
    <row r="44">
      <c r="A44" s="3" t="n">
        <v>42</v>
      </c>
      <c r="B44" t="inlineStr">
        <is>
          <t>Patient_24</t>
        </is>
      </c>
      <c r="C44" t="inlineStr">
        <is>
          <t>visit_20071116</t>
        </is>
      </c>
      <c r="D44" t="n">
        <v>0.9410807117208854</v>
      </c>
      <c r="E44" t="n">
        <v>0.933438561796917</v>
      </c>
      <c r="F44" t="n">
        <v>2.579406023025513</v>
      </c>
      <c r="G44" t="n">
        <v>0.8323080857708202</v>
      </c>
      <c r="H44" t="n">
        <v>2.487377270501506</v>
      </c>
      <c r="I44" t="n">
        <v>12.95685195922852</v>
      </c>
      <c r="J44" t="n">
        <v>0.6915555555555556</v>
      </c>
      <c r="K44" t="n">
        <v>1.416697180496591</v>
      </c>
      <c r="L44" t="n">
        <v>4.082074642181396</v>
      </c>
      <c r="M44" t="n">
        <v>0.7908276732584</v>
      </c>
      <c r="N44" t="n">
        <v>1.786698038859876</v>
      </c>
      <c r="O44" t="n">
        <v>4.536887168884277</v>
      </c>
    </row>
    <row r="45">
      <c r="A45" s="3" t="n">
        <v>43</v>
      </c>
      <c r="B45" t="inlineStr">
        <is>
          <t>Patient_24</t>
        </is>
      </c>
      <c r="C45" t="inlineStr">
        <is>
          <t>visit_20071120</t>
        </is>
      </c>
      <c r="D45" t="n">
        <v>0.9327053532244693</v>
      </c>
      <c r="E45" t="n">
        <v>1.132835142854331</v>
      </c>
      <c r="F45" t="n">
        <v>4.083735942840576</v>
      </c>
      <c r="G45" t="n">
        <v>0.8562128470017891</v>
      </c>
      <c r="H45" t="n">
        <v>1.383855458365864</v>
      </c>
      <c r="I45" t="n">
        <v>9.085546493530273</v>
      </c>
      <c r="J45" t="n">
        <v>0.8005967180507211</v>
      </c>
      <c r="K45" t="n">
        <v>0.9588924567431014</v>
      </c>
      <c r="L45" t="n">
        <v>3.151997566223145</v>
      </c>
      <c r="M45" t="n">
        <v>0.834536508278562</v>
      </c>
      <c r="N45" t="n">
        <v>1.355763853918416</v>
      </c>
      <c r="O45" t="n">
        <v>3.983739137649536</v>
      </c>
    </row>
    <row r="46">
      <c r="A46" s="3" t="n">
        <v>44</v>
      </c>
      <c r="B46" t="inlineStr">
        <is>
          <t>Patient_24</t>
        </is>
      </c>
      <c r="C46" t="inlineStr">
        <is>
          <t>visit_20071123</t>
        </is>
      </c>
      <c r="D46" t="n">
        <v>0.9520009643910371</v>
      </c>
      <c r="E46" t="n">
        <v>0.7874190307964618</v>
      </c>
      <c r="F46" t="n">
        <v>2.637063026428223</v>
      </c>
      <c r="G46" t="n">
        <v>0.8407579787234042</v>
      </c>
      <c r="H46" t="n">
        <v>2.471235405350568</v>
      </c>
      <c r="I46" t="n">
        <v>14.90918159484863</v>
      </c>
      <c r="J46" t="n">
        <v>0.8456266318537859</v>
      </c>
      <c r="K46" t="n">
        <v>0.6375641230540939</v>
      </c>
      <c r="L46" t="n">
        <v>2.430679559707642</v>
      </c>
      <c r="M46" t="n">
        <v>0.8691408934707903</v>
      </c>
      <c r="N46" t="n">
        <v>1.014596842229366</v>
      </c>
      <c r="O46" t="n">
        <v>3.97698450088501</v>
      </c>
    </row>
    <row r="47">
      <c r="A47" s="3" t="n">
        <v>45</v>
      </c>
      <c r="B47" t="inlineStr">
        <is>
          <t>Patient_24</t>
        </is>
      </c>
      <c r="C47" t="inlineStr">
        <is>
          <t>visit_20071127</t>
        </is>
      </c>
      <c r="D47" t="n">
        <v>0.9383226234135598</v>
      </c>
      <c r="E47" t="n">
        <v>1.253789524903122</v>
      </c>
      <c r="F47" t="n">
        <v>5.574741840362549</v>
      </c>
      <c r="G47" t="n">
        <v>0.7754950919746788</v>
      </c>
      <c r="H47" t="n">
        <v>2.814759954132837</v>
      </c>
      <c r="I47" t="n">
        <v>16.17817649841309</v>
      </c>
      <c r="J47" t="n">
        <v>0.7313225058004641</v>
      </c>
      <c r="K47" t="n">
        <v>1.455264684897435</v>
      </c>
      <c r="L47" t="n">
        <v>4.317005634307861</v>
      </c>
      <c r="M47" t="n">
        <v>0.8349756249351727</v>
      </c>
      <c r="N47" t="n">
        <v>1.216649955643169</v>
      </c>
      <c r="O47" t="n">
        <v>4.144017696380615</v>
      </c>
    </row>
    <row r="48">
      <c r="A48" s="3" t="n">
        <v>46</v>
      </c>
      <c r="B48" t="inlineStr">
        <is>
          <t>Patient_24</t>
        </is>
      </c>
      <c r="C48" t="inlineStr">
        <is>
          <t>visit_20071204</t>
        </is>
      </c>
      <c r="D48" t="n">
        <v>0.939059252929945</v>
      </c>
      <c r="E48" t="n">
        <v>0.92231134568439</v>
      </c>
      <c r="F48" t="n">
        <v>2.728132724761963</v>
      </c>
      <c r="G48" t="n">
        <v>0.8385160469196107</v>
      </c>
      <c r="H48" t="n">
        <v>2.241421392745857</v>
      </c>
      <c r="I48" t="n">
        <v>13.23736572265625</v>
      </c>
      <c r="J48" t="n">
        <v>0.8368556017331329</v>
      </c>
      <c r="K48" t="n">
        <v>0.7123624442556867</v>
      </c>
      <c r="L48" t="n">
        <v>2.728142976760864</v>
      </c>
      <c r="M48" t="n">
        <v>0.8613987438465456</v>
      </c>
      <c r="N48" t="n">
        <v>1.040339175957397</v>
      </c>
      <c r="O48" t="n">
        <v>3.344993829727173</v>
      </c>
    </row>
    <row r="49">
      <c r="A49" s="3" t="n">
        <v>47</v>
      </c>
      <c r="B49" t="inlineStr">
        <is>
          <t>Patient_24</t>
        </is>
      </c>
      <c r="C49" t="inlineStr">
        <is>
          <t>visit_20071207</t>
        </is>
      </c>
      <c r="D49" t="n">
        <v>0.9167412648252605</v>
      </c>
      <c r="E49" t="n">
        <v>1.352792356864422</v>
      </c>
      <c r="F49" t="n">
        <v>6.765625</v>
      </c>
      <c r="G49" t="n">
        <v>0.8019789664141129</v>
      </c>
      <c r="H49" t="n">
        <v>2.833943183021518</v>
      </c>
      <c r="I49" t="n">
        <v>13.05614471435547</v>
      </c>
      <c r="J49" t="n">
        <v>0.8442649645020517</v>
      </c>
      <c r="K49" t="n">
        <v>0.7167890218957048</v>
      </c>
      <c r="L49" t="n">
        <v>2.674348115921021</v>
      </c>
      <c r="M49" t="n">
        <v>0.8940286814047756</v>
      </c>
      <c r="N49" t="n">
        <v>0.7240398442974214</v>
      </c>
      <c r="O49" t="n">
        <v>2.674348115921021</v>
      </c>
    </row>
    <row r="50">
      <c r="A50" s="3" t="n">
        <v>48</v>
      </c>
      <c r="B50" t="inlineStr">
        <is>
          <t>Patient_24</t>
        </is>
      </c>
      <c r="C50" t="inlineStr">
        <is>
          <t>visit_20071211</t>
        </is>
      </c>
      <c r="D50" t="n">
        <v>0.9428939816162709</v>
      </c>
      <c r="E50" t="n">
        <v>1.019282805013794</v>
      </c>
      <c r="F50" t="n">
        <v>5.879355216026292</v>
      </c>
      <c r="G50" t="n">
        <v>0.9072313982717142</v>
      </c>
      <c r="H50" t="n">
        <v>0.9142596070732948</v>
      </c>
      <c r="I50" t="n">
        <v>3.699771404266357</v>
      </c>
      <c r="J50" t="n">
        <v>0.793990777926521</v>
      </c>
      <c r="K50" t="n">
        <v>1.073785856234027</v>
      </c>
      <c r="L50" t="n">
        <v>3.699771404266357</v>
      </c>
      <c r="M50" t="n">
        <v>0.8485799914371344</v>
      </c>
      <c r="N50" t="n">
        <v>1.121237326173528</v>
      </c>
      <c r="O50" t="n">
        <v>4</v>
      </c>
    </row>
    <row r="51">
      <c r="A51" s="3" t="n">
        <v>49</v>
      </c>
      <c r="B51" t="inlineStr">
        <is>
          <t>Patient_24</t>
        </is>
      </c>
      <c r="C51" t="inlineStr">
        <is>
          <t>visit_20071213</t>
        </is>
      </c>
      <c r="D51" t="n">
        <v>0.9392998270398566</v>
      </c>
      <c r="E51" t="n">
        <v>0.9267115573888187</v>
      </c>
      <c r="F51" t="n">
        <v>2.690280675888062</v>
      </c>
      <c r="G51" t="n">
        <v>0.8096593058101306</v>
      </c>
      <c r="H51" t="n">
        <v>3.453279373559486</v>
      </c>
      <c r="I51" t="n">
        <v>15.84422206878662</v>
      </c>
      <c r="J51" t="n">
        <v>0.8099979112998676</v>
      </c>
      <c r="K51" t="n">
        <v>1.006464931737184</v>
      </c>
      <c r="L51" t="n">
        <v>3.029872417449951</v>
      </c>
      <c r="M51" t="n">
        <v>0.8480121261881454</v>
      </c>
      <c r="N51" t="n">
        <v>1.255700153228947</v>
      </c>
      <c r="O51" t="n">
        <v>3.31779670715332</v>
      </c>
    </row>
    <row r="52">
      <c r="A52" s="1" t="inlineStr">
        <is>
          <t>Median</t>
        </is>
      </c>
      <c r="D52">
        <f>MEDIAN(D2:D51)</f>
        <v/>
      </c>
      <c r="E52">
        <f>MEDIAN(E2:E51)</f>
        <v/>
      </c>
      <c r="F52">
        <f>MEDIAN(F2:F51)</f>
        <v/>
      </c>
      <c r="G52">
        <f>MEDIAN(G2:G51)</f>
        <v/>
      </c>
      <c r="H52">
        <f>MEDIAN(H2:H51)</f>
        <v/>
      </c>
      <c r="I52">
        <f>MEDIAN(I2:I51)</f>
        <v/>
      </c>
      <c r="J52">
        <f>MEDIAN(J2:J51)</f>
        <v/>
      </c>
      <c r="K52">
        <f>MEDIAN(K2:K51)</f>
        <v/>
      </c>
      <c r="L52">
        <f>MEDIAN(L2:L51)</f>
        <v/>
      </c>
      <c r="M52">
        <f>MEDIAN(M2:M51)</f>
        <v/>
      </c>
      <c r="N52">
        <f>MEDIAN(N2:N51)</f>
        <v/>
      </c>
      <c r="O52">
        <f>MEDIAN(O2:O51)</f>
        <v/>
      </c>
    </row>
    <row r="53">
      <c r="A53" s="1" t="inlineStr">
        <is>
          <t>Min</t>
        </is>
      </c>
      <c r="D53">
        <f>MIN(D2:D51)</f>
        <v/>
      </c>
      <c r="E53">
        <f>MIN(E2:E51)</f>
        <v/>
      </c>
      <c r="F53">
        <f>MIN(F2:F51)</f>
        <v/>
      </c>
      <c r="G53">
        <f>MIN(G2:G51)</f>
        <v/>
      </c>
      <c r="H53">
        <f>MIN(H2:H51)</f>
        <v/>
      </c>
      <c r="I53">
        <f>MIN(I2:I51)</f>
        <v/>
      </c>
      <c r="J53">
        <f>MIN(J2:J51)</f>
        <v/>
      </c>
      <c r="K53">
        <f>MIN(K2:K51)</f>
        <v/>
      </c>
      <c r="L53">
        <f>MIN(L2:L51)</f>
        <v/>
      </c>
      <c r="M53">
        <f>MIN(M2:M51)</f>
        <v/>
      </c>
      <c r="N53">
        <f>MIN(N2:N51)</f>
        <v/>
      </c>
      <c r="O53">
        <f>MIN(O2:O51)</f>
        <v/>
      </c>
    </row>
    <row r="54">
      <c r="A54" s="1" t="inlineStr">
        <is>
          <t>Max</t>
        </is>
      </c>
      <c r="D54">
        <f>MAX(D2:D51)</f>
        <v/>
      </c>
      <c r="E54">
        <f>MAX(E2:E51)</f>
        <v/>
      </c>
      <c r="F54">
        <f>MAX(F2:F51)</f>
        <v/>
      </c>
      <c r="G54">
        <f>MAX(G2:G51)</f>
        <v/>
      </c>
      <c r="H54">
        <f>MAX(H2:H51)</f>
        <v/>
      </c>
      <c r="I54">
        <f>MAX(I2:I51)</f>
        <v/>
      </c>
      <c r="J54">
        <f>MAX(J2:J51)</f>
        <v/>
      </c>
      <c r="K54">
        <f>MAX(K2:K51)</f>
        <v/>
      </c>
      <c r="L54">
        <f>MAX(L2:L51)</f>
        <v/>
      </c>
      <c r="M54">
        <f>MAX(M2:M51)</f>
        <v/>
      </c>
      <c r="N54">
        <f>MAX(N2:N51)</f>
        <v/>
      </c>
      <c r="O54">
        <f>MAX(O2:O51)</f>
        <v/>
      </c>
    </row>
    <row r="55">
      <c r="A55" s="1" t="inlineStr">
        <is>
          <t>Q75</t>
        </is>
      </c>
      <c r="D55">
        <f>QUARTILE(D2:D51,3)</f>
        <v/>
      </c>
      <c r="E55">
        <f>QUARTILE(E2:E51,3)</f>
        <v/>
      </c>
      <c r="F55">
        <f>QUARTILE(F2:F51,3)</f>
        <v/>
      </c>
      <c r="G55">
        <f>QUARTILE(G2:G51,3)</f>
        <v/>
      </c>
      <c r="H55">
        <f>QUARTILE(H2:H51,3)</f>
        <v/>
      </c>
      <c r="I55">
        <f>QUARTILE(I2:I51,3)</f>
        <v/>
      </c>
      <c r="J55">
        <f>QUARTILE(J2:J51,3)</f>
        <v/>
      </c>
      <c r="K55">
        <f>QUARTILE(K2:K51,3)</f>
        <v/>
      </c>
      <c r="L55">
        <f>QUARTILE(L2:L51,3)</f>
        <v/>
      </c>
      <c r="M55">
        <f>QUARTILE(M2:M51,3)</f>
        <v/>
      </c>
      <c r="N55">
        <f>QUARTILE(N2:N51,3)</f>
        <v/>
      </c>
      <c r="O55">
        <f>QUARTILE(O2:O51,3)</f>
        <v/>
      </c>
    </row>
    <row r="56">
      <c r="A56" s="1" t="inlineStr">
        <is>
          <t>Q25</t>
        </is>
      </c>
      <c r="D56">
        <f>QUARTILE(D2:D51,1)</f>
        <v/>
      </c>
      <c r="E56">
        <f>QUARTILE(E2:E51,1)</f>
        <v/>
      </c>
      <c r="F56">
        <f>QUARTILE(F2:F51,1)</f>
        <v/>
      </c>
      <c r="G56">
        <f>QUARTILE(G2:G51,1)</f>
        <v/>
      </c>
      <c r="H56">
        <f>QUARTILE(H2:H51,1)</f>
        <v/>
      </c>
      <c r="I56">
        <f>QUARTILE(I2:I51,1)</f>
        <v/>
      </c>
      <c r="J56">
        <f>QUARTILE(J2:J51,1)</f>
        <v/>
      </c>
      <c r="K56">
        <f>QUARTILE(K2:K51,1)</f>
        <v/>
      </c>
      <c r="L56">
        <f>QUARTILE(L2:L51,1)</f>
        <v/>
      </c>
      <c r="M56">
        <f>QUARTILE(M2:M51,1)</f>
        <v/>
      </c>
      <c r="N56">
        <f>QUARTILE(N2:N51,1)</f>
        <v/>
      </c>
      <c r="O56">
        <f>QUARTILE(O2:O51,1)</f>
        <v/>
      </c>
    </row>
    <row r="57">
      <c r="A57" s="1" t="inlineStr">
        <is>
          <t>IQR</t>
        </is>
      </c>
      <c r="D57">
        <f>D55-D56</f>
        <v/>
      </c>
      <c r="E57">
        <f>E55-E56</f>
        <v/>
      </c>
      <c r="F57">
        <f>F55-F56</f>
        <v/>
      </c>
      <c r="G57">
        <f>G55-G56</f>
        <v/>
      </c>
      <c r="H57">
        <f>H55-H56</f>
        <v/>
      </c>
      <c r="I57">
        <f>I55-I56</f>
        <v/>
      </c>
      <c r="J57">
        <f>J55-J56</f>
        <v/>
      </c>
      <c r="K57">
        <f>K55-K56</f>
        <v/>
      </c>
      <c r="L57">
        <f>L55-L56</f>
        <v/>
      </c>
      <c r="M57">
        <f>M55-M56</f>
        <v/>
      </c>
      <c r="N57">
        <f>N55-N56</f>
        <v/>
      </c>
      <c r="O57">
        <f>O55-O56</f>
        <v/>
      </c>
    </row>
    <row r="58">
      <c r="A58" s="1" t="inlineStr">
        <is>
          <t>LowerOutlierLimit</t>
        </is>
      </c>
      <c r="D58">
        <f>D56-1.5*D57</f>
        <v/>
      </c>
      <c r="E58">
        <f>E56-1.5*E57</f>
        <v/>
      </c>
      <c r="F58">
        <f>F56-1.5*F57</f>
        <v/>
      </c>
      <c r="G58">
        <f>G56-1.5*G57</f>
        <v/>
      </c>
      <c r="H58">
        <f>H56-1.5*H57</f>
        <v/>
      </c>
      <c r="I58">
        <f>I56-1.5*I57</f>
        <v/>
      </c>
      <c r="J58">
        <f>J56-1.5*J57</f>
        <v/>
      </c>
      <c r="K58">
        <f>K56-1.5*K57</f>
        <v/>
      </c>
      <c r="L58">
        <f>L56-1.5*L57</f>
        <v/>
      </c>
      <c r="M58">
        <f>M56-1.5*M57</f>
        <v/>
      </c>
      <c r="N58">
        <f>N56-1.5*N57</f>
        <v/>
      </c>
      <c r="O58">
        <f>O56-1.5*O57</f>
        <v/>
      </c>
    </row>
    <row r="59">
      <c r="A59" s="1" t="inlineStr">
        <is>
          <t>UpperOutlierLimit</t>
        </is>
      </c>
      <c r="D59">
        <f>D55+1.5*D57</f>
        <v/>
      </c>
      <c r="E59">
        <f>E55+1.5*E57</f>
        <v/>
      </c>
      <c r="F59">
        <f>F55+1.5*F57</f>
        <v/>
      </c>
      <c r="G59">
        <f>G55+1.5*G57</f>
        <v/>
      </c>
      <c r="H59">
        <f>H55+1.5*H57</f>
        <v/>
      </c>
      <c r="I59">
        <f>I55+1.5*I57</f>
        <v/>
      </c>
      <c r="J59">
        <f>J55+1.5*J57</f>
        <v/>
      </c>
      <c r="K59">
        <f>K55+1.5*K57</f>
        <v/>
      </c>
      <c r="L59">
        <f>L55+1.5*L57</f>
        <v/>
      </c>
      <c r="M59">
        <f>M55+1.5*M57</f>
        <v/>
      </c>
      <c r="N59">
        <f>N55+1.5*N57</f>
        <v/>
      </c>
      <c r="O59">
        <f>O55+1.5*O57</f>
        <v/>
      </c>
    </row>
    <row r="60">
      <c r="A60" s="1" t="inlineStr">
        <is>
          <t>Mean</t>
        </is>
      </c>
      <c r="D60">
        <f>AVERAGE(D2:D51)</f>
        <v/>
      </c>
      <c r="E60">
        <f>AVERAGE(E2:E51)</f>
        <v/>
      </c>
      <c r="F60">
        <f>AVERAGE(F2:F51)</f>
        <v/>
      </c>
      <c r="G60">
        <f>AVERAGE(G2:G51)</f>
        <v/>
      </c>
      <c r="H60">
        <f>AVERAGE(H2:H51)</f>
        <v/>
      </c>
      <c r="I60">
        <f>AVERAGE(I2:I51)</f>
        <v/>
      </c>
      <c r="J60">
        <f>AVERAGE(J2:J51)</f>
        <v/>
      </c>
      <c r="K60">
        <f>AVERAGE(K2:K51)</f>
        <v/>
      </c>
      <c r="L60">
        <f>AVERAGE(L2:L51)</f>
        <v/>
      </c>
      <c r="M60">
        <f>AVERAGE(M2:M51)</f>
        <v/>
      </c>
      <c r="N60">
        <f>AVERAGE(N2:N51)</f>
        <v/>
      </c>
      <c r="O60">
        <f>AVERAGE(O2:O51)</f>
        <v/>
      </c>
    </row>
    <row r="61">
      <c r="A61" s="1" t="inlineStr">
        <is>
          <t>Std</t>
        </is>
      </c>
      <c r="D61">
        <f>STDEV(D2:D51)</f>
        <v/>
      </c>
      <c r="E61">
        <f>STDEV(E2:E51)</f>
        <v/>
      </c>
      <c r="F61">
        <f>STDEV(F2:F51)</f>
        <v/>
      </c>
      <c r="G61">
        <f>STDEV(G2:G51)</f>
        <v/>
      </c>
      <c r="H61">
        <f>STDEV(H2:H51)</f>
        <v/>
      </c>
      <c r="I61">
        <f>STDEV(I2:I51)</f>
        <v/>
      </c>
      <c r="J61">
        <f>STDEV(J2:J51)</f>
        <v/>
      </c>
      <c r="K61">
        <f>STDEV(K2:K51)</f>
        <v/>
      </c>
      <c r="L61">
        <f>STDEV(L2:L51)</f>
        <v/>
      </c>
      <c r="M61">
        <f>STDEV(M2:M51)</f>
        <v/>
      </c>
      <c r="N61">
        <f>STDEV(N2:N51)</f>
        <v/>
      </c>
      <c r="O61">
        <f>STDEV(O2:O51)</f>
        <v/>
      </c>
    </row>
    <row r="63">
      <c r="G63" s="2" t="inlineStr">
        <is>
          <t>1st Quantile (Prostate MSD)</t>
        </is>
      </c>
      <c r="H63" s="2">
        <f ref="H63" t="array">INDEX(N2:N51,MATCH(MIN(ABS(N2:N51-N56)),ABS(N2:N51-N56),0))</f>
        <v/>
      </c>
      <c r="I63" s="2" t="inlineStr">
        <is>
          <t>2nd Quantile (Prostate MSD)</t>
        </is>
      </c>
      <c r="J63" s="2">
        <f ref="J63" t="array">INDEX(N2:N51,MATCH(MIN(ABS(N2:N51-N52)),ABS(N2:N51-N52),0))</f>
        <v/>
      </c>
      <c r="K63" s="2" t="inlineStr">
        <is>
          <t>3rd Quantile (Prostate MSD)</t>
        </is>
      </c>
      <c r="L63" s="2">
        <f ref="L63" t="array">INDEX(N2:N51,MATCH(MIN(ABS(N2:N51-N55)),ABS(N2:N51-N55),0))</f>
        <v/>
      </c>
    </row>
    <row r="64">
      <c r="G64" s="2" t="inlineStr">
        <is>
          <t>Scan Idx:</t>
        </is>
      </c>
      <c r="H64" s="2">
        <f>MATCH(H63,N2:N51,0)+ROW(A2:A52)-3</f>
        <v/>
      </c>
      <c r="I64" s="2" t="inlineStr">
        <is>
          <t>Scan Idx:</t>
        </is>
      </c>
      <c r="J64" s="2">
        <f>MATCH(J63,N2:N51,0)+ROW(A2:A52)-3</f>
        <v/>
      </c>
      <c r="K64" s="2" t="inlineStr">
        <is>
          <t>Scan Idx:</t>
        </is>
      </c>
      <c r="L64" s="2">
        <f>MATCH(L63,N2:N51,0)+ROW(A2:A52)-3</f>
        <v/>
      </c>
    </row>
  </sheetData>
  <conditionalFormatting sqref="D2:D51">
    <cfRule dxfId="0" operator="lessThan" priority="12" type="cellIs">
      <formula>$D$58</formula>
    </cfRule>
    <cfRule priority="2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1">
    <cfRule dxfId="0" operator="greaterThan" priority="11" type="cellIs">
      <formula>$E$59</formula>
    </cfRule>
    <cfRule priority="2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51">
    <cfRule dxfId="0" operator="greaterThan" priority="10" type="cellIs">
      <formula>$F$59</formula>
    </cfRule>
    <cfRule priority="2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51">
    <cfRule dxfId="0" operator="lessThan" priority="9" type="cellIs">
      <formula>$G$58</formula>
    </cfRule>
    <cfRule priority="22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1">
    <cfRule dxfId="0" operator="greaterThan" priority="8" type="cellIs">
      <formula>$H$59</formula>
    </cfRule>
    <cfRule priority="1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51">
    <cfRule dxfId="0" operator="greaterThan" priority="7" type="cellIs">
      <formula>$I$59</formula>
    </cfRule>
    <cfRule priority="20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51">
    <cfRule dxfId="0" operator="lessThan" priority="6" type="cellIs">
      <formula>$J$58</formula>
    </cfRule>
    <cfRule priority="1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51">
    <cfRule dxfId="0" operator="greaterThan" priority="5" type="cellIs">
      <formula>$K$59</formula>
    </cfRule>
    <cfRule priority="18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51">
    <cfRule dxfId="0" operator="greaterThan" priority="4" type="cellIs">
      <formula>$L$59</formula>
    </cfRule>
    <cfRule priority="1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51">
    <cfRule dxfId="0" operator="lessThan" priority="3" type="cellIs">
      <formula>$M$58</formula>
    </cfRule>
    <cfRule priority="16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51">
    <cfRule dxfId="0" operator="greaterThan" priority="2" type="cellIs">
      <formula>$N$59</formula>
    </cfRule>
    <cfRule priority="1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51">
    <cfRule dxfId="0" operator="greaterThan" priority="1" type="cellIs">
      <formula>$O$59</formula>
    </cfRule>
    <cfRule priority="1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2020-05-13T23:15:29Z</dcterms:modified>
  <cp:lastModifiedBy>Mohamed Elmahdy</cp:lastModifiedBy>
</cp:coreProperties>
</file>