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val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tabSelected="1" workbookViewId="0">
      <pane activePane="bottomLeft" state="frozen" topLeftCell="A26" ySplit="1"/>
      <selection activeCell="K42" pane="bottomLeft" sqref="K42"/>
    </sheetView>
  </sheetViews>
  <sheetFormatPr baseColWidth="8" defaultRowHeight="15"/>
  <cols>
    <col customWidth="1" max="2" min="2" width="11.28515625"/>
    <col customWidth="1" max="3" min="3" width="14.140625"/>
  </cols>
  <sheetData>
    <row r="1">
      <c r="B1" s="3" t="inlineStr">
        <is>
          <t>Patient</t>
        </is>
      </c>
      <c r="C1" s="3" t="inlineStr">
        <is>
          <t>Scan</t>
        </is>
      </c>
      <c r="D1" s="3" t="inlineStr">
        <is>
          <t>DSC_Bladder</t>
        </is>
      </c>
      <c r="E1" s="3" t="inlineStr">
        <is>
          <t>MSD_Bladder</t>
        </is>
      </c>
      <c r="F1" s="3" t="inlineStr">
        <is>
          <t>HD%95_Bladder</t>
        </is>
      </c>
      <c r="G1" s="3" t="inlineStr">
        <is>
          <t>DSC_Rectum</t>
        </is>
      </c>
      <c r="H1" s="3" t="inlineStr">
        <is>
          <t>MSD_Rectum</t>
        </is>
      </c>
      <c r="I1" s="3" t="inlineStr">
        <is>
          <t>HD%95_Rectum</t>
        </is>
      </c>
      <c r="J1" s="3" t="inlineStr">
        <is>
          <t>DSC_SeminalVesicle</t>
        </is>
      </c>
      <c r="K1" s="3" t="inlineStr">
        <is>
          <t>MSD_SeminalVesicle</t>
        </is>
      </c>
      <c r="L1" s="3" t="inlineStr">
        <is>
          <t>HD%95_SeminalVesicle</t>
        </is>
      </c>
      <c r="M1" s="3" t="inlineStr">
        <is>
          <t>DSC_GTV</t>
        </is>
      </c>
      <c r="N1" s="3" t="inlineStr">
        <is>
          <t>MSD_GTV</t>
        </is>
      </c>
      <c r="O1" s="3" t="inlineStr">
        <is>
          <t>HD%95_GTV</t>
        </is>
      </c>
    </row>
    <row r="2">
      <c r="A2" s="3" t="n">
        <v>0</v>
      </c>
      <c r="B2" t="inlineStr">
        <is>
          <t>Patient_19</t>
        </is>
      </c>
      <c r="C2" t="inlineStr">
        <is>
          <t>visit_20070924</t>
        </is>
      </c>
      <c r="D2" t="n">
        <v>0.8175110809932442</v>
      </c>
      <c r="E2" t="n">
        <v>4.993460900397148</v>
      </c>
      <c r="F2" t="n">
        <v>37.2167366027832</v>
      </c>
      <c r="G2" t="n">
        <v>0.9056237094619216</v>
      </c>
      <c r="H2" t="n">
        <v>1.185874074931582</v>
      </c>
      <c r="I2" t="n">
        <v>4.201208591461182</v>
      </c>
      <c r="J2" t="n">
        <v>0.684614476325422</v>
      </c>
      <c r="K2" t="n">
        <v>1.416560422629968</v>
      </c>
      <c r="L2" t="n">
        <v>3.715614557266235</v>
      </c>
      <c r="M2" t="n">
        <v>0.8716721237439314</v>
      </c>
      <c r="N2" t="n">
        <v>1.274452931244717</v>
      </c>
      <c r="O2" t="n">
        <v>4</v>
      </c>
    </row>
    <row r="3">
      <c r="A3" s="3" t="n">
        <v>1</v>
      </c>
      <c r="B3" t="inlineStr">
        <is>
          <t>Patient_19</t>
        </is>
      </c>
      <c r="C3" t="inlineStr">
        <is>
          <t>visit_20071004</t>
        </is>
      </c>
      <c r="D3" t="n">
        <v>0.9668509708113668</v>
      </c>
      <c r="E3" t="n">
        <v>0.5549804902360004</v>
      </c>
      <c r="F3" t="n">
        <v>2</v>
      </c>
      <c r="G3" t="n">
        <v>0.9151561271971955</v>
      </c>
      <c r="H3" t="n">
        <v>0.8573947391443503</v>
      </c>
      <c r="I3" t="n">
        <v>3.612593412399292</v>
      </c>
      <c r="J3" t="n">
        <v>0.6856553679597887</v>
      </c>
      <c r="K3" t="n">
        <v>1.298488913344383</v>
      </c>
      <c r="L3" t="n">
        <v>6</v>
      </c>
      <c r="M3" t="n">
        <v>0.9192754057642071</v>
      </c>
      <c r="N3" t="n">
        <v>0.7418627235261943</v>
      </c>
      <c r="O3" t="n">
        <v>2.831169128417969</v>
      </c>
    </row>
    <row r="4">
      <c r="A4" s="3" t="n">
        <v>2</v>
      </c>
      <c r="B4" t="inlineStr">
        <is>
          <t>Patient_19</t>
        </is>
      </c>
      <c r="C4" t="inlineStr">
        <is>
          <t>visit_20071011</t>
        </is>
      </c>
      <c r="D4" t="n">
        <v>0.9564464473862653</v>
      </c>
      <c r="E4" t="n">
        <v>0.6701238152349089</v>
      </c>
      <c r="F4" t="n">
        <v>2</v>
      </c>
      <c r="G4" t="n">
        <v>0.8539966408818868</v>
      </c>
      <c r="H4" t="n">
        <v>2.590871237727691</v>
      </c>
      <c r="I4" t="n">
        <v>18.62698173522949</v>
      </c>
      <c r="J4" t="n">
        <v>0.7414586866973589</v>
      </c>
      <c r="K4" t="n">
        <v>1.03729822742821</v>
      </c>
      <c r="L4" t="n">
        <v>4.555141925811768</v>
      </c>
      <c r="M4" t="n">
        <v>0.8963235445223074</v>
      </c>
      <c r="N4" t="n">
        <v>1.120408940273332</v>
      </c>
      <c r="O4" t="n">
        <v>2.792760848999023</v>
      </c>
    </row>
    <row r="5">
      <c r="A5" s="3" t="n">
        <v>3</v>
      </c>
      <c r="B5" t="inlineStr">
        <is>
          <t>Patient_19</t>
        </is>
      </c>
      <c r="C5" t="inlineStr">
        <is>
          <t>visit_20071016</t>
        </is>
      </c>
      <c r="D5" t="n">
        <v>0.9246179704524553</v>
      </c>
      <c r="E5" t="n">
        <v>2.562251152164647</v>
      </c>
      <c r="F5" t="n">
        <v>25.49397850036621</v>
      </c>
      <c r="G5" t="n">
        <v>0.9012376969543362</v>
      </c>
      <c r="H5" t="n">
        <v>1.197899178641578</v>
      </c>
      <c r="I5" t="n">
        <v>4.454803466796875</v>
      </c>
      <c r="J5" t="n">
        <v>0.7627958172812328</v>
      </c>
      <c r="K5" t="n">
        <v>1.001205423564407</v>
      </c>
      <c r="L5" t="n">
        <v>3.921875</v>
      </c>
      <c r="M5" t="n">
        <v>0.901359329369498</v>
      </c>
      <c r="N5" t="n">
        <v>0.9006532984159736</v>
      </c>
      <c r="O5" t="n">
        <v>3.419144868850708</v>
      </c>
    </row>
    <row r="6">
      <c r="A6" s="3" t="n">
        <v>4</v>
      </c>
      <c r="B6" t="inlineStr">
        <is>
          <t>Patient_19</t>
        </is>
      </c>
      <c r="C6" t="inlineStr">
        <is>
          <t>visit_20071018</t>
        </is>
      </c>
      <c r="D6" t="n">
        <v>0.970804470115864</v>
      </c>
      <c r="E6" t="n">
        <v>0.4579376926267542</v>
      </c>
      <c r="F6" t="n">
        <v>2</v>
      </c>
      <c r="G6" t="n">
        <v>0.9001611807488911</v>
      </c>
      <c r="H6" t="n">
        <v>1.064579271661646</v>
      </c>
      <c r="I6" t="n">
        <v>4</v>
      </c>
      <c r="J6" t="n">
        <v>0.7535349140743964</v>
      </c>
      <c r="K6" t="n">
        <v>0.9785290862880203</v>
      </c>
      <c r="L6" t="n">
        <v>4.12740421295166</v>
      </c>
      <c r="M6" t="n">
        <v>0.9096308294526558</v>
      </c>
      <c r="N6" t="n">
        <v>0.8017654337151585</v>
      </c>
      <c r="O6" t="n">
        <v>2.878145456314087</v>
      </c>
    </row>
    <row r="7">
      <c r="A7" s="3" t="n">
        <v>5</v>
      </c>
      <c r="B7" t="inlineStr">
        <is>
          <t>Patient_19</t>
        </is>
      </c>
      <c r="C7" t="inlineStr">
        <is>
          <t>visit_20071022</t>
        </is>
      </c>
      <c r="D7" t="n">
        <v>0.9400518169561222</v>
      </c>
      <c r="E7" t="n">
        <v>1.103696498025033</v>
      </c>
      <c r="F7" t="n">
        <v>4</v>
      </c>
      <c r="G7" t="n">
        <v>0.8860868391754665</v>
      </c>
      <c r="H7" t="n">
        <v>1.885888090642751</v>
      </c>
      <c r="I7" t="n">
        <v>9.917887687683105</v>
      </c>
      <c r="J7" t="n">
        <v>0.6962209302325582</v>
      </c>
      <c r="K7" t="n">
        <v>1.385917384738071</v>
      </c>
      <c r="L7" t="n">
        <v>5.69849967956543</v>
      </c>
      <c r="M7" t="n">
        <v>0.8994029850746269</v>
      </c>
      <c r="N7" t="n">
        <v>1.000474219131862</v>
      </c>
      <c r="O7" t="n">
        <v>2.97404956817627</v>
      </c>
    </row>
    <row r="8">
      <c r="A8" s="3" t="n">
        <v>6</v>
      </c>
      <c r="B8" t="inlineStr">
        <is>
          <t>Patient_19</t>
        </is>
      </c>
      <c r="C8" t="inlineStr">
        <is>
          <t>visit_20071026</t>
        </is>
      </c>
      <c r="D8" t="n">
        <v>0.9528776660822623</v>
      </c>
      <c r="E8" t="n">
        <v>0.6418246912099342</v>
      </c>
      <c r="F8" t="n">
        <v>2</v>
      </c>
      <c r="G8" t="n">
        <v>0.8810784404335943</v>
      </c>
      <c r="H8" t="n">
        <v>1.387521335833949</v>
      </c>
      <c r="I8" t="n">
        <v>8</v>
      </c>
      <c r="J8" t="n">
        <v>0.7782976827094474</v>
      </c>
      <c r="K8" t="n">
        <v>0.843047520290172</v>
      </c>
      <c r="L8" t="n">
        <v>3.532758235931396</v>
      </c>
      <c r="M8" t="n">
        <v>0.9217223147976712</v>
      </c>
      <c r="N8" t="n">
        <v>0.683979590268089</v>
      </c>
      <c r="O8" t="n">
        <v>2.223120450973511</v>
      </c>
    </row>
    <row r="9">
      <c r="A9" s="3" t="n">
        <v>7</v>
      </c>
      <c r="B9" t="inlineStr">
        <is>
          <t>Patient_19</t>
        </is>
      </c>
      <c r="C9" t="inlineStr">
        <is>
          <t>visit_20071029</t>
        </is>
      </c>
      <c r="D9" t="n">
        <v>0.9696107387818783</v>
      </c>
      <c r="E9" t="n">
        <v>0.4995421015533986</v>
      </c>
      <c r="F9" t="n">
        <v>2</v>
      </c>
      <c r="G9" t="n">
        <v>0.8989179055997921</v>
      </c>
      <c r="H9" t="n">
        <v>1.141193915506817</v>
      </c>
      <c r="I9" t="n">
        <v>6.078639984130859</v>
      </c>
      <c r="J9" t="n">
        <v>0.7633823076132744</v>
      </c>
      <c r="K9" t="n">
        <v>1.034494978045295</v>
      </c>
      <c r="L9" t="n">
        <v>4.449644565582275</v>
      </c>
      <c r="M9" t="n">
        <v>0.9136951121963541</v>
      </c>
      <c r="N9" t="n">
        <v>0.7921207082052223</v>
      </c>
      <c r="O9" t="n">
        <v>2.75661700963974</v>
      </c>
    </row>
    <row r="10">
      <c r="A10" s="3" t="n">
        <v>8</v>
      </c>
      <c r="B10" t="inlineStr">
        <is>
          <t>Patient_20</t>
        </is>
      </c>
      <c r="C10" t="inlineStr">
        <is>
          <t>visit_20070912</t>
        </is>
      </c>
      <c r="D10" t="n">
        <v>0.946520084206945</v>
      </c>
      <c r="E10" t="n">
        <v>0.744859705040492</v>
      </c>
      <c r="F10" t="n">
        <v>2.34375</v>
      </c>
      <c r="G10" t="n">
        <v>0.8101814962372732</v>
      </c>
      <c r="H10" t="n">
        <v>3.223606049641259</v>
      </c>
      <c r="I10" t="n">
        <v>20</v>
      </c>
      <c r="J10" t="n">
        <v>0.7456017872102765</v>
      </c>
      <c r="K10" t="n">
        <v>1.286820115673376</v>
      </c>
      <c r="L10" t="n">
        <v>6</v>
      </c>
      <c r="M10" t="n">
        <v>0.9150595173091624</v>
      </c>
      <c r="N10" t="n">
        <v>0.7300482929646076</v>
      </c>
      <c r="O10" t="n">
        <v>2.147172927856445</v>
      </c>
    </row>
    <row r="11">
      <c r="A11" s="3" t="n">
        <v>9</v>
      </c>
      <c r="B11" t="inlineStr">
        <is>
          <t>Patient_20</t>
        </is>
      </c>
      <c r="C11" t="inlineStr">
        <is>
          <t>visit_20070925</t>
        </is>
      </c>
      <c r="D11" t="n">
        <v>0.9319273425901667</v>
      </c>
      <c r="E11" t="n">
        <v>0.9146265492018365</v>
      </c>
      <c r="F11" t="n">
        <v>3.067412137985229</v>
      </c>
      <c r="G11" t="n">
        <v>0.8788407283918954</v>
      </c>
      <c r="H11" t="n">
        <v>1.488823146443844</v>
      </c>
      <c r="I11" t="n">
        <v>10.03374862670898</v>
      </c>
      <c r="J11" t="n">
        <v>0.6790239031392374</v>
      </c>
      <c r="K11" t="n">
        <v>1.459127703492639</v>
      </c>
      <c r="L11" t="n">
        <v>5.063187122344971</v>
      </c>
      <c r="M11" t="n">
        <v>0.8744914740759976</v>
      </c>
      <c r="N11" t="n">
        <v>1.34962246919064</v>
      </c>
      <c r="O11" t="n">
        <v>4.083637714385986</v>
      </c>
    </row>
    <row r="12">
      <c r="A12" s="3" t="n">
        <v>10</v>
      </c>
      <c r="B12" t="inlineStr">
        <is>
          <t>Patient_20</t>
        </is>
      </c>
      <c r="C12" t="inlineStr">
        <is>
          <t>visit_20070927</t>
        </is>
      </c>
      <c r="D12" t="n">
        <v>0.9570868665216615</v>
      </c>
      <c r="E12" t="n">
        <v>0.6003030909462187</v>
      </c>
      <c r="F12" t="n">
        <v>2</v>
      </c>
      <c r="G12" t="n">
        <v>0.8584279288926965</v>
      </c>
      <c r="H12" t="n">
        <v>1.548544825341752</v>
      </c>
      <c r="I12" t="n">
        <v>10</v>
      </c>
      <c r="J12" t="n">
        <v>0.7308191208263272</v>
      </c>
      <c r="K12" t="n">
        <v>1.363391003916726</v>
      </c>
      <c r="L12" t="n">
        <v>4.589553356170654</v>
      </c>
      <c r="M12" t="n">
        <v>0.897570421742361</v>
      </c>
      <c r="N12" t="n">
        <v>1.015397763500741</v>
      </c>
      <c r="O12" t="n">
        <v>2.594270467758179</v>
      </c>
    </row>
    <row r="13">
      <c r="A13" s="3" t="n">
        <v>11</v>
      </c>
      <c r="B13" t="inlineStr">
        <is>
          <t>Patient_20</t>
        </is>
      </c>
      <c r="C13" t="inlineStr">
        <is>
          <t>visit_20071001</t>
        </is>
      </c>
      <c r="D13" t="n">
        <v>0.9349914768324811</v>
      </c>
      <c r="E13" t="n">
        <v>0.6987610398795679</v>
      </c>
      <c r="F13" t="n">
        <v>2.631977796554565</v>
      </c>
      <c r="G13" t="n">
        <v>0.905490792363575</v>
      </c>
      <c r="H13" t="n">
        <v>1.089329480856255</v>
      </c>
      <c r="I13" t="n">
        <v>6</v>
      </c>
      <c r="J13" t="n">
        <v>0.792485549132948</v>
      </c>
      <c r="K13" t="n">
        <v>0.8161958792723634</v>
      </c>
      <c r="L13" t="n">
        <v>2.566421508789062</v>
      </c>
      <c r="M13" t="n">
        <v>0.8612868098514863</v>
      </c>
      <c r="N13" t="n">
        <v>1.345121465842583</v>
      </c>
      <c r="O13" t="n">
        <v>3.364263296127319</v>
      </c>
    </row>
    <row r="14">
      <c r="A14" s="3" t="n">
        <v>12</v>
      </c>
      <c r="B14" t="inlineStr">
        <is>
          <t>Patient_20</t>
        </is>
      </c>
      <c r="C14" t="inlineStr">
        <is>
          <t>visit_20071004</t>
        </is>
      </c>
      <c r="D14" t="n">
        <v>0.9011501521678986</v>
      </c>
      <c r="E14" t="n">
        <v>1.109736160558128</v>
      </c>
      <c r="F14" t="n">
        <v>2.957687139511108</v>
      </c>
      <c r="G14" t="n">
        <v>0.8344251719532251</v>
      </c>
      <c r="H14" t="n">
        <v>2.012572788157616</v>
      </c>
      <c r="I14" t="n">
        <v>14</v>
      </c>
      <c r="J14" t="n">
        <v>0.7824100513992005</v>
      </c>
      <c r="K14" t="n">
        <v>0.9533186009657971</v>
      </c>
      <c r="L14" t="n">
        <v>2.4609375</v>
      </c>
      <c r="M14" t="n">
        <v>0.8461139077631549</v>
      </c>
      <c r="N14" t="n">
        <v>1.725008603045514</v>
      </c>
      <c r="O14" t="n">
        <v>4.563202381134033</v>
      </c>
    </row>
    <row r="15">
      <c r="A15" s="3" t="n">
        <v>13</v>
      </c>
      <c r="B15" t="inlineStr">
        <is>
          <t>Patient_20</t>
        </is>
      </c>
      <c r="C15" t="inlineStr">
        <is>
          <t>visit_20071008</t>
        </is>
      </c>
      <c r="D15" t="n">
        <v>0.9608818521391065</v>
      </c>
      <c r="E15" t="n">
        <v>0.4932132665522309</v>
      </c>
      <c r="F15" t="n">
        <v>2</v>
      </c>
      <c r="G15" t="n">
        <v>0.8103680935602369</v>
      </c>
      <c r="H15" t="n">
        <v>2.242376742220527</v>
      </c>
      <c r="I15" t="n">
        <v>12</v>
      </c>
      <c r="J15" t="n">
        <v>0.823542476401999</v>
      </c>
      <c r="K15" t="n">
        <v>0.7084579814079753</v>
      </c>
      <c r="L15" t="n">
        <v>2.34375</v>
      </c>
      <c r="M15" t="n">
        <v>0.8951448388412894</v>
      </c>
      <c r="N15" t="n">
        <v>1.064557738257</v>
      </c>
      <c r="O15" t="n">
        <v>4.636072158813477</v>
      </c>
    </row>
    <row r="16">
      <c r="A16" s="3" t="n">
        <v>14</v>
      </c>
      <c r="B16" t="inlineStr">
        <is>
          <t>Patient_20</t>
        </is>
      </c>
      <c r="C16" t="inlineStr">
        <is>
          <t>visit_20071011</t>
        </is>
      </c>
      <c r="D16" t="n">
        <v>0.9459012227848259</v>
      </c>
      <c r="E16" t="n">
        <v>0.7574394685684755</v>
      </c>
      <c r="F16" t="n">
        <v>2.320194244384766</v>
      </c>
      <c r="G16" t="n">
        <v>0.8584721596878283</v>
      </c>
      <c r="H16" t="n">
        <v>1.760661117313502</v>
      </c>
      <c r="I16" t="n">
        <v>10</v>
      </c>
      <c r="J16" t="n">
        <v>0.7512101834697903</v>
      </c>
      <c r="K16" t="n">
        <v>1.038119998687366</v>
      </c>
      <c r="L16" t="n">
        <v>3.570415019989014</v>
      </c>
      <c r="M16" t="n">
        <v>0.8261496135202411</v>
      </c>
      <c r="N16" t="n">
        <v>1.853392981648009</v>
      </c>
      <c r="O16" t="n">
        <v>7.032656192779541</v>
      </c>
    </row>
    <row r="17">
      <c r="A17" s="3" t="n">
        <v>15</v>
      </c>
      <c r="B17" t="inlineStr">
        <is>
          <t>Patient_20</t>
        </is>
      </c>
      <c r="C17" t="inlineStr">
        <is>
          <t>visit_20071015</t>
        </is>
      </c>
      <c r="D17" t="n">
        <v>0.926578778452575</v>
      </c>
      <c r="E17" t="n">
        <v>0.8312036778260761</v>
      </c>
      <c r="F17" t="n">
        <v>2.719683408737183</v>
      </c>
      <c r="G17" t="n">
        <v>0.853618497324269</v>
      </c>
      <c r="H17" t="n">
        <v>2.168244376486004</v>
      </c>
      <c r="I17" t="n">
        <v>16</v>
      </c>
      <c r="J17" t="n">
        <v>0.8227848101265823</v>
      </c>
      <c r="K17" t="n">
        <v>0.6577200303248512</v>
      </c>
      <c r="L17" t="n">
        <v>2.719684362411499</v>
      </c>
      <c r="M17" t="n">
        <v>0.9051641088831633</v>
      </c>
      <c r="N17" t="n">
        <v>0.9378330421966543</v>
      </c>
      <c r="O17" t="n">
        <v>4.084031105041504</v>
      </c>
    </row>
    <row r="18">
      <c r="A18" s="3" t="n">
        <v>16</v>
      </c>
      <c r="B18" t="inlineStr">
        <is>
          <t>Patient_20</t>
        </is>
      </c>
      <c r="C18" t="inlineStr">
        <is>
          <t>visit_20071018</t>
        </is>
      </c>
      <c r="D18" t="n">
        <v>0.9256360760155264</v>
      </c>
      <c r="E18" t="n">
        <v>0.8977719116888232</v>
      </c>
      <c r="F18" t="n">
        <v>2.545223951339722</v>
      </c>
      <c r="G18" t="n">
        <v>0.8277920694801737</v>
      </c>
      <c r="H18" t="n">
        <v>2.558615548830731</v>
      </c>
      <c r="I18" t="n">
        <v>20</v>
      </c>
      <c r="J18" t="n">
        <v>0.7844338899954036</v>
      </c>
      <c r="K18" t="n">
        <v>0.9027627146272599</v>
      </c>
      <c r="L18" t="n">
        <v>3.729967594146729</v>
      </c>
      <c r="M18" t="n">
        <v>0.8815337461172937</v>
      </c>
      <c r="N18" t="n">
        <v>1.09765582031034</v>
      </c>
      <c r="O18" t="n">
        <v>4</v>
      </c>
    </row>
    <row r="19">
      <c r="A19" s="3" t="n">
        <v>17</v>
      </c>
      <c r="B19" t="inlineStr">
        <is>
          <t>Patient_20</t>
        </is>
      </c>
      <c r="C19" t="inlineStr">
        <is>
          <t>visit_20071022</t>
        </is>
      </c>
      <c r="D19" t="n">
        <v>0.9109465020576131</v>
      </c>
      <c r="E19" t="n">
        <v>1.012469177188293</v>
      </c>
      <c r="F19" t="n">
        <v>3.956699371337891</v>
      </c>
      <c r="G19" t="n">
        <v>0.7927161894206374</v>
      </c>
      <c r="H19" t="n">
        <v>3.866257723520083</v>
      </c>
      <c r="I19" t="n">
        <v>24.10767936706543</v>
      </c>
      <c r="J19" t="n">
        <v>0.7571657370077871</v>
      </c>
      <c r="K19" t="n">
        <v>1.149717748516222</v>
      </c>
      <c r="L19" t="n">
        <v>3.21875</v>
      </c>
      <c r="M19" t="n">
        <v>0.8347732664846232</v>
      </c>
      <c r="N19" t="n">
        <v>1.83705861001127</v>
      </c>
      <c r="O19" t="n">
        <v>4</v>
      </c>
    </row>
    <row r="20">
      <c r="A20" s="3" t="n">
        <v>18</v>
      </c>
      <c r="B20" t="inlineStr">
        <is>
          <t>Patient_21</t>
        </is>
      </c>
      <c r="C20" t="inlineStr">
        <is>
          <t>visit_20071116</t>
        </is>
      </c>
      <c r="D20" t="n">
        <v>0.9480546264829045</v>
      </c>
      <c r="E20" t="n">
        <v>0.712694057231393</v>
      </c>
      <c r="F20" t="n">
        <v>3.670198440551758</v>
      </c>
      <c r="G20" t="n">
        <v>0.8703246484380991</v>
      </c>
      <c r="H20" t="n">
        <v>1.408738648835609</v>
      </c>
      <c r="I20" t="n">
        <v>6</v>
      </c>
      <c r="J20" t="n">
        <v>0.6949088623507229</v>
      </c>
      <c r="K20" t="n">
        <v>1.326768381839208</v>
      </c>
      <c r="L20" t="n">
        <v>8.045401573181152</v>
      </c>
      <c r="M20" t="n">
        <v>0.8734708350570298</v>
      </c>
      <c r="N20" t="n">
        <v>1.124989808469585</v>
      </c>
      <c r="O20" t="n">
        <v>3.249061346054077</v>
      </c>
    </row>
    <row r="21">
      <c r="A21" s="3" t="n">
        <v>19</v>
      </c>
      <c r="B21" t="inlineStr">
        <is>
          <t>Patient_21</t>
        </is>
      </c>
      <c r="C21" t="inlineStr">
        <is>
          <t>visit_20071204</t>
        </is>
      </c>
      <c r="D21" t="n">
        <v>0.970078447039169</v>
      </c>
      <c r="E21" t="n">
        <v>0.5235113686438401</v>
      </c>
      <c r="F21" t="n">
        <v>2</v>
      </c>
      <c r="G21" t="n">
        <v>0.8935825218940808</v>
      </c>
      <c r="H21" t="n">
        <v>1.0754169247715</v>
      </c>
      <c r="I21" t="n">
        <v>4</v>
      </c>
      <c r="J21" t="n">
        <v>0.7212580081537566</v>
      </c>
      <c r="K21" t="n">
        <v>0.9653625011703807</v>
      </c>
      <c r="L21" t="n">
        <v>2.586822509765625</v>
      </c>
      <c r="M21" t="n">
        <v>0.8722281422844674</v>
      </c>
      <c r="N21" t="n">
        <v>1.18467064540186</v>
      </c>
      <c r="O21" t="n">
        <v>2.4609375</v>
      </c>
    </row>
    <row r="22">
      <c r="A22" s="3" t="n">
        <v>20</v>
      </c>
      <c r="B22" t="inlineStr">
        <is>
          <t>Patient_21</t>
        </is>
      </c>
      <c r="C22" t="inlineStr">
        <is>
          <t>visit_20071207</t>
        </is>
      </c>
      <c r="D22" t="n">
        <v>0.9645813886182706</v>
      </c>
      <c r="E22" t="n">
        <v>0.5056793760676556</v>
      </c>
      <c r="F22" t="n">
        <v>2</v>
      </c>
      <c r="G22" t="n">
        <v>0.9001484220162287</v>
      </c>
      <c r="H22" t="n">
        <v>1.075669434594438</v>
      </c>
      <c r="I22" t="n">
        <v>6</v>
      </c>
      <c r="J22" t="n">
        <v>0.7409604519774011</v>
      </c>
      <c r="K22" t="n">
        <v>0.7668222000502577</v>
      </c>
      <c r="L22" t="n">
        <v>4</v>
      </c>
      <c r="M22" t="n">
        <v>0.904828154789509</v>
      </c>
      <c r="N22" t="n">
        <v>0.6951842996372554</v>
      </c>
      <c r="O22" t="n">
        <v>2.419634294509888</v>
      </c>
    </row>
    <row r="23">
      <c r="A23" s="3" t="n">
        <v>21</v>
      </c>
      <c r="B23" t="inlineStr">
        <is>
          <t>Patient_21</t>
        </is>
      </c>
      <c r="C23" t="inlineStr">
        <is>
          <t>visit_20071211</t>
        </is>
      </c>
      <c r="D23" t="n">
        <v>0.9645902297121076</v>
      </c>
      <c r="E23" t="n">
        <v>0.4780940242316055</v>
      </c>
      <c r="F23" t="n">
        <v>2</v>
      </c>
      <c r="G23" t="n">
        <v>0.8708916572780988</v>
      </c>
      <c r="H23" t="n">
        <v>1.544170961033394</v>
      </c>
      <c r="I23" t="n">
        <v>6.945291519165039</v>
      </c>
      <c r="J23" t="n">
        <v>0.7484385382059801</v>
      </c>
      <c r="K23" t="n">
        <v>1.008040336268572</v>
      </c>
      <c r="L23" t="n">
        <v>2.67300820350647</v>
      </c>
      <c r="M23" t="n">
        <v>0.9201343864198986</v>
      </c>
      <c r="N23" t="n">
        <v>0.6937152572354025</v>
      </c>
      <c r="O23" t="n">
        <v>2</v>
      </c>
    </row>
    <row r="24">
      <c r="A24" s="3" t="n">
        <v>22</v>
      </c>
      <c r="B24" t="inlineStr">
        <is>
          <t>Patient_21</t>
        </is>
      </c>
      <c r="C24" t="inlineStr">
        <is>
          <t>visit_20071214</t>
        </is>
      </c>
      <c r="D24" t="n">
        <v>0.9568970407487944</v>
      </c>
      <c r="E24" t="n">
        <v>0.5994498001966759</v>
      </c>
      <c r="F24" t="n">
        <v>2</v>
      </c>
      <c r="G24" t="n">
        <v>0.8889784859529724</v>
      </c>
      <c r="H24" t="n">
        <v>1.328800371071075</v>
      </c>
      <c r="I24" t="n">
        <v>7.986626148223877</v>
      </c>
      <c r="J24" t="n">
        <v>0.6682316118935837</v>
      </c>
      <c r="K24" t="n">
        <v>1.262877654989403</v>
      </c>
      <c r="L24" t="n">
        <v>4</v>
      </c>
      <c r="M24" t="n">
        <v>0.8190861827634474</v>
      </c>
      <c r="N24" t="n">
        <v>1.672984211122269</v>
      </c>
      <c r="O24" t="n">
        <v>4.287109375</v>
      </c>
    </row>
    <row r="25">
      <c r="A25" s="3" t="n">
        <v>23</v>
      </c>
      <c r="B25" t="inlineStr">
        <is>
          <t>Patient_21</t>
        </is>
      </c>
      <c r="C25" t="inlineStr">
        <is>
          <t>visit_20071218</t>
        </is>
      </c>
      <c r="D25" t="n">
        <v>0.9535790910864053</v>
      </c>
      <c r="E25" t="n">
        <v>0.5944917883883055</v>
      </c>
      <c r="F25" t="n">
        <v>2.187760829925537</v>
      </c>
      <c r="G25" t="n">
        <v>0.874214773215115</v>
      </c>
      <c r="H25" t="n">
        <v>1.468552402084068</v>
      </c>
      <c r="I25" t="n">
        <v>5.683812618255615</v>
      </c>
      <c r="J25" t="n">
        <v>0.7025738798856054</v>
      </c>
      <c r="K25" t="n">
        <v>1.207249409054038</v>
      </c>
      <c r="L25" t="n">
        <v>4.167324542999268</v>
      </c>
      <c r="M25" t="n">
        <v>0.8570783472567171</v>
      </c>
      <c r="N25" t="n">
        <v>1.221007653310595</v>
      </c>
      <c r="O25" t="n">
        <v>4</v>
      </c>
    </row>
    <row r="26">
      <c r="A26" s="3" t="n">
        <v>24</v>
      </c>
      <c r="B26" t="inlineStr">
        <is>
          <t>Patient_21</t>
        </is>
      </c>
      <c r="C26" t="inlineStr">
        <is>
          <t>visit_20071221</t>
        </is>
      </c>
      <c r="D26" t="n">
        <v>0.9531289902645331</v>
      </c>
      <c r="E26" t="n">
        <v>0.5755799408352233</v>
      </c>
      <c r="F26" t="n">
        <v>2.191730976104736</v>
      </c>
      <c r="G26" t="n">
        <v>0.9043824891164929</v>
      </c>
      <c r="H26" t="n">
        <v>1.771639873995206</v>
      </c>
      <c r="I26" t="n">
        <v>8.819953918457031</v>
      </c>
      <c r="J26" t="n">
        <v>0.7287309325365624</v>
      </c>
      <c r="K26" t="n">
        <v>1.011659618786403</v>
      </c>
      <c r="L26" t="n">
        <v>4.29725456237793</v>
      </c>
      <c r="M26" t="n">
        <v>0.8741965105601469</v>
      </c>
      <c r="N26" t="n">
        <v>1.016981758135512</v>
      </c>
      <c r="O26" t="n">
        <v>4.105965137481689</v>
      </c>
    </row>
    <row r="27">
      <c r="A27" s="3" t="n">
        <v>25</v>
      </c>
      <c r="B27" t="inlineStr">
        <is>
          <t>Patient_21</t>
        </is>
      </c>
      <c r="C27" t="inlineStr">
        <is>
          <t>visit_20071228</t>
        </is>
      </c>
      <c r="D27" t="n">
        <v>0.9556858021733972</v>
      </c>
      <c r="E27" t="n">
        <v>0.6230319486174113</v>
      </c>
      <c r="F27" t="n">
        <v>2</v>
      </c>
      <c r="G27" t="n">
        <v>0.886779919958817</v>
      </c>
      <c r="H27" t="n">
        <v>1.351867992926413</v>
      </c>
      <c r="I27" t="n">
        <v>5.652433395385742</v>
      </c>
      <c r="J27" t="n">
        <v>0.6837930626257843</v>
      </c>
      <c r="K27" t="n">
        <v>1.341052373970376</v>
      </c>
      <c r="L27" t="n">
        <v>6.062623119354248</v>
      </c>
      <c r="M27" t="n">
        <v>0.8977752903316077</v>
      </c>
      <c r="N27" t="n">
        <v>0.7786550662688452</v>
      </c>
      <c r="O27" t="n">
        <v>2.347517251968384</v>
      </c>
    </row>
    <row r="28">
      <c r="A28" s="3" t="n">
        <v>26</v>
      </c>
      <c r="B28" t="inlineStr">
        <is>
          <t>Patient_22</t>
        </is>
      </c>
      <c r="C28" t="inlineStr">
        <is>
          <t>visit_20071010</t>
        </is>
      </c>
      <c r="D28" t="n">
        <v>0.9414698265885857</v>
      </c>
      <c r="E28" t="n">
        <v>0.6551908401855114</v>
      </c>
      <c r="F28" t="n">
        <v>2.24837851524353</v>
      </c>
      <c r="G28" t="n">
        <v>0.8085445018687745</v>
      </c>
      <c r="H28" t="n">
        <v>1.989622326650026</v>
      </c>
      <c r="I28" t="n">
        <v>8.608737087249756</v>
      </c>
      <c r="J28" t="n">
        <v>0.5718730553827006</v>
      </c>
      <c r="K28" t="n">
        <v>1.760533397560467</v>
      </c>
      <c r="L28" t="n">
        <v>7.42643737792968</v>
      </c>
      <c r="M28" t="n">
        <v>0.8143385114629969</v>
      </c>
      <c r="N28" t="n">
        <v>1.385492952351951</v>
      </c>
      <c r="O28" t="n">
        <v>4.724946975708008</v>
      </c>
    </row>
    <row r="29">
      <c r="A29" s="3" t="n">
        <v>27</v>
      </c>
      <c r="B29" t="inlineStr">
        <is>
          <t>Patient_22</t>
        </is>
      </c>
      <c r="C29" t="inlineStr">
        <is>
          <t>visit_20071026</t>
        </is>
      </c>
      <c r="D29" t="n">
        <v>0.9162785603646547</v>
      </c>
      <c r="E29" t="n">
        <v>1.133379948376537</v>
      </c>
      <c r="F29" t="n">
        <v>5.285830974578857</v>
      </c>
      <c r="G29" t="n">
        <v>0.7711044258757004</v>
      </c>
      <c r="H29" t="n">
        <v>4.857378977826697</v>
      </c>
      <c r="I29" t="n">
        <v>17.77817153930664</v>
      </c>
      <c r="J29" t="n">
        <v>0.423869801084991</v>
      </c>
      <c r="K29" t="n">
        <v>1.823096117072122</v>
      </c>
      <c r="L29" t="n">
        <v>6.25753116607666</v>
      </c>
      <c r="M29" t="n">
        <v>0.8342624428347298</v>
      </c>
      <c r="N29" t="n">
        <v>1.284764382905986</v>
      </c>
      <c r="O29" t="n">
        <v>3.588698577880827</v>
      </c>
    </row>
    <row r="30">
      <c r="A30" s="3" t="n">
        <v>28</v>
      </c>
      <c r="B30" t="inlineStr">
        <is>
          <t>Patient_22</t>
        </is>
      </c>
      <c r="C30" t="inlineStr">
        <is>
          <t>visit_20071029</t>
        </is>
      </c>
      <c r="D30" t="n">
        <v>0.9283364158473668</v>
      </c>
      <c r="E30" t="n">
        <v>0.8746440797478332</v>
      </c>
      <c r="F30" t="n">
        <v>4</v>
      </c>
      <c r="G30" t="n">
        <v>0.8848539747498847</v>
      </c>
      <c r="H30" t="n">
        <v>1.904452364920689</v>
      </c>
      <c r="I30" t="n">
        <v>10.03635692596436</v>
      </c>
      <c r="J30" t="n">
        <v>0.5161441272812354</v>
      </c>
      <c r="K30" t="n">
        <v>5.155776862418863</v>
      </c>
      <c r="L30" t="n">
        <v>42.31117630004883</v>
      </c>
      <c r="M30" t="n">
        <v>0.7751518255652301</v>
      </c>
      <c r="N30" t="n">
        <v>1.807680736662709</v>
      </c>
      <c r="O30" t="n">
        <v>4.136753082275391</v>
      </c>
    </row>
    <row r="31">
      <c r="A31" s="3" t="n">
        <v>29</v>
      </c>
      <c r="B31" t="inlineStr">
        <is>
          <t>Patient_22</t>
        </is>
      </c>
      <c r="C31" t="inlineStr">
        <is>
          <t>visit_20071102</t>
        </is>
      </c>
      <c r="D31" t="n">
        <v>0.9246170565510895</v>
      </c>
      <c r="E31" t="n">
        <v>0.7942711811727837</v>
      </c>
      <c r="F31" t="n">
        <v>3.729967594146729</v>
      </c>
      <c r="G31" t="n">
        <v>0.871512757484355</v>
      </c>
      <c r="H31" t="n">
        <v>1.55275463289199</v>
      </c>
      <c r="I31" t="n">
        <v>4.72265625</v>
      </c>
      <c r="J31" t="n">
        <v>0.365565634092076</v>
      </c>
      <c r="K31" t="n">
        <v>3.370424491935018</v>
      </c>
      <c r="L31" t="n">
        <v>11.88297729492186</v>
      </c>
      <c r="M31" t="n">
        <v>0.8312460199533007</v>
      </c>
      <c r="N31" t="n">
        <v>1.169256982453765</v>
      </c>
      <c r="O31" t="n">
        <v>3.729967594146729</v>
      </c>
    </row>
    <row r="32">
      <c r="A32" s="3" t="n">
        <v>30</v>
      </c>
      <c r="B32" t="inlineStr">
        <is>
          <t>Patient_22</t>
        </is>
      </c>
      <c r="C32" t="inlineStr">
        <is>
          <t>visit_20071108</t>
        </is>
      </c>
      <c r="D32" t="n">
        <v>0.9159658744667885</v>
      </c>
      <c r="E32" t="n">
        <v>0.982922694069496</v>
      </c>
      <c r="F32" t="n">
        <v>5.217533588409424</v>
      </c>
      <c r="G32" t="n">
        <v>0.7621923381897111</v>
      </c>
      <c r="H32" t="n">
        <v>3.073506129570083</v>
      </c>
      <c r="I32" t="n">
        <v>17.1259120941162</v>
      </c>
      <c r="J32" t="n">
        <v>0.4735640928109547</v>
      </c>
      <c r="K32" t="n">
        <v>2.173790242756335</v>
      </c>
      <c r="L32" t="n">
        <v>8.335025787353516</v>
      </c>
      <c r="M32" t="n">
        <v>0.8674265146970607</v>
      </c>
      <c r="N32" t="n">
        <v>0.8875292218441397</v>
      </c>
      <c r="O32" t="n">
        <v>2.929510354995728</v>
      </c>
    </row>
    <row r="33">
      <c r="A33" s="3" t="n">
        <v>31</v>
      </c>
      <c r="B33" t="inlineStr">
        <is>
          <t>Patient_22</t>
        </is>
      </c>
      <c r="C33" t="inlineStr">
        <is>
          <t>visit_20071112</t>
        </is>
      </c>
      <c r="D33" t="n">
        <v>0.8880345434191588</v>
      </c>
      <c r="E33" t="n">
        <v>1.404848191405442</v>
      </c>
      <c r="F33" t="n">
        <v>6.249140739440918</v>
      </c>
      <c r="G33" t="n">
        <v>0.7714666359222679</v>
      </c>
      <c r="H33" t="n">
        <v>2.961591106877925</v>
      </c>
      <c r="I33" t="n">
        <v>13.55259609222412</v>
      </c>
      <c r="J33" t="n">
        <v>0.3037848605577689</v>
      </c>
      <c r="K33" t="n">
        <v>5.650272180054997</v>
      </c>
      <c r="L33" t="n">
        <v>17.7336622238159</v>
      </c>
      <c r="M33" t="n">
        <v>0.7767868682952048</v>
      </c>
      <c r="N33" t="n">
        <v>1.876954962235532</v>
      </c>
      <c r="O33" t="n">
        <v>7.533389091491699</v>
      </c>
    </row>
    <row r="34">
      <c r="A34" s="3" t="n">
        <v>32</v>
      </c>
      <c r="B34" t="inlineStr">
        <is>
          <t>Patient_22</t>
        </is>
      </c>
      <c r="C34" t="inlineStr">
        <is>
          <t>visit_20071115</t>
        </is>
      </c>
      <c r="D34" t="n">
        <v>0.9224713903276935</v>
      </c>
      <c r="E34" t="n">
        <v>0.7532690355082559</v>
      </c>
      <c r="F34" t="n">
        <v>2.537992477416992</v>
      </c>
      <c r="G34" t="n">
        <v>0.7588658829272261</v>
      </c>
      <c r="H34" t="n">
        <v>2.541994675186646</v>
      </c>
      <c r="I34" t="n">
        <v>13.90821647644043</v>
      </c>
      <c r="J34" t="n">
        <v>0.5397735849056604</v>
      </c>
      <c r="K34" t="n">
        <v>1.560125144563487</v>
      </c>
      <c r="L34" t="n">
        <v>5.805186748504639</v>
      </c>
      <c r="M34" t="n">
        <v>0.8679224856555159</v>
      </c>
      <c r="N34" t="n">
        <v>0.8780372858859277</v>
      </c>
      <c r="O34" t="n">
        <v>3.081097841262817</v>
      </c>
    </row>
    <row r="35">
      <c r="A35" s="3" t="n">
        <v>33</v>
      </c>
      <c r="B35" t="inlineStr">
        <is>
          <t>Patient_22</t>
        </is>
      </c>
      <c r="C35" t="inlineStr">
        <is>
          <t>visit_20071119</t>
        </is>
      </c>
      <c r="D35" t="n">
        <v>0.9185841722847056</v>
      </c>
      <c r="E35" t="n">
        <v>0.8214200748823307</v>
      </c>
      <c r="F35" t="n">
        <v>2.303621292114258</v>
      </c>
      <c r="G35" t="n">
        <v>0.815883976705347</v>
      </c>
      <c r="H35" t="n">
        <v>2.198170040856283</v>
      </c>
      <c r="I35" t="n">
        <v>10.62763977050781</v>
      </c>
      <c r="J35" t="n">
        <v>0.5501319261213721</v>
      </c>
      <c r="K35" t="n">
        <v>1.883878215855243</v>
      </c>
      <c r="L35" t="n">
        <v>8.103010177612305</v>
      </c>
      <c r="M35" t="n">
        <v>0.8599596961711362</v>
      </c>
      <c r="N35" t="n">
        <v>0.9849285367168957</v>
      </c>
      <c r="O35" t="n">
        <v>3.157531499862671</v>
      </c>
    </row>
    <row r="36">
      <c r="A36" s="3" t="n">
        <v>34</v>
      </c>
      <c r="B36" t="inlineStr">
        <is>
          <t>Patient_23</t>
        </is>
      </c>
      <c r="C36" t="inlineStr">
        <is>
          <t>visit_20071019</t>
        </is>
      </c>
      <c r="D36" t="n">
        <v>0.9329149497422458</v>
      </c>
      <c r="E36" t="n">
        <v>0.9264148259745458</v>
      </c>
      <c r="F36" t="n">
        <v>2.746472358703613</v>
      </c>
      <c r="G36" t="n">
        <v>0.8101937718390392</v>
      </c>
      <c r="H36" t="n">
        <v>2.213627831380272</v>
      </c>
      <c r="I36" t="n">
        <v>18</v>
      </c>
      <c r="J36" t="n">
        <v>0.6423087106168918</v>
      </c>
      <c r="K36" t="n">
        <v>1.009687738182284</v>
      </c>
      <c r="L36" t="n">
        <v>5.295901775360107</v>
      </c>
      <c r="M36" t="n">
        <v>0.885973418515772</v>
      </c>
      <c r="N36" t="n">
        <v>0.9431195395798616</v>
      </c>
      <c r="O36" t="n">
        <v>2.746472358703613</v>
      </c>
    </row>
    <row r="37">
      <c r="A37" s="3" t="n">
        <v>35</v>
      </c>
      <c r="B37" t="inlineStr">
        <is>
          <t>Patient_23</t>
        </is>
      </c>
      <c r="C37" t="inlineStr">
        <is>
          <t>visit_20071105</t>
        </is>
      </c>
      <c r="D37" t="n">
        <v>0.9141134269280723</v>
      </c>
      <c r="E37" t="n">
        <v>1.852844726190087</v>
      </c>
      <c r="F37" t="n">
        <v>10.26066493988037</v>
      </c>
      <c r="G37" t="n">
        <v>0.8618036169438038</v>
      </c>
      <c r="H37" t="n">
        <v>1.720851591133538</v>
      </c>
      <c r="I37" t="n">
        <v>7.708051681518555</v>
      </c>
      <c r="J37" t="n">
        <v>0.4972007868058708</v>
      </c>
      <c r="K37" t="n">
        <v>1.906405913791015</v>
      </c>
      <c r="L37" t="n">
        <v>5.153882026672363</v>
      </c>
      <c r="M37" t="n">
        <v>0.9141640420529654</v>
      </c>
      <c r="N37" t="n">
        <v>0.6542656100963179</v>
      </c>
      <c r="O37" t="n">
        <v>2.4375</v>
      </c>
    </row>
    <row r="38">
      <c r="A38" s="3" t="n">
        <v>36</v>
      </c>
      <c r="B38" t="inlineStr">
        <is>
          <t>Patient_23</t>
        </is>
      </c>
      <c r="C38" t="inlineStr">
        <is>
          <t>visit_20071108</t>
        </is>
      </c>
      <c r="D38" t="n">
        <v>0.9413714180196028</v>
      </c>
      <c r="E38" t="n">
        <v>0.9343003858371148</v>
      </c>
      <c r="F38" t="n">
        <v>4</v>
      </c>
      <c r="G38" t="n">
        <v>0.8917048926410389</v>
      </c>
      <c r="H38" t="n">
        <v>1.805324884998499</v>
      </c>
      <c r="I38" t="n">
        <v>7.420411109924316</v>
      </c>
      <c r="J38" t="n">
        <v>0.6215792225902039</v>
      </c>
      <c r="K38" t="n">
        <v>1.256457899944274</v>
      </c>
      <c r="L38" t="n">
        <v>3.871217966079712</v>
      </c>
      <c r="M38" t="n">
        <v>0.8550708809331382</v>
      </c>
      <c r="N38" t="n">
        <v>1.404181328097689</v>
      </c>
      <c r="O38" t="n">
        <v>4</v>
      </c>
    </row>
    <row r="39">
      <c r="A39" s="3" t="n">
        <v>37</v>
      </c>
      <c r="B39" t="inlineStr">
        <is>
          <t>Patient_23</t>
        </is>
      </c>
      <c r="C39" t="inlineStr">
        <is>
          <t>visit_20071115</t>
        </is>
      </c>
      <c r="D39" t="n">
        <v>0.9529380202606451</v>
      </c>
      <c r="E39" t="n">
        <v>0.7151643861583147</v>
      </c>
      <c r="F39" t="n">
        <v>2.134632587432861</v>
      </c>
      <c r="G39" t="n">
        <v>0.8604103390565921</v>
      </c>
      <c r="H39" t="n">
        <v>1.716219856898446</v>
      </c>
      <c r="I39" t="n">
        <v>5.985930633544899</v>
      </c>
      <c r="J39" t="n">
        <v>0.3450292397660819</v>
      </c>
      <c r="K39" t="n">
        <v>3.197226885089066</v>
      </c>
      <c r="L39" t="n">
        <v>14.47885484695433</v>
      </c>
      <c r="M39" t="n">
        <v>0.8722557602344857</v>
      </c>
      <c r="N39" t="n">
        <v>1.057747612018753</v>
      </c>
      <c r="O39" t="n">
        <v>3.669219732284546</v>
      </c>
    </row>
    <row r="40">
      <c r="A40" s="3" t="n">
        <v>38</v>
      </c>
      <c r="B40" t="inlineStr">
        <is>
          <t>Patient_23</t>
        </is>
      </c>
      <c r="C40" t="inlineStr">
        <is>
          <t>visit_20071119</t>
        </is>
      </c>
      <c r="D40" t="n">
        <v>0.9495147433451252</v>
      </c>
      <c r="E40" t="n">
        <v>0.7427408594925129</v>
      </c>
      <c r="F40" t="n">
        <v>2.177587270736694</v>
      </c>
      <c r="G40" t="n">
        <v>0.8993979334472378</v>
      </c>
      <c r="H40" t="n">
        <v>1.242381637762297</v>
      </c>
      <c r="I40" t="n">
        <v>4.165807247161865</v>
      </c>
      <c r="J40" t="n">
        <v>0.6600136085280109</v>
      </c>
      <c r="K40" t="n">
        <v>0.96557696928365</v>
      </c>
      <c r="L40" t="n">
        <v>3.267564058303833</v>
      </c>
      <c r="M40" t="n">
        <v>0.9265071035453731</v>
      </c>
      <c r="N40" t="n">
        <v>0.4903493152311241</v>
      </c>
      <c r="O40" t="n">
        <v>2.583984375</v>
      </c>
    </row>
    <row r="41">
      <c r="A41" s="3" t="n">
        <v>39</v>
      </c>
      <c r="B41" t="inlineStr">
        <is>
          <t>Patient_23</t>
        </is>
      </c>
      <c r="C41" t="inlineStr">
        <is>
          <t>visit_20071122</t>
        </is>
      </c>
      <c r="D41" t="n">
        <v>0.9584072042665203</v>
      </c>
      <c r="E41" t="n">
        <v>0.6791141736371376</v>
      </c>
      <c r="F41" t="n">
        <v>2.419921875</v>
      </c>
      <c r="G41" t="n">
        <v>0.8635862501680635</v>
      </c>
      <c r="H41" t="n">
        <v>1.443036328079376</v>
      </c>
      <c r="I41" t="n">
        <v>7.436862468719482</v>
      </c>
      <c r="J41" t="n">
        <v>0.5410815173527038</v>
      </c>
      <c r="K41" t="n">
        <v>1.465907706251109</v>
      </c>
      <c r="L41" t="n">
        <v>4.703482627868652</v>
      </c>
      <c r="M41" t="n">
        <v>0.9284842254064126</v>
      </c>
      <c r="N41" t="n">
        <v>0.4685008915850927</v>
      </c>
      <c r="O41" t="n">
        <v>2.156546831130981</v>
      </c>
    </row>
    <row r="42">
      <c r="A42" s="3" t="n">
        <v>40</v>
      </c>
      <c r="B42" t="inlineStr">
        <is>
          <t>Patient_23</t>
        </is>
      </c>
      <c r="C42" t="inlineStr">
        <is>
          <t>visit_20071126</t>
        </is>
      </c>
      <c r="D42" t="n">
        <v>0.9450651452892768</v>
      </c>
      <c r="E42" t="n">
        <v>0.6545832740719811</v>
      </c>
      <c r="F42" t="n">
        <v>2.152185201644897</v>
      </c>
      <c r="G42" t="n">
        <v>0.8778624591714709</v>
      </c>
      <c r="H42" t="n">
        <v>1.475303530267209</v>
      </c>
      <c r="I42" t="n">
        <v>12.1048583984375</v>
      </c>
      <c r="J42" t="n">
        <v>0.5354368351858492</v>
      </c>
      <c r="K42" t="n">
        <v>1.991539048759834</v>
      </c>
      <c r="L42" t="n">
        <v>5.928921747207627</v>
      </c>
      <c r="M42" t="n">
        <v>0.9365539990396459</v>
      </c>
      <c r="N42" t="n">
        <v>0.4476460500627729</v>
      </c>
      <c r="O42" t="n">
        <v>2</v>
      </c>
    </row>
    <row r="43">
      <c r="A43" s="3" t="n">
        <v>41</v>
      </c>
      <c r="B43" t="inlineStr">
        <is>
          <t>Patient_24</t>
        </is>
      </c>
      <c r="C43" t="inlineStr">
        <is>
          <t>visit_20071102</t>
        </is>
      </c>
      <c r="D43" t="n">
        <v>0.9377335558996032</v>
      </c>
      <c r="E43" t="n">
        <v>0.8389262336304917</v>
      </c>
      <c r="F43" t="n">
        <v>2.66015625</v>
      </c>
      <c r="G43" t="n">
        <v>0.8457720223256635</v>
      </c>
      <c r="H43" t="n">
        <v>1.977058728727803</v>
      </c>
      <c r="I43" t="n">
        <v>12</v>
      </c>
      <c r="J43" t="n">
        <v>0.7773364675366783</v>
      </c>
      <c r="K43" t="n">
        <v>1.158798850665426</v>
      </c>
      <c r="L43" t="n">
        <v>3.77114200592041</v>
      </c>
      <c r="M43" t="n">
        <v>0.88647866955893</v>
      </c>
      <c r="N43" t="n">
        <v>0.7993935979511028</v>
      </c>
      <c r="O43" t="n">
        <v>2</v>
      </c>
    </row>
    <row r="44">
      <c r="A44" s="3" t="n">
        <v>42</v>
      </c>
      <c r="B44" t="inlineStr">
        <is>
          <t>Patient_24</t>
        </is>
      </c>
      <c r="C44" t="inlineStr">
        <is>
          <t>visit_20071116</t>
        </is>
      </c>
      <c r="D44" t="n">
        <v>0.9426175653610716</v>
      </c>
      <c r="E44" t="n">
        <v>0.9639855729801843</v>
      </c>
      <c r="F44" t="n">
        <v>6.517159461975098</v>
      </c>
      <c r="G44" t="n">
        <v>0.854523954188798</v>
      </c>
      <c r="H44" t="n">
        <v>2.001419707604316</v>
      </c>
      <c r="I44" t="n">
        <v>10.03311157226562</v>
      </c>
      <c r="J44" t="n">
        <v>0.7453888571971857</v>
      </c>
      <c r="K44" t="n">
        <v>1.113513385015341</v>
      </c>
      <c r="L44" t="n">
        <v>3.552934169769287</v>
      </c>
      <c r="M44" t="n">
        <v>0.8336934306569344</v>
      </c>
      <c r="N44" t="n">
        <v>1.414465496258524</v>
      </c>
      <c r="O44" t="n">
        <v>4.395073413848877</v>
      </c>
    </row>
    <row r="45">
      <c r="A45" s="3" t="n">
        <v>43</v>
      </c>
      <c r="B45" t="inlineStr">
        <is>
          <t>Patient_24</t>
        </is>
      </c>
      <c r="C45" t="inlineStr">
        <is>
          <t>visit_20071120</t>
        </is>
      </c>
      <c r="D45" t="n">
        <v>0.9413324457447493</v>
      </c>
      <c r="E45" t="n">
        <v>0.9787955133534592</v>
      </c>
      <c r="F45" t="n">
        <v>2.723758697509766</v>
      </c>
      <c r="G45" t="n">
        <v>0.8808770012506056</v>
      </c>
      <c r="H45" t="n">
        <v>1.070050338289405</v>
      </c>
      <c r="I45" t="n">
        <v>4.762034893035889</v>
      </c>
      <c r="J45" t="n">
        <v>0.8278783851138063</v>
      </c>
      <c r="K45" t="n">
        <v>0.8018372978623061</v>
      </c>
      <c r="L45" t="n">
        <v>3.693848848342896</v>
      </c>
      <c r="M45" t="n">
        <v>0.8403650403650404</v>
      </c>
      <c r="N45" t="n">
        <v>1.270958673120281</v>
      </c>
      <c r="O45" t="n">
        <v>3.551346778869629</v>
      </c>
    </row>
    <row r="46">
      <c r="A46" s="3" t="n">
        <v>44</v>
      </c>
      <c r="B46" t="inlineStr">
        <is>
          <t>Patient_24</t>
        </is>
      </c>
      <c r="C46" t="inlineStr">
        <is>
          <t>visit_20071123</t>
        </is>
      </c>
      <c r="D46" t="n">
        <v>0.9548711944469277</v>
      </c>
      <c r="E46" t="n">
        <v>0.7284449066369987</v>
      </c>
      <c r="F46" t="n">
        <v>2.340309858322144</v>
      </c>
      <c r="G46" t="n">
        <v>0.8937784381950918</v>
      </c>
      <c r="H46" t="n">
        <v>1.140707071588846</v>
      </c>
      <c r="I46" t="n">
        <v>5.15625</v>
      </c>
      <c r="J46" t="n">
        <v>0.8591560835723064</v>
      </c>
      <c r="K46" t="n">
        <v>0.5723645060076178</v>
      </c>
      <c r="L46" t="n">
        <v>2.340309858322144</v>
      </c>
      <c r="M46" t="n">
        <v>0.8631119000477913</v>
      </c>
      <c r="N46" t="n">
        <v>1.048671831001881</v>
      </c>
      <c r="O46" t="n">
        <v>3.646019458770752</v>
      </c>
    </row>
    <row r="47">
      <c r="A47" s="3" t="n">
        <v>45</v>
      </c>
      <c r="B47" t="inlineStr">
        <is>
          <t>Patient_24</t>
        </is>
      </c>
      <c r="C47" t="inlineStr">
        <is>
          <t>visit_20071127</t>
        </is>
      </c>
      <c r="D47" t="n">
        <v>0.9390620583056052</v>
      </c>
      <c r="E47" t="n">
        <v>1.089979051183341</v>
      </c>
      <c r="F47" t="n">
        <v>5.98828125</v>
      </c>
      <c r="G47" t="n">
        <v>0.8663880477489427</v>
      </c>
      <c r="H47" t="n">
        <v>1.544317556044589</v>
      </c>
      <c r="I47" t="n">
        <v>6.06067419052124</v>
      </c>
      <c r="J47" t="n">
        <v>0.733205078876491</v>
      </c>
      <c r="K47" t="n">
        <v>1.546408405411154</v>
      </c>
      <c r="L47" t="n">
        <v>4.721828937530518</v>
      </c>
      <c r="M47" t="n">
        <v>0.8377903835764452</v>
      </c>
      <c r="N47" t="n">
        <v>1.234264448535978</v>
      </c>
      <c r="O47" t="n">
        <v>4.090455532073975</v>
      </c>
    </row>
    <row r="48">
      <c r="A48" s="3" t="n">
        <v>46</v>
      </c>
      <c r="B48" t="inlineStr">
        <is>
          <t>Patient_24</t>
        </is>
      </c>
      <c r="C48" t="inlineStr">
        <is>
          <t>visit_20071204</t>
        </is>
      </c>
      <c r="D48" t="n">
        <v>0.9460233463035019</v>
      </c>
      <c r="E48" t="n">
        <v>0.7867966361642165</v>
      </c>
      <c r="F48" t="n">
        <v>2.204691171646118</v>
      </c>
      <c r="G48" t="n">
        <v>0.9090850696535389</v>
      </c>
      <c r="H48" t="n">
        <v>1.059044784423711</v>
      </c>
      <c r="I48" t="n">
        <v>4</v>
      </c>
      <c r="J48" t="n">
        <v>0.8223313329696308</v>
      </c>
      <c r="K48" t="n">
        <v>0.7992852924292743</v>
      </c>
      <c r="L48" t="n">
        <v>2.728142976760864</v>
      </c>
      <c r="M48" t="n">
        <v>0.8858718012013496</v>
      </c>
      <c r="N48" t="n">
        <v>0.8273933753773653</v>
      </c>
      <c r="O48" t="n">
        <v>3.299314022064209</v>
      </c>
    </row>
    <row r="49">
      <c r="A49" s="3" t="n">
        <v>47</v>
      </c>
      <c r="B49" t="inlineStr">
        <is>
          <t>Patient_24</t>
        </is>
      </c>
      <c r="C49" t="inlineStr">
        <is>
          <t>visit_20071207</t>
        </is>
      </c>
      <c r="D49" t="n">
        <v>0.9315666036357536</v>
      </c>
      <c r="E49" t="n">
        <v>1.075549844012417</v>
      </c>
      <c r="F49" t="n">
        <v>4.228515625</v>
      </c>
      <c r="G49" t="n">
        <v>0.888071619182372</v>
      </c>
      <c r="H49" t="n">
        <v>1.579349101982896</v>
      </c>
      <c r="I49" t="n">
        <v>6</v>
      </c>
      <c r="J49" t="n">
        <v>0.7739572432351622</v>
      </c>
      <c r="K49" t="n">
        <v>1.282581055344441</v>
      </c>
      <c r="L49" t="n">
        <v>3.646611928939819</v>
      </c>
      <c r="M49" t="n">
        <v>0.8725344501486085</v>
      </c>
      <c r="N49" t="n">
        <v>0.9864960641452551</v>
      </c>
      <c r="O49" t="n">
        <v>2.752465963363647</v>
      </c>
    </row>
    <row r="50">
      <c r="A50" s="3" t="n">
        <v>48</v>
      </c>
      <c r="B50" t="inlineStr">
        <is>
          <t>Patient_24</t>
        </is>
      </c>
      <c r="C50" t="inlineStr">
        <is>
          <t>visit_20071211</t>
        </is>
      </c>
      <c r="D50" t="n">
        <v>0.9438211342626321</v>
      </c>
      <c r="E50" t="n">
        <v>0.9895272018196756</v>
      </c>
      <c r="F50" t="n">
        <v>7.959059715270996</v>
      </c>
      <c r="G50" t="n">
        <v>0.9176343271467994</v>
      </c>
      <c r="H50" t="n">
        <v>0.7794228858734408</v>
      </c>
      <c r="I50" t="n">
        <v>2.703598928451522</v>
      </c>
      <c r="J50" t="n">
        <v>0.8183041722745625</v>
      </c>
      <c r="K50" t="n">
        <v>0.897424669635936</v>
      </c>
      <c r="L50" t="n">
        <v>3.384172677993774</v>
      </c>
      <c r="M50" t="n">
        <v>0.8673681295860446</v>
      </c>
      <c r="N50" t="n">
        <v>0.9022245614767608</v>
      </c>
      <c r="O50" t="n">
        <v>3.453109741210938</v>
      </c>
    </row>
    <row r="51">
      <c r="A51" s="3" t="n">
        <v>49</v>
      </c>
      <c r="B51" t="inlineStr">
        <is>
          <t>Patient_24</t>
        </is>
      </c>
      <c r="C51" t="inlineStr">
        <is>
          <t>visit_20071213</t>
        </is>
      </c>
      <c r="D51" t="n">
        <v>0.9423640487824503</v>
      </c>
      <c r="E51" t="n">
        <v>0.9363781288561582</v>
      </c>
      <c r="F51" t="n">
        <v>2.4140625</v>
      </c>
      <c r="G51" t="n">
        <v>0.831028159117007</v>
      </c>
      <c r="H51" t="n">
        <v>2.555390762647071</v>
      </c>
      <c r="I51" t="n">
        <v>11.92010593414307</v>
      </c>
      <c r="J51" t="n">
        <v>0.8417906297789518</v>
      </c>
      <c r="K51" t="n">
        <v>0.8182714696925379</v>
      </c>
      <c r="L51" t="n">
        <v>2.567107200622559</v>
      </c>
      <c r="M51" t="n">
        <v>0.8579347284504235</v>
      </c>
      <c r="N51" t="n">
        <v>1.133272869638431</v>
      </c>
      <c r="O51" t="n">
        <v>3.164252448081962</v>
      </c>
    </row>
    <row r="52">
      <c r="A52" s="1" t="inlineStr">
        <is>
          <t>Median</t>
        </is>
      </c>
      <c r="D52">
        <f>MEDIAN(D2:D51)</f>
        <v/>
      </c>
      <c r="E52">
        <f>MEDIAN(E2:E51)</f>
        <v/>
      </c>
      <c r="F52">
        <f>MEDIAN(F2:F51)</f>
        <v/>
      </c>
      <c r="G52">
        <f>MEDIAN(G2:G51)</f>
        <v/>
      </c>
      <c r="H52">
        <f>MEDIAN(H2:H51)</f>
        <v/>
      </c>
      <c r="I52">
        <f>MEDIAN(I2:I51)</f>
        <v/>
      </c>
      <c r="J52">
        <f>MEDIAN(J2:J51)</f>
        <v/>
      </c>
      <c r="K52">
        <f>MEDIAN(K2:K51)</f>
        <v/>
      </c>
      <c r="L52">
        <f>MEDIAN(L2:L51)</f>
        <v/>
      </c>
      <c r="M52">
        <f>MEDIAN(M2:M51)</f>
        <v/>
      </c>
      <c r="N52">
        <f>MEDIAN(N2:N51)</f>
        <v/>
      </c>
      <c r="O52">
        <f>MEDIAN(O2:O51)</f>
        <v/>
      </c>
    </row>
    <row r="53">
      <c r="A53" s="1" t="inlineStr">
        <is>
          <t>Min</t>
        </is>
      </c>
      <c r="D53">
        <f>MIN(D2:D51)</f>
        <v/>
      </c>
      <c r="E53">
        <f>MIN(E2:E51)</f>
        <v/>
      </c>
      <c r="F53">
        <f>MIN(F2:F51)</f>
        <v/>
      </c>
      <c r="G53">
        <f>MIN(G2:G51)</f>
        <v/>
      </c>
      <c r="H53">
        <f>MIN(H2:H51)</f>
        <v/>
      </c>
      <c r="I53">
        <f>MIN(I2:I51)</f>
        <v/>
      </c>
      <c r="J53">
        <f>MIN(J2:J51)</f>
        <v/>
      </c>
      <c r="K53">
        <f>MIN(K2:K51)</f>
        <v/>
      </c>
      <c r="L53">
        <f>MIN(L2:L51)</f>
        <v/>
      </c>
      <c r="M53">
        <f>MIN(M2:M51)</f>
        <v/>
      </c>
      <c r="N53">
        <f>MIN(N2:N51)</f>
        <v/>
      </c>
      <c r="O53">
        <f>MIN(O2:O51)</f>
        <v/>
      </c>
    </row>
    <row r="54">
      <c r="A54" s="1" t="inlineStr">
        <is>
          <t>Max</t>
        </is>
      </c>
      <c r="D54">
        <f>MAX(D2:D51)</f>
        <v/>
      </c>
      <c r="E54">
        <f>MAX(E2:E51)</f>
        <v/>
      </c>
      <c r="F54">
        <f>MAX(F2:F51)</f>
        <v/>
      </c>
      <c r="G54">
        <f>MAX(G2:G51)</f>
        <v/>
      </c>
      <c r="H54">
        <f>MAX(H2:H51)</f>
        <v/>
      </c>
      <c r="I54">
        <f>MAX(I2:I51)</f>
        <v/>
      </c>
      <c r="J54">
        <f>MAX(J2:J51)</f>
        <v/>
      </c>
      <c r="K54">
        <f>MAX(K2:K51)</f>
        <v/>
      </c>
      <c r="L54">
        <f>MAX(L2:L51)</f>
        <v/>
      </c>
      <c r="M54">
        <f>MAX(M2:M51)</f>
        <v/>
      </c>
      <c r="N54">
        <f>MAX(N2:N51)</f>
        <v/>
      </c>
      <c r="O54">
        <f>MAX(O2:O51)</f>
        <v/>
      </c>
    </row>
    <row r="55">
      <c r="A55" s="1" t="inlineStr">
        <is>
          <t>Q75</t>
        </is>
      </c>
      <c r="D55">
        <f>QUARTILE(D2:D51,3)</f>
        <v/>
      </c>
      <c r="E55">
        <f>QUARTILE(E2:E51,3)</f>
        <v/>
      </c>
      <c r="F55">
        <f>QUARTILE(F2:F51,3)</f>
        <v/>
      </c>
      <c r="G55">
        <f>QUARTILE(G2:G51,3)</f>
        <v/>
      </c>
      <c r="H55">
        <f>QUARTILE(H2:H51,3)</f>
        <v/>
      </c>
      <c r="I55">
        <f>QUARTILE(I2:I51,3)</f>
        <v/>
      </c>
      <c r="J55">
        <f>QUARTILE(J2:J51,3)</f>
        <v/>
      </c>
      <c r="K55">
        <f>QUARTILE(K2:K51,3)</f>
        <v/>
      </c>
      <c r="L55">
        <f>QUARTILE(L2:L51,3)</f>
        <v/>
      </c>
      <c r="M55">
        <f>QUARTILE(M2:M51,3)</f>
        <v/>
      </c>
      <c r="N55">
        <f>QUARTILE(N2:N51,3)</f>
        <v/>
      </c>
      <c r="O55">
        <f>QUARTILE(O2:O51,3)</f>
        <v/>
      </c>
    </row>
    <row r="56">
      <c r="A56" s="1" t="inlineStr">
        <is>
          <t>Q25</t>
        </is>
      </c>
      <c r="D56">
        <f>QUARTILE(D2:D51,1)</f>
        <v/>
      </c>
      <c r="E56">
        <f>QUARTILE(E2:E51,1)</f>
        <v/>
      </c>
      <c r="F56">
        <f>QUARTILE(F2:F51,1)</f>
        <v/>
      </c>
      <c r="G56">
        <f>QUARTILE(G2:G51,1)</f>
        <v/>
      </c>
      <c r="H56">
        <f>QUARTILE(H2:H51,1)</f>
        <v/>
      </c>
      <c r="I56">
        <f>QUARTILE(I2:I51,1)</f>
        <v/>
      </c>
      <c r="J56">
        <f>QUARTILE(J2:J51,1)</f>
        <v/>
      </c>
      <c r="K56">
        <f>QUARTILE(K2:K51,1)</f>
        <v/>
      </c>
      <c r="L56">
        <f>QUARTILE(L2:L51,1)</f>
        <v/>
      </c>
      <c r="M56">
        <f>QUARTILE(M2:M51,1)</f>
        <v/>
      </c>
      <c r="N56">
        <f>QUARTILE(N2:N51,1)</f>
        <v/>
      </c>
      <c r="O56">
        <f>QUARTILE(O2:O51,1)</f>
        <v/>
      </c>
    </row>
    <row r="57">
      <c r="A57" s="1" t="inlineStr">
        <is>
          <t>IQR</t>
        </is>
      </c>
      <c r="D57">
        <f>D55-D56</f>
        <v/>
      </c>
      <c r="E57">
        <f>E55-E56</f>
        <v/>
      </c>
      <c r="F57">
        <f>F55-F56</f>
        <v/>
      </c>
      <c r="G57">
        <f>G55-G56</f>
        <v/>
      </c>
      <c r="H57">
        <f>H55-H56</f>
        <v/>
      </c>
      <c r="I57">
        <f>I55-I56</f>
        <v/>
      </c>
      <c r="J57">
        <f>J55-J56</f>
        <v/>
      </c>
      <c r="K57">
        <f>K55-K56</f>
        <v/>
      </c>
      <c r="L57">
        <f>L55-L56</f>
        <v/>
      </c>
      <c r="M57">
        <f>M55-M56</f>
        <v/>
      </c>
      <c r="N57">
        <f>N55-N56</f>
        <v/>
      </c>
      <c r="O57">
        <f>O55-O56</f>
        <v/>
      </c>
    </row>
    <row r="58">
      <c r="A58" s="1" t="inlineStr">
        <is>
          <t>LowerOutlierLimit</t>
        </is>
      </c>
      <c r="D58">
        <f>D56-1.5*D57</f>
        <v/>
      </c>
      <c r="E58">
        <f>E56-1.5*E57</f>
        <v/>
      </c>
      <c r="F58">
        <f>F56-1.5*F57</f>
        <v/>
      </c>
      <c r="G58">
        <f>G56-1.5*G57</f>
        <v/>
      </c>
      <c r="H58">
        <f>H56-1.5*H57</f>
        <v/>
      </c>
      <c r="I58">
        <f>I56-1.5*I57</f>
        <v/>
      </c>
      <c r="J58">
        <f>J56-1.5*J57</f>
        <v/>
      </c>
      <c r="K58">
        <f>K56-1.5*K57</f>
        <v/>
      </c>
      <c r="L58">
        <f>L56-1.5*L57</f>
        <v/>
      </c>
      <c r="M58">
        <f>M56-1.5*M57</f>
        <v/>
      </c>
      <c r="N58">
        <f>N56-1.5*N57</f>
        <v/>
      </c>
      <c r="O58">
        <f>O56-1.5*O57</f>
        <v/>
      </c>
    </row>
    <row r="59">
      <c r="A59" s="1" t="inlineStr">
        <is>
          <t>UpperOutlierLimit</t>
        </is>
      </c>
      <c r="D59">
        <f>D55+1.5*D57</f>
        <v/>
      </c>
      <c r="E59">
        <f>E55+1.5*E57</f>
        <v/>
      </c>
      <c r="F59">
        <f>F55+1.5*F57</f>
        <v/>
      </c>
      <c r="G59">
        <f>G55+1.5*G57</f>
        <v/>
      </c>
      <c r="H59">
        <f>H55+1.5*H57</f>
        <v/>
      </c>
      <c r="I59">
        <f>I55+1.5*I57</f>
        <v/>
      </c>
      <c r="J59">
        <f>J55+1.5*J57</f>
        <v/>
      </c>
      <c r="K59">
        <f>K55+1.5*K57</f>
        <v/>
      </c>
      <c r="L59">
        <f>L55+1.5*L57</f>
        <v/>
      </c>
      <c r="M59">
        <f>M55+1.5*M57</f>
        <v/>
      </c>
      <c r="N59">
        <f>N55+1.5*N57</f>
        <v/>
      </c>
      <c r="O59">
        <f>O55+1.5*O57</f>
        <v/>
      </c>
    </row>
    <row r="60">
      <c r="A60" s="1" t="inlineStr">
        <is>
          <t>Mean</t>
        </is>
      </c>
      <c r="D60">
        <f>AVERAGE(D2:D51)</f>
        <v/>
      </c>
      <c r="E60">
        <f>AVERAGE(E2:E51)</f>
        <v/>
      </c>
      <c r="F60">
        <f>AVERAGE(F2:F51)</f>
        <v/>
      </c>
      <c r="G60">
        <f>AVERAGE(G2:G51)</f>
        <v/>
      </c>
      <c r="H60">
        <f>AVERAGE(H2:H51)</f>
        <v/>
      </c>
      <c r="I60">
        <f>AVERAGE(I2:I51)</f>
        <v/>
      </c>
      <c r="J60">
        <f>AVERAGE(J2:J51)</f>
        <v/>
      </c>
      <c r="K60">
        <f>AVERAGE(K2:K51)</f>
        <v/>
      </c>
      <c r="L60">
        <f>AVERAGE(L2:L51)</f>
        <v/>
      </c>
      <c r="M60">
        <f>AVERAGE(M2:M51)</f>
        <v/>
      </c>
      <c r="N60">
        <f>AVERAGE(N2:N51)</f>
        <v/>
      </c>
      <c r="O60">
        <f>AVERAGE(O2:O51)</f>
        <v/>
      </c>
    </row>
    <row r="61">
      <c r="A61" s="1" t="inlineStr">
        <is>
          <t>Std</t>
        </is>
      </c>
      <c r="D61">
        <f>STDEV(D2:D51)</f>
        <v/>
      </c>
      <c r="E61">
        <f>STDEV(E2:E51)</f>
        <v/>
      </c>
      <c r="F61">
        <f>STDEV(F2:F51)</f>
        <v/>
      </c>
      <c r="G61">
        <f>STDEV(G2:G51)</f>
        <v/>
      </c>
      <c r="H61">
        <f>STDEV(H2:H51)</f>
        <v/>
      </c>
      <c r="I61">
        <f>STDEV(I2:I51)</f>
        <v/>
      </c>
      <c r="J61">
        <f>STDEV(J2:J51)</f>
        <v/>
      </c>
      <c r="K61">
        <f>STDEV(K2:K51)</f>
        <v/>
      </c>
      <c r="L61">
        <f>STDEV(L2:L51)</f>
        <v/>
      </c>
      <c r="M61">
        <f>STDEV(M2:M51)</f>
        <v/>
      </c>
      <c r="N61">
        <f>STDEV(N2:N51)</f>
        <v/>
      </c>
      <c r="O61">
        <f>STDEV(O2:O51)</f>
        <v/>
      </c>
    </row>
    <row r="63">
      <c r="G63" s="2" t="inlineStr">
        <is>
          <t>1st Quantile (Prostate MSD)</t>
        </is>
      </c>
      <c r="H63" s="2">
        <f ref="H63" t="array">INDEX(N2:N51,MATCH(MIN(ABS(N2:N51-N56)),ABS(N2:N51-N56),0))</f>
        <v/>
      </c>
      <c r="I63" s="2" t="inlineStr">
        <is>
          <t>2nd Quantile (Prostate MSD)</t>
        </is>
      </c>
      <c r="J63" s="2">
        <f ref="J63" t="array">INDEX(N2:N51,MATCH(MIN(ABS(N2:N51-N52)),ABS(N2:N51-N52),0))</f>
        <v/>
      </c>
      <c r="K63" s="2" t="inlineStr">
        <is>
          <t>3rd Quantile (Prostate MSD)</t>
        </is>
      </c>
      <c r="L63" s="2">
        <f ref="L63" t="array">INDEX(N2:N51,MATCH(MIN(ABS(N2:N51-N55)),ABS(N2:N51-N55),0))</f>
        <v/>
      </c>
    </row>
    <row r="64">
      <c r="G64" s="2" t="inlineStr">
        <is>
          <t>Scan Idx:</t>
        </is>
      </c>
      <c r="H64" s="2">
        <f>MATCH(H63,N2:N51,0)+ROW(A2:A52)-3</f>
        <v/>
      </c>
      <c r="I64" s="2" t="inlineStr">
        <is>
          <t>Scan Idx:</t>
        </is>
      </c>
      <c r="J64" s="2">
        <f>MATCH(J63,N2:N51,0)+ROW(A2:A52)-3</f>
        <v/>
      </c>
      <c r="K64" s="2" t="inlineStr">
        <is>
          <t>Scan Idx:</t>
        </is>
      </c>
      <c r="L64" s="2">
        <f>MATCH(L63,N2:N51,0)+ROW(A2:A52)-3</f>
        <v/>
      </c>
    </row>
  </sheetData>
  <conditionalFormatting sqref="D2:D51">
    <cfRule dxfId="0" operator="lessThan" priority="12" type="cellIs">
      <formula>$D$58</formula>
    </cfRule>
    <cfRule priority="25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51">
    <cfRule dxfId="0" operator="greaterThan" priority="11" type="cellIs">
      <formula>$E$59</formula>
    </cfRule>
    <cfRule priority="24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51">
    <cfRule dxfId="0" operator="greaterThan" priority="10" type="cellIs">
      <formula>$F$59</formula>
    </cfRule>
    <cfRule priority="2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51">
    <cfRule dxfId="0" operator="lessThan" priority="9" type="cellIs">
      <formula>$G$58</formula>
    </cfRule>
    <cfRule priority="22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51">
    <cfRule dxfId="0" operator="greaterThan" priority="8" type="cellIs">
      <formula>$H$59</formula>
    </cfRule>
    <cfRule priority="13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51">
    <cfRule dxfId="0" operator="greaterThan" priority="7" type="cellIs">
      <formula>$I$59</formula>
    </cfRule>
    <cfRule priority="20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51">
    <cfRule dxfId="0" operator="lessThan" priority="6" type="cellIs">
      <formula>$J$58</formula>
    </cfRule>
    <cfRule priority="19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51">
    <cfRule dxfId="0" operator="greaterThan" priority="5" type="cellIs">
      <formula>$K$59</formula>
    </cfRule>
    <cfRule priority="18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51">
    <cfRule dxfId="0" operator="greaterThan" priority="4" type="cellIs">
      <formula>$L$59</formula>
    </cfRule>
    <cfRule priority="17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51">
    <cfRule dxfId="0" operator="lessThan" priority="3" type="cellIs">
      <formula>$M$58</formula>
    </cfRule>
    <cfRule priority="16" type="colorScale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51">
    <cfRule dxfId="0" operator="greaterThan" priority="2" type="cellIs">
      <formula>$N$59</formula>
    </cfRule>
    <cfRule priority="15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51">
    <cfRule dxfId="0" operator="greaterThan" priority="1" type="cellIs">
      <formula>$O$59</formula>
    </cfRule>
    <cfRule priority="14" type="colorScale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2019-08-26T09:14:44Z</dcterms:created>
  <dcterms:modified xsi:type="dcterms:W3CDTF">2020-05-13T23:15:29Z</dcterms:modified>
  <cp:lastModifiedBy>Mohamed Elmahdy</cp:lastModifiedBy>
</cp:coreProperties>
</file>