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lya Elizarov\Documents\"/>
    </mc:Choice>
  </mc:AlternateContent>
  <bookViews>
    <workbookView xWindow="0" yWindow="0" windowWidth="16380" windowHeight="8190" tabRatio="500" activeTab="8"/>
  </bookViews>
  <sheets>
    <sheet name="standard_case" sheetId="1" r:id="rId1"/>
    <sheet name="variation possibilities" sheetId="2" r:id="rId2"/>
    <sheet name="Cases overview" sheetId="3" r:id="rId3"/>
    <sheet name="Case_A" sheetId="4" r:id="rId4"/>
    <sheet name="Case_B" sheetId="5" r:id="rId5"/>
    <sheet name="Case_C" sheetId="6" r:id="rId6"/>
    <sheet name="Case_D" sheetId="7" r:id="rId7"/>
    <sheet name="Case_E" sheetId="8" r:id="rId8"/>
    <sheet name="Case_F" sheetId="9" r:id="rId9"/>
  </sheets>
  <calcPr calcId="162913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51" i="9" l="1"/>
  <c r="B60" i="9"/>
  <c r="Z60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Z59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B59" i="9"/>
  <c r="Z57" i="9"/>
  <c r="Y57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C57" i="9"/>
  <c r="B57" i="9"/>
  <c r="Z54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B54" i="9"/>
  <c r="Z52" i="9"/>
  <c r="Y52" i="9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9"/>
  <c r="B52" i="9"/>
  <c r="Z51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B51" i="8"/>
  <c r="Z60" i="8"/>
  <c r="Y60" i="8"/>
  <c r="X60" i="8"/>
  <c r="W60" i="8"/>
  <c r="V60" i="8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B60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59" i="8"/>
  <c r="Z58" i="8"/>
  <c r="Y58" i="8"/>
  <c r="X58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B58" i="8"/>
  <c r="Z57" i="8"/>
  <c r="Y57" i="8"/>
  <c r="X57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B57" i="8"/>
  <c r="Z56" i="8"/>
  <c r="Y56" i="8"/>
  <c r="X56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B56" i="8"/>
  <c r="Z55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B55" i="8"/>
  <c r="Z54" i="8"/>
  <c r="Y54" i="8"/>
  <c r="X54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B54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B53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Z51" i="8"/>
  <c r="Y51" i="8"/>
  <c r="X51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B51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R52" i="4"/>
  <c r="S52" i="4"/>
  <c r="T52" i="4"/>
  <c r="U52" i="4"/>
  <c r="V52" i="4"/>
  <c r="W52" i="4"/>
  <c r="X52" i="4"/>
  <c r="Y52" i="4"/>
  <c r="Z52" i="4"/>
  <c r="R53" i="4"/>
  <c r="S53" i="4"/>
  <c r="T53" i="4"/>
  <c r="U53" i="4"/>
  <c r="V53" i="4"/>
  <c r="W53" i="4"/>
  <c r="X53" i="4"/>
  <c r="Y53" i="4"/>
  <c r="Z53" i="4"/>
  <c r="R54" i="4"/>
  <c r="S54" i="4"/>
  <c r="T54" i="4"/>
  <c r="U54" i="4"/>
  <c r="V54" i="4"/>
  <c r="W54" i="4"/>
  <c r="X54" i="4"/>
  <c r="Y54" i="4"/>
  <c r="Z54" i="4"/>
  <c r="R55" i="4"/>
  <c r="S55" i="4"/>
  <c r="T55" i="4"/>
  <c r="U55" i="4"/>
  <c r="V55" i="4"/>
  <c r="W55" i="4"/>
  <c r="X55" i="4"/>
  <c r="Y55" i="4"/>
  <c r="Z55" i="4"/>
  <c r="R56" i="4"/>
  <c r="S56" i="4"/>
  <c r="T56" i="4"/>
  <c r="U56" i="4"/>
  <c r="V56" i="4"/>
  <c r="W56" i="4"/>
  <c r="X56" i="4"/>
  <c r="Y56" i="4"/>
  <c r="Z56" i="4"/>
  <c r="R57" i="4"/>
  <c r="S57" i="4"/>
  <c r="T57" i="4"/>
  <c r="U57" i="4"/>
  <c r="V57" i="4"/>
  <c r="W57" i="4"/>
  <c r="X57" i="4"/>
  <c r="Y57" i="4"/>
  <c r="Z57" i="4"/>
  <c r="R58" i="4"/>
  <c r="S58" i="4"/>
  <c r="T58" i="4"/>
  <c r="U58" i="4"/>
  <c r="V58" i="4"/>
  <c r="W58" i="4"/>
  <c r="X58" i="4"/>
  <c r="Y58" i="4"/>
  <c r="Z58" i="4"/>
  <c r="R59" i="4"/>
  <c r="S59" i="4"/>
  <c r="T59" i="4"/>
  <c r="U59" i="4"/>
  <c r="V59" i="4"/>
  <c r="W59" i="4"/>
  <c r="X59" i="4"/>
  <c r="Y59" i="4"/>
  <c r="Z59" i="4"/>
  <c r="R60" i="4"/>
  <c r="S60" i="4"/>
  <c r="T60" i="4"/>
  <c r="U60" i="4"/>
  <c r="V60" i="4"/>
  <c r="W60" i="4"/>
  <c r="X60" i="4"/>
  <c r="Y60" i="4"/>
  <c r="Z60" i="4"/>
  <c r="S51" i="4"/>
  <c r="T51" i="4"/>
  <c r="U51" i="4"/>
  <c r="V51" i="4"/>
  <c r="W51" i="4"/>
  <c r="X51" i="4"/>
  <c r="Y51" i="4"/>
  <c r="Z51" i="4"/>
  <c r="R51" i="4"/>
  <c r="F52" i="4"/>
  <c r="G52" i="4"/>
  <c r="H52" i="4"/>
  <c r="I52" i="4"/>
  <c r="J52" i="4"/>
  <c r="K52" i="4"/>
  <c r="L52" i="4"/>
  <c r="M52" i="4"/>
  <c r="N52" i="4"/>
  <c r="O52" i="4"/>
  <c r="P52" i="4"/>
  <c r="Q52" i="4"/>
  <c r="F53" i="4"/>
  <c r="G53" i="4"/>
  <c r="H53" i="4"/>
  <c r="I53" i="4"/>
  <c r="J53" i="4"/>
  <c r="K53" i="4"/>
  <c r="L53" i="4"/>
  <c r="M53" i="4"/>
  <c r="N53" i="4"/>
  <c r="O53" i="4"/>
  <c r="P53" i="4"/>
  <c r="Q53" i="4"/>
  <c r="F54" i="4"/>
  <c r="G54" i="4"/>
  <c r="H54" i="4"/>
  <c r="I54" i="4"/>
  <c r="J54" i="4"/>
  <c r="K54" i="4"/>
  <c r="L54" i="4"/>
  <c r="M54" i="4"/>
  <c r="N54" i="4"/>
  <c r="O54" i="4"/>
  <c r="P54" i="4"/>
  <c r="Q54" i="4"/>
  <c r="F55" i="4"/>
  <c r="G55" i="4"/>
  <c r="H55" i="4"/>
  <c r="I55" i="4"/>
  <c r="J55" i="4"/>
  <c r="K55" i="4"/>
  <c r="L55" i="4"/>
  <c r="M55" i="4"/>
  <c r="N55" i="4"/>
  <c r="O55" i="4"/>
  <c r="P55" i="4"/>
  <c r="Q55" i="4"/>
  <c r="F56" i="4"/>
  <c r="G56" i="4"/>
  <c r="H56" i="4"/>
  <c r="I56" i="4"/>
  <c r="J56" i="4"/>
  <c r="K56" i="4"/>
  <c r="L56" i="4"/>
  <c r="M56" i="4"/>
  <c r="N56" i="4"/>
  <c r="O56" i="4"/>
  <c r="P56" i="4"/>
  <c r="Q56" i="4"/>
  <c r="F57" i="4"/>
  <c r="G57" i="4"/>
  <c r="H57" i="4"/>
  <c r="I57" i="4"/>
  <c r="J57" i="4"/>
  <c r="K57" i="4"/>
  <c r="L57" i="4"/>
  <c r="M57" i="4"/>
  <c r="N57" i="4"/>
  <c r="O57" i="4"/>
  <c r="P57" i="4"/>
  <c r="Q57" i="4"/>
  <c r="F58" i="4"/>
  <c r="G58" i="4"/>
  <c r="H58" i="4"/>
  <c r="I58" i="4"/>
  <c r="J58" i="4"/>
  <c r="K58" i="4"/>
  <c r="L58" i="4"/>
  <c r="M58" i="4"/>
  <c r="N58" i="4"/>
  <c r="O58" i="4"/>
  <c r="P58" i="4"/>
  <c r="Q58" i="4"/>
  <c r="F59" i="4"/>
  <c r="G59" i="4"/>
  <c r="H59" i="4"/>
  <c r="I59" i="4"/>
  <c r="J59" i="4"/>
  <c r="K59" i="4"/>
  <c r="L59" i="4"/>
  <c r="M59" i="4"/>
  <c r="N59" i="4"/>
  <c r="O59" i="4"/>
  <c r="P59" i="4"/>
  <c r="Q59" i="4"/>
  <c r="F60" i="4"/>
  <c r="G60" i="4"/>
  <c r="H60" i="4"/>
  <c r="I60" i="4"/>
  <c r="J60" i="4"/>
  <c r="K60" i="4"/>
  <c r="L60" i="4"/>
  <c r="M60" i="4"/>
  <c r="N60" i="4"/>
  <c r="O60" i="4"/>
  <c r="P60" i="4"/>
  <c r="Q60" i="4"/>
  <c r="G51" i="4"/>
  <c r="H51" i="4"/>
  <c r="I51" i="4"/>
  <c r="J51" i="4"/>
  <c r="K51" i="4"/>
  <c r="L51" i="4"/>
  <c r="M51" i="4"/>
  <c r="N51" i="4"/>
  <c r="O51" i="4"/>
  <c r="P51" i="4"/>
  <c r="Q51" i="4"/>
  <c r="F51" i="4"/>
  <c r="B52" i="4"/>
  <c r="C52" i="4"/>
  <c r="D52" i="4"/>
  <c r="E52" i="4"/>
  <c r="B53" i="4"/>
  <c r="C53" i="4"/>
  <c r="D53" i="4"/>
  <c r="E53" i="4"/>
  <c r="B54" i="4"/>
  <c r="C54" i="4"/>
  <c r="D54" i="4"/>
  <c r="E54" i="4"/>
  <c r="B55" i="4"/>
  <c r="C55" i="4"/>
  <c r="D55" i="4"/>
  <c r="E55" i="4"/>
  <c r="B56" i="4"/>
  <c r="C56" i="4"/>
  <c r="D56" i="4"/>
  <c r="E56" i="4"/>
  <c r="B57" i="4"/>
  <c r="C57" i="4"/>
  <c r="D57" i="4"/>
  <c r="E57" i="4"/>
  <c r="B58" i="4"/>
  <c r="C58" i="4"/>
  <c r="D58" i="4"/>
  <c r="E58" i="4"/>
  <c r="B59" i="4"/>
  <c r="C59" i="4"/>
  <c r="D59" i="4"/>
  <c r="E59" i="4"/>
  <c r="B60" i="4"/>
  <c r="C60" i="4"/>
  <c r="D60" i="4"/>
  <c r="E60" i="4"/>
  <c r="C51" i="4"/>
  <c r="D51" i="4"/>
  <c r="E51" i="4"/>
  <c r="B51" i="4"/>
  <c r="H14" i="1"/>
</calcChain>
</file>

<file path=xl/sharedStrings.xml><?xml version="1.0" encoding="utf-8"?>
<sst xmlns="http://schemas.openxmlformats.org/spreadsheetml/2006/main" count="1095" uniqueCount="348">
  <si>
    <t>configuration</t>
  </si>
  <si>
    <t>No of prosumers</t>
  </si>
  <si>
    <t>substations</t>
  </si>
  <si>
    <t>hydraulic:</t>
  </si>
  <si>
    <t>pipe + heat exchanger</t>
  </si>
  <si>
    <t>thermal:</t>
  </si>
  <si>
    <t>only heat exchanger</t>
  </si>
  <si>
    <t>parametrization</t>
  </si>
  <si>
    <t>fluid</t>
  </si>
  <si>
    <t>rho=1000</t>
  </si>
  <si>
    <t>(water)</t>
  </si>
  <si>
    <t>cp=4200</t>
  </si>
  <si>
    <t>mu=1.0016*(10**(-3))</t>
  </si>
  <si>
    <t>valve</t>
  </si>
  <si>
    <t>K_vs=2.5</t>
  </si>
  <si>
    <t>heat exchanger</t>
  </si>
  <si>
    <t>dotV_nom=21.504</t>
  </si>
  <si>
    <t>Deltap_nom=155</t>
  </si>
  <si>
    <t>k_nom = 5270</t>
  </si>
  <si>
    <t>A = 1.13</t>
  </si>
  <si>
    <t>pipe1</t>
  </si>
  <si>
    <t>L=15</t>
  </si>
  <si>
    <t>d_hy=0.022</t>
  </si>
  <si>
    <t>epsilon=0.011</t>
  </si>
  <si>
    <t>u_nom=0.4</t>
  </si>
  <si>
    <t>zeta_instal=10</t>
  </si>
  <si>
    <t>N_layers = 2</t>
  </si>
  <si>
    <t xml:space="preserve"> d_layers = [0.022, 0.024, 0.062]</t>
  </si>
  <si>
    <t>lambda_layers = [395, 0.04]</t>
  </si>
  <si>
    <t>h_ir=3500</t>
  </si>
  <si>
    <t>h_or=float('inf')</t>
  </si>
  <si>
    <t>pipe2</t>
  </si>
  <si>
    <t>L=5</t>
  </si>
  <si>
    <t>zeta_instal=3.5</t>
  </si>
  <si>
    <t>Scenario</t>
  </si>
  <si>
    <t>T_soil</t>
  </si>
  <si>
    <t>12 °C</t>
  </si>
  <si>
    <t>df</t>
  </si>
  <si>
    <t>participation prosumers</t>
  </si>
  <si>
    <t>pi: 1</t>
  </si>
  <si>
    <t>T_in_sec</t>
  </si>
  <si>
    <t>for producers</t>
  </si>
  <si>
    <t>65 °C</t>
  </si>
  <si>
    <t>ss</t>
  </si>
  <si>
    <t>for consumers</t>
  </si>
  <si>
    <t>45 °C</t>
  </si>
  <si>
    <t>dotV_sec</t>
  </si>
  <si>
    <t>-10 l/min</t>
  </si>
  <si>
    <t>10 l/min</t>
  </si>
  <si>
    <t>topology</t>
  </si>
  <si>
    <t>radial</t>
  </si>
  <si>
    <t>mesh</t>
  </si>
  <si>
    <t>pump model</t>
  </si>
  <si>
    <t>quadratic</t>
  </si>
  <si>
    <t>linear</t>
  </si>
  <si>
    <t>pump dimensioning</t>
  </si>
  <si>
    <t>pump1</t>
  </si>
  <si>
    <t>type: NMT PLUS ER 25/40-180</t>
  </si>
  <si>
    <t>n_nom: 4100</t>
  </si>
  <si>
    <t>dotV_max: 55.33 l/min</t>
  </si>
  <si>
    <t>Deltap_max: 402.21 hPa</t>
  </si>
  <si>
    <t>pump2</t>
  </si>
  <si>
    <t>type: NMT PLUS ER 25/60-180</t>
  </si>
  <si>
    <t>dotV_max: 55.17 l/min</t>
  </si>
  <si>
    <t>Deltap_max: 565.06 hPa</t>
  </si>
  <si>
    <t>pump3</t>
  </si>
  <si>
    <t>type: NMT PLUS ER 25/80-180</t>
  </si>
  <si>
    <t>n_nom: 4800</t>
  </si>
  <si>
    <t>dotV_max: 57.67 l/min</t>
  </si>
  <si>
    <t>Deltap_max: 751.45 hPa</t>
  </si>
  <si>
    <t>scenario</t>
  </si>
  <si>
    <t>mu‘s for each prosumer (mode)</t>
  </si>
  <si>
    <t>producer (1) or consumer (-1)</t>
  </si>
  <si>
    <t>kappa for consumers</t>
  </si>
  <si>
    <t>Kappa: 0.6</t>
  </si>
  <si>
    <t>Kappa. 0.9</t>
  </si>
  <si>
    <t>u for producers</t>
  </si>
  <si>
    <t>U: 0.6</t>
  </si>
  <si>
    <t>U: 0.9</t>
  </si>
  <si>
    <t>Base cases</t>
  </si>
  <si>
    <t xml:space="preserve">For each base case (letters), scenarios (numbers) with different control inputs are calculated. All combinations of the options for kappa and u for all prosumers are calculated. Two options for kappa (0.6 and 0.9) and two options for u (0.6 and 0.9) lead for 3 prosumers to 8 scenarios for each base case (see table on the right). 2 additional scenarios result from using different volume flow and different inlet temperatures at the secondary side. </t>
  </si>
  <si>
    <t>X-1</t>
  </si>
  <si>
    <t>X-2</t>
  </si>
  <si>
    <t>X-3</t>
  </si>
  <si>
    <t>X-4</t>
  </si>
  <si>
    <t>X-5</t>
  </si>
  <si>
    <t>X-6</t>
  </si>
  <si>
    <t>X-7</t>
  </si>
  <si>
    <t>X-8</t>
  </si>
  <si>
    <t>X-9</t>
  </si>
  <si>
    <t>X-10</t>
  </si>
  <si>
    <t>prosumer1</t>
  </si>
  <si>
    <t>0.9</t>
  </si>
  <si>
    <t>0.6</t>
  </si>
  <si>
    <t>prosumer2</t>
  </si>
  <si>
    <t>prosumer3</t>
  </si>
  <si>
    <t>T_sec_in</t>
  </si>
  <si>
    <t>dotV_sec_in</t>
  </si>
  <si>
    <t>For cases with equally dimensioned pumps, pump1 is used. For cases with differently dimensioned cases pump3 is used as big pump.</t>
  </si>
  <si>
    <t>Variations in different lengths of the pipes between two prosumers equal to a more closed valve in one prosumer. Differently dimensioned pumps are covered by the cases where pumps run on different speeds. 3 prosumers is the optimal constellation to investigate, as networks with higher amount of prosumers can be subsumed to the 3-prosumer case by grouping some prosumers.</t>
  </si>
  <si>
    <t>Base case A</t>
  </si>
  <si>
    <t>radial, 2 consumers, 1 producer in center, pump (quadratic)</t>
  </si>
  <si>
    <t>Base case B</t>
  </si>
  <si>
    <t>radial, 2 producers, 1 consumer in center, equally dimensioned pumps (quadratic)</t>
  </si>
  <si>
    <t>Base case C</t>
  </si>
  <si>
    <t>radial, 2 consumers, 1 producer at edge, pump (quadratic)</t>
  </si>
  <si>
    <t>Base case D</t>
  </si>
  <si>
    <t>radial, 2 producers, 1 consumer at edge, equally dimensioned pumps (quadratic)</t>
  </si>
  <si>
    <t>Base case E</t>
  </si>
  <si>
    <t>meshed, 2 consumers, 1 producer,  pump (quadratic)</t>
  </si>
  <si>
    <t>Base case F</t>
  </si>
  <si>
    <t>meshed, 2 producers, 1 consumer, equally dimensioned pumps (quadratic)</t>
  </si>
  <si>
    <t>(Base case G)</t>
  </si>
  <si>
    <t>radial, 2 producers, 1 consumer in center, differently dimensioned pumps (quadratic)</t>
  </si>
  <si>
    <t>(Base case H)</t>
  </si>
  <si>
    <t>radial, 2 producers, 1 consumer at edge, differently dimensioned pumps (quadratic)</t>
  </si>
  <si>
    <t>(Base case I)</t>
  </si>
  <si>
    <t>meshed, 2 producers, 1 consumer, differently dimensioned pumps (quadratic)</t>
  </si>
  <si>
    <t>((Base case J))</t>
  </si>
  <si>
    <t>radial, 2 producers, 1 consumer in center, equally dimensioned pumps (linear)</t>
  </si>
  <si>
    <t>((Base case K))</t>
  </si>
  <si>
    <t>radial, 2 producers, 1 consumer in center, differently dimensioned pumps (linear)</t>
  </si>
  <si>
    <t>Case A</t>
  </si>
  <si>
    <t>for A-9:</t>
  </si>
  <si>
    <t>T_1_sec_c = 40 °C</t>
  </si>
  <si>
    <t>T_3_sec_c = 50 °C</t>
  </si>
  <si>
    <t>for A-10:</t>
  </si>
  <si>
    <t>dotV_1_sec = 15 l/min</t>
  </si>
  <si>
    <t>dotV_2_sec = -20 l/min</t>
  </si>
  <si>
    <t>dotQ_1</t>
  </si>
  <si>
    <t>dotQ_2</t>
  </si>
  <si>
    <t>dotQ_3</t>
  </si>
  <si>
    <t>sum_dotQ_loss</t>
  </si>
  <si>
    <t>T_1_prim_hot</t>
  </si>
  <si>
    <t>T_1_prim_cold</t>
  </si>
  <si>
    <t>T_2_prim_hot</t>
  </si>
  <si>
    <t>T_2_prim_cold</t>
  </si>
  <si>
    <t>T_3_prim_hot</t>
  </si>
  <si>
    <t>T_3_prim_cold</t>
  </si>
  <si>
    <t>T_1_sec_hot</t>
  </si>
  <si>
    <t>T_1_sec_cold</t>
  </si>
  <si>
    <t>T_2_sec_hot</t>
  </si>
  <si>
    <t>T_2_sec_cold</t>
  </si>
  <si>
    <t>T_3_sec_hot</t>
  </si>
  <si>
    <t>T_3_sec_cold</t>
  </si>
  <si>
    <t>dotV_1_prim</t>
  </si>
  <si>
    <t>dotV_2_prim</t>
  </si>
  <si>
    <t>dotV_3_prim</t>
  </si>
  <si>
    <t>dotV_1_sec</t>
  </si>
  <si>
    <t>dotV_2_sec</t>
  </si>
  <si>
    <t>dotV_3_sec</t>
  </si>
  <si>
    <t>Deltap_1_prim</t>
  </si>
  <si>
    <t>Deltap_2_prim</t>
  </si>
  <si>
    <t>Deltap_3_prim</t>
  </si>
  <si>
    <t>dotV_1</t>
  </si>
  <si>
    <t>dotV_2</t>
  </si>
  <si>
    <t>dotV_3</t>
  </si>
  <si>
    <t>dotV_1h_2h</t>
  </si>
  <si>
    <t>dotV_2h_3h</t>
  </si>
  <si>
    <t>dotV_1h_1c</t>
  </si>
  <si>
    <t>dotV_2h_2c</t>
  </si>
  <si>
    <t>dotV_3h_3c</t>
  </si>
  <si>
    <t>dotV_1c_2c</t>
  </si>
  <si>
    <t>dotV_2c_3c</t>
  </si>
  <si>
    <t>Deltap_1h_2h</t>
  </si>
  <si>
    <t>Deltap_2h_3h</t>
  </si>
  <si>
    <t>Deltap_1h_1c</t>
  </si>
  <si>
    <t>Deltap_2h_2c</t>
  </si>
  <si>
    <t>Deltap_3h_3c</t>
  </si>
  <si>
    <t>Deltap_1c_2c</t>
  </si>
  <si>
    <t>Deltap_2c_3c</t>
  </si>
  <si>
    <t>T_1h_2h</t>
  </si>
  <si>
    <t>T_1h_1c</t>
  </si>
  <si>
    <t>T_2h_1h</t>
  </si>
  <si>
    <t>T_2h_3h</t>
  </si>
  <si>
    <t>T_2h_2c</t>
  </si>
  <si>
    <t>T_3h_2h</t>
  </si>
  <si>
    <t>T_3h_3c</t>
  </si>
  <si>
    <t>T_1c_1h</t>
  </si>
  <si>
    <t>T_1c_2c</t>
  </si>
  <si>
    <t>T_2c_2h</t>
  </si>
  <si>
    <t>T_2c_1c</t>
  </si>
  <si>
    <t>T_2c_3c</t>
  </si>
  <si>
    <t>T_3c_3h</t>
  </si>
  <si>
    <t>T_3c_2c</t>
  </si>
  <si>
    <t>T_PSM1h</t>
  </si>
  <si>
    <t>T_PSM1c</t>
  </si>
  <si>
    <t>T_PSM2h</t>
  </si>
  <si>
    <t>T_PSM2c</t>
  </si>
  <si>
    <t>T_PSM3h</t>
  </si>
  <si>
    <t>T_PSM3c</t>
  </si>
  <si>
    <t>A-01</t>
  </si>
  <si>
    <t>A-02</t>
  </si>
  <si>
    <t>A-03</t>
  </si>
  <si>
    <t>A-04</t>
  </si>
  <si>
    <t>A-05</t>
  </si>
  <si>
    <t>A-06</t>
  </si>
  <si>
    <t>A-07</t>
  </si>
  <si>
    <t>A-08</t>
  </si>
  <si>
    <t>A-09</t>
  </si>
  <si>
    <t>A-10</t>
  </si>
  <si>
    <t>ProsNet results:</t>
  </si>
  <si>
    <t>A-1</t>
  </si>
  <si>
    <t>A-2</t>
  </si>
  <si>
    <t>A-3</t>
  </si>
  <si>
    <t>A-4</t>
  </si>
  <si>
    <t>A-5</t>
  </si>
  <si>
    <t>A-6</t>
  </si>
  <si>
    <t>A-7</t>
  </si>
  <si>
    <t>A-8</t>
  </si>
  <si>
    <t>A-9</t>
  </si>
  <si>
    <t>Case B</t>
  </si>
  <si>
    <t>for B-9:</t>
  </si>
  <si>
    <t>T_1_sec_h = 50 °C</t>
  </si>
  <si>
    <t>T_2_sec_c = 40 °C</t>
  </si>
  <si>
    <t>for B-10:</t>
  </si>
  <si>
    <t>dotV_1_sec = -20 l/min</t>
  </si>
  <si>
    <t>dotV_2_sec = 15 l/min</t>
  </si>
  <si>
    <t>B-01</t>
  </si>
  <si>
    <t>B-02</t>
  </si>
  <si>
    <t>B-04</t>
  </si>
  <si>
    <t>B-07</t>
  </si>
  <si>
    <t>B-09</t>
  </si>
  <si>
    <t>B-10</t>
  </si>
  <si>
    <t>B-1</t>
  </si>
  <si>
    <t>B-2</t>
  </si>
  <si>
    <t>B-3</t>
  </si>
  <si>
    <t>B-4</t>
  </si>
  <si>
    <t>B-5</t>
  </si>
  <si>
    <t>B-6</t>
  </si>
  <si>
    <t>B-7</t>
  </si>
  <si>
    <t>B-8</t>
  </si>
  <si>
    <t>B-9</t>
  </si>
  <si>
    <t>Case C</t>
  </si>
  <si>
    <t>for C-9:</t>
  </si>
  <si>
    <t>for C-10:</t>
  </si>
  <si>
    <t>C-01</t>
  </si>
  <si>
    <t>C-02</t>
  </si>
  <si>
    <t>C-03</t>
  </si>
  <si>
    <t>C-04</t>
  </si>
  <si>
    <t>C-05</t>
  </si>
  <si>
    <t>C-06</t>
  </si>
  <si>
    <t>C-07</t>
  </si>
  <si>
    <t>C-08</t>
  </si>
  <si>
    <t>C-09</t>
  </si>
  <si>
    <t>C-10</t>
  </si>
  <si>
    <t>C-1</t>
  </si>
  <si>
    <t>C-2</t>
  </si>
  <si>
    <t>C-3</t>
  </si>
  <si>
    <t>C-4</t>
  </si>
  <si>
    <t>C-5</t>
  </si>
  <si>
    <t>C-6</t>
  </si>
  <si>
    <t>C-7</t>
  </si>
  <si>
    <t>C-8</t>
  </si>
  <si>
    <t>C-9</t>
  </si>
  <si>
    <t>Case D</t>
  </si>
  <si>
    <t>for D-9:</t>
  </si>
  <si>
    <t>T_2_sec_h = 50 °C</t>
  </si>
  <si>
    <t>for D-10:</t>
  </si>
  <si>
    <t>D-01</t>
  </si>
  <si>
    <t>D-02</t>
  </si>
  <si>
    <t>D-03</t>
  </si>
  <si>
    <t>D-06</t>
  </si>
  <si>
    <t>D-09</t>
  </si>
  <si>
    <t>D-10</t>
  </si>
  <si>
    <t>D-1</t>
  </si>
  <si>
    <t>D-2</t>
  </si>
  <si>
    <t>D-3</t>
  </si>
  <si>
    <t>D-4</t>
  </si>
  <si>
    <t>D-5</t>
  </si>
  <si>
    <t>D-6</t>
  </si>
  <si>
    <t>D-7</t>
  </si>
  <si>
    <t>D-8</t>
  </si>
  <si>
    <t>D-9</t>
  </si>
  <si>
    <t>Case E</t>
  </si>
  <si>
    <t>for E-9:</t>
  </si>
  <si>
    <t>for E-10:</t>
  </si>
  <si>
    <t>dotV_1h_3h</t>
  </si>
  <si>
    <t>dotV_1c_3c</t>
  </si>
  <si>
    <t>Deltap_1h_3h</t>
  </si>
  <si>
    <t>Deltap_1c_3c</t>
  </si>
  <si>
    <t>T_1h_3h</t>
  </si>
  <si>
    <t>T_3h_1h</t>
  </si>
  <si>
    <t>T_1c_3c</t>
  </si>
  <si>
    <t>T_3c_1c</t>
  </si>
  <si>
    <t>E-01</t>
  </si>
  <si>
    <t>E-02</t>
  </si>
  <si>
    <t>E-03</t>
  </si>
  <si>
    <t>E-04</t>
  </si>
  <si>
    <t>E-05</t>
  </si>
  <si>
    <t>E-06</t>
  </si>
  <si>
    <t>E-07</t>
  </si>
  <si>
    <t>E-08</t>
  </si>
  <si>
    <t>E-09</t>
  </si>
  <si>
    <t>E-10</t>
  </si>
  <si>
    <t>dotV_bypass_h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</si>
  <si>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</si>
  <si>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</si>
  <si>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</si>
  <si>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</si>
  <si>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</si>
  <si>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</si>
  <si>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</si>
  <si>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</si>
  <si>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</si>
  <si>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Case F</t>
  </si>
  <si>
    <t>for F-9:</t>
  </si>
  <si>
    <t>for F-10:</t>
  </si>
  <si>
    <t>F-01</t>
  </si>
  <si>
    <t>F-02</t>
  </si>
  <si>
    <t>F-04</t>
  </si>
  <si>
    <t>F-07</t>
  </si>
  <si>
    <t>F-09</t>
  </si>
  <si>
    <t>F-10</t>
  </si>
  <si>
    <t>F-1</t>
  </si>
  <si>
    <t>F-2</t>
  </si>
  <si>
    <t>F-3</t>
  </si>
  <si>
    <t>F-4</t>
  </si>
  <si>
    <t>F-5</t>
  </si>
  <si>
    <t>F-6</t>
  </si>
  <si>
    <t>F-7</t>
  </si>
  <si>
    <t>F-8</t>
  </si>
  <si>
    <t>F-9</t>
  </si>
  <si>
    <t>Err dotQ_1</t>
  </si>
  <si>
    <t>Err dotQ_2</t>
  </si>
  <si>
    <t>Err dotQ_3</t>
  </si>
  <si>
    <t>Err sum_dotQ_loss</t>
  </si>
  <si>
    <t>Err T_1_prim_hot</t>
  </si>
  <si>
    <t>Err T_1_prim_cold</t>
  </si>
  <si>
    <t>Err T_2_prim_hot</t>
  </si>
  <si>
    <t>Err T_2_prim_cold</t>
  </si>
  <si>
    <t>Err T_3_prim_hot</t>
  </si>
  <si>
    <t>Err T_3_prim_cold</t>
  </si>
  <si>
    <t>Err T_1_sec_hot</t>
  </si>
  <si>
    <t>Err T_1_sec_cold</t>
  </si>
  <si>
    <t>Err T_2_sec_hot</t>
  </si>
  <si>
    <t>Err T_2_sec_cold</t>
  </si>
  <si>
    <t>Err T_3_sec_hot</t>
  </si>
  <si>
    <t>Err T_3_sec_cold</t>
  </si>
  <si>
    <t>Err dotV_1_prim</t>
  </si>
  <si>
    <t>Err dotV_2_prim</t>
  </si>
  <si>
    <t>Err dotV_3_prim</t>
  </si>
  <si>
    <t>Err dotV_1_sec</t>
  </si>
  <si>
    <t>Err dotV_2_sec</t>
  </si>
  <si>
    <t>Err dotV_3_sec</t>
  </si>
  <si>
    <t>Err Deltap_1_prim</t>
  </si>
  <si>
    <t>Err Deltap_2_prim</t>
  </si>
  <si>
    <t>Err Deltap_3_prim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</si>
</sst>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name val="Arial"/>
      <family val="2"/>
      <charset val="1"/>
    </font>
    <font>
      <b/>
      <sz val="12"/>
      <name val="Arial"/>
      <family val="2"/>
      <charset val="1"/>
    </font>
    <font>
      <sz val="9"/>
      <name val="Arial"/>
      <family val="2"/>
      <charset val="1"/>
    </font>
    <font>
      <sz val="6.4"/>
      <color rgb="FF232627"/>
      <name val="Noto Sans"/>
      <charset val="1"/>
    </font>
    <font>
      <sz val="9"/>
      <color rgb="FF232627"/>
      <name val="Noto Sans"/>
      <charset val="1"/>
    </font>
    <font>
      <b/>
      <sz val="13"/>
      <name val="Arial"/>
      <family val="2"/>
      <charset val="1"/>
    </font>
    <font>
      <b/>
      <sz val="14"/>
      <name val="Arial"/>
      <family val="2"/>
      <charset val="1"/>
    </font>
    <font>
      <b/>
      <sz val="10"/>
      <name val="Arial"/>
      <family val="2"/>
      <charset val="1"/>
    </font>
    <font>
      <b/>
      <sz val="15"/>
      <name val="Arial"/>
      <family val="2"/>
      <charset val="1"/>
    </font>
    <font>
      <b/>
      <sz val="15"/>
      <color rgb="FF232627"/>
      <name val="Arial"/>
      <family val="2"/>
      <charset val="1"/>
    </font>
    <font>
      <b/>
      <u/>
      <sz val="15"/>
      <name val="Arial"/>
      <family val="2"/>
      <charset val="1"/>
    </font>
    <font>
      <b/>
      <sz val="10"/>
      <name val="Arial"/>
      <charset val="1"/>
    </font>
    <font>
      <sz val="10"/>
      <name val="Arial"/>
      <charset val="1"/>
    </font>
  </fonts>
  <fills count="8">
    <fill>
      <patternFill patternType="none"/>
    </fill>
    <fill>
      <patternFill patternType="gray125"/>
    </fill>
    <fill>
      <patternFill patternType="solid">
        <fgColor rgb="FFFCD4D1"/>
        <bgColor rgb="FFFFFFCC"/>
      </patternFill>
    </fill>
    <fill>
      <patternFill patternType="solid">
        <fgColor rgb="FFBDD7EE"/>
        <bgColor rgb="FF99CCFF"/>
      </patternFill>
    </fill>
    <fill>
      <patternFill patternType="solid">
        <fgColor theme="0"/>
        <bgColor rgb="FF9933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ont="1" applyBorder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/>
    <xf numFmtId="0" fontId="0" fillId="0" borderId="0" xfId="0" applyFont="1" applyAlignment="1">
      <alignment horizontal="center"/>
    </xf>
    <xf numFmtId="0" fontId="7" fillId="0" borderId="0" xfId="0" applyFont="1" applyAlignme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Border="1" applyAlignment="1" applyProtection="1"/>
    <xf numFmtId="0" fontId="12" fillId="0" borderId="0" xfId="0" applyFont="1" applyBorder="1" applyAlignment="1" applyProtection="1"/>
    <xf numFmtId="0" fontId="0" fillId="2" borderId="0" xfId="0" applyFill="1"/>
    <xf numFmtId="0" fontId="0" fillId="2" borderId="0" xfId="0" applyFont="1" applyFill="1"/>
    <xf numFmtId="0" fontId="12" fillId="3" borderId="0" xfId="0" applyFont="1" applyFill="1" applyBorder="1" applyAlignment="1" applyProtection="1"/>
    <xf numFmtId="0" fontId="0" fillId="3" borderId="0" xfId="0" applyFill="1"/>
    <xf numFmtId="0" fontId="12" fillId="0" borderId="0" xfId="0" applyFont="1" applyFill="1" applyBorder="1" applyAlignment="1" applyProtection="1"/>
    <xf numFmtId="0" fontId="0" fillId="4" borderId="0" xfId="0" applyFont="1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11" fillId="0" borderId="0" xfId="0" applyFont="1" applyFill="1" applyBorder="1" applyAlignment="1" applyProtection="1"/>
    <xf numFmtId="0" fontId="12" fillId="7" borderId="0" xfId="0" applyFont="1" applyFill="1" applyBorder="1" applyAlignment="1" applyProtection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4D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3262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198720</xdr:colOff>
      <xdr:row>21</xdr:row>
      <xdr:rowOff>153773</xdr:rowOff>
    </xdr:from>
    <xdr:to>
      <xdr:col>2</xdr:col>
      <xdr:colOff>471240</xdr:colOff>
      <xdr:row>23</xdr:row>
      <xdr:rowOff>84652</xdr:rowOff>
    </xdr:to>
    <xdr:pic>
      <xdr:nvPicPr>
        <xdr:cNvPr id="2" name="Bild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421640" y="3760200"/>
          <a:ext cx="272520" cy="254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58461</xdr:colOff>
      <xdr:row>22</xdr:row>
      <xdr:rowOff>14998</xdr:rowOff>
    </xdr:from>
    <xdr:to>
      <xdr:col>3</xdr:col>
      <xdr:colOff>248541</xdr:colOff>
      <xdr:row>23</xdr:row>
      <xdr:rowOff>82492</xdr:rowOff>
    </xdr:to>
    <xdr:pic>
      <xdr:nvPicPr>
        <xdr:cNvPr id="3" name="Bild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1910520" y="3782160"/>
          <a:ext cx="190080" cy="230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318960</xdr:colOff>
      <xdr:row>20</xdr:row>
      <xdr:rowOff>98332</xdr:rowOff>
    </xdr:from>
    <xdr:to>
      <xdr:col>4</xdr:col>
      <xdr:colOff>4356</xdr:colOff>
      <xdr:row>20</xdr:row>
      <xdr:rowOff>98332</xdr:rowOff>
    </xdr:to>
    <xdr:sp macro="" textlink="">
      <xdr:nvSpPr>
        <xdr:cNvPr id="4" name="Line 1"/>
        <xdr:cNvSpPr/>
      </xdr:nvSpPr>
      <xdr:spPr>
        <a:xfrm>
          <a:off x="1541880" y="3542760"/>
          <a:ext cx="973800" cy="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318960</xdr:colOff>
      <xdr:row>25</xdr:row>
      <xdr:rowOff>7798</xdr:rowOff>
    </xdr:from>
    <xdr:to>
      <xdr:col>4</xdr:col>
      <xdr:colOff>4356</xdr:colOff>
      <xdr:row>25</xdr:row>
      <xdr:rowOff>7798</xdr:rowOff>
    </xdr:to>
    <xdr:sp macro="" textlink="">
      <xdr:nvSpPr>
        <xdr:cNvPr id="5" name="Line 1"/>
        <xdr:cNvSpPr/>
      </xdr:nvSpPr>
      <xdr:spPr>
        <a:xfrm>
          <a:off x="1541880" y="4260600"/>
          <a:ext cx="973800" cy="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318960</xdr:colOff>
      <xdr:row>24</xdr:row>
      <xdr:rowOff>4198</xdr:rowOff>
    </xdr:from>
    <xdr:to>
      <xdr:col>2</xdr:col>
      <xdr:colOff>318960</xdr:colOff>
      <xdr:row>25</xdr:row>
      <xdr:rowOff>7798</xdr:rowOff>
    </xdr:to>
    <xdr:sp macro="" textlink="">
      <xdr:nvSpPr>
        <xdr:cNvPr id="6" name="Line 1"/>
        <xdr:cNvSpPr/>
      </xdr:nvSpPr>
      <xdr:spPr>
        <a:xfrm flipV="1">
          <a:off x="1541880" y="4095000"/>
          <a:ext cx="0" cy="1656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318960</xdr:colOff>
      <xdr:row>20</xdr:row>
      <xdr:rowOff>98332</xdr:rowOff>
    </xdr:from>
    <xdr:to>
      <xdr:col>2</xdr:col>
      <xdr:colOff>318960</xdr:colOff>
      <xdr:row>21</xdr:row>
      <xdr:rowOff>102293</xdr:rowOff>
    </xdr:to>
    <xdr:sp macro="" textlink="">
      <xdr:nvSpPr>
        <xdr:cNvPr id="7" name="Line 1"/>
        <xdr:cNvSpPr/>
      </xdr:nvSpPr>
      <xdr:spPr>
        <a:xfrm flipV="1">
          <a:off x="1541880" y="3542760"/>
          <a:ext cx="0" cy="16596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176541</xdr:colOff>
      <xdr:row>20</xdr:row>
      <xdr:rowOff>98332</xdr:rowOff>
    </xdr:from>
    <xdr:to>
      <xdr:col>3</xdr:col>
      <xdr:colOff>176541</xdr:colOff>
      <xdr:row>21</xdr:row>
      <xdr:rowOff>102293</xdr:rowOff>
    </xdr:to>
    <xdr:sp macro="" textlink="">
      <xdr:nvSpPr>
        <xdr:cNvPr id="8" name="Line 1"/>
        <xdr:cNvSpPr/>
      </xdr:nvSpPr>
      <xdr:spPr>
        <a:xfrm flipV="1">
          <a:off x="2028600" y="3542760"/>
          <a:ext cx="0" cy="16596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176541</xdr:colOff>
      <xdr:row>23</xdr:row>
      <xdr:rowOff>146572</xdr:rowOff>
    </xdr:from>
    <xdr:to>
      <xdr:col>3</xdr:col>
      <xdr:colOff>176541</xdr:colOff>
      <xdr:row>24</xdr:row>
      <xdr:rowOff>150173</xdr:rowOff>
    </xdr:to>
    <xdr:sp macro="" textlink="">
      <xdr:nvSpPr>
        <xdr:cNvPr id="9" name="Line 1"/>
        <xdr:cNvSpPr/>
      </xdr:nvSpPr>
      <xdr:spPr>
        <a:xfrm flipV="1">
          <a:off x="2028600" y="4076640"/>
          <a:ext cx="0" cy="1656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4356</xdr:colOff>
      <xdr:row>20</xdr:row>
      <xdr:rowOff>98332</xdr:rowOff>
    </xdr:from>
    <xdr:to>
      <xdr:col>4</xdr:col>
      <xdr:colOff>4356</xdr:colOff>
      <xdr:row>21</xdr:row>
      <xdr:rowOff>102293</xdr:rowOff>
    </xdr:to>
    <xdr:sp macro="" textlink="">
      <xdr:nvSpPr>
        <xdr:cNvPr id="10" name="Line 1"/>
        <xdr:cNvSpPr/>
      </xdr:nvSpPr>
      <xdr:spPr>
        <a:xfrm flipV="1">
          <a:off x="2515680" y="3542760"/>
          <a:ext cx="0" cy="16596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4356</xdr:colOff>
      <xdr:row>24</xdr:row>
      <xdr:rowOff>4198</xdr:rowOff>
    </xdr:from>
    <xdr:to>
      <xdr:col>4</xdr:col>
      <xdr:colOff>4356</xdr:colOff>
      <xdr:row>25</xdr:row>
      <xdr:rowOff>7798</xdr:rowOff>
    </xdr:to>
    <xdr:sp macro="" textlink="">
      <xdr:nvSpPr>
        <xdr:cNvPr id="11" name="Line 1"/>
        <xdr:cNvSpPr/>
      </xdr:nvSpPr>
      <xdr:spPr>
        <a:xfrm flipV="1">
          <a:off x="2515680" y="4095000"/>
          <a:ext cx="0" cy="1656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67356</xdr:colOff>
      <xdr:row>21</xdr:row>
      <xdr:rowOff>157733</xdr:rowOff>
    </xdr:from>
    <xdr:to>
      <xdr:col>4</xdr:col>
      <xdr:colOff>138996</xdr:colOff>
      <xdr:row>23</xdr:row>
      <xdr:rowOff>88252</xdr:rowOff>
    </xdr:to>
    <xdr:pic>
      <xdr:nvPicPr>
        <xdr:cNvPr id="12" name="Bild 3"/>
        <xdr:cNvPicPr/>
      </xdr:nvPicPr>
      <xdr:blipFill>
        <a:blip xmlns:r="http://schemas.openxmlformats.org/officeDocument/2006/relationships" r:embed="rId1"/>
        <a:stretch/>
      </xdr:blipFill>
      <xdr:spPr>
        <a:xfrm>
          <a:off x="2578680" y="3764160"/>
          <a:ext cx="71640" cy="254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29880</xdr:colOff>
      <xdr:row>14</xdr:row>
      <xdr:rowOff>119923</xdr:rowOff>
    </xdr:from>
    <xdr:to>
      <xdr:col>2</xdr:col>
      <xdr:colOff>410400</xdr:colOff>
      <xdr:row>15</xdr:row>
      <xdr:rowOff>188683</xdr:rowOff>
    </xdr:to>
    <xdr:pic>
      <xdr:nvPicPr>
        <xdr:cNvPr id="13" name="Bild 4"/>
        <xdr:cNvPicPr/>
      </xdr:nvPicPr>
      <xdr:blipFill>
        <a:blip xmlns:r="http://schemas.openxmlformats.org/officeDocument/2006/relationships" r:embed="rId2"/>
        <a:stretch/>
      </xdr:blipFill>
      <xdr:spPr>
        <a:xfrm>
          <a:off x="1252800" y="2515320"/>
          <a:ext cx="380520" cy="230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336600</xdr:colOff>
      <xdr:row>13</xdr:row>
      <xdr:rowOff>103680</xdr:rowOff>
    </xdr:from>
    <xdr:to>
      <xdr:col>3</xdr:col>
      <xdr:colOff>617387</xdr:colOff>
      <xdr:row>13</xdr:row>
      <xdr:rowOff>103680</xdr:rowOff>
    </xdr:to>
    <xdr:sp macro="" textlink="">
      <xdr:nvSpPr>
        <xdr:cNvPr id="14" name="Line 1"/>
        <xdr:cNvSpPr/>
      </xdr:nvSpPr>
      <xdr:spPr>
        <a:xfrm>
          <a:off x="1559520" y="2276640"/>
          <a:ext cx="938160" cy="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336600</xdr:colOff>
      <xdr:row>17</xdr:row>
      <xdr:rowOff>34972</xdr:rowOff>
    </xdr:from>
    <xdr:to>
      <xdr:col>3</xdr:col>
      <xdr:colOff>617387</xdr:colOff>
      <xdr:row>17</xdr:row>
      <xdr:rowOff>34972</xdr:rowOff>
    </xdr:to>
    <xdr:sp macro="" textlink="">
      <xdr:nvSpPr>
        <xdr:cNvPr id="15" name="Line 1"/>
        <xdr:cNvSpPr/>
      </xdr:nvSpPr>
      <xdr:spPr>
        <a:xfrm>
          <a:off x="1559520" y="2993400"/>
          <a:ext cx="938160" cy="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336600</xdr:colOff>
      <xdr:row>16</xdr:row>
      <xdr:rowOff>31013</xdr:rowOff>
    </xdr:from>
    <xdr:to>
      <xdr:col>2</xdr:col>
      <xdr:colOff>336600</xdr:colOff>
      <xdr:row>17</xdr:row>
      <xdr:rowOff>34972</xdr:rowOff>
    </xdr:to>
    <xdr:sp macro="" textlink="">
      <xdr:nvSpPr>
        <xdr:cNvPr id="16" name="Line 1"/>
        <xdr:cNvSpPr/>
      </xdr:nvSpPr>
      <xdr:spPr>
        <a:xfrm flipV="1">
          <a:off x="1559520" y="2827800"/>
          <a:ext cx="0" cy="1656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336600</xdr:colOff>
      <xdr:row>13</xdr:row>
      <xdr:rowOff>103680</xdr:rowOff>
    </xdr:from>
    <xdr:to>
      <xdr:col>2</xdr:col>
      <xdr:colOff>336600</xdr:colOff>
      <xdr:row>14</xdr:row>
      <xdr:rowOff>48109</xdr:rowOff>
    </xdr:to>
    <xdr:sp macro="" textlink="">
      <xdr:nvSpPr>
        <xdr:cNvPr id="17" name="Line 1"/>
        <xdr:cNvSpPr/>
      </xdr:nvSpPr>
      <xdr:spPr>
        <a:xfrm flipV="1">
          <a:off x="1559520" y="2276640"/>
          <a:ext cx="0" cy="1656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176181</xdr:colOff>
      <xdr:row>13</xdr:row>
      <xdr:rowOff>103680</xdr:rowOff>
    </xdr:from>
    <xdr:to>
      <xdr:col>3</xdr:col>
      <xdr:colOff>176181</xdr:colOff>
      <xdr:row>14</xdr:row>
      <xdr:rowOff>48109</xdr:rowOff>
    </xdr:to>
    <xdr:sp macro="" textlink="">
      <xdr:nvSpPr>
        <xdr:cNvPr id="18" name="Line 1"/>
        <xdr:cNvSpPr/>
      </xdr:nvSpPr>
      <xdr:spPr>
        <a:xfrm flipV="1">
          <a:off x="2028240" y="2276640"/>
          <a:ext cx="0" cy="1656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176181</xdr:colOff>
      <xdr:row>16</xdr:row>
      <xdr:rowOff>14278</xdr:rowOff>
    </xdr:from>
    <xdr:to>
      <xdr:col>3</xdr:col>
      <xdr:colOff>176181</xdr:colOff>
      <xdr:row>17</xdr:row>
      <xdr:rowOff>18238</xdr:rowOff>
    </xdr:to>
    <xdr:sp macro="" textlink="">
      <xdr:nvSpPr>
        <xdr:cNvPr id="19" name="Line 1"/>
        <xdr:cNvSpPr/>
      </xdr:nvSpPr>
      <xdr:spPr>
        <a:xfrm flipV="1">
          <a:off x="2028240" y="2809800"/>
          <a:ext cx="0" cy="16596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617387</xdr:colOff>
      <xdr:row>13</xdr:row>
      <xdr:rowOff>103680</xdr:rowOff>
    </xdr:from>
    <xdr:to>
      <xdr:col>3</xdr:col>
      <xdr:colOff>617387</xdr:colOff>
      <xdr:row>14</xdr:row>
      <xdr:rowOff>48109</xdr:rowOff>
    </xdr:to>
    <xdr:sp macro="" textlink="">
      <xdr:nvSpPr>
        <xdr:cNvPr id="20" name="Line 1"/>
        <xdr:cNvSpPr/>
      </xdr:nvSpPr>
      <xdr:spPr>
        <a:xfrm flipV="1">
          <a:off x="2497680" y="2276640"/>
          <a:ext cx="0" cy="1656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617387</xdr:colOff>
      <xdr:row>16</xdr:row>
      <xdr:rowOff>31013</xdr:rowOff>
    </xdr:from>
    <xdr:to>
      <xdr:col>3</xdr:col>
      <xdr:colOff>617387</xdr:colOff>
      <xdr:row>17</xdr:row>
      <xdr:rowOff>34972</xdr:rowOff>
    </xdr:to>
    <xdr:sp macro="" textlink="">
      <xdr:nvSpPr>
        <xdr:cNvPr id="21" name="Line 1"/>
        <xdr:cNvSpPr/>
      </xdr:nvSpPr>
      <xdr:spPr>
        <a:xfrm flipV="1">
          <a:off x="2497680" y="2827800"/>
          <a:ext cx="0" cy="1656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42261</xdr:colOff>
      <xdr:row>14</xdr:row>
      <xdr:rowOff>101923</xdr:rowOff>
    </xdr:from>
    <xdr:to>
      <xdr:col>3</xdr:col>
      <xdr:colOff>307581</xdr:colOff>
      <xdr:row>15</xdr:row>
      <xdr:rowOff>194443</xdr:rowOff>
    </xdr:to>
    <xdr:pic>
      <xdr:nvPicPr>
        <xdr:cNvPr id="22" name="Bild 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894320" y="2497320"/>
          <a:ext cx="265320" cy="254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540140</xdr:colOff>
      <xdr:row>14</xdr:row>
      <xdr:rowOff>53578</xdr:rowOff>
    </xdr:from>
    <xdr:to>
      <xdr:col>4</xdr:col>
      <xdr:colOff>130968</xdr:colOff>
      <xdr:row>15</xdr:row>
      <xdr:rowOff>188683</xdr:rowOff>
    </xdr:to>
    <xdr:pic>
      <xdr:nvPicPr>
        <xdr:cNvPr id="23" name="Bild 6"/>
        <xdr:cNvPicPr/>
      </xdr:nvPicPr>
      <xdr:blipFill>
        <a:blip xmlns:r="http://schemas.openxmlformats.org/officeDocument/2006/relationships" r:embed="rId2"/>
        <a:stretch/>
      </xdr:blipFill>
      <xdr:spPr>
        <a:xfrm>
          <a:off x="2308218" y="2428875"/>
          <a:ext cx="221859" cy="295839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67101</xdr:colOff>
      <xdr:row>30</xdr:row>
      <xdr:rowOff>33172</xdr:rowOff>
    </xdr:from>
    <xdr:to>
      <xdr:col>3</xdr:col>
      <xdr:colOff>232701</xdr:colOff>
      <xdr:row>31</xdr:row>
      <xdr:rowOff>101572</xdr:rowOff>
    </xdr:to>
    <xdr:pic>
      <xdr:nvPicPr>
        <xdr:cNvPr id="24" name="Bild 7"/>
        <xdr:cNvPicPr/>
      </xdr:nvPicPr>
      <xdr:blipFill>
        <a:blip xmlns:r="http://schemas.openxmlformats.org/officeDocument/2006/relationships" r:embed="rId2"/>
        <a:stretch/>
      </xdr:blipFill>
      <xdr:spPr>
        <a:xfrm>
          <a:off x="1919160" y="5096880"/>
          <a:ext cx="165600" cy="230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347040</xdr:colOff>
      <xdr:row>28</xdr:row>
      <xdr:rowOff>118492</xdr:rowOff>
    </xdr:from>
    <xdr:to>
      <xdr:col>3</xdr:col>
      <xdr:colOff>577787</xdr:colOff>
      <xdr:row>28</xdr:row>
      <xdr:rowOff>118492</xdr:rowOff>
    </xdr:to>
    <xdr:sp macro="" textlink="">
      <xdr:nvSpPr>
        <xdr:cNvPr id="25" name="Line 1"/>
        <xdr:cNvSpPr/>
      </xdr:nvSpPr>
      <xdr:spPr>
        <a:xfrm>
          <a:off x="1569960" y="4858200"/>
          <a:ext cx="888120" cy="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347040</xdr:colOff>
      <xdr:row>33</xdr:row>
      <xdr:rowOff>25612</xdr:rowOff>
    </xdr:from>
    <xdr:to>
      <xdr:col>3</xdr:col>
      <xdr:colOff>577787</xdr:colOff>
      <xdr:row>33</xdr:row>
      <xdr:rowOff>25612</xdr:rowOff>
    </xdr:to>
    <xdr:sp macro="" textlink="">
      <xdr:nvSpPr>
        <xdr:cNvPr id="26" name="Line 1"/>
        <xdr:cNvSpPr/>
      </xdr:nvSpPr>
      <xdr:spPr>
        <a:xfrm>
          <a:off x="1569960" y="5574960"/>
          <a:ext cx="888120" cy="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347040</xdr:colOff>
      <xdr:row>32</xdr:row>
      <xdr:rowOff>23278</xdr:rowOff>
    </xdr:from>
    <xdr:to>
      <xdr:col>2</xdr:col>
      <xdr:colOff>347040</xdr:colOff>
      <xdr:row>33</xdr:row>
      <xdr:rowOff>25612</xdr:rowOff>
    </xdr:to>
    <xdr:sp macro="" textlink="">
      <xdr:nvSpPr>
        <xdr:cNvPr id="27" name="Line 1"/>
        <xdr:cNvSpPr/>
      </xdr:nvSpPr>
      <xdr:spPr>
        <a:xfrm flipV="1">
          <a:off x="1569960" y="5409720"/>
          <a:ext cx="0" cy="16524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347040</xdr:colOff>
      <xdr:row>28</xdr:row>
      <xdr:rowOff>118492</xdr:rowOff>
    </xdr:from>
    <xdr:to>
      <xdr:col>2</xdr:col>
      <xdr:colOff>347040</xdr:colOff>
      <xdr:row>29</xdr:row>
      <xdr:rowOff>121733</xdr:rowOff>
    </xdr:to>
    <xdr:sp macro="" textlink="">
      <xdr:nvSpPr>
        <xdr:cNvPr id="28" name="Line 1"/>
        <xdr:cNvSpPr/>
      </xdr:nvSpPr>
      <xdr:spPr>
        <a:xfrm flipV="1">
          <a:off x="1569960" y="4858200"/>
          <a:ext cx="0" cy="16524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161781</xdr:colOff>
      <xdr:row>28</xdr:row>
      <xdr:rowOff>118492</xdr:rowOff>
    </xdr:from>
    <xdr:to>
      <xdr:col>3</xdr:col>
      <xdr:colOff>161781</xdr:colOff>
      <xdr:row>29</xdr:row>
      <xdr:rowOff>121733</xdr:rowOff>
    </xdr:to>
    <xdr:sp macro="" textlink="">
      <xdr:nvSpPr>
        <xdr:cNvPr id="29" name="Line 1"/>
        <xdr:cNvSpPr/>
      </xdr:nvSpPr>
      <xdr:spPr>
        <a:xfrm flipV="1">
          <a:off x="2013840" y="4858200"/>
          <a:ext cx="0" cy="16524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161781</xdr:colOff>
      <xdr:row>32</xdr:row>
      <xdr:rowOff>4918</xdr:rowOff>
    </xdr:from>
    <xdr:to>
      <xdr:col>3</xdr:col>
      <xdr:colOff>161781</xdr:colOff>
      <xdr:row>33</xdr:row>
      <xdr:rowOff>9238</xdr:rowOff>
    </xdr:to>
    <xdr:sp macro="" textlink="">
      <xdr:nvSpPr>
        <xdr:cNvPr id="30" name="Line 1"/>
        <xdr:cNvSpPr/>
      </xdr:nvSpPr>
      <xdr:spPr>
        <a:xfrm flipV="1">
          <a:off x="2013840" y="5391360"/>
          <a:ext cx="0" cy="16596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577787</xdr:colOff>
      <xdr:row>28</xdr:row>
      <xdr:rowOff>118492</xdr:rowOff>
    </xdr:from>
    <xdr:to>
      <xdr:col>3</xdr:col>
      <xdr:colOff>577787</xdr:colOff>
      <xdr:row>29</xdr:row>
      <xdr:rowOff>121733</xdr:rowOff>
    </xdr:to>
    <xdr:sp macro="" textlink="">
      <xdr:nvSpPr>
        <xdr:cNvPr id="31" name="Line 1"/>
        <xdr:cNvSpPr/>
      </xdr:nvSpPr>
      <xdr:spPr>
        <a:xfrm flipV="1">
          <a:off x="2458080" y="4858200"/>
          <a:ext cx="0" cy="16524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577787</xdr:colOff>
      <xdr:row>32</xdr:row>
      <xdr:rowOff>23278</xdr:rowOff>
    </xdr:from>
    <xdr:to>
      <xdr:col>3</xdr:col>
      <xdr:colOff>577787</xdr:colOff>
      <xdr:row>33</xdr:row>
      <xdr:rowOff>25612</xdr:rowOff>
    </xdr:to>
    <xdr:sp macro="" textlink="">
      <xdr:nvSpPr>
        <xdr:cNvPr id="32" name="Line 1"/>
        <xdr:cNvSpPr/>
      </xdr:nvSpPr>
      <xdr:spPr>
        <a:xfrm flipV="1">
          <a:off x="2458080" y="5409720"/>
          <a:ext cx="0" cy="16524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217800</xdr:colOff>
      <xdr:row>30</xdr:row>
      <xdr:rowOff>33172</xdr:rowOff>
    </xdr:from>
    <xdr:to>
      <xdr:col>2</xdr:col>
      <xdr:colOff>473040</xdr:colOff>
      <xdr:row>31</xdr:row>
      <xdr:rowOff>126052</xdr:rowOff>
    </xdr:to>
    <xdr:pic>
      <xdr:nvPicPr>
        <xdr:cNvPr id="33" name="Bild 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440720" y="5096880"/>
          <a:ext cx="255240" cy="254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512061</xdr:colOff>
      <xdr:row>30</xdr:row>
      <xdr:rowOff>33172</xdr:rowOff>
    </xdr:from>
    <xdr:to>
      <xdr:col>4</xdr:col>
      <xdr:colOff>17676</xdr:colOff>
      <xdr:row>31</xdr:row>
      <xdr:rowOff>101572</xdr:rowOff>
    </xdr:to>
    <xdr:pic>
      <xdr:nvPicPr>
        <xdr:cNvPr id="34" name="Bild 9"/>
        <xdr:cNvPicPr/>
      </xdr:nvPicPr>
      <xdr:blipFill>
        <a:blip xmlns:r="http://schemas.openxmlformats.org/officeDocument/2006/relationships" r:embed="rId2"/>
        <a:stretch/>
      </xdr:blipFill>
      <xdr:spPr>
        <a:xfrm>
          <a:off x="2364120" y="5096880"/>
          <a:ext cx="164880" cy="230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348480</xdr:colOff>
      <xdr:row>36</xdr:row>
      <xdr:rowOff>103372</xdr:rowOff>
    </xdr:from>
    <xdr:to>
      <xdr:col>3</xdr:col>
      <xdr:colOff>580667</xdr:colOff>
      <xdr:row>36</xdr:row>
      <xdr:rowOff>103372</xdr:rowOff>
    </xdr:to>
    <xdr:sp macro="" textlink="">
      <xdr:nvSpPr>
        <xdr:cNvPr id="35" name="Line 1"/>
        <xdr:cNvSpPr/>
      </xdr:nvSpPr>
      <xdr:spPr>
        <a:xfrm>
          <a:off x="1571400" y="6138720"/>
          <a:ext cx="889560" cy="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348480</xdr:colOff>
      <xdr:row>41</xdr:row>
      <xdr:rowOff>12478</xdr:rowOff>
    </xdr:from>
    <xdr:to>
      <xdr:col>3</xdr:col>
      <xdr:colOff>580667</xdr:colOff>
      <xdr:row>41</xdr:row>
      <xdr:rowOff>12478</xdr:rowOff>
    </xdr:to>
    <xdr:sp macro="" textlink="">
      <xdr:nvSpPr>
        <xdr:cNvPr id="36" name="Line 1"/>
        <xdr:cNvSpPr/>
      </xdr:nvSpPr>
      <xdr:spPr>
        <a:xfrm>
          <a:off x="1571400" y="6856200"/>
          <a:ext cx="889560" cy="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348480</xdr:colOff>
      <xdr:row>40</xdr:row>
      <xdr:rowOff>8878</xdr:rowOff>
    </xdr:from>
    <xdr:to>
      <xdr:col>2</xdr:col>
      <xdr:colOff>348480</xdr:colOff>
      <xdr:row>41</xdr:row>
      <xdr:rowOff>12478</xdr:rowOff>
    </xdr:to>
    <xdr:sp macro="" textlink="">
      <xdr:nvSpPr>
        <xdr:cNvPr id="37" name="Line 1"/>
        <xdr:cNvSpPr/>
      </xdr:nvSpPr>
      <xdr:spPr>
        <a:xfrm flipV="1">
          <a:off x="1571400" y="6690600"/>
          <a:ext cx="0" cy="1656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348480</xdr:colOff>
      <xdr:row>36</xdr:row>
      <xdr:rowOff>103372</xdr:rowOff>
    </xdr:from>
    <xdr:to>
      <xdr:col>2</xdr:col>
      <xdr:colOff>348480</xdr:colOff>
      <xdr:row>37</xdr:row>
      <xdr:rowOff>107693</xdr:rowOff>
    </xdr:to>
    <xdr:sp macro="" textlink="">
      <xdr:nvSpPr>
        <xdr:cNvPr id="38" name="Line 1"/>
        <xdr:cNvSpPr/>
      </xdr:nvSpPr>
      <xdr:spPr>
        <a:xfrm flipV="1">
          <a:off x="1571400" y="6138720"/>
          <a:ext cx="0" cy="16596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163941</xdr:colOff>
      <xdr:row>36</xdr:row>
      <xdr:rowOff>103372</xdr:rowOff>
    </xdr:from>
    <xdr:to>
      <xdr:col>3</xdr:col>
      <xdr:colOff>163941</xdr:colOff>
      <xdr:row>37</xdr:row>
      <xdr:rowOff>107693</xdr:rowOff>
    </xdr:to>
    <xdr:sp macro="" textlink="">
      <xdr:nvSpPr>
        <xdr:cNvPr id="39" name="Line 1"/>
        <xdr:cNvSpPr/>
      </xdr:nvSpPr>
      <xdr:spPr>
        <a:xfrm flipV="1">
          <a:off x="2016000" y="6138720"/>
          <a:ext cx="0" cy="16596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163941</xdr:colOff>
      <xdr:row>39</xdr:row>
      <xdr:rowOff>151252</xdr:rowOff>
    </xdr:from>
    <xdr:to>
      <xdr:col>3</xdr:col>
      <xdr:colOff>163941</xdr:colOff>
      <xdr:row>40</xdr:row>
      <xdr:rowOff>154853</xdr:rowOff>
    </xdr:to>
    <xdr:sp macro="" textlink="">
      <xdr:nvSpPr>
        <xdr:cNvPr id="40" name="Line 1"/>
        <xdr:cNvSpPr/>
      </xdr:nvSpPr>
      <xdr:spPr>
        <a:xfrm flipV="1">
          <a:off x="2016000" y="6672240"/>
          <a:ext cx="0" cy="1656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580667</xdr:colOff>
      <xdr:row>36</xdr:row>
      <xdr:rowOff>103372</xdr:rowOff>
    </xdr:from>
    <xdr:to>
      <xdr:col>3</xdr:col>
      <xdr:colOff>580667</xdr:colOff>
      <xdr:row>37</xdr:row>
      <xdr:rowOff>107693</xdr:rowOff>
    </xdr:to>
    <xdr:sp macro="" textlink="">
      <xdr:nvSpPr>
        <xdr:cNvPr id="41" name="Line 1"/>
        <xdr:cNvSpPr/>
      </xdr:nvSpPr>
      <xdr:spPr>
        <a:xfrm flipV="1">
          <a:off x="2460960" y="6138720"/>
          <a:ext cx="0" cy="16596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580667</xdr:colOff>
      <xdr:row>40</xdr:row>
      <xdr:rowOff>8878</xdr:rowOff>
    </xdr:from>
    <xdr:to>
      <xdr:col>3</xdr:col>
      <xdr:colOff>580667</xdr:colOff>
      <xdr:row>41</xdr:row>
      <xdr:rowOff>12478</xdr:rowOff>
    </xdr:to>
    <xdr:sp macro="" textlink="">
      <xdr:nvSpPr>
        <xdr:cNvPr id="42" name="Line 1"/>
        <xdr:cNvSpPr/>
      </xdr:nvSpPr>
      <xdr:spPr>
        <a:xfrm flipV="1">
          <a:off x="2460960" y="6690600"/>
          <a:ext cx="0" cy="1656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21276</xdr:colOff>
      <xdr:row>38</xdr:row>
      <xdr:rowOff>2038</xdr:rowOff>
    </xdr:from>
    <xdr:to>
      <xdr:col>4</xdr:col>
      <xdr:colOff>75996</xdr:colOff>
      <xdr:row>39</xdr:row>
      <xdr:rowOff>92932</xdr:rowOff>
    </xdr:to>
    <xdr:pic>
      <xdr:nvPicPr>
        <xdr:cNvPr id="43" name="Bild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2532600" y="6359760"/>
          <a:ext cx="54720" cy="254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52920</xdr:colOff>
      <xdr:row>38</xdr:row>
      <xdr:rowOff>20758</xdr:rowOff>
    </xdr:from>
    <xdr:to>
      <xdr:col>2</xdr:col>
      <xdr:colOff>419400</xdr:colOff>
      <xdr:row>39</xdr:row>
      <xdr:rowOff>87172</xdr:rowOff>
    </xdr:to>
    <xdr:pic>
      <xdr:nvPicPr>
        <xdr:cNvPr id="44" name="Bild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1275840" y="6378480"/>
          <a:ext cx="366480" cy="229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34701</xdr:colOff>
      <xdr:row>38</xdr:row>
      <xdr:rowOff>2038</xdr:rowOff>
    </xdr:from>
    <xdr:to>
      <xdr:col>3</xdr:col>
      <xdr:colOff>290301</xdr:colOff>
      <xdr:row>39</xdr:row>
      <xdr:rowOff>92932</xdr:rowOff>
    </xdr:to>
    <xdr:pic>
      <xdr:nvPicPr>
        <xdr:cNvPr id="45" name="Bild 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886760" y="6359760"/>
          <a:ext cx="255600" cy="254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394200</xdr:colOff>
      <xdr:row>68</xdr:row>
      <xdr:rowOff>89692</xdr:rowOff>
    </xdr:from>
    <xdr:to>
      <xdr:col>3</xdr:col>
      <xdr:colOff>626387</xdr:colOff>
      <xdr:row>68</xdr:row>
      <xdr:rowOff>89692</xdr:rowOff>
    </xdr:to>
    <xdr:sp macro="" textlink="">
      <xdr:nvSpPr>
        <xdr:cNvPr id="46" name="Line 1"/>
        <xdr:cNvSpPr/>
      </xdr:nvSpPr>
      <xdr:spPr>
        <a:xfrm>
          <a:off x="1617120" y="11306520"/>
          <a:ext cx="889560" cy="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394200</xdr:colOff>
      <xdr:row>72</xdr:row>
      <xdr:rowOff>159533</xdr:rowOff>
    </xdr:from>
    <xdr:to>
      <xdr:col>3</xdr:col>
      <xdr:colOff>626387</xdr:colOff>
      <xdr:row>72</xdr:row>
      <xdr:rowOff>159533</xdr:rowOff>
    </xdr:to>
    <xdr:sp macro="" textlink="">
      <xdr:nvSpPr>
        <xdr:cNvPr id="47" name="Line 1"/>
        <xdr:cNvSpPr/>
      </xdr:nvSpPr>
      <xdr:spPr>
        <a:xfrm>
          <a:off x="1617120" y="12024000"/>
          <a:ext cx="889560" cy="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394200</xdr:colOff>
      <xdr:row>71</xdr:row>
      <xdr:rowOff>155932</xdr:rowOff>
    </xdr:from>
    <xdr:to>
      <xdr:col>2</xdr:col>
      <xdr:colOff>394200</xdr:colOff>
      <xdr:row>72</xdr:row>
      <xdr:rowOff>159533</xdr:rowOff>
    </xdr:to>
    <xdr:sp macro="" textlink="">
      <xdr:nvSpPr>
        <xdr:cNvPr id="48" name="Line 1"/>
        <xdr:cNvSpPr/>
      </xdr:nvSpPr>
      <xdr:spPr>
        <a:xfrm flipV="1">
          <a:off x="1617120" y="11858400"/>
          <a:ext cx="0" cy="1656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394200</xdr:colOff>
      <xdr:row>68</xdr:row>
      <xdr:rowOff>89692</xdr:rowOff>
    </xdr:from>
    <xdr:to>
      <xdr:col>2</xdr:col>
      <xdr:colOff>394200</xdr:colOff>
      <xdr:row>69</xdr:row>
      <xdr:rowOff>93293</xdr:rowOff>
    </xdr:to>
    <xdr:sp macro="" textlink="">
      <xdr:nvSpPr>
        <xdr:cNvPr id="49" name="Line 1"/>
        <xdr:cNvSpPr/>
      </xdr:nvSpPr>
      <xdr:spPr>
        <a:xfrm flipV="1">
          <a:off x="1617120" y="11306520"/>
          <a:ext cx="0" cy="1656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209661</xdr:colOff>
      <xdr:row>68</xdr:row>
      <xdr:rowOff>89692</xdr:rowOff>
    </xdr:from>
    <xdr:to>
      <xdr:col>3</xdr:col>
      <xdr:colOff>209661</xdr:colOff>
      <xdr:row>69</xdr:row>
      <xdr:rowOff>93293</xdr:rowOff>
    </xdr:to>
    <xdr:sp macro="" textlink="">
      <xdr:nvSpPr>
        <xdr:cNvPr id="50" name="Line 1"/>
        <xdr:cNvSpPr/>
      </xdr:nvSpPr>
      <xdr:spPr>
        <a:xfrm flipV="1">
          <a:off x="2061720" y="11306520"/>
          <a:ext cx="0" cy="1656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209661</xdr:colOff>
      <xdr:row>71</xdr:row>
      <xdr:rowOff>137572</xdr:rowOff>
    </xdr:from>
    <xdr:to>
      <xdr:col>3</xdr:col>
      <xdr:colOff>209661</xdr:colOff>
      <xdr:row>72</xdr:row>
      <xdr:rowOff>141173</xdr:rowOff>
    </xdr:to>
    <xdr:sp macro="" textlink="">
      <xdr:nvSpPr>
        <xdr:cNvPr id="51" name="Line 1"/>
        <xdr:cNvSpPr/>
      </xdr:nvSpPr>
      <xdr:spPr>
        <a:xfrm flipV="1">
          <a:off x="2061720" y="11840040"/>
          <a:ext cx="0" cy="1656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626387</xdr:colOff>
      <xdr:row>68</xdr:row>
      <xdr:rowOff>89692</xdr:rowOff>
    </xdr:from>
    <xdr:to>
      <xdr:col>3</xdr:col>
      <xdr:colOff>626387</xdr:colOff>
      <xdr:row>69</xdr:row>
      <xdr:rowOff>93293</xdr:rowOff>
    </xdr:to>
    <xdr:sp macro="" textlink="">
      <xdr:nvSpPr>
        <xdr:cNvPr id="52" name="Line 1"/>
        <xdr:cNvSpPr/>
      </xdr:nvSpPr>
      <xdr:spPr>
        <a:xfrm flipV="1">
          <a:off x="2506680" y="11306520"/>
          <a:ext cx="0" cy="1656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626387</xdr:colOff>
      <xdr:row>71</xdr:row>
      <xdr:rowOff>155932</xdr:rowOff>
    </xdr:from>
    <xdr:to>
      <xdr:col>3</xdr:col>
      <xdr:colOff>626387</xdr:colOff>
      <xdr:row>72</xdr:row>
      <xdr:rowOff>159533</xdr:rowOff>
    </xdr:to>
    <xdr:sp macro="" textlink="">
      <xdr:nvSpPr>
        <xdr:cNvPr id="53" name="Line 1"/>
        <xdr:cNvSpPr/>
      </xdr:nvSpPr>
      <xdr:spPr>
        <a:xfrm flipV="1">
          <a:off x="2506680" y="11858400"/>
          <a:ext cx="0" cy="1656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33516</xdr:colOff>
      <xdr:row>69</xdr:row>
      <xdr:rowOff>128573</xdr:rowOff>
    </xdr:from>
    <xdr:to>
      <xdr:col>4</xdr:col>
      <xdr:colOff>143676</xdr:colOff>
      <xdr:row>71</xdr:row>
      <xdr:rowOff>114892</xdr:rowOff>
    </xdr:to>
    <xdr:pic>
      <xdr:nvPicPr>
        <xdr:cNvPr id="54" name="Bild 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2544840" y="11507400"/>
          <a:ext cx="110160" cy="309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99000</xdr:colOff>
      <xdr:row>70</xdr:row>
      <xdr:rowOff>6358</xdr:rowOff>
    </xdr:from>
    <xdr:to>
      <xdr:col>2</xdr:col>
      <xdr:colOff>465120</xdr:colOff>
      <xdr:row>71</xdr:row>
      <xdr:rowOff>73492</xdr:rowOff>
    </xdr:to>
    <xdr:pic>
      <xdr:nvPicPr>
        <xdr:cNvPr id="55" name="Bild 14"/>
        <xdr:cNvPicPr/>
      </xdr:nvPicPr>
      <xdr:blipFill>
        <a:blip xmlns:r="http://schemas.openxmlformats.org/officeDocument/2006/relationships" r:embed="rId2"/>
        <a:stretch/>
      </xdr:blipFill>
      <xdr:spPr>
        <a:xfrm>
          <a:off x="1321920" y="11545920"/>
          <a:ext cx="366120" cy="230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117501</xdr:colOff>
      <xdr:row>70</xdr:row>
      <xdr:rowOff>24358</xdr:rowOff>
    </xdr:from>
    <xdr:to>
      <xdr:col>3</xdr:col>
      <xdr:colOff>317661</xdr:colOff>
      <xdr:row>71</xdr:row>
      <xdr:rowOff>60892</xdr:rowOff>
    </xdr:to>
    <xdr:pic>
      <xdr:nvPicPr>
        <xdr:cNvPr id="56" name="Bild 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969560" y="11563920"/>
          <a:ext cx="200160" cy="199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370440</xdr:colOff>
      <xdr:row>60</xdr:row>
      <xdr:rowOff>98692</xdr:rowOff>
    </xdr:from>
    <xdr:to>
      <xdr:col>3</xdr:col>
      <xdr:colOff>603347</xdr:colOff>
      <xdr:row>60</xdr:row>
      <xdr:rowOff>98692</xdr:rowOff>
    </xdr:to>
    <xdr:sp macro="" textlink="">
      <xdr:nvSpPr>
        <xdr:cNvPr id="57" name="Line 1"/>
        <xdr:cNvSpPr/>
      </xdr:nvSpPr>
      <xdr:spPr>
        <a:xfrm>
          <a:off x="1593360" y="10020240"/>
          <a:ext cx="890280" cy="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370440</xdr:colOff>
      <xdr:row>65</xdr:row>
      <xdr:rowOff>7798</xdr:rowOff>
    </xdr:from>
    <xdr:to>
      <xdr:col>3</xdr:col>
      <xdr:colOff>603347</xdr:colOff>
      <xdr:row>65</xdr:row>
      <xdr:rowOff>7798</xdr:rowOff>
    </xdr:to>
    <xdr:sp macro="" textlink="">
      <xdr:nvSpPr>
        <xdr:cNvPr id="58" name="Line 1"/>
        <xdr:cNvSpPr/>
      </xdr:nvSpPr>
      <xdr:spPr>
        <a:xfrm>
          <a:off x="1593360" y="10737720"/>
          <a:ext cx="890280" cy="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370440</xdr:colOff>
      <xdr:row>64</xdr:row>
      <xdr:rowOff>3838</xdr:rowOff>
    </xdr:from>
    <xdr:to>
      <xdr:col>2</xdr:col>
      <xdr:colOff>370440</xdr:colOff>
      <xdr:row>65</xdr:row>
      <xdr:rowOff>7798</xdr:rowOff>
    </xdr:to>
    <xdr:sp macro="" textlink="">
      <xdr:nvSpPr>
        <xdr:cNvPr id="59" name="Line 1"/>
        <xdr:cNvSpPr/>
      </xdr:nvSpPr>
      <xdr:spPr>
        <a:xfrm flipV="1">
          <a:off x="1593360" y="10571760"/>
          <a:ext cx="0" cy="16596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370440</xdr:colOff>
      <xdr:row>60</xdr:row>
      <xdr:rowOff>98692</xdr:rowOff>
    </xdr:from>
    <xdr:to>
      <xdr:col>2</xdr:col>
      <xdr:colOff>370440</xdr:colOff>
      <xdr:row>61</xdr:row>
      <xdr:rowOff>103013</xdr:rowOff>
    </xdr:to>
    <xdr:sp macro="" textlink="">
      <xdr:nvSpPr>
        <xdr:cNvPr id="60" name="Line 1"/>
        <xdr:cNvSpPr/>
      </xdr:nvSpPr>
      <xdr:spPr>
        <a:xfrm flipV="1">
          <a:off x="1593360" y="10020240"/>
          <a:ext cx="0" cy="16596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186261</xdr:colOff>
      <xdr:row>60</xdr:row>
      <xdr:rowOff>98692</xdr:rowOff>
    </xdr:from>
    <xdr:to>
      <xdr:col>3</xdr:col>
      <xdr:colOff>186261</xdr:colOff>
      <xdr:row>61</xdr:row>
      <xdr:rowOff>103013</xdr:rowOff>
    </xdr:to>
    <xdr:sp macro="" textlink="">
      <xdr:nvSpPr>
        <xdr:cNvPr id="61" name="Line 1"/>
        <xdr:cNvSpPr/>
      </xdr:nvSpPr>
      <xdr:spPr>
        <a:xfrm flipV="1">
          <a:off x="2038320" y="10020240"/>
          <a:ext cx="0" cy="16596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186261</xdr:colOff>
      <xdr:row>63</xdr:row>
      <xdr:rowOff>146212</xdr:rowOff>
    </xdr:from>
    <xdr:to>
      <xdr:col>3</xdr:col>
      <xdr:colOff>186261</xdr:colOff>
      <xdr:row>64</xdr:row>
      <xdr:rowOff>150173</xdr:rowOff>
    </xdr:to>
    <xdr:sp macro="" textlink="">
      <xdr:nvSpPr>
        <xdr:cNvPr id="62" name="Line 1"/>
        <xdr:cNvSpPr/>
      </xdr:nvSpPr>
      <xdr:spPr>
        <a:xfrm flipV="1">
          <a:off x="2038320" y="10553400"/>
          <a:ext cx="0" cy="16596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603347</xdr:colOff>
      <xdr:row>60</xdr:row>
      <xdr:rowOff>98692</xdr:rowOff>
    </xdr:from>
    <xdr:to>
      <xdr:col>3</xdr:col>
      <xdr:colOff>603347</xdr:colOff>
      <xdr:row>61</xdr:row>
      <xdr:rowOff>103013</xdr:rowOff>
    </xdr:to>
    <xdr:sp macro="" textlink="">
      <xdr:nvSpPr>
        <xdr:cNvPr id="63" name="Line 1"/>
        <xdr:cNvSpPr/>
      </xdr:nvSpPr>
      <xdr:spPr>
        <a:xfrm flipV="1">
          <a:off x="2483640" y="10020240"/>
          <a:ext cx="0" cy="16596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603347</xdr:colOff>
      <xdr:row>64</xdr:row>
      <xdr:rowOff>3838</xdr:rowOff>
    </xdr:from>
    <xdr:to>
      <xdr:col>3</xdr:col>
      <xdr:colOff>603347</xdr:colOff>
      <xdr:row>65</xdr:row>
      <xdr:rowOff>7798</xdr:rowOff>
    </xdr:to>
    <xdr:sp macro="" textlink="">
      <xdr:nvSpPr>
        <xdr:cNvPr id="64" name="Line 1"/>
        <xdr:cNvSpPr/>
      </xdr:nvSpPr>
      <xdr:spPr>
        <a:xfrm flipV="1">
          <a:off x="2483640" y="10571760"/>
          <a:ext cx="0" cy="16596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10836</xdr:colOff>
      <xdr:row>61</xdr:row>
      <xdr:rowOff>138293</xdr:rowOff>
    </xdr:from>
    <xdr:to>
      <xdr:col>4</xdr:col>
      <xdr:colOff>120996</xdr:colOff>
      <xdr:row>63</xdr:row>
      <xdr:rowOff>123532</xdr:rowOff>
    </xdr:to>
    <xdr:pic>
      <xdr:nvPicPr>
        <xdr:cNvPr id="65" name="Bild 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2522160" y="10221480"/>
          <a:ext cx="110160" cy="309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91221</xdr:colOff>
      <xdr:row>62</xdr:row>
      <xdr:rowOff>16078</xdr:rowOff>
    </xdr:from>
    <xdr:to>
      <xdr:col>3</xdr:col>
      <xdr:colOff>257181</xdr:colOff>
      <xdr:row>63</xdr:row>
      <xdr:rowOff>82132</xdr:rowOff>
    </xdr:to>
    <xdr:pic>
      <xdr:nvPicPr>
        <xdr:cNvPr id="66" name="Bild 17"/>
        <xdr:cNvPicPr/>
      </xdr:nvPicPr>
      <xdr:blipFill>
        <a:blip xmlns:r="http://schemas.openxmlformats.org/officeDocument/2006/relationships" r:embed="rId2"/>
        <a:stretch/>
      </xdr:blipFill>
      <xdr:spPr>
        <a:xfrm>
          <a:off x="1943280" y="10260000"/>
          <a:ext cx="165960" cy="2293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277920</xdr:colOff>
      <xdr:row>62</xdr:row>
      <xdr:rowOff>32452</xdr:rowOff>
    </xdr:from>
    <xdr:to>
      <xdr:col>2</xdr:col>
      <xdr:colOff>478440</xdr:colOff>
      <xdr:row>63</xdr:row>
      <xdr:rowOff>69532</xdr:rowOff>
    </xdr:to>
    <xdr:pic>
      <xdr:nvPicPr>
        <xdr:cNvPr id="67" name="Bild 1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00840" y="10277640"/>
          <a:ext cx="200520" cy="1990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439560</xdr:colOff>
      <xdr:row>92</xdr:row>
      <xdr:rowOff>130012</xdr:rowOff>
    </xdr:from>
    <xdr:to>
      <xdr:col>4</xdr:col>
      <xdr:colOff>41436</xdr:colOff>
      <xdr:row>92</xdr:row>
      <xdr:rowOff>130012</xdr:rowOff>
    </xdr:to>
    <xdr:sp macro="" textlink="">
      <xdr:nvSpPr>
        <xdr:cNvPr id="68" name="Line 1"/>
        <xdr:cNvSpPr/>
      </xdr:nvSpPr>
      <xdr:spPr>
        <a:xfrm>
          <a:off x="1662480" y="15233040"/>
          <a:ext cx="890280" cy="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439560</xdr:colOff>
      <xdr:row>97</xdr:row>
      <xdr:rowOff>37492</xdr:rowOff>
    </xdr:from>
    <xdr:to>
      <xdr:col>4</xdr:col>
      <xdr:colOff>41436</xdr:colOff>
      <xdr:row>97</xdr:row>
      <xdr:rowOff>37492</xdr:rowOff>
    </xdr:to>
    <xdr:sp macro="" textlink="">
      <xdr:nvSpPr>
        <xdr:cNvPr id="69" name="Line 1"/>
        <xdr:cNvSpPr/>
      </xdr:nvSpPr>
      <xdr:spPr>
        <a:xfrm>
          <a:off x="1662480" y="15950160"/>
          <a:ext cx="890280" cy="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439560</xdr:colOff>
      <xdr:row>96</xdr:row>
      <xdr:rowOff>33893</xdr:rowOff>
    </xdr:from>
    <xdr:to>
      <xdr:col>2</xdr:col>
      <xdr:colOff>439560</xdr:colOff>
      <xdr:row>97</xdr:row>
      <xdr:rowOff>37492</xdr:rowOff>
    </xdr:to>
    <xdr:sp macro="" textlink="">
      <xdr:nvSpPr>
        <xdr:cNvPr id="70" name="Line 1"/>
        <xdr:cNvSpPr/>
      </xdr:nvSpPr>
      <xdr:spPr>
        <a:xfrm flipV="1">
          <a:off x="1662480" y="15784560"/>
          <a:ext cx="0" cy="1656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439560</xdr:colOff>
      <xdr:row>92</xdr:row>
      <xdr:rowOff>130012</xdr:rowOff>
    </xdr:from>
    <xdr:to>
      <xdr:col>2</xdr:col>
      <xdr:colOff>439560</xdr:colOff>
      <xdr:row>93</xdr:row>
      <xdr:rowOff>133973</xdr:rowOff>
    </xdr:to>
    <xdr:sp macro="" textlink="">
      <xdr:nvSpPr>
        <xdr:cNvPr id="71" name="Line 1"/>
        <xdr:cNvSpPr/>
      </xdr:nvSpPr>
      <xdr:spPr>
        <a:xfrm flipV="1">
          <a:off x="1662480" y="15233040"/>
          <a:ext cx="0" cy="16596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255381</xdr:colOff>
      <xdr:row>92</xdr:row>
      <xdr:rowOff>130012</xdr:rowOff>
    </xdr:from>
    <xdr:to>
      <xdr:col>3</xdr:col>
      <xdr:colOff>255381</xdr:colOff>
      <xdr:row>93</xdr:row>
      <xdr:rowOff>133973</xdr:rowOff>
    </xdr:to>
    <xdr:sp macro="" textlink="">
      <xdr:nvSpPr>
        <xdr:cNvPr id="72" name="Line 1"/>
        <xdr:cNvSpPr/>
      </xdr:nvSpPr>
      <xdr:spPr>
        <a:xfrm flipV="1">
          <a:off x="2107440" y="15233040"/>
          <a:ext cx="0" cy="16596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255381</xdr:colOff>
      <xdr:row>96</xdr:row>
      <xdr:rowOff>17518</xdr:rowOff>
    </xdr:from>
    <xdr:to>
      <xdr:col>3</xdr:col>
      <xdr:colOff>255381</xdr:colOff>
      <xdr:row>97</xdr:row>
      <xdr:rowOff>21118</xdr:rowOff>
    </xdr:to>
    <xdr:sp macro="" textlink="">
      <xdr:nvSpPr>
        <xdr:cNvPr id="73" name="Line 1"/>
        <xdr:cNvSpPr/>
      </xdr:nvSpPr>
      <xdr:spPr>
        <a:xfrm flipV="1">
          <a:off x="2107440" y="15766920"/>
          <a:ext cx="0" cy="1656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41436</xdr:colOff>
      <xdr:row>92</xdr:row>
      <xdr:rowOff>130012</xdr:rowOff>
    </xdr:from>
    <xdr:to>
      <xdr:col>4</xdr:col>
      <xdr:colOff>41436</xdr:colOff>
      <xdr:row>93</xdr:row>
      <xdr:rowOff>133973</xdr:rowOff>
    </xdr:to>
    <xdr:sp macro="" textlink="">
      <xdr:nvSpPr>
        <xdr:cNvPr id="74" name="Line 1"/>
        <xdr:cNvSpPr/>
      </xdr:nvSpPr>
      <xdr:spPr>
        <a:xfrm flipV="1">
          <a:off x="2552760" y="15233040"/>
          <a:ext cx="0" cy="16596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41436</xdr:colOff>
      <xdr:row>96</xdr:row>
      <xdr:rowOff>33893</xdr:rowOff>
    </xdr:from>
    <xdr:to>
      <xdr:col>4</xdr:col>
      <xdr:colOff>41436</xdr:colOff>
      <xdr:row>97</xdr:row>
      <xdr:rowOff>37492</xdr:rowOff>
    </xdr:to>
    <xdr:sp macro="" textlink="">
      <xdr:nvSpPr>
        <xdr:cNvPr id="75" name="Line 1"/>
        <xdr:cNvSpPr/>
      </xdr:nvSpPr>
      <xdr:spPr>
        <a:xfrm flipV="1">
          <a:off x="2552760" y="15784560"/>
          <a:ext cx="0" cy="1656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79956</xdr:colOff>
      <xdr:row>94</xdr:row>
      <xdr:rowOff>8518</xdr:rowOff>
    </xdr:from>
    <xdr:to>
      <xdr:col>4</xdr:col>
      <xdr:colOff>190116</xdr:colOff>
      <xdr:row>95</xdr:row>
      <xdr:rowOff>155572</xdr:rowOff>
    </xdr:to>
    <xdr:pic>
      <xdr:nvPicPr>
        <xdr:cNvPr id="76" name="Bild 19"/>
        <xdr:cNvPicPr/>
      </xdr:nvPicPr>
      <xdr:blipFill>
        <a:blip xmlns:r="http://schemas.openxmlformats.org/officeDocument/2006/relationships" r:embed="rId1"/>
        <a:stretch/>
      </xdr:blipFill>
      <xdr:spPr>
        <a:xfrm>
          <a:off x="2591280" y="15434280"/>
          <a:ext cx="110160" cy="309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160341</xdr:colOff>
      <xdr:row>94</xdr:row>
      <xdr:rowOff>45412</xdr:rowOff>
    </xdr:from>
    <xdr:to>
      <xdr:col>3</xdr:col>
      <xdr:colOff>326301</xdr:colOff>
      <xdr:row>95</xdr:row>
      <xdr:rowOff>114172</xdr:rowOff>
    </xdr:to>
    <xdr:pic>
      <xdr:nvPicPr>
        <xdr:cNvPr id="77" name="Bild 20"/>
        <xdr:cNvPicPr/>
      </xdr:nvPicPr>
      <xdr:blipFill>
        <a:blip xmlns:r="http://schemas.openxmlformats.org/officeDocument/2006/relationships" r:embed="rId2"/>
        <a:stretch/>
      </xdr:blipFill>
      <xdr:spPr>
        <a:xfrm>
          <a:off x="2012400" y="15472080"/>
          <a:ext cx="165960" cy="230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347040</xdr:colOff>
      <xdr:row>94</xdr:row>
      <xdr:rowOff>63772</xdr:rowOff>
    </xdr:from>
    <xdr:to>
      <xdr:col>2</xdr:col>
      <xdr:colOff>547560</xdr:colOff>
      <xdr:row>95</xdr:row>
      <xdr:rowOff>101572</xdr:rowOff>
    </xdr:to>
    <xdr:pic>
      <xdr:nvPicPr>
        <xdr:cNvPr id="78" name="Bild 2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69960" y="15490440"/>
          <a:ext cx="200520" cy="199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131436</xdr:colOff>
      <xdr:row>94</xdr:row>
      <xdr:rowOff>70612</xdr:rowOff>
    </xdr:from>
    <xdr:to>
      <xdr:col>4</xdr:col>
      <xdr:colOff>336996</xdr:colOff>
      <xdr:row>96</xdr:row>
      <xdr:rowOff>88613</xdr:rowOff>
    </xdr:to>
    <xdr:sp macro="" textlink="">
      <xdr:nvSpPr>
        <xdr:cNvPr id="79" name="CustomShape 1"/>
        <xdr:cNvSpPr/>
      </xdr:nvSpPr>
      <xdr:spPr>
        <a:xfrm>
          <a:off x="2642760" y="15497280"/>
          <a:ext cx="205560" cy="342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800" b="0" strike="noStrike" spc="-1">
              <a:solidFill>
                <a:srgbClr val="000000"/>
              </a:solidFill>
              <a:latin typeface="Arial"/>
              <a:ea typeface="AR PL SungtiL GB"/>
            </a:rPr>
            <a:t>lin</a:t>
          </a:r>
          <a:endParaRPr lang="en-US" sz="1800" b="0" strike="noStrike" spc="-1">
            <a:latin typeface="Times New Roman"/>
          </a:endParaRPr>
        </a:p>
      </xdr:txBody>
    </xdr:sp>
    <xdr:clientData/>
  </xdr:twoCellAnchor>
  <xdr:twoCellAnchor editAs="absolute">
    <xdr:from>
      <xdr:col>2</xdr:col>
      <xdr:colOff>347040</xdr:colOff>
      <xdr:row>94</xdr:row>
      <xdr:rowOff>89332</xdr:rowOff>
    </xdr:from>
    <xdr:to>
      <xdr:col>3</xdr:col>
      <xdr:colOff>123261</xdr:colOff>
      <xdr:row>96</xdr:row>
      <xdr:rowOff>107333</xdr:rowOff>
    </xdr:to>
    <xdr:sp macro="" textlink="">
      <xdr:nvSpPr>
        <xdr:cNvPr id="80" name="CustomShape 1"/>
        <xdr:cNvSpPr/>
      </xdr:nvSpPr>
      <xdr:spPr>
        <a:xfrm>
          <a:off x="1569960" y="15516000"/>
          <a:ext cx="405360" cy="342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800" b="0" strike="noStrike" spc="-1">
              <a:solidFill>
                <a:srgbClr val="000000"/>
              </a:solidFill>
              <a:latin typeface="Arial"/>
              <a:ea typeface="AR PL SungtiL GB"/>
            </a:rPr>
            <a:t>lin</a:t>
          </a:r>
          <a:endParaRPr lang="en-US" sz="1800" b="0" strike="noStrike" spc="-1">
            <a:latin typeface="Times New Roman"/>
          </a:endParaRPr>
        </a:p>
      </xdr:txBody>
    </xdr:sp>
    <xdr:clientData/>
  </xdr:twoCellAnchor>
  <xdr:twoCellAnchor editAs="absolute">
    <xdr:from>
      <xdr:col>2</xdr:col>
      <xdr:colOff>238320</xdr:colOff>
      <xdr:row>85</xdr:row>
      <xdr:rowOff>154493</xdr:rowOff>
    </xdr:from>
    <xdr:to>
      <xdr:col>2</xdr:col>
      <xdr:colOff>510840</xdr:colOff>
      <xdr:row>87</xdr:row>
      <xdr:rowOff>84652</xdr:rowOff>
    </xdr:to>
    <xdr:pic>
      <xdr:nvPicPr>
        <xdr:cNvPr id="81" name="Bild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461240" y="14123880"/>
          <a:ext cx="272520" cy="254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98061</xdr:colOff>
      <xdr:row>86</xdr:row>
      <xdr:rowOff>15718</xdr:rowOff>
    </xdr:from>
    <xdr:to>
      <xdr:col>3</xdr:col>
      <xdr:colOff>288141</xdr:colOff>
      <xdr:row>87</xdr:row>
      <xdr:rowOff>82492</xdr:rowOff>
    </xdr:to>
    <xdr:pic>
      <xdr:nvPicPr>
        <xdr:cNvPr id="82" name="Bild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1950120" y="14145840"/>
          <a:ext cx="190080" cy="230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358560</xdr:colOff>
      <xdr:row>84</xdr:row>
      <xdr:rowOff>99052</xdr:rowOff>
    </xdr:from>
    <xdr:to>
      <xdr:col>4</xdr:col>
      <xdr:colOff>43956</xdr:colOff>
      <xdr:row>84</xdr:row>
      <xdr:rowOff>99052</xdr:rowOff>
    </xdr:to>
    <xdr:sp macro="" textlink="">
      <xdr:nvSpPr>
        <xdr:cNvPr id="83" name="Line 1"/>
        <xdr:cNvSpPr/>
      </xdr:nvSpPr>
      <xdr:spPr>
        <a:xfrm>
          <a:off x="1581480" y="13906800"/>
          <a:ext cx="973800" cy="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358560</xdr:colOff>
      <xdr:row>89</xdr:row>
      <xdr:rowOff>8158</xdr:rowOff>
    </xdr:from>
    <xdr:to>
      <xdr:col>4</xdr:col>
      <xdr:colOff>43956</xdr:colOff>
      <xdr:row>89</xdr:row>
      <xdr:rowOff>8158</xdr:rowOff>
    </xdr:to>
    <xdr:sp macro="" textlink="">
      <xdr:nvSpPr>
        <xdr:cNvPr id="84" name="Line 1"/>
        <xdr:cNvSpPr/>
      </xdr:nvSpPr>
      <xdr:spPr>
        <a:xfrm>
          <a:off x="1581480" y="14624280"/>
          <a:ext cx="973800" cy="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358560</xdr:colOff>
      <xdr:row>88</xdr:row>
      <xdr:rowOff>4198</xdr:rowOff>
    </xdr:from>
    <xdr:to>
      <xdr:col>2</xdr:col>
      <xdr:colOff>358560</xdr:colOff>
      <xdr:row>89</xdr:row>
      <xdr:rowOff>8158</xdr:rowOff>
    </xdr:to>
    <xdr:sp macro="" textlink="">
      <xdr:nvSpPr>
        <xdr:cNvPr id="85" name="Line 1"/>
        <xdr:cNvSpPr/>
      </xdr:nvSpPr>
      <xdr:spPr>
        <a:xfrm flipV="1">
          <a:off x="1581480" y="14458320"/>
          <a:ext cx="0" cy="16596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358560</xdr:colOff>
      <xdr:row>84</xdr:row>
      <xdr:rowOff>99052</xdr:rowOff>
    </xdr:from>
    <xdr:to>
      <xdr:col>2</xdr:col>
      <xdr:colOff>358560</xdr:colOff>
      <xdr:row>85</xdr:row>
      <xdr:rowOff>103013</xdr:rowOff>
    </xdr:to>
    <xdr:sp macro="" textlink="">
      <xdr:nvSpPr>
        <xdr:cNvPr id="86" name="Line 1"/>
        <xdr:cNvSpPr/>
      </xdr:nvSpPr>
      <xdr:spPr>
        <a:xfrm flipV="1">
          <a:off x="1581480" y="13906800"/>
          <a:ext cx="0" cy="1656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216141</xdr:colOff>
      <xdr:row>84</xdr:row>
      <xdr:rowOff>99052</xdr:rowOff>
    </xdr:from>
    <xdr:to>
      <xdr:col>3</xdr:col>
      <xdr:colOff>216141</xdr:colOff>
      <xdr:row>85</xdr:row>
      <xdr:rowOff>103013</xdr:rowOff>
    </xdr:to>
    <xdr:sp macro="" textlink="">
      <xdr:nvSpPr>
        <xdr:cNvPr id="87" name="Line 1"/>
        <xdr:cNvSpPr/>
      </xdr:nvSpPr>
      <xdr:spPr>
        <a:xfrm flipV="1">
          <a:off x="2068200" y="13906800"/>
          <a:ext cx="0" cy="1656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216141</xdr:colOff>
      <xdr:row>87</xdr:row>
      <xdr:rowOff>146572</xdr:rowOff>
    </xdr:from>
    <xdr:to>
      <xdr:col>3</xdr:col>
      <xdr:colOff>216141</xdr:colOff>
      <xdr:row>88</xdr:row>
      <xdr:rowOff>150533</xdr:rowOff>
    </xdr:to>
    <xdr:sp macro="" textlink="">
      <xdr:nvSpPr>
        <xdr:cNvPr id="88" name="Line 1"/>
        <xdr:cNvSpPr/>
      </xdr:nvSpPr>
      <xdr:spPr>
        <a:xfrm flipV="1">
          <a:off x="2068200" y="14439960"/>
          <a:ext cx="0" cy="16596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43956</xdr:colOff>
      <xdr:row>84</xdr:row>
      <xdr:rowOff>99052</xdr:rowOff>
    </xdr:from>
    <xdr:to>
      <xdr:col>4</xdr:col>
      <xdr:colOff>43956</xdr:colOff>
      <xdr:row>85</xdr:row>
      <xdr:rowOff>103013</xdr:rowOff>
    </xdr:to>
    <xdr:sp macro="" textlink="">
      <xdr:nvSpPr>
        <xdr:cNvPr id="89" name="Line 1"/>
        <xdr:cNvSpPr/>
      </xdr:nvSpPr>
      <xdr:spPr>
        <a:xfrm flipV="1">
          <a:off x="2555280" y="13906800"/>
          <a:ext cx="0" cy="1656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43956</xdr:colOff>
      <xdr:row>88</xdr:row>
      <xdr:rowOff>4198</xdr:rowOff>
    </xdr:from>
    <xdr:to>
      <xdr:col>4</xdr:col>
      <xdr:colOff>43956</xdr:colOff>
      <xdr:row>89</xdr:row>
      <xdr:rowOff>8158</xdr:rowOff>
    </xdr:to>
    <xdr:sp macro="" textlink="">
      <xdr:nvSpPr>
        <xdr:cNvPr id="90" name="Line 1"/>
        <xdr:cNvSpPr/>
      </xdr:nvSpPr>
      <xdr:spPr>
        <a:xfrm flipV="1">
          <a:off x="2555280" y="14458320"/>
          <a:ext cx="0" cy="16596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106956</xdr:colOff>
      <xdr:row>85</xdr:row>
      <xdr:rowOff>158453</xdr:rowOff>
    </xdr:from>
    <xdr:to>
      <xdr:col>4</xdr:col>
      <xdr:colOff>178596</xdr:colOff>
      <xdr:row>87</xdr:row>
      <xdr:rowOff>88252</xdr:rowOff>
    </xdr:to>
    <xdr:pic>
      <xdr:nvPicPr>
        <xdr:cNvPr id="91" name="Bild 3"/>
        <xdr:cNvPicPr/>
      </xdr:nvPicPr>
      <xdr:blipFill>
        <a:blip xmlns:r="http://schemas.openxmlformats.org/officeDocument/2006/relationships" r:embed="rId1"/>
        <a:stretch/>
      </xdr:blipFill>
      <xdr:spPr>
        <a:xfrm>
          <a:off x="2618280" y="14127840"/>
          <a:ext cx="71640" cy="253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290880</xdr:colOff>
      <xdr:row>86</xdr:row>
      <xdr:rowOff>49372</xdr:rowOff>
    </xdr:from>
    <xdr:to>
      <xdr:col>2</xdr:col>
      <xdr:colOff>592046</xdr:colOff>
      <xdr:row>87</xdr:row>
      <xdr:rowOff>144412</xdr:rowOff>
    </xdr:to>
    <xdr:sp macro="" textlink="">
      <xdr:nvSpPr>
        <xdr:cNvPr id="92" name="CustomShape 1"/>
        <xdr:cNvSpPr/>
      </xdr:nvSpPr>
      <xdr:spPr>
        <a:xfrm>
          <a:off x="1513800" y="14180760"/>
          <a:ext cx="329040" cy="257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Arial"/>
              <a:ea typeface="AR PL SungtiL GB"/>
            </a:rPr>
            <a:t>lin</a:t>
          </a:r>
          <a:endParaRPr lang="en-US" sz="1200" b="0" strike="noStrike" spc="-1">
            <a:latin typeface="Times New Roman"/>
          </a:endParaRPr>
        </a:p>
      </xdr:txBody>
    </xdr:sp>
    <xdr:clientData/>
  </xdr:twoCellAnchor>
  <xdr:twoCellAnchor editAs="absolute">
    <xdr:from>
      <xdr:col>4</xdr:col>
      <xdr:colOff>132516</xdr:colOff>
      <xdr:row>86</xdr:row>
      <xdr:rowOff>49372</xdr:rowOff>
    </xdr:from>
    <xdr:to>
      <xdr:col>4</xdr:col>
      <xdr:colOff>261756</xdr:colOff>
      <xdr:row>87</xdr:row>
      <xdr:rowOff>144412</xdr:rowOff>
    </xdr:to>
    <xdr:sp macro="" textlink="">
      <xdr:nvSpPr>
        <xdr:cNvPr id="93" name="CustomShape 1"/>
        <xdr:cNvSpPr/>
      </xdr:nvSpPr>
      <xdr:spPr>
        <a:xfrm>
          <a:off x="2643840" y="14180760"/>
          <a:ext cx="129240" cy="257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Arial"/>
              <a:ea typeface="AR PL SungtiL GB"/>
            </a:rPr>
            <a:t>lin</a:t>
          </a:r>
          <a:endParaRPr lang="en-US" sz="1200" b="0" strike="noStrike" spc="-1">
            <a:latin typeface="Times New Roman"/>
          </a:endParaRPr>
        </a:p>
      </xdr:txBody>
    </xdr:sp>
    <xdr:clientData/>
  </xdr:twoCellAnchor>
  <xdr:twoCellAnchor editAs="absolute">
    <xdr:from>
      <xdr:col>2</xdr:col>
      <xdr:colOff>49680</xdr:colOff>
      <xdr:row>47</xdr:row>
      <xdr:rowOff>10678</xdr:rowOff>
    </xdr:from>
    <xdr:to>
      <xdr:col>2</xdr:col>
      <xdr:colOff>430200</xdr:colOff>
      <xdr:row>48</xdr:row>
      <xdr:rowOff>78173</xdr:rowOff>
    </xdr:to>
    <xdr:pic>
      <xdr:nvPicPr>
        <xdr:cNvPr id="94" name="Bild 4"/>
        <xdr:cNvPicPr/>
      </xdr:nvPicPr>
      <xdr:blipFill>
        <a:blip xmlns:r="http://schemas.openxmlformats.org/officeDocument/2006/relationships" r:embed="rId2"/>
        <a:stretch/>
      </xdr:blipFill>
      <xdr:spPr>
        <a:xfrm>
          <a:off x="1272600" y="7825680"/>
          <a:ext cx="380520" cy="230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356400</xdr:colOff>
      <xdr:row>45</xdr:row>
      <xdr:rowOff>93653</xdr:rowOff>
    </xdr:from>
    <xdr:to>
      <xdr:col>4</xdr:col>
      <xdr:colOff>6516</xdr:colOff>
      <xdr:row>45</xdr:row>
      <xdr:rowOff>93653</xdr:rowOff>
    </xdr:to>
    <xdr:sp macro="" textlink="">
      <xdr:nvSpPr>
        <xdr:cNvPr id="95" name="Line 1"/>
        <xdr:cNvSpPr/>
      </xdr:nvSpPr>
      <xdr:spPr>
        <a:xfrm>
          <a:off x="1579320" y="7586280"/>
          <a:ext cx="938520" cy="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356400</xdr:colOff>
      <xdr:row>50</xdr:row>
      <xdr:rowOff>2758</xdr:rowOff>
    </xdr:from>
    <xdr:to>
      <xdr:col>4</xdr:col>
      <xdr:colOff>6516</xdr:colOff>
      <xdr:row>50</xdr:row>
      <xdr:rowOff>2758</xdr:rowOff>
    </xdr:to>
    <xdr:sp macro="" textlink="">
      <xdr:nvSpPr>
        <xdr:cNvPr id="96" name="Line 1"/>
        <xdr:cNvSpPr/>
      </xdr:nvSpPr>
      <xdr:spPr>
        <a:xfrm>
          <a:off x="1579320" y="8303760"/>
          <a:ext cx="938520" cy="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356400</xdr:colOff>
      <xdr:row>48</xdr:row>
      <xdr:rowOff>160253</xdr:rowOff>
    </xdr:from>
    <xdr:to>
      <xdr:col>2</xdr:col>
      <xdr:colOff>356400</xdr:colOff>
      <xdr:row>50</xdr:row>
      <xdr:rowOff>2758</xdr:rowOff>
    </xdr:to>
    <xdr:sp macro="" textlink="">
      <xdr:nvSpPr>
        <xdr:cNvPr id="97" name="Line 1"/>
        <xdr:cNvSpPr/>
      </xdr:nvSpPr>
      <xdr:spPr>
        <a:xfrm flipV="1">
          <a:off x="1579320" y="8138520"/>
          <a:ext cx="0" cy="16524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356400</xdr:colOff>
      <xdr:row>45</xdr:row>
      <xdr:rowOff>93653</xdr:rowOff>
    </xdr:from>
    <xdr:to>
      <xdr:col>2</xdr:col>
      <xdr:colOff>356400</xdr:colOff>
      <xdr:row>46</xdr:row>
      <xdr:rowOff>97972</xdr:rowOff>
    </xdr:to>
    <xdr:sp macro="" textlink="">
      <xdr:nvSpPr>
        <xdr:cNvPr id="98" name="Line 1"/>
        <xdr:cNvSpPr/>
      </xdr:nvSpPr>
      <xdr:spPr>
        <a:xfrm flipV="1">
          <a:off x="1579320" y="7586280"/>
          <a:ext cx="0" cy="16596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195981</xdr:colOff>
      <xdr:row>45</xdr:row>
      <xdr:rowOff>93653</xdr:rowOff>
    </xdr:from>
    <xdr:to>
      <xdr:col>3</xdr:col>
      <xdr:colOff>195981</xdr:colOff>
      <xdr:row>46</xdr:row>
      <xdr:rowOff>97972</xdr:rowOff>
    </xdr:to>
    <xdr:sp macro="" textlink="">
      <xdr:nvSpPr>
        <xdr:cNvPr id="99" name="Line 1"/>
        <xdr:cNvSpPr/>
      </xdr:nvSpPr>
      <xdr:spPr>
        <a:xfrm flipV="1">
          <a:off x="2048040" y="7586280"/>
          <a:ext cx="0" cy="16596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195981</xdr:colOff>
      <xdr:row>48</xdr:row>
      <xdr:rowOff>141893</xdr:rowOff>
    </xdr:from>
    <xdr:to>
      <xdr:col>3</xdr:col>
      <xdr:colOff>195981</xdr:colOff>
      <xdr:row>49</xdr:row>
      <xdr:rowOff>145132</xdr:rowOff>
    </xdr:to>
    <xdr:sp macro="" textlink="">
      <xdr:nvSpPr>
        <xdr:cNvPr id="100" name="Line 1"/>
        <xdr:cNvSpPr/>
      </xdr:nvSpPr>
      <xdr:spPr>
        <a:xfrm flipV="1">
          <a:off x="2048040" y="8120160"/>
          <a:ext cx="0" cy="16524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6156</xdr:colOff>
      <xdr:row>45</xdr:row>
      <xdr:rowOff>93653</xdr:rowOff>
    </xdr:from>
    <xdr:to>
      <xdr:col>4</xdr:col>
      <xdr:colOff>6156</xdr:colOff>
      <xdr:row>46</xdr:row>
      <xdr:rowOff>97972</xdr:rowOff>
    </xdr:to>
    <xdr:sp macro="" textlink="">
      <xdr:nvSpPr>
        <xdr:cNvPr id="101" name="Line 1"/>
        <xdr:cNvSpPr/>
      </xdr:nvSpPr>
      <xdr:spPr>
        <a:xfrm flipV="1">
          <a:off x="2517480" y="7586280"/>
          <a:ext cx="0" cy="16596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6156</xdr:colOff>
      <xdr:row>48</xdr:row>
      <xdr:rowOff>160253</xdr:rowOff>
    </xdr:from>
    <xdr:to>
      <xdr:col>4</xdr:col>
      <xdr:colOff>6156</xdr:colOff>
      <xdr:row>50</xdr:row>
      <xdr:rowOff>2758</xdr:rowOff>
    </xdr:to>
    <xdr:sp macro="" textlink="">
      <xdr:nvSpPr>
        <xdr:cNvPr id="102" name="Line 1"/>
        <xdr:cNvSpPr/>
      </xdr:nvSpPr>
      <xdr:spPr>
        <a:xfrm flipV="1">
          <a:off x="2517480" y="8138520"/>
          <a:ext cx="0" cy="16524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62061</xdr:colOff>
      <xdr:row>46</xdr:row>
      <xdr:rowOff>153412</xdr:rowOff>
    </xdr:from>
    <xdr:to>
      <xdr:col>3</xdr:col>
      <xdr:colOff>327381</xdr:colOff>
      <xdr:row>48</xdr:row>
      <xdr:rowOff>83933</xdr:rowOff>
    </xdr:to>
    <xdr:pic>
      <xdr:nvPicPr>
        <xdr:cNvPr id="103" name="Bild 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914120" y="7807680"/>
          <a:ext cx="265320" cy="254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559941</xdr:colOff>
      <xdr:row>47</xdr:row>
      <xdr:rowOff>10678</xdr:rowOff>
    </xdr:from>
    <xdr:to>
      <xdr:col>4</xdr:col>
      <xdr:colOff>79956</xdr:colOff>
      <xdr:row>48</xdr:row>
      <xdr:rowOff>78173</xdr:rowOff>
    </xdr:to>
    <xdr:pic>
      <xdr:nvPicPr>
        <xdr:cNvPr id="104" name="Bild 6"/>
        <xdr:cNvPicPr/>
      </xdr:nvPicPr>
      <xdr:blipFill>
        <a:blip xmlns:r="http://schemas.openxmlformats.org/officeDocument/2006/relationships" r:embed="rId2"/>
        <a:stretch/>
      </xdr:blipFill>
      <xdr:spPr>
        <a:xfrm>
          <a:off x="2412000" y="7825680"/>
          <a:ext cx="179280" cy="230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399240</xdr:colOff>
      <xdr:row>44</xdr:row>
      <xdr:rowOff>108412</xdr:rowOff>
    </xdr:from>
    <xdr:to>
      <xdr:col>3</xdr:col>
      <xdr:colOff>599027</xdr:colOff>
      <xdr:row>44</xdr:row>
      <xdr:rowOff>108412</xdr:rowOff>
    </xdr:to>
    <xdr:sp macro="" textlink="">
      <xdr:nvSpPr>
        <xdr:cNvPr id="105" name="Line 1"/>
        <xdr:cNvSpPr/>
      </xdr:nvSpPr>
      <xdr:spPr>
        <a:xfrm>
          <a:off x="1622160" y="7439040"/>
          <a:ext cx="857160" cy="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399240</xdr:colOff>
      <xdr:row>50</xdr:row>
      <xdr:rowOff>141173</xdr:rowOff>
    </xdr:from>
    <xdr:to>
      <xdr:col>3</xdr:col>
      <xdr:colOff>599027</xdr:colOff>
      <xdr:row>50</xdr:row>
      <xdr:rowOff>141173</xdr:rowOff>
    </xdr:to>
    <xdr:sp macro="" textlink="">
      <xdr:nvSpPr>
        <xdr:cNvPr id="106" name="Line 1"/>
        <xdr:cNvSpPr/>
      </xdr:nvSpPr>
      <xdr:spPr>
        <a:xfrm>
          <a:off x="1622160" y="8443440"/>
          <a:ext cx="857160" cy="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363240</xdr:colOff>
      <xdr:row>44</xdr:row>
      <xdr:rowOff>108412</xdr:rowOff>
    </xdr:from>
    <xdr:to>
      <xdr:col>2</xdr:col>
      <xdr:colOff>399240</xdr:colOff>
      <xdr:row>45</xdr:row>
      <xdr:rowOff>89693</xdr:rowOff>
    </xdr:to>
    <xdr:sp macro="" textlink="">
      <xdr:nvSpPr>
        <xdr:cNvPr id="107" name="Line 1"/>
        <xdr:cNvSpPr/>
      </xdr:nvSpPr>
      <xdr:spPr>
        <a:xfrm flipV="1">
          <a:off x="1586160" y="7439040"/>
          <a:ext cx="36000" cy="14328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599027</xdr:colOff>
      <xdr:row>44</xdr:row>
      <xdr:rowOff>108412</xdr:rowOff>
    </xdr:from>
    <xdr:to>
      <xdr:col>4</xdr:col>
      <xdr:colOff>3996</xdr:colOff>
      <xdr:row>45</xdr:row>
      <xdr:rowOff>89693</xdr:rowOff>
    </xdr:to>
    <xdr:sp macro="" textlink="">
      <xdr:nvSpPr>
        <xdr:cNvPr id="108" name="Line 1"/>
        <xdr:cNvSpPr/>
      </xdr:nvSpPr>
      <xdr:spPr>
        <a:xfrm flipH="1" flipV="1">
          <a:off x="2479320" y="7439040"/>
          <a:ext cx="36000" cy="14328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363240</xdr:colOff>
      <xdr:row>49</xdr:row>
      <xdr:rowOff>159532</xdr:rowOff>
    </xdr:from>
    <xdr:to>
      <xdr:col>2</xdr:col>
      <xdr:colOff>399240</xdr:colOff>
      <xdr:row>50</xdr:row>
      <xdr:rowOff>141173</xdr:rowOff>
    </xdr:to>
    <xdr:sp macro="" textlink="">
      <xdr:nvSpPr>
        <xdr:cNvPr id="109" name="Line 1"/>
        <xdr:cNvSpPr/>
      </xdr:nvSpPr>
      <xdr:spPr>
        <a:xfrm flipH="1" flipV="1">
          <a:off x="1586160" y="8299800"/>
          <a:ext cx="36000" cy="14364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599027</xdr:colOff>
      <xdr:row>49</xdr:row>
      <xdr:rowOff>159532</xdr:rowOff>
    </xdr:from>
    <xdr:to>
      <xdr:col>4</xdr:col>
      <xdr:colOff>3996</xdr:colOff>
      <xdr:row>50</xdr:row>
      <xdr:rowOff>141173</xdr:rowOff>
    </xdr:to>
    <xdr:sp macro="" textlink="">
      <xdr:nvSpPr>
        <xdr:cNvPr id="110" name="Line 1"/>
        <xdr:cNvSpPr/>
      </xdr:nvSpPr>
      <xdr:spPr>
        <a:xfrm flipV="1">
          <a:off x="2479320" y="8299800"/>
          <a:ext cx="36000" cy="14364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325440</xdr:colOff>
      <xdr:row>53</xdr:row>
      <xdr:rowOff>27053</xdr:rowOff>
    </xdr:from>
    <xdr:to>
      <xdr:col>3</xdr:col>
      <xdr:colOff>606587</xdr:colOff>
      <xdr:row>53</xdr:row>
      <xdr:rowOff>27053</xdr:rowOff>
    </xdr:to>
    <xdr:sp macro="" textlink="">
      <xdr:nvSpPr>
        <xdr:cNvPr id="111" name="Line 1"/>
        <xdr:cNvSpPr/>
      </xdr:nvSpPr>
      <xdr:spPr>
        <a:xfrm>
          <a:off x="1548360" y="8814960"/>
          <a:ext cx="938520" cy="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325440</xdr:colOff>
      <xdr:row>57</xdr:row>
      <xdr:rowOff>97252</xdr:rowOff>
    </xdr:from>
    <xdr:to>
      <xdr:col>3</xdr:col>
      <xdr:colOff>606587</xdr:colOff>
      <xdr:row>57</xdr:row>
      <xdr:rowOff>97252</xdr:rowOff>
    </xdr:to>
    <xdr:sp macro="" textlink="">
      <xdr:nvSpPr>
        <xdr:cNvPr id="112" name="Line 1"/>
        <xdr:cNvSpPr/>
      </xdr:nvSpPr>
      <xdr:spPr>
        <a:xfrm>
          <a:off x="1548360" y="9532800"/>
          <a:ext cx="938520" cy="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325440</xdr:colOff>
      <xdr:row>56</xdr:row>
      <xdr:rowOff>93293</xdr:rowOff>
    </xdr:from>
    <xdr:to>
      <xdr:col>2</xdr:col>
      <xdr:colOff>325440</xdr:colOff>
      <xdr:row>57</xdr:row>
      <xdr:rowOff>97252</xdr:rowOff>
    </xdr:to>
    <xdr:sp macro="" textlink="">
      <xdr:nvSpPr>
        <xdr:cNvPr id="113" name="Line 1"/>
        <xdr:cNvSpPr/>
      </xdr:nvSpPr>
      <xdr:spPr>
        <a:xfrm flipV="1">
          <a:off x="1548360" y="9366840"/>
          <a:ext cx="0" cy="16596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325440</xdr:colOff>
      <xdr:row>53</xdr:row>
      <xdr:rowOff>27053</xdr:rowOff>
    </xdr:from>
    <xdr:to>
      <xdr:col>2</xdr:col>
      <xdr:colOff>325440</xdr:colOff>
      <xdr:row>54</xdr:row>
      <xdr:rowOff>30652</xdr:rowOff>
    </xdr:to>
    <xdr:sp macro="" textlink="">
      <xdr:nvSpPr>
        <xdr:cNvPr id="114" name="Line 1"/>
        <xdr:cNvSpPr/>
      </xdr:nvSpPr>
      <xdr:spPr>
        <a:xfrm flipV="1">
          <a:off x="1548360" y="8814960"/>
          <a:ext cx="0" cy="1656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165021</xdr:colOff>
      <xdr:row>53</xdr:row>
      <xdr:rowOff>27053</xdr:rowOff>
    </xdr:from>
    <xdr:to>
      <xdr:col>3</xdr:col>
      <xdr:colOff>165021</xdr:colOff>
      <xdr:row>54</xdr:row>
      <xdr:rowOff>30652</xdr:rowOff>
    </xdr:to>
    <xdr:sp macro="" textlink="">
      <xdr:nvSpPr>
        <xdr:cNvPr id="115" name="Line 1"/>
        <xdr:cNvSpPr/>
      </xdr:nvSpPr>
      <xdr:spPr>
        <a:xfrm flipV="1">
          <a:off x="2017080" y="8814960"/>
          <a:ext cx="0" cy="1656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165021</xdr:colOff>
      <xdr:row>56</xdr:row>
      <xdr:rowOff>74933</xdr:rowOff>
    </xdr:from>
    <xdr:to>
      <xdr:col>3</xdr:col>
      <xdr:colOff>165021</xdr:colOff>
      <xdr:row>57</xdr:row>
      <xdr:rowOff>78892</xdr:rowOff>
    </xdr:to>
    <xdr:sp macro="" textlink="">
      <xdr:nvSpPr>
        <xdr:cNvPr id="116" name="Line 1"/>
        <xdr:cNvSpPr/>
      </xdr:nvSpPr>
      <xdr:spPr>
        <a:xfrm flipV="1">
          <a:off x="2017080" y="9348480"/>
          <a:ext cx="0" cy="16596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606227</xdr:colOff>
      <xdr:row>53</xdr:row>
      <xdr:rowOff>27053</xdr:rowOff>
    </xdr:from>
    <xdr:to>
      <xdr:col>3</xdr:col>
      <xdr:colOff>606227</xdr:colOff>
      <xdr:row>54</xdr:row>
      <xdr:rowOff>30652</xdr:rowOff>
    </xdr:to>
    <xdr:sp macro="" textlink="">
      <xdr:nvSpPr>
        <xdr:cNvPr id="117" name="Line 1"/>
        <xdr:cNvSpPr/>
      </xdr:nvSpPr>
      <xdr:spPr>
        <a:xfrm flipV="1">
          <a:off x="2486520" y="8814960"/>
          <a:ext cx="0" cy="1656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606227</xdr:colOff>
      <xdr:row>56</xdr:row>
      <xdr:rowOff>93293</xdr:rowOff>
    </xdr:from>
    <xdr:to>
      <xdr:col>3</xdr:col>
      <xdr:colOff>606227</xdr:colOff>
      <xdr:row>57</xdr:row>
      <xdr:rowOff>97252</xdr:rowOff>
    </xdr:to>
    <xdr:sp macro="" textlink="">
      <xdr:nvSpPr>
        <xdr:cNvPr id="118" name="Line 1"/>
        <xdr:cNvSpPr/>
      </xdr:nvSpPr>
      <xdr:spPr>
        <a:xfrm flipV="1">
          <a:off x="2486520" y="9366840"/>
          <a:ext cx="0" cy="16596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49716</xdr:colOff>
      <xdr:row>54</xdr:row>
      <xdr:rowOff>76372</xdr:rowOff>
    </xdr:from>
    <xdr:to>
      <xdr:col>4</xdr:col>
      <xdr:colOff>114156</xdr:colOff>
      <xdr:row>56</xdr:row>
      <xdr:rowOff>8878</xdr:rowOff>
    </xdr:to>
    <xdr:pic>
      <xdr:nvPicPr>
        <xdr:cNvPr id="119" name="Bild 5"/>
        <xdr:cNvPicPr/>
      </xdr:nvPicPr>
      <xdr:blipFill>
        <a:blip xmlns:r="http://schemas.openxmlformats.org/officeDocument/2006/relationships" r:embed="rId1"/>
        <a:stretch/>
      </xdr:blipFill>
      <xdr:spPr>
        <a:xfrm>
          <a:off x="2561040" y="9026280"/>
          <a:ext cx="64440" cy="255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62061</xdr:colOff>
      <xdr:row>54</xdr:row>
      <xdr:rowOff>93652</xdr:rowOff>
    </xdr:from>
    <xdr:to>
      <xdr:col>3</xdr:col>
      <xdr:colOff>242061</xdr:colOff>
      <xdr:row>56</xdr:row>
      <xdr:rowOff>2398</xdr:rowOff>
    </xdr:to>
    <xdr:pic>
      <xdr:nvPicPr>
        <xdr:cNvPr id="120" name="Bild 6"/>
        <xdr:cNvPicPr/>
      </xdr:nvPicPr>
      <xdr:blipFill>
        <a:blip xmlns:r="http://schemas.openxmlformats.org/officeDocument/2006/relationships" r:embed="rId2"/>
        <a:stretch/>
      </xdr:blipFill>
      <xdr:spPr>
        <a:xfrm>
          <a:off x="1914120" y="9043560"/>
          <a:ext cx="180000" cy="231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368280</xdr:colOff>
      <xdr:row>52</xdr:row>
      <xdr:rowOff>42172</xdr:rowOff>
    </xdr:from>
    <xdr:to>
      <xdr:col>3</xdr:col>
      <xdr:colOff>568067</xdr:colOff>
      <xdr:row>52</xdr:row>
      <xdr:rowOff>42172</xdr:rowOff>
    </xdr:to>
    <xdr:sp macro="" textlink="">
      <xdr:nvSpPr>
        <xdr:cNvPr id="121" name="Line 1"/>
        <xdr:cNvSpPr/>
      </xdr:nvSpPr>
      <xdr:spPr>
        <a:xfrm>
          <a:off x="1591200" y="8668080"/>
          <a:ext cx="857160" cy="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368280</xdr:colOff>
      <xdr:row>58</xdr:row>
      <xdr:rowOff>74213</xdr:rowOff>
    </xdr:from>
    <xdr:to>
      <xdr:col>3</xdr:col>
      <xdr:colOff>568067</xdr:colOff>
      <xdr:row>58</xdr:row>
      <xdr:rowOff>74213</xdr:rowOff>
    </xdr:to>
    <xdr:sp macro="" textlink="">
      <xdr:nvSpPr>
        <xdr:cNvPr id="122" name="Line 1"/>
        <xdr:cNvSpPr/>
      </xdr:nvSpPr>
      <xdr:spPr>
        <a:xfrm>
          <a:off x="1591200" y="9671760"/>
          <a:ext cx="857160" cy="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332280</xdr:colOff>
      <xdr:row>52</xdr:row>
      <xdr:rowOff>42172</xdr:rowOff>
    </xdr:from>
    <xdr:to>
      <xdr:col>2</xdr:col>
      <xdr:colOff>368280</xdr:colOff>
      <xdr:row>53</xdr:row>
      <xdr:rowOff>25438</xdr:rowOff>
    </xdr:to>
    <xdr:sp macro="" textlink="">
      <xdr:nvSpPr>
        <xdr:cNvPr id="123" name="Line 1"/>
        <xdr:cNvSpPr/>
      </xdr:nvSpPr>
      <xdr:spPr>
        <a:xfrm flipV="1">
          <a:off x="1555200" y="8668080"/>
          <a:ext cx="36000" cy="1440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568067</xdr:colOff>
      <xdr:row>52</xdr:row>
      <xdr:rowOff>42172</xdr:rowOff>
    </xdr:from>
    <xdr:to>
      <xdr:col>3</xdr:col>
      <xdr:colOff>604067</xdr:colOff>
      <xdr:row>53</xdr:row>
      <xdr:rowOff>25438</xdr:rowOff>
    </xdr:to>
    <xdr:sp macro="" textlink="">
      <xdr:nvSpPr>
        <xdr:cNvPr id="124" name="Line 1"/>
        <xdr:cNvSpPr/>
      </xdr:nvSpPr>
      <xdr:spPr>
        <a:xfrm flipH="1" flipV="1">
          <a:off x="2448360" y="8668080"/>
          <a:ext cx="36000" cy="1440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332280</xdr:colOff>
      <xdr:row>57</xdr:row>
      <xdr:rowOff>93292</xdr:rowOff>
    </xdr:from>
    <xdr:to>
      <xdr:col>2</xdr:col>
      <xdr:colOff>368280</xdr:colOff>
      <xdr:row>58</xdr:row>
      <xdr:rowOff>74213</xdr:rowOff>
    </xdr:to>
    <xdr:sp macro="" textlink="">
      <xdr:nvSpPr>
        <xdr:cNvPr id="125" name="Line 1"/>
        <xdr:cNvSpPr/>
      </xdr:nvSpPr>
      <xdr:spPr>
        <a:xfrm flipH="1" flipV="1">
          <a:off x="1555200" y="9528840"/>
          <a:ext cx="36000" cy="14292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568067</xdr:colOff>
      <xdr:row>57</xdr:row>
      <xdr:rowOff>93292</xdr:rowOff>
    </xdr:from>
    <xdr:to>
      <xdr:col>3</xdr:col>
      <xdr:colOff>604067</xdr:colOff>
      <xdr:row>58</xdr:row>
      <xdr:rowOff>74213</xdr:rowOff>
    </xdr:to>
    <xdr:sp macro="" textlink="">
      <xdr:nvSpPr>
        <xdr:cNvPr id="126" name="Line 1"/>
        <xdr:cNvSpPr/>
      </xdr:nvSpPr>
      <xdr:spPr>
        <a:xfrm flipV="1">
          <a:off x="2448360" y="9528840"/>
          <a:ext cx="36000" cy="14292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188280</xdr:colOff>
      <xdr:row>54</xdr:row>
      <xdr:rowOff>76372</xdr:rowOff>
    </xdr:from>
    <xdr:to>
      <xdr:col>2</xdr:col>
      <xdr:colOff>453600</xdr:colOff>
      <xdr:row>56</xdr:row>
      <xdr:rowOff>8878</xdr:rowOff>
    </xdr:to>
    <xdr:pic>
      <xdr:nvPicPr>
        <xdr:cNvPr id="127" name="Bild 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411200" y="9026280"/>
          <a:ext cx="265320" cy="255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349920</xdr:colOff>
      <xdr:row>77</xdr:row>
      <xdr:rowOff>65573</xdr:rowOff>
    </xdr:from>
    <xdr:to>
      <xdr:col>4</xdr:col>
      <xdr:colOff>36</xdr:colOff>
      <xdr:row>77</xdr:row>
      <xdr:rowOff>65573</xdr:rowOff>
    </xdr:to>
    <xdr:sp macro="" textlink="">
      <xdr:nvSpPr>
        <xdr:cNvPr id="128" name="Line 1"/>
        <xdr:cNvSpPr/>
      </xdr:nvSpPr>
      <xdr:spPr>
        <a:xfrm>
          <a:off x="1572840" y="12739680"/>
          <a:ext cx="938520" cy="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349920</xdr:colOff>
      <xdr:row>81</xdr:row>
      <xdr:rowOff>135412</xdr:rowOff>
    </xdr:from>
    <xdr:to>
      <xdr:col>4</xdr:col>
      <xdr:colOff>36</xdr:colOff>
      <xdr:row>81</xdr:row>
      <xdr:rowOff>135412</xdr:rowOff>
    </xdr:to>
    <xdr:sp macro="" textlink="">
      <xdr:nvSpPr>
        <xdr:cNvPr id="129" name="Line 1"/>
        <xdr:cNvSpPr/>
      </xdr:nvSpPr>
      <xdr:spPr>
        <a:xfrm>
          <a:off x="1572840" y="13457160"/>
          <a:ext cx="938520" cy="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349920</xdr:colOff>
      <xdr:row>80</xdr:row>
      <xdr:rowOff>131813</xdr:rowOff>
    </xdr:from>
    <xdr:to>
      <xdr:col>2</xdr:col>
      <xdr:colOff>349920</xdr:colOff>
      <xdr:row>81</xdr:row>
      <xdr:rowOff>135412</xdr:rowOff>
    </xdr:to>
    <xdr:sp macro="" textlink="">
      <xdr:nvSpPr>
        <xdr:cNvPr id="130" name="Line 1"/>
        <xdr:cNvSpPr/>
      </xdr:nvSpPr>
      <xdr:spPr>
        <a:xfrm flipV="1">
          <a:off x="1572840" y="13291560"/>
          <a:ext cx="0" cy="1656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349920</xdr:colOff>
      <xdr:row>77</xdr:row>
      <xdr:rowOff>65573</xdr:rowOff>
    </xdr:from>
    <xdr:to>
      <xdr:col>2</xdr:col>
      <xdr:colOff>349920</xdr:colOff>
      <xdr:row>78</xdr:row>
      <xdr:rowOff>69172</xdr:rowOff>
    </xdr:to>
    <xdr:sp macro="" textlink="">
      <xdr:nvSpPr>
        <xdr:cNvPr id="131" name="Line 1"/>
        <xdr:cNvSpPr/>
      </xdr:nvSpPr>
      <xdr:spPr>
        <a:xfrm flipV="1">
          <a:off x="1572840" y="12739680"/>
          <a:ext cx="0" cy="1656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189501</xdr:colOff>
      <xdr:row>77</xdr:row>
      <xdr:rowOff>65573</xdr:rowOff>
    </xdr:from>
    <xdr:to>
      <xdr:col>3</xdr:col>
      <xdr:colOff>189501</xdr:colOff>
      <xdr:row>78</xdr:row>
      <xdr:rowOff>69172</xdr:rowOff>
    </xdr:to>
    <xdr:sp macro="" textlink="">
      <xdr:nvSpPr>
        <xdr:cNvPr id="132" name="Line 1"/>
        <xdr:cNvSpPr/>
      </xdr:nvSpPr>
      <xdr:spPr>
        <a:xfrm flipV="1">
          <a:off x="2041560" y="12739680"/>
          <a:ext cx="0" cy="1656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189501</xdr:colOff>
      <xdr:row>80</xdr:row>
      <xdr:rowOff>113453</xdr:rowOff>
    </xdr:from>
    <xdr:to>
      <xdr:col>3</xdr:col>
      <xdr:colOff>189501</xdr:colOff>
      <xdr:row>81</xdr:row>
      <xdr:rowOff>117052</xdr:rowOff>
    </xdr:to>
    <xdr:sp macro="" textlink="">
      <xdr:nvSpPr>
        <xdr:cNvPr id="133" name="Line 1"/>
        <xdr:cNvSpPr/>
      </xdr:nvSpPr>
      <xdr:spPr>
        <a:xfrm flipV="1">
          <a:off x="2041560" y="13273200"/>
          <a:ext cx="0" cy="1656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630707</xdr:colOff>
      <xdr:row>77</xdr:row>
      <xdr:rowOff>65573</xdr:rowOff>
    </xdr:from>
    <xdr:to>
      <xdr:col>3</xdr:col>
      <xdr:colOff>630707</xdr:colOff>
      <xdr:row>78</xdr:row>
      <xdr:rowOff>69172</xdr:rowOff>
    </xdr:to>
    <xdr:sp macro="" textlink="">
      <xdr:nvSpPr>
        <xdr:cNvPr id="134" name="Line 1"/>
        <xdr:cNvSpPr/>
      </xdr:nvSpPr>
      <xdr:spPr>
        <a:xfrm flipV="1">
          <a:off x="2511000" y="12739680"/>
          <a:ext cx="0" cy="1656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630707</xdr:colOff>
      <xdr:row>80</xdr:row>
      <xdr:rowOff>131813</xdr:rowOff>
    </xdr:from>
    <xdr:to>
      <xdr:col>3</xdr:col>
      <xdr:colOff>630707</xdr:colOff>
      <xdr:row>81</xdr:row>
      <xdr:rowOff>135412</xdr:rowOff>
    </xdr:to>
    <xdr:sp macro="" textlink="">
      <xdr:nvSpPr>
        <xdr:cNvPr id="135" name="Line 1"/>
        <xdr:cNvSpPr/>
      </xdr:nvSpPr>
      <xdr:spPr>
        <a:xfrm flipV="1">
          <a:off x="2511000" y="13291560"/>
          <a:ext cx="0" cy="1656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38556</xdr:colOff>
      <xdr:row>78</xdr:row>
      <xdr:rowOff>93292</xdr:rowOff>
    </xdr:from>
    <xdr:to>
      <xdr:col>4</xdr:col>
      <xdr:colOff>174996</xdr:colOff>
      <xdr:row>80</xdr:row>
      <xdr:rowOff>93653</xdr:rowOff>
    </xdr:to>
    <xdr:pic>
      <xdr:nvPicPr>
        <xdr:cNvPr id="136" name="Bild 5"/>
        <xdr:cNvPicPr/>
      </xdr:nvPicPr>
      <xdr:blipFill>
        <a:blip xmlns:r="http://schemas.openxmlformats.org/officeDocument/2006/relationships" r:embed="rId1"/>
        <a:stretch/>
      </xdr:blipFill>
      <xdr:spPr>
        <a:xfrm>
          <a:off x="2549880" y="12929400"/>
          <a:ext cx="136440" cy="32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86541</xdr:colOff>
      <xdr:row>78</xdr:row>
      <xdr:rowOff>132172</xdr:rowOff>
    </xdr:from>
    <xdr:to>
      <xdr:col>3</xdr:col>
      <xdr:colOff>266541</xdr:colOff>
      <xdr:row>80</xdr:row>
      <xdr:rowOff>39293</xdr:rowOff>
    </xdr:to>
    <xdr:pic>
      <xdr:nvPicPr>
        <xdr:cNvPr id="137" name="Bild 6"/>
        <xdr:cNvPicPr/>
      </xdr:nvPicPr>
      <xdr:blipFill>
        <a:blip xmlns:r="http://schemas.openxmlformats.org/officeDocument/2006/relationships" r:embed="rId2"/>
        <a:stretch/>
      </xdr:blipFill>
      <xdr:spPr>
        <a:xfrm>
          <a:off x="1938600" y="12968280"/>
          <a:ext cx="180000" cy="230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392760</xdr:colOff>
      <xdr:row>76</xdr:row>
      <xdr:rowOff>80332</xdr:rowOff>
    </xdr:from>
    <xdr:to>
      <xdr:col>3</xdr:col>
      <xdr:colOff>592547</xdr:colOff>
      <xdr:row>76</xdr:row>
      <xdr:rowOff>80332</xdr:rowOff>
    </xdr:to>
    <xdr:sp macro="" textlink="">
      <xdr:nvSpPr>
        <xdr:cNvPr id="138" name="Line 1"/>
        <xdr:cNvSpPr/>
      </xdr:nvSpPr>
      <xdr:spPr>
        <a:xfrm>
          <a:off x="1615680" y="12592440"/>
          <a:ext cx="857160" cy="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392760</xdr:colOff>
      <xdr:row>82</xdr:row>
      <xdr:rowOff>112733</xdr:rowOff>
    </xdr:from>
    <xdr:to>
      <xdr:col>3</xdr:col>
      <xdr:colOff>592547</xdr:colOff>
      <xdr:row>82</xdr:row>
      <xdr:rowOff>112733</xdr:rowOff>
    </xdr:to>
    <xdr:sp macro="" textlink="">
      <xdr:nvSpPr>
        <xdr:cNvPr id="139" name="Line 1"/>
        <xdr:cNvSpPr/>
      </xdr:nvSpPr>
      <xdr:spPr>
        <a:xfrm>
          <a:off x="1615680" y="13596480"/>
          <a:ext cx="857160" cy="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356760</xdr:colOff>
      <xdr:row>76</xdr:row>
      <xdr:rowOff>80332</xdr:rowOff>
    </xdr:from>
    <xdr:to>
      <xdr:col>2</xdr:col>
      <xdr:colOff>392760</xdr:colOff>
      <xdr:row>77</xdr:row>
      <xdr:rowOff>61613</xdr:rowOff>
    </xdr:to>
    <xdr:sp macro="" textlink="">
      <xdr:nvSpPr>
        <xdr:cNvPr id="140" name="Line 1"/>
        <xdr:cNvSpPr/>
      </xdr:nvSpPr>
      <xdr:spPr>
        <a:xfrm flipV="1">
          <a:off x="1579680" y="12592440"/>
          <a:ext cx="36000" cy="14328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592547</xdr:colOff>
      <xdr:row>76</xdr:row>
      <xdr:rowOff>80332</xdr:rowOff>
    </xdr:from>
    <xdr:to>
      <xdr:col>3</xdr:col>
      <xdr:colOff>628547</xdr:colOff>
      <xdr:row>77</xdr:row>
      <xdr:rowOff>61613</xdr:rowOff>
    </xdr:to>
    <xdr:sp macro="" textlink="">
      <xdr:nvSpPr>
        <xdr:cNvPr id="141" name="Line 1"/>
        <xdr:cNvSpPr/>
      </xdr:nvSpPr>
      <xdr:spPr>
        <a:xfrm flipH="1" flipV="1">
          <a:off x="2472840" y="12592440"/>
          <a:ext cx="36000" cy="14328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356760</xdr:colOff>
      <xdr:row>81</xdr:row>
      <xdr:rowOff>131452</xdr:rowOff>
    </xdr:from>
    <xdr:to>
      <xdr:col>2</xdr:col>
      <xdr:colOff>392760</xdr:colOff>
      <xdr:row>82</xdr:row>
      <xdr:rowOff>112733</xdr:rowOff>
    </xdr:to>
    <xdr:sp macro="" textlink="">
      <xdr:nvSpPr>
        <xdr:cNvPr id="142" name="Line 1"/>
        <xdr:cNvSpPr/>
      </xdr:nvSpPr>
      <xdr:spPr>
        <a:xfrm flipH="1" flipV="1">
          <a:off x="1579680" y="13453200"/>
          <a:ext cx="36000" cy="14328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592547</xdr:colOff>
      <xdr:row>81</xdr:row>
      <xdr:rowOff>131452</xdr:rowOff>
    </xdr:from>
    <xdr:to>
      <xdr:col>3</xdr:col>
      <xdr:colOff>628547</xdr:colOff>
      <xdr:row>82</xdr:row>
      <xdr:rowOff>112733</xdr:rowOff>
    </xdr:to>
    <xdr:sp macro="" textlink="">
      <xdr:nvSpPr>
        <xdr:cNvPr id="143" name="Line 1"/>
        <xdr:cNvSpPr/>
      </xdr:nvSpPr>
      <xdr:spPr>
        <a:xfrm flipV="1">
          <a:off x="2472840" y="13453200"/>
          <a:ext cx="36000" cy="14328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247680</xdr:colOff>
      <xdr:row>78</xdr:row>
      <xdr:rowOff>157732</xdr:rowOff>
    </xdr:from>
    <xdr:to>
      <xdr:col>2</xdr:col>
      <xdr:colOff>461880</xdr:colOff>
      <xdr:row>80</xdr:row>
      <xdr:rowOff>39293</xdr:rowOff>
    </xdr:to>
    <xdr:pic>
      <xdr:nvPicPr>
        <xdr:cNvPr id="144" name="Bild 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470600" y="12993840"/>
          <a:ext cx="214200" cy="205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10080</xdr:colOff>
      <xdr:row>7</xdr:row>
      <xdr:rowOff>76680</xdr:rowOff>
    </xdr:from>
    <xdr:to>
      <xdr:col>3</xdr:col>
      <xdr:colOff>153360</xdr:colOff>
      <xdr:row>11</xdr:row>
      <xdr:rowOff>10440</xdr:rowOff>
    </xdr:to>
    <xdr:pic>
      <xdr:nvPicPr>
        <xdr:cNvPr id="143" name="Bild 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233000" y="1295640"/>
          <a:ext cx="754560" cy="581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154800</xdr:colOff>
      <xdr:row>3</xdr:row>
      <xdr:rowOff>127440</xdr:rowOff>
    </xdr:from>
    <xdr:to>
      <xdr:col>7</xdr:col>
      <xdr:colOff>67320</xdr:colOff>
      <xdr:row>3</xdr:row>
      <xdr:rowOff>127440</xdr:rowOff>
    </xdr:to>
    <xdr:sp macro="" textlink="">
      <xdr:nvSpPr>
        <xdr:cNvPr id="144" name="Line 1"/>
        <xdr:cNvSpPr/>
      </xdr:nvSpPr>
      <xdr:spPr>
        <a:xfrm>
          <a:off x="1989000" y="698760"/>
          <a:ext cx="2358720" cy="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154800</xdr:colOff>
      <xdr:row>14</xdr:row>
      <xdr:rowOff>139320</xdr:rowOff>
    </xdr:from>
    <xdr:to>
      <xdr:col>7</xdr:col>
      <xdr:colOff>67320</xdr:colOff>
      <xdr:row>14</xdr:row>
      <xdr:rowOff>139320</xdr:rowOff>
    </xdr:to>
    <xdr:sp macro="" textlink="">
      <xdr:nvSpPr>
        <xdr:cNvPr id="145" name="Line 1"/>
        <xdr:cNvSpPr/>
      </xdr:nvSpPr>
      <xdr:spPr>
        <a:xfrm>
          <a:off x="1989000" y="2491920"/>
          <a:ext cx="2358720" cy="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154800</xdr:colOff>
      <xdr:row>12</xdr:row>
      <xdr:rowOff>48960</xdr:rowOff>
    </xdr:from>
    <xdr:to>
      <xdr:col>3</xdr:col>
      <xdr:colOff>154800</xdr:colOff>
      <xdr:row>14</xdr:row>
      <xdr:rowOff>139320</xdr:rowOff>
    </xdr:to>
    <xdr:sp macro="" textlink="">
      <xdr:nvSpPr>
        <xdr:cNvPr id="146" name="Line 1"/>
        <xdr:cNvSpPr/>
      </xdr:nvSpPr>
      <xdr:spPr>
        <a:xfrm flipV="1">
          <a:off x="1989000" y="2077560"/>
          <a:ext cx="0" cy="41436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154800</xdr:colOff>
      <xdr:row>3</xdr:row>
      <xdr:rowOff>127440</xdr:rowOff>
    </xdr:from>
    <xdr:to>
      <xdr:col>3</xdr:col>
      <xdr:colOff>154800</xdr:colOff>
      <xdr:row>6</xdr:row>
      <xdr:rowOff>54720</xdr:rowOff>
    </xdr:to>
    <xdr:sp macro="" textlink="">
      <xdr:nvSpPr>
        <xdr:cNvPr id="147" name="Line 1"/>
        <xdr:cNvSpPr/>
      </xdr:nvSpPr>
      <xdr:spPr>
        <a:xfrm flipV="1">
          <a:off x="1989000" y="698760"/>
          <a:ext cx="0" cy="41292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15840</xdr:colOff>
      <xdr:row>3</xdr:row>
      <xdr:rowOff>127440</xdr:rowOff>
    </xdr:from>
    <xdr:to>
      <xdr:col>5</xdr:col>
      <xdr:colOff>15840</xdr:colOff>
      <xdr:row>6</xdr:row>
      <xdr:rowOff>54720</xdr:rowOff>
    </xdr:to>
    <xdr:sp macro="" textlink="">
      <xdr:nvSpPr>
        <xdr:cNvPr id="148" name="Line 1"/>
        <xdr:cNvSpPr/>
      </xdr:nvSpPr>
      <xdr:spPr>
        <a:xfrm flipV="1">
          <a:off x="3073320" y="698760"/>
          <a:ext cx="0" cy="41292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15840</xdr:colOff>
      <xdr:row>12</xdr:row>
      <xdr:rowOff>2520</xdr:rowOff>
    </xdr:from>
    <xdr:to>
      <xdr:col>5</xdr:col>
      <xdr:colOff>15840</xdr:colOff>
      <xdr:row>14</xdr:row>
      <xdr:rowOff>92880</xdr:rowOff>
    </xdr:to>
    <xdr:sp macro="" textlink="">
      <xdr:nvSpPr>
        <xdr:cNvPr id="149" name="Line 1"/>
        <xdr:cNvSpPr/>
      </xdr:nvSpPr>
      <xdr:spPr>
        <a:xfrm flipV="1">
          <a:off x="3073320" y="2031120"/>
          <a:ext cx="0" cy="41436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7</xdr:col>
      <xdr:colOff>67320</xdr:colOff>
      <xdr:row>3</xdr:row>
      <xdr:rowOff>127440</xdr:rowOff>
    </xdr:from>
    <xdr:to>
      <xdr:col>7</xdr:col>
      <xdr:colOff>67320</xdr:colOff>
      <xdr:row>6</xdr:row>
      <xdr:rowOff>54720</xdr:rowOff>
    </xdr:to>
    <xdr:sp macro="" textlink="">
      <xdr:nvSpPr>
        <xdr:cNvPr id="150" name="Line 1"/>
        <xdr:cNvSpPr/>
      </xdr:nvSpPr>
      <xdr:spPr>
        <a:xfrm flipV="1">
          <a:off x="4347720" y="698760"/>
          <a:ext cx="0" cy="41292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7</xdr:col>
      <xdr:colOff>67320</xdr:colOff>
      <xdr:row>12</xdr:row>
      <xdr:rowOff>48960</xdr:rowOff>
    </xdr:from>
    <xdr:to>
      <xdr:col>7</xdr:col>
      <xdr:colOff>67320</xdr:colOff>
      <xdr:row>14</xdr:row>
      <xdr:rowOff>139320</xdr:rowOff>
    </xdr:to>
    <xdr:sp macro="" textlink="">
      <xdr:nvSpPr>
        <xdr:cNvPr id="151" name="Line 1"/>
        <xdr:cNvSpPr/>
      </xdr:nvSpPr>
      <xdr:spPr>
        <a:xfrm flipV="1">
          <a:off x="4347720" y="2077560"/>
          <a:ext cx="0" cy="41436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492840</xdr:colOff>
      <xdr:row>7</xdr:row>
      <xdr:rowOff>31680</xdr:rowOff>
    </xdr:from>
    <xdr:to>
      <xdr:col>5</xdr:col>
      <xdr:colOff>348480</xdr:colOff>
      <xdr:row>11</xdr:row>
      <xdr:rowOff>24840</xdr:rowOff>
    </xdr:to>
    <xdr:pic>
      <xdr:nvPicPr>
        <xdr:cNvPr id="152" name="Bild 5"/>
        <xdr:cNvPicPr/>
      </xdr:nvPicPr>
      <xdr:blipFill>
        <a:blip xmlns:r="http://schemas.openxmlformats.org/officeDocument/2006/relationships" r:embed="rId2"/>
        <a:stretch/>
      </xdr:blipFill>
      <xdr:spPr>
        <a:xfrm>
          <a:off x="2938680" y="1250640"/>
          <a:ext cx="467280" cy="640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112680</xdr:colOff>
      <xdr:row>7</xdr:row>
      <xdr:rowOff>76680</xdr:rowOff>
    </xdr:from>
    <xdr:to>
      <xdr:col>7</xdr:col>
      <xdr:colOff>255960</xdr:colOff>
      <xdr:row>11</xdr:row>
      <xdr:rowOff>10440</xdr:rowOff>
    </xdr:to>
    <xdr:pic>
      <xdr:nvPicPr>
        <xdr:cNvPr id="153" name="Bild 6"/>
        <xdr:cNvPicPr/>
      </xdr:nvPicPr>
      <xdr:blipFill>
        <a:blip xmlns:r="http://schemas.openxmlformats.org/officeDocument/2006/relationships" r:embed="rId1"/>
        <a:stretch/>
      </xdr:blipFill>
      <xdr:spPr>
        <a:xfrm>
          <a:off x="3781440" y="1295640"/>
          <a:ext cx="754920" cy="581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552600</xdr:colOff>
      <xdr:row>3</xdr:row>
      <xdr:rowOff>95400</xdr:rowOff>
    </xdr:from>
    <xdr:to>
      <xdr:col>5</xdr:col>
      <xdr:colOff>767775</xdr:colOff>
      <xdr:row>11</xdr:row>
      <xdr:rowOff>104040</xdr:rowOff>
    </xdr:to>
    <xdr:pic>
      <xdr:nvPicPr>
        <xdr:cNvPr id="154" name="Grafik 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96280" y="666720"/>
          <a:ext cx="2950200" cy="1303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4</xdr:row>
      <xdr:rowOff>38160</xdr:rowOff>
    </xdr:from>
    <xdr:to>
      <xdr:col>5</xdr:col>
      <xdr:colOff>616320</xdr:colOff>
      <xdr:row>12</xdr:row>
      <xdr:rowOff>160920</xdr:rowOff>
    </xdr:to>
    <xdr:pic>
      <xdr:nvPicPr>
        <xdr:cNvPr id="155" name="Grafik 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00880" y="771480"/>
          <a:ext cx="2877120" cy="1418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333360</xdr:colOff>
      <xdr:row>3</xdr:row>
      <xdr:rowOff>28440</xdr:rowOff>
    </xdr:from>
    <xdr:to>
      <xdr:col>6</xdr:col>
      <xdr:colOff>430560</xdr:colOff>
      <xdr:row>13</xdr:row>
      <xdr:rowOff>93960</xdr:rowOff>
    </xdr:to>
    <xdr:pic>
      <xdr:nvPicPr>
        <xdr:cNvPr id="156" name="Grafik 3"/>
        <xdr:cNvPicPr/>
      </xdr:nvPicPr>
      <xdr:blipFill>
        <a:blip xmlns:r="http://schemas.openxmlformats.org/officeDocument/2006/relationships" r:embed="rId1"/>
        <a:stretch/>
      </xdr:blipFill>
      <xdr:spPr>
        <a:xfrm>
          <a:off x="977040" y="599760"/>
          <a:ext cx="3972600" cy="1684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533520</xdr:colOff>
      <xdr:row>2</xdr:row>
      <xdr:rowOff>133200</xdr:rowOff>
    </xdr:from>
    <xdr:to>
      <xdr:col>6</xdr:col>
      <xdr:colOff>190800</xdr:colOff>
      <xdr:row>13</xdr:row>
      <xdr:rowOff>27360</xdr:rowOff>
    </xdr:to>
    <xdr:pic>
      <xdr:nvPicPr>
        <xdr:cNvPr id="157" name="Grafik 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77200" y="542520"/>
          <a:ext cx="2876760" cy="1675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19080</xdr:colOff>
      <xdr:row>3</xdr:row>
      <xdr:rowOff>66600</xdr:rowOff>
    </xdr:from>
    <xdr:to>
      <xdr:col>5</xdr:col>
      <xdr:colOff>470160</xdr:colOff>
      <xdr:row>13</xdr:row>
      <xdr:rowOff>18000</xdr:rowOff>
    </xdr:to>
    <xdr:pic>
      <xdr:nvPicPr>
        <xdr:cNvPr id="158" name="Grafik 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306800" y="637920"/>
          <a:ext cx="2494440" cy="15706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Normal="100" workbookViewId="0">
      <selection activeCell="F27" sqref="F27"/>
    </sheetView>
  </sheetViews>
  <sheetFormatPr baseColWidth="10" defaultColWidth="9.140625" defaultRowHeight="12.75"/>
  <cols>
    <col min="1" max="5" width="8.7109375" customWidth="1"/>
    <col min="6" max="6" width="19.85546875" customWidth="1"/>
    <col min="7" max="7" width="8.7109375" customWidth="1"/>
    <col min="8" max="8" width="21.85546875" customWidth="1"/>
    <col min="9" max="1025" width="8.7109375" customWidth="1"/>
  </cols>
  <sheetData>
    <row r="1" spans="1:9" ht="15.75">
      <c r="A1" s="2" t="s">
        <v>0</v>
      </c>
    </row>
    <row r="2" spans="1:9" ht="15.75">
      <c r="A2" s="2"/>
    </row>
    <row r="3" spans="1:9">
      <c r="A3" t="s">
        <v>1</v>
      </c>
      <c r="D3" s="3">
        <v>3</v>
      </c>
    </row>
    <row r="5" spans="1:9">
      <c r="A5" t="s">
        <v>2</v>
      </c>
      <c r="D5" t="s">
        <v>3</v>
      </c>
      <c r="E5" t="s">
        <v>4</v>
      </c>
      <c r="H5" t="s">
        <v>5</v>
      </c>
      <c r="I5" t="s">
        <v>6</v>
      </c>
    </row>
    <row r="8" spans="1:9" ht="15.75">
      <c r="A8" s="2" t="s">
        <v>7</v>
      </c>
    </row>
    <row r="10" spans="1:9">
      <c r="A10" t="s">
        <v>8</v>
      </c>
      <c r="D10" t="s">
        <v>9</v>
      </c>
    </row>
    <row r="11" spans="1:9">
      <c r="A11" t="s">
        <v>10</v>
      </c>
      <c r="D11" s="4" t="s">
        <v>11</v>
      </c>
    </row>
    <row r="12" spans="1:9">
      <c r="D12" t="s">
        <v>12</v>
      </c>
    </row>
    <row r="14" spans="1:9">
      <c r="A14" t="s">
        <v>13</v>
      </c>
      <c r="D14" t="s">
        <v>14</v>
      </c>
      <c r="H14">
        <f>21.504/60</f>
        <v>0.3584</v>
      </c>
    </row>
    <row r="15" spans="1:9">
      <c r="F15" s="5"/>
    </row>
    <row r="16" spans="1:9">
      <c r="A16" t="s">
        <v>15</v>
      </c>
      <c r="D16" t="s">
        <v>16</v>
      </c>
      <c r="F16" t="s">
        <v>17</v>
      </c>
    </row>
    <row r="17" spans="1:17">
      <c r="D17" t="s">
        <v>18</v>
      </c>
      <c r="F17" t="s">
        <v>19</v>
      </c>
    </row>
    <row r="19" spans="1:17">
      <c r="A19" t="s">
        <v>20</v>
      </c>
      <c r="D19" s="4" t="s">
        <v>21</v>
      </c>
      <c r="E19" s="4" t="s">
        <v>22</v>
      </c>
      <c r="F19" s="4" t="s">
        <v>23</v>
      </c>
      <c r="G19" s="4" t="s">
        <v>24</v>
      </c>
      <c r="H19" s="4" t="s">
        <v>25</v>
      </c>
      <c r="I19" s="6" t="s">
        <v>26</v>
      </c>
      <c r="J19" s="4" t="s">
        <v>27</v>
      </c>
      <c r="K19" s="4"/>
      <c r="L19" s="4"/>
      <c r="M19" s="6" t="s">
        <v>28</v>
      </c>
      <c r="O19" s="4"/>
      <c r="P19" s="6" t="s">
        <v>29</v>
      </c>
      <c r="Q19" s="6" t="s">
        <v>30</v>
      </c>
    </row>
    <row r="20" spans="1:17">
      <c r="A20" t="s">
        <v>31</v>
      </c>
      <c r="D20" s="4" t="s">
        <v>32</v>
      </c>
      <c r="E20" s="4" t="s">
        <v>22</v>
      </c>
      <c r="F20" s="4" t="s">
        <v>23</v>
      </c>
      <c r="G20" s="4" t="s">
        <v>24</v>
      </c>
      <c r="H20" s="4" t="s">
        <v>33</v>
      </c>
      <c r="I20" s="6" t="s">
        <v>26</v>
      </c>
      <c r="J20" s="4" t="s">
        <v>27</v>
      </c>
      <c r="K20" s="4"/>
      <c r="L20" s="4"/>
      <c r="M20" s="6" t="s">
        <v>28</v>
      </c>
      <c r="O20" s="4"/>
      <c r="P20" s="6" t="s">
        <v>29</v>
      </c>
      <c r="Q20" s="6" t="s">
        <v>30</v>
      </c>
    </row>
    <row r="22" spans="1:17" ht="15.75">
      <c r="A22" s="2" t="s">
        <v>34</v>
      </c>
    </row>
    <row r="23" spans="1:17" ht="15.75">
      <c r="A23" s="2"/>
    </row>
    <row r="24" spans="1:17">
      <c r="A24" t="s">
        <v>35</v>
      </c>
      <c r="D24" t="s">
        <v>36</v>
      </c>
    </row>
    <row r="25" spans="1:17">
      <c r="H25" t="s">
        <v>37</v>
      </c>
    </row>
    <row r="26" spans="1:17">
      <c r="A26" t="s">
        <v>38</v>
      </c>
      <c r="D26" t="s">
        <v>39</v>
      </c>
    </row>
    <row r="28" spans="1:17">
      <c r="A28" t="s">
        <v>40</v>
      </c>
      <c r="B28" t="s">
        <v>41</v>
      </c>
      <c r="D28" t="s">
        <v>42</v>
      </c>
      <c r="J28" t="s">
        <v>43</v>
      </c>
    </row>
    <row r="29" spans="1:17">
      <c r="A29" s="7" t="s">
        <v>40</v>
      </c>
      <c r="B29" s="7" t="s">
        <v>44</v>
      </c>
      <c r="C29" s="7"/>
      <c r="D29" s="7" t="s">
        <v>45</v>
      </c>
    </row>
    <row r="30" spans="1:17">
      <c r="A30" s="7" t="s">
        <v>46</v>
      </c>
      <c r="B30" s="7" t="s">
        <v>41</v>
      </c>
      <c r="D30" t="s">
        <v>47</v>
      </c>
    </row>
    <row r="31" spans="1:17">
      <c r="A31" s="7" t="s">
        <v>46</v>
      </c>
      <c r="B31" s="7" t="s">
        <v>44</v>
      </c>
      <c r="D31" t="s">
        <v>48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zoomScaleNormal="100" workbookViewId="0">
      <selection activeCell="M11" sqref="M11"/>
    </sheetView>
  </sheetViews>
  <sheetFormatPr baseColWidth="10" defaultColWidth="9.140625" defaultRowHeight="12.75"/>
  <cols>
    <col min="1" max="1025" width="8.7109375" customWidth="1"/>
  </cols>
  <sheetData>
    <row r="1" spans="1:12" ht="16.5">
      <c r="A1" s="8" t="s">
        <v>0</v>
      </c>
    </row>
    <row r="3" spans="1:12">
      <c r="A3" t="s">
        <v>49</v>
      </c>
      <c r="D3" t="s">
        <v>50</v>
      </c>
    </row>
    <row r="4" spans="1:12">
      <c r="D4" t="s">
        <v>51</v>
      </c>
    </row>
    <row r="6" spans="1:12">
      <c r="A6" s="7" t="s">
        <v>52</v>
      </c>
      <c r="B6" s="7"/>
      <c r="C6" s="7"/>
      <c r="D6" s="7" t="s">
        <v>53</v>
      </c>
    </row>
    <row r="7" spans="1:12">
      <c r="A7" s="7"/>
      <c r="B7" s="7"/>
      <c r="C7" s="7"/>
      <c r="D7" s="7" t="s">
        <v>54</v>
      </c>
    </row>
    <row r="9" spans="1:12" ht="15.75">
      <c r="A9" s="2" t="s">
        <v>7</v>
      </c>
    </row>
    <row r="11" spans="1:12">
      <c r="A11" t="s">
        <v>55</v>
      </c>
      <c r="D11" t="s">
        <v>56</v>
      </c>
      <c r="E11" t="s">
        <v>57</v>
      </c>
      <c r="H11" t="s">
        <v>58</v>
      </c>
      <c r="J11" t="s">
        <v>59</v>
      </c>
      <c r="L11" t="s">
        <v>60</v>
      </c>
    </row>
    <row r="12" spans="1:12">
      <c r="D12" t="s">
        <v>61</v>
      </c>
      <c r="E12" t="s">
        <v>62</v>
      </c>
      <c r="H12" t="s">
        <v>58</v>
      </c>
      <c r="J12" t="s">
        <v>63</v>
      </c>
      <c r="L12" t="s">
        <v>64</v>
      </c>
    </row>
    <row r="13" spans="1:12">
      <c r="D13" t="s">
        <v>65</v>
      </c>
      <c r="E13" s="7" t="s">
        <v>66</v>
      </c>
      <c r="F13" s="7"/>
      <c r="G13" s="7"/>
      <c r="H13" s="7" t="s">
        <v>67</v>
      </c>
      <c r="I13" s="7"/>
      <c r="J13" s="7" t="s">
        <v>68</v>
      </c>
      <c r="K13" s="7"/>
      <c r="L13" s="7" t="s">
        <v>69</v>
      </c>
    </row>
    <row r="15" spans="1:12" ht="15.75">
      <c r="A15" s="2" t="s">
        <v>70</v>
      </c>
    </row>
    <row r="16" spans="1:12" s="4" customFormat="1" ht="12"/>
    <row r="17" spans="1:4" s="4" customFormat="1" ht="12">
      <c r="A17" s="4" t="s">
        <v>71</v>
      </c>
      <c r="D17" s="4" t="s">
        <v>72</v>
      </c>
    </row>
    <row r="18" spans="1:4" s="4" customFormat="1" ht="12"/>
    <row r="19" spans="1:4">
      <c r="A19" t="s">
        <v>73</v>
      </c>
      <c r="D19" t="s">
        <v>74</v>
      </c>
    </row>
    <row r="20" spans="1:4">
      <c r="D20" t="s">
        <v>75</v>
      </c>
    </row>
    <row r="22" spans="1:4">
      <c r="A22" t="s">
        <v>76</v>
      </c>
      <c r="D22" t="s">
        <v>77</v>
      </c>
    </row>
    <row r="23" spans="1:4">
      <c r="D23" t="s">
        <v>78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topLeftCell="A91" zoomScale="160" zoomScaleNormal="160" workbookViewId="0">
      <selection activeCell="A16" sqref="A16"/>
    </sheetView>
  </sheetViews>
  <sheetFormatPr baseColWidth="10" defaultColWidth="9.140625" defaultRowHeight="12.75"/>
  <cols>
    <col min="1" max="2" width="8.7109375" customWidth="1"/>
    <col min="3" max="3" width="9" customWidth="1"/>
    <col min="4" max="4" width="9.42578125" customWidth="1"/>
    <col min="5" max="5" width="10.7109375" customWidth="1"/>
    <col min="6" max="1025" width="8.7109375" customWidth="1"/>
  </cols>
  <sheetData>
    <row r="1" spans="1:17" ht="18">
      <c r="A1" s="9" t="s">
        <v>79</v>
      </c>
    </row>
    <row r="2" spans="1:17">
      <c r="A2" s="10"/>
    </row>
    <row r="3" spans="1:17" ht="12.75" customHeight="1">
      <c r="A3" s="1" t="s">
        <v>80</v>
      </c>
      <c r="B3" s="1"/>
      <c r="C3" s="1"/>
      <c r="D3" s="1"/>
      <c r="E3" s="1"/>
    </row>
    <row r="4" spans="1:17">
      <c r="A4" s="1"/>
      <c r="B4" s="1"/>
      <c r="C4" s="1"/>
      <c r="D4" s="1"/>
      <c r="E4" s="1"/>
      <c r="G4" s="11"/>
      <c r="H4" s="12" t="s">
        <v>81</v>
      </c>
      <c r="I4" s="12" t="s">
        <v>82</v>
      </c>
      <c r="J4" s="12" t="s">
        <v>83</v>
      </c>
      <c r="K4" s="12" t="s">
        <v>84</v>
      </c>
      <c r="L4" s="12" t="s">
        <v>85</v>
      </c>
      <c r="M4" s="12" t="s">
        <v>86</v>
      </c>
      <c r="N4" s="12" t="s">
        <v>87</v>
      </c>
      <c r="O4" s="12" t="s">
        <v>88</v>
      </c>
      <c r="P4" s="12" t="s">
        <v>89</v>
      </c>
      <c r="Q4" s="12" t="s">
        <v>90</v>
      </c>
    </row>
    <row r="5" spans="1:17">
      <c r="A5" s="1"/>
      <c r="B5" s="1"/>
      <c r="C5" s="1"/>
      <c r="D5" s="1"/>
      <c r="E5" s="1"/>
      <c r="G5" s="11" t="s">
        <v>91</v>
      </c>
      <c r="H5" s="11" t="s">
        <v>92</v>
      </c>
      <c r="I5" s="11" t="s">
        <v>93</v>
      </c>
      <c r="J5" t="s">
        <v>92</v>
      </c>
      <c r="K5" t="s">
        <v>93</v>
      </c>
      <c r="L5" t="s">
        <v>93</v>
      </c>
      <c r="M5" t="s">
        <v>93</v>
      </c>
      <c r="N5" t="s">
        <v>92</v>
      </c>
      <c r="O5" t="s">
        <v>92</v>
      </c>
      <c r="P5" s="11" t="s">
        <v>92</v>
      </c>
      <c r="Q5" s="11" t="s">
        <v>92</v>
      </c>
    </row>
    <row r="6" spans="1:17">
      <c r="A6" s="1"/>
      <c r="B6" s="1"/>
      <c r="C6" s="1"/>
      <c r="D6" s="1"/>
      <c r="E6" s="1"/>
      <c r="G6" s="11" t="s">
        <v>94</v>
      </c>
      <c r="H6" s="11" t="s">
        <v>92</v>
      </c>
      <c r="I6" s="11" t="s">
        <v>93</v>
      </c>
      <c r="J6" t="s">
        <v>93</v>
      </c>
      <c r="K6" t="s">
        <v>92</v>
      </c>
      <c r="L6" t="s">
        <v>93</v>
      </c>
      <c r="M6" t="s">
        <v>92</v>
      </c>
      <c r="N6" t="s">
        <v>93</v>
      </c>
      <c r="O6" t="s">
        <v>92</v>
      </c>
      <c r="P6" s="11" t="s">
        <v>92</v>
      </c>
      <c r="Q6" s="11" t="s">
        <v>92</v>
      </c>
    </row>
    <row r="7" spans="1:17">
      <c r="A7" s="1"/>
      <c r="B7" s="1"/>
      <c r="C7" s="1"/>
      <c r="D7" s="1"/>
      <c r="E7" s="1"/>
      <c r="F7" s="11"/>
      <c r="G7" s="11" t="s">
        <v>95</v>
      </c>
      <c r="H7" s="11" t="s">
        <v>92</v>
      </c>
      <c r="I7" s="11" t="s">
        <v>93</v>
      </c>
      <c r="J7" t="s">
        <v>93</v>
      </c>
      <c r="K7" t="s">
        <v>93</v>
      </c>
      <c r="L7" t="s">
        <v>92</v>
      </c>
      <c r="M7" t="s">
        <v>92</v>
      </c>
      <c r="N7" t="s">
        <v>92</v>
      </c>
      <c r="O7" t="s">
        <v>93</v>
      </c>
      <c r="P7" s="11" t="s">
        <v>92</v>
      </c>
      <c r="Q7" s="11" t="s">
        <v>92</v>
      </c>
    </row>
    <row r="8" spans="1:17">
      <c r="A8" s="13"/>
      <c r="B8" s="11"/>
      <c r="C8" s="11"/>
      <c r="D8" s="11"/>
      <c r="E8" s="11"/>
      <c r="F8" s="11"/>
      <c r="G8" s="11"/>
      <c r="H8" s="11"/>
      <c r="P8" t="s">
        <v>96</v>
      </c>
      <c r="Q8" t="s">
        <v>97</v>
      </c>
    </row>
    <row r="9" spans="1:17" ht="12.75" customHeight="1">
      <c r="A9" s="1" t="s">
        <v>98</v>
      </c>
      <c r="B9" s="1"/>
      <c r="C9" s="1"/>
      <c r="D9" s="1"/>
      <c r="E9" s="1"/>
      <c r="F9" s="11"/>
      <c r="G9" s="1" t="s">
        <v>99</v>
      </c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>
      <c r="A10" s="1"/>
      <c r="B10" s="1"/>
      <c r="C10" s="1"/>
      <c r="D10" s="1"/>
      <c r="E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>
      <c r="A11" s="1"/>
      <c r="B11" s="1"/>
      <c r="C11" s="1"/>
      <c r="D11" s="1"/>
      <c r="E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>
      <c r="A12" s="10"/>
    </row>
    <row r="13" spans="1:17">
      <c r="A13" s="10" t="s">
        <v>100</v>
      </c>
      <c r="C13" t="s">
        <v>101</v>
      </c>
    </row>
    <row r="14" spans="1:17" ht="17.25" customHeight="1"/>
    <row r="16" spans="1:17" ht="18.75" customHeight="1"/>
    <row r="21" spans="1:3">
      <c r="A21" s="10" t="s">
        <v>102</v>
      </c>
      <c r="C21" t="s">
        <v>103</v>
      </c>
    </row>
    <row r="29" spans="1:3">
      <c r="A29" s="10" t="s">
        <v>104</v>
      </c>
      <c r="C29" t="s">
        <v>105</v>
      </c>
    </row>
    <row r="37" spans="1:3">
      <c r="A37" s="10" t="s">
        <v>106</v>
      </c>
      <c r="C37" t="s">
        <v>107</v>
      </c>
    </row>
    <row r="45" spans="1:3">
      <c r="A45" s="10" t="s">
        <v>108</v>
      </c>
      <c r="C45" t="s">
        <v>109</v>
      </c>
    </row>
    <row r="53" spans="1:3">
      <c r="A53" s="10" t="s">
        <v>110</v>
      </c>
      <c r="C53" t="s">
        <v>111</v>
      </c>
    </row>
    <row r="61" spans="1:3">
      <c r="A61" s="10" t="s">
        <v>112</v>
      </c>
      <c r="C61" t="s">
        <v>113</v>
      </c>
    </row>
    <row r="69" spans="1:3">
      <c r="A69" s="10" t="s">
        <v>114</v>
      </c>
      <c r="C69" t="s">
        <v>115</v>
      </c>
    </row>
    <row r="77" spans="1:3">
      <c r="A77" s="10" t="s">
        <v>116</v>
      </c>
      <c r="C77" t="s">
        <v>117</v>
      </c>
    </row>
    <row r="85" spans="1:3">
      <c r="A85" s="10" t="s">
        <v>118</v>
      </c>
      <c r="C85" t="s">
        <v>119</v>
      </c>
    </row>
    <row r="93" spans="1:3">
      <c r="A93" s="10" t="s">
        <v>120</v>
      </c>
      <c r="C93" t="s">
        <v>121</v>
      </c>
    </row>
  </sheetData>
  <mergeCells count="3">
    <mergeCell ref="A3:E7"/>
    <mergeCell ref="A9:E11"/>
    <mergeCell ref="G9:Q1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Roman,Standard"&amp;12&amp;A</oddHeader>
    <oddFooter>&amp;C&amp;"Times New Roman,Standard"&amp;12Seite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0"/>
  <sheetViews>
    <sheetView zoomScale="110" zoomScaleNormal="110" workbookViewId="0">
      <selection activeCell="D10" sqref="D10"/>
    </sheetView>
  </sheetViews>
  <sheetFormatPr baseColWidth="10" defaultColWidth="9.140625" defaultRowHeight="12.75"/>
  <cols>
    <col min="1" max="1025" width="8.7109375" customWidth="1"/>
  </cols>
  <sheetData>
    <row r="1" spans="1:3" ht="19.5">
      <c r="A1" s="14" t="s">
        <v>122</v>
      </c>
      <c r="B1" s="14"/>
      <c r="C1" s="15" t="s">
        <v>101</v>
      </c>
    </row>
    <row r="19" spans="1:64">
      <c r="A19" t="s">
        <v>56</v>
      </c>
      <c r="B19" t="s">
        <v>57</v>
      </c>
      <c r="E19" t="s">
        <v>58</v>
      </c>
      <c r="G19" t="s">
        <v>59</v>
      </c>
      <c r="I19" t="s">
        <v>60</v>
      </c>
    </row>
    <row r="20" spans="1:64" ht="19.5">
      <c r="A20" s="16"/>
    </row>
    <row r="21" spans="1:64">
      <c r="A21" t="s">
        <v>123</v>
      </c>
      <c r="C21" t="s">
        <v>124</v>
      </c>
      <c r="E21" t="s">
        <v>125</v>
      </c>
    </row>
    <row r="22" spans="1:64">
      <c r="A22" t="s">
        <v>126</v>
      </c>
      <c r="C22" t="s">
        <v>127</v>
      </c>
      <c r="E22" t="s">
        <v>128</v>
      </c>
    </row>
    <row r="25" spans="1:64" s="10" customFormat="1">
      <c r="A25"/>
      <c r="B25" t="s">
        <v>129</v>
      </c>
      <c r="C25" t="s">
        <v>130</v>
      </c>
      <c r="D25" t="s">
        <v>131</v>
      </c>
      <c r="E25" t="s">
        <v>132</v>
      </c>
      <c r="F25" t="s">
        <v>133</v>
      </c>
      <c r="G25" t="s">
        <v>134</v>
      </c>
      <c r="H25" t="s">
        <v>135</v>
      </c>
      <c r="I25" t="s">
        <v>136</v>
      </c>
      <c r="J25" t="s">
        <v>137</v>
      </c>
      <c r="K25" t="s">
        <v>138</v>
      </c>
      <c r="L25" t="s">
        <v>139</v>
      </c>
      <c r="M25" t="s">
        <v>140</v>
      </c>
      <c r="N25" t="s">
        <v>141</v>
      </c>
      <c r="O25" t="s">
        <v>142</v>
      </c>
      <c r="P25" t="s">
        <v>143</v>
      </c>
      <c r="Q25" t="s">
        <v>144</v>
      </c>
      <c r="R25" t="s">
        <v>145</v>
      </c>
      <c r="S25" t="s">
        <v>146</v>
      </c>
      <c r="T25" t="s">
        <v>147</v>
      </c>
      <c r="U25" t="s">
        <v>148</v>
      </c>
      <c r="V25" t="s">
        <v>149</v>
      </c>
      <c r="W25" t="s">
        <v>150</v>
      </c>
      <c r="X25" t="s">
        <v>151</v>
      </c>
      <c r="Y25" t="s">
        <v>152</v>
      </c>
      <c r="Z25" t="s">
        <v>153</v>
      </c>
      <c r="AA25"/>
      <c r="AB25" t="s">
        <v>154</v>
      </c>
      <c r="AC25" t="s">
        <v>155</v>
      </c>
      <c r="AD25" t="s">
        <v>156</v>
      </c>
      <c r="AE25" t="s">
        <v>157</v>
      </c>
      <c r="AF25" t="s">
        <v>158</v>
      </c>
      <c r="AG25" t="s">
        <v>159</v>
      </c>
      <c r="AH25" t="s">
        <v>160</v>
      </c>
      <c r="AI25" t="s">
        <v>161</v>
      </c>
      <c r="AJ25" t="s">
        <v>162</v>
      </c>
      <c r="AK25" t="s">
        <v>163</v>
      </c>
      <c r="AL25" t="s">
        <v>164</v>
      </c>
      <c r="AM25" t="s">
        <v>165</v>
      </c>
      <c r="AN25" t="s">
        <v>166</v>
      </c>
      <c r="AO25" t="s">
        <v>167</v>
      </c>
      <c r="AP25" t="s">
        <v>168</v>
      </c>
      <c r="AQ25" t="s">
        <v>169</v>
      </c>
      <c r="AR25" t="s">
        <v>170</v>
      </c>
      <c r="AS25" t="s">
        <v>171</v>
      </c>
      <c r="AT25" t="s">
        <v>172</v>
      </c>
      <c r="AU25" t="s">
        <v>173</v>
      </c>
      <c r="AV25" t="s">
        <v>174</v>
      </c>
      <c r="AW25" t="s">
        <v>175</v>
      </c>
      <c r="AX25" t="s">
        <v>176</v>
      </c>
      <c r="AY25" t="s">
        <v>177</v>
      </c>
      <c r="AZ25" t="s">
        <v>178</v>
      </c>
      <c r="BA25" t="s">
        <v>179</v>
      </c>
      <c r="BB25" t="s">
        <v>180</v>
      </c>
      <c r="BC25" t="s">
        <v>181</v>
      </c>
      <c r="BD25" t="s">
        <v>182</v>
      </c>
      <c r="BE25" t="s">
        <v>183</v>
      </c>
      <c r="BF25" t="s">
        <v>184</v>
      </c>
      <c r="BG25" t="s">
        <v>185</v>
      </c>
      <c r="BH25" t="s">
        <v>186</v>
      </c>
      <c r="BI25" t="s">
        <v>187</v>
      </c>
      <c r="BJ25" t="s">
        <v>188</v>
      </c>
      <c r="BK25" t="s">
        <v>189</v>
      </c>
      <c r="BL25" t="s">
        <v>190</v>
      </c>
    </row>
    <row r="26" spans="1:64">
      <c r="A26" t="s">
        <v>191</v>
      </c>
      <c r="B26">
        <v>-6472.5345434786004</v>
      </c>
      <c r="C26">
        <v>13561.1062811639</v>
      </c>
      <c r="D26">
        <v>-6472.5345450506402</v>
      </c>
      <c r="E26">
        <v>-616.03719263479104</v>
      </c>
      <c r="F26">
        <v>55.961940965467498</v>
      </c>
      <c r="G26">
        <v>45.634581623509597</v>
      </c>
      <c r="H26">
        <v>56.241141393839399</v>
      </c>
      <c r="I26">
        <v>45.4223178964114</v>
      </c>
      <c r="J26">
        <v>55.961940965571898</v>
      </c>
      <c r="K26">
        <v>45.6345816249788</v>
      </c>
      <c r="L26">
        <v>54.246477919255099</v>
      </c>
      <c r="M26">
        <v>45</v>
      </c>
      <c r="N26">
        <v>65</v>
      </c>
      <c r="O26">
        <v>45.626991026908698</v>
      </c>
      <c r="P26">
        <v>54.246477921500897</v>
      </c>
      <c r="Q26">
        <v>45</v>
      </c>
      <c r="R26">
        <v>8.9533806398007503</v>
      </c>
      <c r="S26">
        <v>-17.906761282959302</v>
      </c>
      <c r="T26">
        <v>8.9533806431585496</v>
      </c>
      <c r="U26">
        <v>10</v>
      </c>
      <c r="V26">
        <v>-10</v>
      </c>
      <c r="W26">
        <v>10</v>
      </c>
      <c r="X26">
        <v>-92.336467487030205</v>
      </c>
      <c r="Y26">
        <v>-142.336008038084</v>
      </c>
      <c r="Z26">
        <v>-92.336467487030106</v>
      </c>
      <c r="AB26">
        <v>10</v>
      </c>
      <c r="AC26">
        <v>-10</v>
      </c>
      <c r="AD26">
        <v>10</v>
      </c>
      <c r="AE26">
        <v>-8.9533806398007503</v>
      </c>
      <c r="AF26">
        <v>8.9533806431585496</v>
      </c>
      <c r="AG26">
        <v>8.9533806398007503</v>
      </c>
      <c r="AH26">
        <v>-17.906761282959302</v>
      </c>
      <c r="AI26">
        <v>8.9533806431585496</v>
      </c>
      <c r="AJ26">
        <v>8.9533806398007503</v>
      </c>
      <c r="AK26">
        <v>-8.9533806431585496</v>
      </c>
      <c r="AL26">
        <v>24.999770275526899</v>
      </c>
      <c r="AM26">
        <v>-24.999770275526899</v>
      </c>
      <c r="AN26">
        <v>-92.336467487030205</v>
      </c>
      <c r="AO26">
        <v>-142.336008038084</v>
      </c>
      <c r="AP26">
        <v>-92.336467487030106</v>
      </c>
      <c r="AQ26">
        <v>-24.999770275526899</v>
      </c>
      <c r="AR26">
        <v>24.999770275526899</v>
      </c>
      <c r="AS26">
        <v>55.961940965467498</v>
      </c>
      <c r="AT26">
        <v>55.961940965467498</v>
      </c>
      <c r="AU26">
        <v>56.2411413938393</v>
      </c>
      <c r="AV26">
        <v>56.2411413938393</v>
      </c>
      <c r="AW26">
        <v>56.241141393839399</v>
      </c>
      <c r="AX26">
        <v>55.961940965571898</v>
      </c>
      <c r="AY26">
        <v>55.961940965571898</v>
      </c>
      <c r="AZ26">
        <v>45.634581623509597</v>
      </c>
      <c r="BA26">
        <v>45.634581623509597</v>
      </c>
      <c r="BB26">
        <v>45.4223178964114</v>
      </c>
      <c r="BC26">
        <v>45.422317895641697</v>
      </c>
      <c r="BD26">
        <v>45.422317897180903</v>
      </c>
      <c r="BE26">
        <v>45.6345816249788</v>
      </c>
      <c r="BF26">
        <v>45.6345816249788</v>
      </c>
      <c r="BG26">
        <v>54.246477919255099</v>
      </c>
      <c r="BH26">
        <v>45</v>
      </c>
      <c r="BI26">
        <v>65</v>
      </c>
      <c r="BJ26">
        <v>45.626991026908698</v>
      </c>
      <c r="BK26">
        <v>54.246477921500897</v>
      </c>
      <c r="BL26">
        <v>45</v>
      </c>
    </row>
    <row r="27" spans="1:64">
      <c r="A27" t="s">
        <v>192</v>
      </c>
      <c r="B27">
        <v>-6239.7881873057904</v>
      </c>
      <c r="C27">
        <v>13134.9397553051</v>
      </c>
      <c r="D27">
        <v>-6239.7881835913604</v>
      </c>
      <c r="E27">
        <v>-655.36338440796305</v>
      </c>
      <c r="F27">
        <v>61.491972379543199</v>
      </c>
      <c r="G27">
        <v>45.005506960161</v>
      </c>
      <c r="H27">
        <v>62.013550993569503</v>
      </c>
      <c r="I27">
        <v>44.661300915206503</v>
      </c>
      <c r="J27">
        <v>61.491972379242299</v>
      </c>
      <c r="K27">
        <v>45.005506960114403</v>
      </c>
      <c r="L27">
        <v>53.913983124722598</v>
      </c>
      <c r="M27">
        <v>45</v>
      </c>
      <c r="N27">
        <v>65</v>
      </c>
      <c r="O27">
        <v>46.235800349564101</v>
      </c>
      <c r="P27">
        <v>53.913983119416201</v>
      </c>
      <c r="Q27">
        <v>45</v>
      </c>
      <c r="R27">
        <v>5.4068491322845098</v>
      </c>
      <c r="S27">
        <v>-10.8136982614338</v>
      </c>
      <c r="T27">
        <v>5.4068491291493297</v>
      </c>
      <c r="U27">
        <v>10</v>
      </c>
      <c r="V27">
        <v>-10</v>
      </c>
      <c r="W27">
        <v>10</v>
      </c>
      <c r="X27">
        <v>-59.659247037251198</v>
      </c>
      <c r="Y27">
        <v>-77.893182769196102</v>
      </c>
      <c r="Z27">
        <v>-59.659247037251198</v>
      </c>
      <c r="AB27">
        <v>10</v>
      </c>
      <c r="AC27">
        <v>-10</v>
      </c>
      <c r="AD27">
        <v>10</v>
      </c>
      <c r="AE27">
        <v>-5.4068491322845098</v>
      </c>
      <c r="AF27">
        <v>5.4068491291493297</v>
      </c>
      <c r="AG27">
        <v>5.4068491322845098</v>
      </c>
      <c r="AH27">
        <v>-10.8136982614338</v>
      </c>
      <c r="AI27">
        <v>5.4068491291493297</v>
      </c>
      <c r="AJ27">
        <v>5.4068491322845098</v>
      </c>
      <c r="AK27">
        <v>-5.4068491291493297</v>
      </c>
      <c r="AL27">
        <v>9.1169678659724607</v>
      </c>
      <c r="AM27">
        <v>-9.1169678659724607</v>
      </c>
      <c r="AN27">
        <v>-59.659247037251198</v>
      </c>
      <c r="AO27">
        <v>-77.893182769196102</v>
      </c>
      <c r="AP27">
        <v>-59.659247037251198</v>
      </c>
      <c r="AQ27">
        <v>-9.1169678659724607</v>
      </c>
      <c r="AR27">
        <v>9.1169678659724607</v>
      </c>
      <c r="AS27">
        <v>61.491972379543199</v>
      </c>
      <c r="AT27">
        <v>61.491972379543199</v>
      </c>
      <c r="AU27">
        <v>62.013550993569403</v>
      </c>
      <c r="AV27">
        <v>62.013550993569403</v>
      </c>
      <c r="AW27">
        <v>62.013550993569503</v>
      </c>
      <c r="AX27">
        <v>61.491972379242299</v>
      </c>
      <c r="AY27">
        <v>61.491972379242299</v>
      </c>
      <c r="AZ27">
        <v>45.005506960161</v>
      </c>
      <c r="BA27">
        <v>45.005506960161</v>
      </c>
      <c r="BB27">
        <v>44.661300915206503</v>
      </c>
      <c r="BC27">
        <v>44.661300915328802</v>
      </c>
      <c r="BD27">
        <v>44.661300915084098</v>
      </c>
      <c r="BE27">
        <v>45.005506960114403</v>
      </c>
      <c r="BF27">
        <v>45.005506960114403</v>
      </c>
      <c r="BG27">
        <v>53.913983124722598</v>
      </c>
      <c r="BH27">
        <v>45</v>
      </c>
      <c r="BI27">
        <v>65</v>
      </c>
      <c r="BJ27">
        <v>46.235800349564101</v>
      </c>
      <c r="BK27">
        <v>53.913983119416201</v>
      </c>
      <c r="BL27">
        <v>45</v>
      </c>
    </row>
    <row r="28" spans="1:64">
      <c r="A28" t="s">
        <v>193</v>
      </c>
      <c r="B28">
        <v>-6993.5522418035298</v>
      </c>
      <c r="C28">
        <v>13330.7086290813</v>
      </c>
      <c r="D28">
        <v>-5686.58231171036</v>
      </c>
      <c r="E28">
        <v>-650.57407556744397</v>
      </c>
      <c r="F28">
        <v>60.9298129865604</v>
      </c>
      <c r="G28">
        <v>45.039072350195802</v>
      </c>
      <c r="H28">
        <v>61.372939677841003</v>
      </c>
      <c r="I28">
        <v>44.696428646473699</v>
      </c>
      <c r="J28">
        <v>60.830660040259097</v>
      </c>
      <c r="K28">
        <v>45.002414563696597</v>
      </c>
      <c r="L28">
        <v>54.990788916862201</v>
      </c>
      <c r="M28">
        <v>45</v>
      </c>
      <c r="N28">
        <v>65</v>
      </c>
      <c r="O28">
        <v>45.9561305298839</v>
      </c>
      <c r="P28">
        <v>53.123689016729102</v>
      </c>
      <c r="Q28">
        <v>45</v>
      </c>
      <c r="R28">
        <v>6.2871763786762198</v>
      </c>
      <c r="S28">
        <v>-11.4195765734787</v>
      </c>
      <c r="T28">
        <v>5.1324001948025</v>
      </c>
      <c r="U28">
        <v>10</v>
      </c>
      <c r="V28">
        <v>-10</v>
      </c>
      <c r="W28">
        <v>10</v>
      </c>
      <c r="X28">
        <v>-45.531341600818401</v>
      </c>
      <c r="Y28">
        <v>-70.186239309936099</v>
      </c>
      <c r="Z28">
        <v>-53.756414096911101</v>
      </c>
      <c r="AB28">
        <v>10</v>
      </c>
      <c r="AC28">
        <v>-10</v>
      </c>
      <c r="AD28">
        <v>10</v>
      </c>
      <c r="AE28">
        <v>-6.2871763786762198</v>
      </c>
      <c r="AF28">
        <v>5.1324001948025</v>
      </c>
      <c r="AG28">
        <v>6.2871763786762198</v>
      </c>
      <c r="AH28">
        <v>-11.4195765734787</v>
      </c>
      <c r="AI28">
        <v>5.1324001948025</v>
      </c>
      <c r="AJ28">
        <v>6.2871763786762198</v>
      </c>
      <c r="AK28">
        <v>-5.1324001948025</v>
      </c>
      <c r="AL28">
        <v>12.3274488545589</v>
      </c>
      <c r="AM28">
        <v>-8.2149126065125202</v>
      </c>
      <c r="AN28">
        <v>-45.531341600818401</v>
      </c>
      <c r="AO28">
        <v>-70.186239309936099</v>
      </c>
      <c r="AP28">
        <v>-53.756414096911101</v>
      </c>
      <c r="AQ28">
        <v>-12.3274488545589</v>
      </c>
      <c r="AR28">
        <v>8.2149126065125202</v>
      </c>
      <c r="AS28">
        <v>60.9298129865604</v>
      </c>
      <c r="AT28">
        <v>60.9298129865604</v>
      </c>
      <c r="AU28">
        <v>61.372939677840897</v>
      </c>
      <c r="AV28">
        <v>61.372939677840897</v>
      </c>
      <c r="AW28">
        <v>61.372939677841003</v>
      </c>
      <c r="AX28">
        <v>60.830660040259097</v>
      </c>
      <c r="AY28">
        <v>60.830660040259097</v>
      </c>
      <c r="AZ28">
        <v>45.039072350195802</v>
      </c>
      <c r="BA28">
        <v>45.039072350195802</v>
      </c>
      <c r="BB28">
        <v>44.696428646473699</v>
      </c>
      <c r="BC28">
        <v>44.742543625978598</v>
      </c>
      <c r="BD28">
        <v>44.639937921112598</v>
      </c>
      <c r="BE28">
        <v>45.002414563696597</v>
      </c>
      <c r="BF28">
        <v>45.002414563696597</v>
      </c>
      <c r="BG28">
        <v>54.990788916862201</v>
      </c>
      <c r="BH28">
        <v>45</v>
      </c>
      <c r="BI28">
        <v>65</v>
      </c>
      <c r="BJ28">
        <v>45.9561305298839</v>
      </c>
      <c r="BK28">
        <v>53.123689016729102</v>
      </c>
      <c r="BL28">
        <v>45</v>
      </c>
    </row>
    <row r="29" spans="1:64" s="7" customFormat="1" ht="13.5" customHeight="1">
      <c r="A29" t="s">
        <v>194</v>
      </c>
      <c r="B29">
        <v>-6544.2712998166298</v>
      </c>
      <c r="C29">
        <v>13709.6154605171</v>
      </c>
      <c r="D29">
        <v>-6544.2713017727301</v>
      </c>
      <c r="E29">
        <v>-621.07285892755101</v>
      </c>
      <c r="F29">
        <v>56.875342164098598</v>
      </c>
      <c r="G29">
        <v>45.348038212488298</v>
      </c>
      <c r="H29">
        <v>57.190074671669798</v>
      </c>
      <c r="I29">
        <v>45.115781201607</v>
      </c>
      <c r="J29">
        <v>56.875342164216399</v>
      </c>
      <c r="K29">
        <v>45.348038213491101</v>
      </c>
      <c r="L29">
        <v>54.348958999738002</v>
      </c>
      <c r="M29">
        <v>45</v>
      </c>
      <c r="N29">
        <v>65</v>
      </c>
      <c r="O29">
        <v>45.4148350564042</v>
      </c>
      <c r="P29">
        <v>54.348959002532503</v>
      </c>
      <c r="Q29">
        <v>45</v>
      </c>
      <c r="R29">
        <v>8.1102736936437996</v>
      </c>
      <c r="S29">
        <v>-16.2205473903343</v>
      </c>
      <c r="T29">
        <v>8.1102736966905304</v>
      </c>
      <c r="U29">
        <v>10</v>
      </c>
      <c r="V29">
        <v>-10</v>
      </c>
      <c r="W29">
        <v>10</v>
      </c>
      <c r="X29">
        <v>-134.23330584261001</v>
      </c>
      <c r="Y29">
        <v>-175.25966124217501</v>
      </c>
      <c r="Z29">
        <v>-134.23330584261001</v>
      </c>
      <c r="AA29"/>
      <c r="AB29">
        <v>10</v>
      </c>
      <c r="AC29">
        <v>-10</v>
      </c>
      <c r="AD29">
        <v>10</v>
      </c>
      <c r="AE29">
        <v>-8.1102736936437996</v>
      </c>
      <c r="AF29">
        <v>8.1102736966905304</v>
      </c>
      <c r="AG29">
        <v>8.1102736936437996</v>
      </c>
      <c r="AH29">
        <v>-16.2205473903343</v>
      </c>
      <c r="AI29">
        <v>8.1102736966905304</v>
      </c>
      <c r="AJ29">
        <v>8.1102736936437996</v>
      </c>
      <c r="AK29">
        <v>-8.1102736966905304</v>
      </c>
      <c r="AL29">
        <v>20.513177699782101</v>
      </c>
      <c r="AM29">
        <v>-20.513177699782101</v>
      </c>
      <c r="AN29">
        <v>-134.23330584261001</v>
      </c>
      <c r="AO29">
        <v>-175.25966124217501</v>
      </c>
      <c r="AP29">
        <v>-134.23330584261001</v>
      </c>
      <c r="AQ29">
        <v>-20.513177699782101</v>
      </c>
      <c r="AR29">
        <v>20.513177699782101</v>
      </c>
      <c r="AS29">
        <v>56.875342164098598</v>
      </c>
      <c r="AT29">
        <v>56.875342164098598</v>
      </c>
      <c r="AU29">
        <v>57.190074671669898</v>
      </c>
      <c r="AV29">
        <v>57.190074671669898</v>
      </c>
      <c r="AW29">
        <v>57.190074671669798</v>
      </c>
      <c r="AX29">
        <v>56.875342164216399</v>
      </c>
      <c r="AY29">
        <v>56.875342164216399</v>
      </c>
      <c r="AZ29">
        <v>45.348038212488298</v>
      </c>
      <c r="BA29">
        <v>45.348038212488298</v>
      </c>
      <c r="BB29">
        <v>45.115781201607</v>
      </c>
      <c r="BC29">
        <v>45.1157812010659</v>
      </c>
      <c r="BD29">
        <v>45.115781202148597</v>
      </c>
      <c r="BE29">
        <v>45.348038213491101</v>
      </c>
      <c r="BF29">
        <v>45.348038213491101</v>
      </c>
      <c r="BG29">
        <v>54.348958999738002</v>
      </c>
      <c r="BH29">
        <v>45</v>
      </c>
      <c r="BI29">
        <v>65</v>
      </c>
      <c r="BJ29">
        <v>45.4148350564042</v>
      </c>
      <c r="BK29">
        <v>54.348959002532503</v>
      </c>
      <c r="BL29">
        <v>45</v>
      </c>
    </row>
    <row r="30" spans="1:64" s="7" customFormat="1">
      <c r="A30" t="s">
        <v>195</v>
      </c>
      <c r="B30">
        <v>-5686.5823092312203</v>
      </c>
      <c r="C30">
        <v>13330.708632511099</v>
      </c>
      <c r="D30">
        <v>-6993.5522478100102</v>
      </c>
      <c r="E30">
        <v>-650.57407546994898</v>
      </c>
      <c r="F30">
        <v>60.830660027482999</v>
      </c>
      <c r="G30">
        <v>45.002414563708598</v>
      </c>
      <c r="H30">
        <v>61.372939664720199</v>
      </c>
      <c r="I30">
        <v>44.696428647254301</v>
      </c>
      <c r="J30">
        <v>60.929812974297498</v>
      </c>
      <c r="K30">
        <v>45.039072350945702</v>
      </c>
      <c r="L30">
        <v>53.123689013187501</v>
      </c>
      <c r="M30">
        <v>45</v>
      </c>
      <c r="N30">
        <v>65</v>
      </c>
      <c r="O30">
        <v>45.956130524984097</v>
      </c>
      <c r="P30">
        <v>54.990788925442899</v>
      </c>
      <c r="Q30">
        <v>45</v>
      </c>
      <c r="R30">
        <v>5.13240019671158</v>
      </c>
      <c r="S30">
        <v>-11.419576585936101</v>
      </c>
      <c r="T30">
        <v>6.2871763892245296</v>
      </c>
      <c r="U30">
        <v>10</v>
      </c>
      <c r="V30">
        <v>-10</v>
      </c>
      <c r="W30">
        <v>10</v>
      </c>
      <c r="X30">
        <v>-53.756414133311999</v>
      </c>
      <c r="Y30">
        <v>-70.186239354241096</v>
      </c>
      <c r="Z30">
        <v>-45.531341629560004</v>
      </c>
      <c r="AA30"/>
      <c r="AB30">
        <v>10</v>
      </c>
      <c r="AC30">
        <v>-10</v>
      </c>
      <c r="AD30">
        <v>10</v>
      </c>
      <c r="AE30">
        <v>-5.13240019671158</v>
      </c>
      <c r="AF30">
        <v>6.2871763892245296</v>
      </c>
      <c r="AG30">
        <v>5.13240019671158</v>
      </c>
      <c r="AH30">
        <v>-11.419576585936101</v>
      </c>
      <c r="AI30">
        <v>6.2871763892245296</v>
      </c>
      <c r="AJ30">
        <v>5.13240019671158</v>
      </c>
      <c r="AK30">
        <v>-6.2871763892245296</v>
      </c>
      <c r="AL30">
        <v>8.21491261046455</v>
      </c>
      <c r="AM30">
        <v>-12.3274488623405</v>
      </c>
      <c r="AN30">
        <v>-53.756414133311999</v>
      </c>
      <c r="AO30">
        <v>-70.186239354241096</v>
      </c>
      <c r="AP30">
        <v>-45.531341629560004</v>
      </c>
      <c r="AQ30">
        <v>-8.21491261046455</v>
      </c>
      <c r="AR30">
        <v>12.3274488623405</v>
      </c>
      <c r="AS30">
        <v>60.830660027482999</v>
      </c>
      <c r="AT30">
        <v>60.830660027482999</v>
      </c>
      <c r="AU30">
        <v>61.372939664720199</v>
      </c>
      <c r="AV30">
        <v>61.372939664720199</v>
      </c>
      <c r="AW30">
        <v>61.372939664720199</v>
      </c>
      <c r="AX30">
        <v>60.929812974297498</v>
      </c>
      <c r="AY30">
        <v>60.929812974297498</v>
      </c>
      <c r="AZ30">
        <v>45.002414563708598</v>
      </c>
      <c r="BA30">
        <v>45.002414563708598</v>
      </c>
      <c r="BB30">
        <v>44.696428647254301</v>
      </c>
      <c r="BC30">
        <v>44.6399379212586</v>
      </c>
      <c r="BD30">
        <v>44.742543627217103</v>
      </c>
      <c r="BE30">
        <v>45.039072350945702</v>
      </c>
      <c r="BF30">
        <v>45.039072350945702</v>
      </c>
      <c r="BG30">
        <v>53.123689013187501</v>
      </c>
      <c r="BH30">
        <v>45</v>
      </c>
      <c r="BI30">
        <v>65</v>
      </c>
      <c r="BJ30">
        <v>45.956130524984097</v>
      </c>
      <c r="BK30">
        <v>54.990788925442899</v>
      </c>
      <c r="BL30">
        <v>45</v>
      </c>
    </row>
    <row r="31" spans="1:64" s="7" customFormat="1">
      <c r="A31" t="s">
        <v>196</v>
      </c>
      <c r="B31">
        <v>-6004.4445959811501</v>
      </c>
      <c r="C31">
        <v>13573.297783734701</v>
      </c>
      <c r="D31">
        <v>-6950.0078319914501</v>
      </c>
      <c r="E31">
        <v>-618.84535576207497</v>
      </c>
      <c r="F31">
        <v>56.360793808979899</v>
      </c>
      <c r="G31">
        <v>45.218797014066801</v>
      </c>
      <c r="H31">
        <v>56.688615832598302</v>
      </c>
      <c r="I31">
        <v>45.368624958712601</v>
      </c>
      <c r="J31">
        <v>56.420824619369697</v>
      </c>
      <c r="K31">
        <v>45.892958563666703</v>
      </c>
      <c r="L31">
        <v>53.577777994258803</v>
      </c>
      <c r="M31">
        <v>45</v>
      </c>
      <c r="N31">
        <v>65</v>
      </c>
      <c r="O31">
        <v>45.609574594664799</v>
      </c>
      <c r="P31">
        <v>54.928582617130601</v>
      </c>
      <c r="Q31">
        <v>45</v>
      </c>
      <c r="R31">
        <v>7.6986003067017004</v>
      </c>
      <c r="S31">
        <v>-17.1293648743723</v>
      </c>
      <c r="T31">
        <v>9.4307645676705807</v>
      </c>
      <c r="U31">
        <v>10</v>
      </c>
      <c r="V31">
        <v>-10</v>
      </c>
      <c r="W31">
        <v>10</v>
      </c>
      <c r="X31">
        <v>-120.951931501988</v>
      </c>
      <c r="Y31">
        <v>-157.91903852775599</v>
      </c>
      <c r="Z31">
        <v>-102.44551865399799</v>
      </c>
      <c r="AA31"/>
      <c r="AB31">
        <v>10</v>
      </c>
      <c r="AC31">
        <v>-10</v>
      </c>
      <c r="AD31">
        <v>10</v>
      </c>
      <c r="AE31">
        <v>-7.6986003067017004</v>
      </c>
      <c r="AF31">
        <v>9.4307645676705807</v>
      </c>
      <c r="AG31">
        <v>7.6986003067017004</v>
      </c>
      <c r="AH31">
        <v>-17.1293648743723</v>
      </c>
      <c r="AI31">
        <v>9.4307645676705807</v>
      </c>
      <c r="AJ31">
        <v>7.6986003067017004</v>
      </c>
      <c r="AK31">
        <v>-9.4307645676705807</v>
      </c>
      <c r="AL31">
        <v>18.483553512884299</v>
      </c>
      <c r="AM31">
        <v>-27.736759936878801</v>
      </c>
      <c r="AN31">
        <v>-120.951931501988</v>
      </c>
      <c r="AO31">
        <v>-157.91903852775599</v>
      </c>
      <c r="AP31">
        <v>-102.44551865399799</v>
      </c>
      <c r="AQ31">
        <v>-18.483553512884299</v>
      </c>
      <c r="AR31">
        <v>27.736759936878801</v>
      </c>
      <c r="AS31">
        <v>56.360793808979899</v>
      </c>
      <c r="AT31">
        <v>56.360793808979899</v>
      </c>
      <c r="AU31">
        <v>56.688615832598401</v>
      </c>
      <c r="AV31">
        <v>56.688615832598401</v>
      </c>
      <c r="AW31">
        <v>56.688615832598302</v>
      </c>
      <c r="AX31">
        <v>56.420824619369697</v>
      </c>
      <c r="AY31">
        <v>56.420824619369697</v>
      </c>
      <c r="AZ31">
        <v>45.218797014066801</v>
      </c>
      <c r="BA31">
        <v>45.218797014066801</v>
      </c>
      <c r="BB31">
        <v>45.368624958712601</v>
      </c>
      <c r="BC31">
        <v>44.975114074767099</v>
      </c>
      <c r="BD31">
        <v>45.689859042131502</v>
      </c>
      <c r="BE31">
        <v>45.892958563666703</v>
      </c>
      <c r="BF31">
        <v>45.892958563666603</v>
      </c>
      <c r="BG31">
        <v>53.577777994258803</v>
      </c>
      <c r="BH31">
        <v>45</v>
      </c>
      <c r="BI31">
        <v>65</v>
      </c>
      <c r="BJ31">
        <v>45.609574594664799</v>
      </c>
      <c r="BK31">
        <v>54.928582617130601</v>
      </c>
      <c r="BL31">
        <v>45</v>
      </c>
    </row>
    <row r="32" spans="1:64" s="7" customFormat="1">
      <c r="A32" t="s">
        <v>197</v>
      </c>
      <c r="B32">
        <v>-6412.0282442956504</v>
      </c>
      <c r="C32">
        <v>13470.489119505301</v>
      </c>
      <c r="D32">
        <v>-6412.0282278375898</v>
      </c>
      <c r="E32">
        <v>-646.43264737222398</v>
      </c>
      <c r="F32">
        <v>60.366070720987501</v>
      </c>
      <c r="G32">
        <v>45.019844468515601</v>
      </c>
      <c r="H32">
        <v>60.827557814077203</v>
      </c>
      <c r="I32">
        <v>44.707761850521997</v>
      </c>
      <c r="J32">
        <v>60.366070719824101</v>
      </c>
      <c r="K32">
        <v>45.019844467870698</v>
      </c>
      <c r="L32">
        <v>54.160040348993803</v>
      </c>
      <c r="M32">
        <v>45</v>
      </c>
      <c r="N32">
        <v>65</v>
      </c>
      <c r="O32">
        <v>45.756444114992497</v>
      </c>
      <c r="P32">
        <v>54.160040325482299</v>
      </c>
      <c r="Q32">
        <v>45</v>
      </c>
      <c r="R32">
        <v>5.9689204357444696</v>
      </c>
      <c r="S32">
        <v>-11.937840856369901</v>
      </c>
      <c r="T32">
        <v>5.9689204206254001</v>
      </c>
      <c r="U32">
        <v>10</v>
      </c>
      <c r="V32">
        <v>-10</v>
      </c>
      <c r="W32">
        <v>10</v>
      </c>
      <c r="X32">
        <v>-41.038429880853698</v>
      </c>
      <c r="Y32">
        <v>-63.260447842148899</v>
      </c>
      <c r="Z32">
        <v>-41.038429880853698</v>
      </c>
      <c r="AA32"/>
      <c r="AB32">
        <v>10</v>
      </c>
      <c r="AC32">
        <v>-10</v>
      </c>
      <c r="AD32">
        <v>10</v>
      </c>
      <c r="AE32">
        <v>-5.9689204357444696</v>
      </c>
      <c r="AF32">
        <v>5.9689204206254001</v>
      </c>
      <c r="AG32">
        <v>5.9689204357444696</v>
      </c>
      <c r="AH32">
        <v>-11.937840856369901</v>
      </c>
      <c r="AI32">
        <v>5.9689204206254001</v>
      </c>
      <c r="AJ32">
        <v>5.9689204357444696</v>
      </c>
      <c r="AK32">
        <v>-5.9689204206254001</v>
      </c>
      <c r="AL32">
        <v>11.1110089806476</v>
      </c>
      <c r="AM32">
        <v>-11.111008980647499</v>
      </c>
      <c r="AN32">
        <v>-41.038429880853698</v>
      </c>
      <c r="AO32">
        <v>-63.260447842148899</v>
      </c>
      <c r="AP32">
        <v>-41.038429880853698</v>
      </c>
      <c r="AQ32">
        <v>-11.1110089806476</v>
      </c>
      <c r="AR32">
        <v>11.111008980647499</v>
      </c>
      <c r="AS32">
        <v>60.366070720987501</v>
      </c>
      <c r="AT32">
        <v>60.366070720987501</v>
      </c>
      <c r="AU32">
        <v>60.827557814077302</v>
      </c>
      <c r="AV32">
        <v>60.827557814077302</v>
      </c>
      <c r="AW32">
        <v>60.827557814077203</v>
      </c>
      <c r="AX32">
        <v>60.366070719824101</v>
      </c>
      <c r="AY32">
        <v>60.366070719824101</v>
      </c>
      <c r="AZ32">
        <v>45.019844468515601</v>
      </c>
      <c r="BA32">
        <v>45.019844468515601</v>
      </c>
      <c r="BB32">
        <v>44.707761850521997</v>
      </c>
      <c r="BC32">
        <v>44.7077618512347</v>
      </c>
      <c r="BD32">
        <v>44.707761849809103</v>
      </c>
      <c r="BE32">
        <v>45.019844467870698</v>
      </c>
      <c r="BF32">
        <v>45.019844467870698</v>
      </c>
      <c r="BG32">
        <v>54.160040348993803</v>
      </c>
      <c r="BH32">
        <v>45</v>
      </c>
      <c r="BI32">
        <v>65</v>
      </c>
      <c r="BJ32">
        <v>45.756444114992497</v>
      </c>
      <c r="BK32">
        <v>54.160040325482299</v>
      </c>
      <c r="BL32">
        <v>45</v>
      </c>
    </row>
    <row r="33" spans="1:64" s="7" customFormat="1">
      <c r="A33" t="s">
        <v>198</v>
      </c>
      <c r="B33">
        <v>-6950.00783504019</v>
      </c>
      <c r="C33">
        <v>13573.297782658799</v>
      </c>
      <c r="D33">
        <v>-6004.4445918465299</v>
      </c>
      <c r="E33">
        <v>-618.84535577195402</v>
      </c>
      <c r="F33">
        <v>56.420824619776099</v>
      </c>
      <c r="G33">
        <v>45.892958567326502</v>
      </c>
      <c r="H33">
        <v>56.688615832806299</v>
      </c>
      <c r="I33">
        <v>45.368624960307301</v>
      </c>
      <c r="J33">
        <v>56.3607938089187</v>
      </c>
      <c r="K33">
        <v>45.2187970125444</v>
      </c>
      <c r="L33">
        <v>54.928582621486001</v>
      </c>
      <c r="M33">
        <v>45</v>
      </c>
      <c r="N33">
        <v>65</v>
      </c>
      <c r="O33">
        <v>45.609574596201803</v>
      </c>
      <c r="P33">
        <v>53.577777988352203</v>
      </c>
      <c r="Q33">
        <v>45</v>
      </c>
      <c r="R33">
        <v>9.4307645747220494</v>
      </c>
      <c r="S33">
        <v>-17.129364875113001</v>
      </c>
      <c r="T33">
        <v>7.6986003003909103</v>
      </c>
      <c r="U33">
        <v>10</v>
      </c>
      <c r="V33">
        <v>-10</v>
      </c>
      <c r="W33">
        <v>10</v>
      </c>
      <c r="X33">
        <v>-102.445518799464</v>
      </c>
      <c r="Y33">
        <v>-157.91903873665399</v>
      </c>
      <c r="Z33">
        <v>-120.951931975489</v>
      </c>
      <c r="AA33"/>
      <c r="AB33">
        <v>10</v>
      </c>
      <c r="AC33">
        <v>-10</v>
      </c>
      <c r="AD33">
        <v>10</v>
      </c>
      <c r="AE33">
        <v>-9.4307645747220494</v>
      </c>
      <c r="AF33">
        <v>7.6986003003909103</v>
      </c>
      <c r="AG33">
        <v>9.4307645747220494</v>
      </c>
      <c r="AH33">
        <v>-17.129364875113001</v>
      </c>
      <c r="AI33">
        <v>7.6986003003909103</v>
      </c>
      <c r="AJ33">
        <v>9.4307645747220494</v>
      </c>
      <c r="AK33">
        <v>-7.6986003003909103</v>
      </c>
      <c r="AL33">
        <v>27.736759968595099</v>
      </c>
      <c r="AM33">
        <v>-18.483553380582698</v>
      </c>
      <c r="AN33">
        <v>-102.445518799464</v>
      </c>
      <c r="AO33">
        <v>-157.91903873665399</v>
      </c>
      <c r="AP33">
        <v>-120.951931975489</v>
      </c>
      <c r="AQ33">
        <v>-27.736759968595099</v>
      </c>
      <c r="AR33">
        <v>18.483553380582698</v>
      </c>
      <c r="AS33">
        <v>56.420824619776099</v>
      </c>
      <c r="AT33">
        <v>56.420824619776099</v>
      </c>
      <c r="AU33">
        <v>56.688615832806299</v>
      </c>
      <c r="AV33">
        <v>56.688615832806299</v>
      </c>
      <c r="AW33">
        <v>56.688615832806299</v>
      </c>
      <c r="AX33">
        <v>56.360793808918601</v>
      </c>
      <c r="AY33">
        <v>56.3607938089187</v>
      </c>
      <c r="AZ33">
        <v>45.892958567326502</v>
      </c>
      <c r="BA33">
        <v>45.892958567326502</v>
      </c>
      <c r="BB33">
        <v>45.368624960307301</v>
      </c>
      <c r="BC33">
        <v>45.689859045920699</v>
      </c>
      <c r="BD33">
        <v>44.975114073056901</v>
      </c>
      <c r="BE33">
        <v>45.2187970125444</v>
      </c>
      <c r="BF33">
        <v>45.2187970125444</v>
      </c>
      <c r="BG33">
        <v>54.928582621486001</v>
      </c>
      <c r="BH33">
        <v>45</v>
      </c>
      <c r="BI33">
        <v>65</v>
      </c>
      <c r="BJ33">
        <v>45.609574596201803</v>
      </c>
      <c r="BK33">
        <v>53.577777988352203</v>
      </c>
      <c r="BL33">
        <v>45</v>
      </c>
    </row>
    <row r="34" spans="1:64" s="7" customFormat="1">
      <c r="A34" t="s">
        <v>199</v>
      </c>
      <c r="B34">
        <v>-9424.8103148014798</v>
      </c>
      <c r="C34">
        <v>13561.106280771701</v>
      </c>
      <c r="D34">
        <v>-3520.2587733359501</v>
      </c>
      <c r="E34">
        <v>-616.03719263426206</v>
      </c>
      <c r="F34">
        <v>55.961940965719201</v>
      </c>
      <c r="G34">
        <v>40.924029279513597</v>
      </c>
      <c r="H34">
        <v>56.241141394092701</v>
      </c>
      <c r="I34">
        <v>45.422317896977702</v>
      </c>
      <c r="J34">
        <v>55.961940965823501</v>
      </c>
      <c r="K34">
        <v>50.345133968336697</v>
      </c>
      <c r="L34">
        <v>53.464014735430702</v>
      </c>
      <c r="M34">
        <v>40</v>
      </c>
      <c r="N34">
        <v>65</v>
      </c>
      <c r="O34">
        <v>45.626991027469103</v>
      </c>
      <c r="P34">
        <v>55.0289411047656</v>
      </c>
      <c r="Q34">
        <v>50</v>
      </c>
      <c r="R34">
        <v>8.9533806398007503</v>
      </c>
      <c r="S34">
        <v>-17.906761282959302</v>
      </c>
      <c r="T34">
        <v>8.9533806431585496</v>
      </c>
      <c r="U34">
        <v>10</v>
      </c>
      <c r="V34">
        <v>-10</v>
      </c>
      <c r="W34">
        <v>10</v>
      </c>
      <c r="X34">
        <v>-92.336467487030205</v>
      </c>
      <c r="Y34">
        <v>-142.336008038084</v>
      </c>
      <c r="Z34">
        <v>-92.336467487030106</v>
      </c>
      <c r="AA34"/>
      <c r="AB34">
        <v>10</v>
      </c>
      <c r="AC34">
        <v>-10</v>
      </c>
      <c r="AD34">
        <v>10</v>
      </c>
      <c r="AE34">
        <v>-8.9533806398007503</v>
      </c>
      <c r="AF34">
        <v>8.9533806431585496</v>
      </c>
      <c r="AG34">
        <v>8.9533806398007503</v>
      </c>
      <c r="AH34">
        <v>-17.906761282959302</v>
      </c>
      <c r="AI34">
        <v>8.9533806431585496</v>
      </c>
      <c r="AJ34">
        <v>8.9533806398007503</v>
      </c>
      <c r="AK34">
        <v>-8.9533806431585496</v>
      </c>
      <c r="AL34">
        <v>24.999770275526899</v>
      </c>
      <c r="AM34">
        <v>-24.999770275526899</v>
      </c>
      <c r="AN34">
        <v>-92.336467487030205</v>
      </c>
      <c r="AO34">
        <v>-142.336008038084</v>
      </c>
      <c r="AP34">
        <v>-92.336467487030106</v>
      </c>
      <c r="AQ34">
        <v>-24.999770275526899</v>
      </c>
      <c r="AR34">
        <v>24.999770275526899</v>
      </c>
      <c r="AS34">
        <v>55.961940965719201</v>
      </c>
      <c r="AT34">
        <v>55.961940965719201</v>
      </c>
      <c r="AU34">
        <v>56.241141394092601</v>
      </c>
      <c r="AV34">
        <v>56.241141394092601</v>
      </c>
      <c r="AW34">
        <v>56.241141394092701</v>
      </c>
      <c r="AX34">
        <v>55.961940965823501</v>
      </c>
      <c r="AY34">
        <v>55.961940965823501</v>
      </c>
      <c r="AZ34">
        <v>40.924029279513597</v>
      </c>
      <c r="BA34">
        <v>40.924029279513597</v>
      </c>
      <c r="BB34">
        <v>45.422317896977702</v>
      </c>
      <c r="BC34">
        <v>40.741493270933098</v>
      </c>
      <c r="BD34">
        <v>50.103142521266498</v>
      </c>
      <c r="BE34">
        <v>50.345133968336697</v>
      </c>
      <c r="BF34">
        <v>50.345133968336697</v>
      </c>
      <c r="BG34">
        <v>53.464014735430702</v>
      </c>
      <c r="BH34">
        <v>40</v>
      </c>
      <c r="BI34">
        <v>65</v>
      </c>
      <c r="BJ34">
        <v>45.626991027469103</v>
      </c>
      <c r="BK34">
        <v>55.0289411047656</v>
      </c>
      <c r="BL34">
        <v>50</v>
      </c>
    </row>
    <row r="35" spans="1:64" s="7" customFormat="1">
      <c r="A35" t="s">
        <v>200</v>
      </c>
      <c r="B35">
        <v>-10520.8968192176</v>
      </c>
      <c r="C35">
        <v>21184.443778029501</v>
      </c>
      <c r="D35">
        <v>-10000.492455895601</v>
      </c>
      <c r="E35">
        <v>-663.054502916047</v>
      </c>
      <c r="F35">
        <v>61.936921257721799</v>
      </c>
      <c r="G35">
        <v>45.150130654774003</v>
      </c>
      <c r="H35">
        <v>62.254068533309201</v>
      </c>
      <c r="I35">
        <v>45.353474040953699</v>
      </c>
      <c r="J35">
        <v>61.936921257840403</v>
      </c>
      <c r="K35">
        <v>45.980470433812201</v>
      </c>
      <c r="L35">
        <v>55.019901732588202</v>
      </c>
      <c r="M35">
        <v>45</v>
      </c>
      <c r="N35">
        <v>65</v>
      </c>
      <c r="O35">
        <v>49.8682544442647</v>
      </c>
      <c r="P35">
        <v>59.286417794136497</v>
      </c>
      <c r="Q35">
        <v>45</v>
      </c>
      <c r="R35">
        <v>8.9533806398007503</v>
      </c>
      <c r="S35">
        <v>-17.906761282959302</v>
      </c>
      <c r="T35">
        <v>8.9533806431585496</v>
      </c>
      <c r="U35">
        <v>15</v>
      </c>
      <c r="V35">
        <v>-20</v>
      </c>
      <c r="W35">
        <v>10</v>
      </c>
      <c r="X35">
        <v>-92.336467487030205</v>
      </c>
      <c r="Y35">
        <v>-142.336008038084</v>
      </c>
      <c r="Z35">
        <v>-92.336467487030106</v>
      </c>
      <c r="AA35"/>
      <c r="AB35">
        <v>15</v>
      </c>
      <c r="AC35">
        <v>-20</v>
      </c>
      <c r="AD35">
        <v>10</v>
      </c>
      <c r="AE35">
        <v>-8.9533806398007503</v>
      </c>
      <c r="AF35">
        <v>8.9533806431585496</v>
      </c>
      <c r="AG35">
        <v>8.9533806398007503</v>
      </c>
      <c r="AH35">
        <v>-17.906761282959302</v>
      </c>
      <c r="AI35">
        <v>8.9533806431585496</v>
      </c>
      <c r="AJ35">
        <v>8.9533806398007503</v>
      </c>
      <c r="AK35">
        <v>-8.9533806431585496</v>
      </c>
      <c r="AL35">
        <v>24.999770275526899</v>
      </c>
      <c r="AM35">
        <v>-24.999770275526899</v>
      </c>
      <c r="AN35">
        <v>-92.336467487030205</v>
      </c>
      <c r="AO35">
        <v>-142.336008038084</v>
      </c>
      <c r="AP35">
        <v>-92.336467487030106</v>
      </c>
      <c r="AQ35">
        <v>-24.999770275526899</v>
      </c>
      <c r="AR35">
        <v>24.999770275526899</v>
      </c>
      <c r="AS35">
        <v>61.936921257721799</v>
      </c>
      <c r="AT35">
        <v>61.936921257721799</v>
      </c>
      <c r="AU35">
        <v>62.254068533309002</v>
      </c>
      <c r="AV35">
        <v>62.254068533309002</v>
      </c>
      <c r="AW35">
        <v>62.254068533309201</v>
      </c>
      <c r="AX35">
        <v>61.936921257840403</v>
      </c>
      <c r="AY35">
        <v>61.936921257840403</v>
      </c>
      <c r="AZ35">
        <v>45.150130654774003</v>
      </c>
      <c r="BA35">
        <v>45.150130654774003</v>
      </c>
      <c r="BB35">
        <v>45.353474040953699</v>
      </c>
      <c r="BC35">
        <v>44.940924237674601</v>
      </c>
      <c r="BD35">
        <v>45.766023844078198</v>
      </c>
      <c r="BE35">
        <v>45.980470433812201</v>
      </c>
      <c r="BF35">
        <v>45.980470433812201</v>
      </c>
      <c r="BG35">
        <v>55.019901732588202</v>
      </c>
      <c r="BH35">
        <v>45</v>
      </c>
      <c r="BI35">
        <v>65</v>
      </c>
      <c r="BJ35">
        <v>49.8682544442647</v>
      </c>
      <c r="BK35">
        <v>59.286417794136497</v>
      </c>
      <c r="BL35">
        <v>45</v>
      </c>
    </row>
    <row r="36" spans="1:64" s="7" customFormat="1"/>
    <row r="37" spans="1:64">
      <c r="A37" t="s">
        <v>201</v>
      </c>
    </row>
    <row r="38" spans="1:64">
      <c r="A38" s="17"/>
      <c r="B38" s="17" t="s">
        <v>129</v>
      </c>
      <c r="C38" s="17" t="s">
        <v>130</v>
      </c>
      <c r="D38" s="17" t="s">
        <v>131</v>
      </c>
      <c r="E38" s="17" t="s">
        <v>132</v>
      </c>
      <c r="F38" s="17" t="s">
        <v>133</v>
      </c>
      <c r="G38" s="17" t="s">
        <v>134</v>
      </c>
      <c r="H38" s="17" t="s">
        <v>135</v>
      </c>
      <c r="I38" s="17" t="s">
        <v>136</v>
      </c>
      <c r="J38" s="17" t="s">
        <v>137</v>
      </c>
      <c r="K38" s="17" t="s">
        <v>138</v>
      </c>
      <c r="L38" s="17" t="s">
        <v>139</v>
      </c>
      <c r="M38" s="17" t="s">
        <v>140</v>
      </c>
      <c r="N38" s="17" t="s">
        <v>141</v>
      </c>
      <c r="O38" s="17" t="s">
        <v>142</v>
      </c>
      <c r="P38" s="17" t="s">
        <v>143</v>
      </c>
      <c r="Q38" s="17" t="s">
        <v>144</v>
      </c>
      <c r="R38" s="17" t="s">
        <v>145</v>
      </c>
      <c r="S38" s="17" t="s">
        <v>146</v>
      </c>
      <c r="T38" s="17" t="s">
        <v>147</v>
      </c>
      <c r="U38" s="17" t="s">
        <v>148</v>
      </c>
      <c r="V38" s="17" t="s">
        <v>149</v>
      </c>
      <c r="W38" s="17" t="s">
        <v>150</v>
      </c>
      <c r="X38" s="17" t="s">
        <v>151</v>
      </c>
      <c r="Y38" s="17" t="s">
        <v>152</v>
      </c>
      <c r="Z38" s="17" t="s">
        <v>153</v>
      </c>
    </row>
    <row r="39" spans="1:64">
      <c r="A39" s="18" t="s">
        <v>202</v>
      </c>
      <c r="B39" s="18">
        <v>-6097.56</v>
      </c>
      <c r="C39" s="18">
        <v>12814.88</v>
      </c>
      <c r="D39" s="18">
        <v>-6097.56</v>
      </c>
      <c r="E39" s="18">
        <v>-619.76</v>
      </c>
      <c r="F39" s="18">
        <v>56.05</v>
      </c>
      <c r="G39" s="18">
        <v>46.26</v>
      </c>
      <c r="H39" s="18">
        <v>56.33</v>
      </c>
      <c r="I39" s="18">
        <v>46.04</v>
      </c>
      <c r="J39" s="18">
        <v>56.05</v>
      </c>
      <c r="K39" s="18">
        <v>46.26</v>
      </c>
      <c r="L39" s="18">
        <v>53.74</v>
      </c>
      <c r="M39" s="18">
        <v>45</v>
      </c>
      <c r="N39" s="18">
        <v>65</v>
      </c>
      <c r="O39" s="18">
        <v>46.62</v>
      </c>
      <c r="P39" s="18">
        <v>53.74</v>
      </c>
      <c r="Q39" s="18">
        <v>45</v>
      </c>
      <c r="R39" s="18">
        <v>8.93</v>
      </c>
      <c r="S39" s="18">
        <v>-17.86</v>
      </c>
      <c r="T39" s="18">
        <v>8.93</v>
      </c>
      <c r="U39" s="18">
        <v>10</v>
      </c>
      <c r="V39" s="18">
        <v>-10</v>
      </c>
      <c r="W39" s="18">
        <v>10</v>
      </c>
      <c r="X39" s="18">
        <v>-91.57</v>
      </c>
      <c r="Y39" s="18">
        <v>-141.44</v>
      </c>
      <c r="Z39" s="18">
        <v>-91.57</v>
      </c>
    </row>
    <row r="40" spans="1:64">
      <c r="A40" s="18" t="s">
        <v>203</v>
      </c>
      <c r="B40" s="18">
        <v>-5752.83</v>
      </c>
      <c r="C40" s="18">
        <v>12152.18</v>
      </c>
      <c r="D40" s="18">
        <v>-5752.83</v>
      </c>
      <c r="E40" s="18">
        <v>-646.52</v>
      </c>
      <c r="F40" s="18">
        <v>60.63</v>
      </c>
      <c r="G40" s="18">
        <v>45.18</v>
      </c>
      <c r="H40" s="18">
        <v>61.15</v>
      </c>
      <c r="I40" s="18">
        <v>44.83</v>
      </c>
      <c r="J40" s="18">
        <v>60.63</v>
      </c>
      <c r="K40" s="18">
        <v>45.18</v>
      </c>
      <c r="L40" s="18">
        <v>53.25</v>
      </c>
      <c r="M40" s="18">
        <v>45</v>
      </c>
      <c r="N40" s="18">
        <v>65</v>
      </c>
      <c r="O40" s="18">
        <v>47.57</v>
      </c>
      <c r="P40" s="18">
        <v>53.25</v>
      </c>
      <c r="Q40" s="18">
        <v>45</v>
      </c>
      <c r="R40" s="18">
        <v>5.34</v>
      </c>
      <c r="S40" s="18">
        <v>-10.68</v>
      </c>
      <c r="T40" s="18">
        <v>5.34</v>
      </c>
      <c r="U40" s="18">
        <v>10</v>
      </c>
      <c r="V40" s="18">
        <v>-10</v>
      </c>
      <c r="W40" s="18">
        <v>10</v>
      </c>
      <c r="X40" s="18">
        <v>-58.49</v>
      </c>
      <c r="Y40" s="18">
        <v>-78.11</v>
      </c>
      <c r="Z40" s="18">
        <v>-58.49</v>
      </c>
    </row>
    <row r="41" spans="1:64">
      <c r="A41" s="18" t="s">
        <v>204</v>
      </c>
      <c r="B41" s="18">
        <v>-6414.41</v>
      </c>
      <c r="C41" s="18">
        <v>12340.68</v>
      </c>
      <c r="D41" s="18">
        <v>-5282.9</v>
      </c>
      <c r="E41" s="18">
        <v>-643.38</v>
      </c>
      <c r="F41" s="18">
        <v>60.19</v>
      </c>
      <c r="G41" s="18">
        <v>45.39</v>
      </c>
      <c r="H41" s="18">
        <v>60.63</v>
      </c>
      <c r="I41" s="18">
        <v>44.94</v>
      </c>
      <c r="J41" s="18">
        <v>60.09</v>
      </c>
      <c r="K41" s="18">
        <v>45.13</v>
      </c>
      <c r="L41" s="18">
        <v>54.2</v>
      </c>
      <c r="M41" s="18">
        <v>45</v>
      </c>
      <c r="N41" s="18">
        <v>65</v>
      </c>
      <c r="O41" s="18">
        <v>47.3</v>
      </c>
      <c r="P41" s="18">
        <v>52.58</v>
      </c>
      <c r="Q41" s="18">
        <v>45</v>
      </c>
      <c r="R41" s="18">
        <v>6.21</v>
      </c>
      <c r="S41" s="18">
        <v>-11.27</v>
      </c>
      <c r="T41" s="18">
        <v>5.0599999999999996</v>
      </c>
      <c r="U41" s="18">
        <v>10</v>
      </c>
      <c r="V41" s="18">
        <v>-10</v>
      </c>
      <c r="W41" s="18">
        <v>10</v>
      </c>
      <c r="X41" s="18">
        <v>-44.67</v>
      </c>
      <c r="Y41" s="18">
        <v>-70.48</v>
      </c>
      <c r="Z41" s="18">
        <v>-52.65</v>
      </c>
    </row>
    <row r="42" spans="1:64">
      <c r="A42" s="18" t="s">
        <v>205</v>
      </c>
      <c r="B42" s="18">
        <v>-6134</v>
      </c>
      <c r="C42" s="18">
        <v>12891.37</v>
      </c>
      <c r="D42" s="18">
        <v>-6134</v>
      </c>
      <c r="E42" s="18">
        <v>-623.38</v>
      </c>
      <c r="F42" s="18">
        <v>56.83</v>
      </c>
      <c r="G42" s="18">
        <v>45.95</v>
      </c>
      <c r="H42" s="18">
        <v>57.15</v>
      </c>
      <c r="I42" s="18">
        <v>45.71</v>
      </c>
      <c r="J42" s="18">
        <v>56.83</v>
      </c>
      <c r="K42" s="18">
        <v>45.95</v>
      </c>
      <c r="L42" s="18">
        <v>53.8</v>
      </c>
      <c r="M42" s="18">
        <v>45</v>
      </c>
      <c r="N42" s="18">
        <v>65</v>
      </c>
      <c r="O42" s="18">
        <v>46.51</v>
      </c>
      <c r="P42" s="18">
        <v>53.8</v>
      </c>
      <c r="Q42" s="18">
        <v>45</v>
      </c>
      <c r="R42" s="18">
        <v>8.08</v>
      </c>
      <c r="S42" s="18">
        <v>-16.16</v>
      </c>
      <c r="T42" s="18">
        <v>8.08</v>
      </c>
      <c r="U42" s="18">
        <v>10</v>
      </c>
      <c r="V42" s="18">
        <v>-10</v>
      </c>
      <c r="W42" s="18">
        <v>10</v>
      </c>
      <c r="X42" s="18">
        <v>-133.02000000000001</v>
      </c>
      <c r="Y42" s="18">
        <v>-174.6</v>
      </c>
      <c r="Z42" s="18">
        <v>-133.02000000000001</v>
      </c>
    </row>
    <row r="43" spans="1:64">
      <c r="A43" s="18" t="s">
        <v>206</v>
      </c>
      <c r="B43" s="18">
        <v>-5282.9</v>
      </c>
      <c r="C43" s="18">
        <v>12340.68</v>
      </c>
      <c r="D43" s="18">
        <v>-6414.41</v>
      </c>
      <c r="E43" s="18">
        <v>-643.38</v>
      </c>
      <c r="F43" s="18">
        <v>60.09</v>
      </c>
      <c r="G43" s="18">
        <v>45.13</v>
      </c>
      <c r="H43" s="18">
        <v>60.63</v>
      </c>
      <c r="I43" s="18">
        <v>44.94</v>
      </c>
      <c r="J43" s="18">
        <v>60.19</v>
      </c>
      <c r="K43" s="18">
        <v>45.39</v>
      </c>
      <c r="L43" s="18">
        <v>52.58</v>
      </c>
      <c r="M43" s="18">
        <v>45</v>
      </c>
      <c r="N43" s="18">
        <v>65</v>
      </c>
      <c r="O43" s="18">
        <v>47.3</v>
      </c>
      <c r="P43" s="18">
        <v>54.2</v>
      </c>
      <c r="Q43" s="18">
        <v>45</v>
      </c>
      <c r="R43" s="18">
        <v>5.0599999999999996</v>
      </c>
      <c r="S43" s="18">
        <v>-11.27</v>
      </c>
      <c r="T43" s="18">
        <v>6.21</v>
      </c>
      <c r="U43" s="18">
        <v>10</v>
      </c>
      <c r="V43" s="18">
        <v>-10</v>
      </c>
      <c r="W43" s="18">
        <v>10</v>
      </c>
      <c r="X43" s="18">
        <v>-52.65</v>
      </c>
      <c r="Y43" s="18">
        <v>-70.48</v>
      </c>
      <c r="Z43" s="18">
        <v>-44.67</v>
      </c>
    </row>
    <row r="44" spans="1:64">
      <c r="A44" s="18" t="s">
        <v>207</v>
      </c>
      <c r="B44" s="18">
        <v>-5680.87</v>
      </c>
      <c r="C44" s="18">
        <v>12811.03</v>
      </c>
      <c r="D44" s="18">
        <v>-6508.49</v>
      </c>
      <c r="E44" s="18">
        <v>-621.67999999999995</v>
      </c>
      <c r="F44" s="18">
        <v>56.38</v>
      </c>
      <c r="G44" s="18">
        <v>45.74</v>
      </c>
      <c r="H44" s="18">
        <v>56.71</v>
      </c>
      <c r="I44" s="18">
        <v>45.96</v>
      </c>
      <c r="J44" s="18">
        <v>56.45</v>
      </c>
      <c r="K44" s="18">
        <v>46.55</v>
      </c>
      <c r="L44" s="18">
        <v>53.15</v>
      </c>
      <c r="M44" s="18">
        <v>45</v>
      </c>
      <c r="N44" s="18">
        <v>65</v>
      </c>
      <c r="O44" s="18">
        <v>46.63</v>
      </c>
      <c r="P44" s="18">
        <v>54.33</v>
      </c>
      <c r="Q44" s="18">
        <v>45</v>
      </c>
      <c r="R44" s="18">
        <v>7.65</v>
      </c>
      <c r="S44" s="18">
        <v>-17.079999999999998</v>
      </c>
      <c r="T44" s="18">
        <v>9.43</v>
      </c>
      <c r="U44" s="18">
        <v>10</v>
      </c>
      <c r="V44" s="18">
        <v>-10</v>
      </c>
      <c r="W44" s="18">
        <v>10</v>
      </c>
      <c r="X44" s="18">
        <v>-119.4</v>
      </c>
      <c r="Y44" s="18">
        <v>-157.06</v>
      </c>
      <c r="Z44" s="18">
        <v>-101.98</v>
      </c>
    </row>
    <row r="45" spans="1:64">
      <c r="A45" s="18" t="s">
        <v>208</v>
      </c>
      <c r="B45" s="18">
        <v>-5933.79</v>
      </c>
      <c r="C45" s="18">
        <v>12508.05</v>
      </c>
      <c r="D45" s="18">
        <v>-5933.79</v>
      </c>
      <c r="E45" s="18">
        <v>-640.46</v>
      </c>
      <c r="F45" s="18">
        <v>59.73</v>
      </c>
      <c r="G45" s="18">
        <v>45.29</v>
      </c>
      <c r="H45" s="18">
        <v>60.19</v>
      </c>
      <c r="I45" s="18">
        <v>44.97</v>
      </c>
      <c r="J45" s="18">
        <v>59.73</v>
      </c>
      <c r="K45" s="18">
        <v>45.29</v>
      </c>
      <c r="L45" s="18">
        <v>53.51</v>
      </c>
      <c r="M45" s="18">
        <v>45</v>
      </c>
      <c r="N45" s="18">
        <v>65</v>
      </c>
      <c r="O45" s="18">
        <v>47.06</v>
      </c>
      <c r="P45" s="18">
        <v>53.51</v>
      </c>
      <c r="Q45" s="18">
        <v>45</v>
      </c>
      <c r="R45" s="18">
        <v>5.89</v>
      </c>
      <c r="S45" s="18">
        <v>-11.78</v>
      </c>
      <c r="T45" s="18">
        <v>5.89</v>
      </c>
      <c r="U45" s="18">
        <v>10</v>
      </c>
      <c r="V45" s="18">
        <v>-10</v>
      </c>
      <c r="W45" s="18">
        <v>10</v>
      </c>
      <c r="X45" s="18">
        <v>-40.22</v>
      </c>
      <c r="Y45" s="18">
        <v>-63.67</v>
      </c>
      <c r="Z45" s="18">
        <v>-40.22</v>
      </c>
    </row>
    <row r="46" spans="1:64">
      <c r="A46" s="18" t="s">
        <v>209</v>
      </c>
      <c r="B46" s="18">
        <v>-6508.49</v>
      </c>
      <c r="C46" s="18">
        <v>12811.03</v>
      </c>
      <c r="D46" s="18">
        <v>-5680.87</v>
      </c>
      <c r="E46" s="18">
        <v>-621.67999999999995</v>
      </c>
      <c r="F46" s="18">
        <v>56.45</v>
      </c>
      <c r="G46" s="18">
        <v>46.55</v>
      </c>
      <c r="H46" s="18">
        <v>56.71</v>
      </c>
      <c r="I46" s="18">
        <v>45.96</v>
      </c>
      <c r="J46" s="18">
        <v>56.38</v>
      </c>
      <c r="K46" s="18">
        <v>45.74</v>
      </c>
      <c r="L46" s="18">
        <v>54.33</v>
      </c>
      <c r="M46" s="18">
        <v>45</v>
      </c>
      <c r="N46" s="18">
        <v>65</v>
      </c>
      <c r="O46" s="18">
        <v>46.63</v>
      </c>
      <c r="P46" s="18">
        <v>53.15</v>
      </c>
      <c r="Q46" s="18">
        <v>45</v>
      </c>
      <c r="R46" s="18">
        <v>9.43</v>
      </c>
      <c r="S46" s="18">
        <v>-17.079999999999998</v>
      </c>
      <c r="T46" s="18">
        <v>7.65</v>
      </c>
      <c r="U46" s="18">
        <v>10</v>
      </c>
      <c r="V46" s="18">
        <v>-10</v>
      </c>
      <c r="W46" s="18">
        <v>10</v>
      </c>
      <c r="X46" s="18">
        <v>-101.98</v>
      </c>
      <c r="Y46" s="18">
        <v>-157.06</v>
      </c>
      <c r="Z46" s="18">
        <v>-119.4</v>
      </c>
    </row>
    <row r="47" spans="1:64">
      <c r="A47" s="18" t="s">
        <v>210</v>
      </c>
      <c r="B47" s="18">
        <v>-8856.4599999999991</v>
      </c>
      <c r="C47" s="18">
        <v>12814.88</v>
      </c>
      <c r="D47" s="18">
        <v>-3338.65</v>
      </c>
      <c r="E47" s="18">
        <v>-619.76</v>
      </c>
      <c r="F47" s="18">
        <v>56.05</v>
      </c>
      <c r="G47" s="18">
        <v>41.83</v>
      </c>
      <c r="H47" s="18">
        <v>56.33</v>
      </c>
      <c r="I47" s="18">
        <v>46.04</v>
      </c>
      <c r="J47" s="18">
        <v>56.05</v>
      </c>
      <c r="K47" s="18">
        <v>50.69</v>
      </c>
      <c r="L47" s="18">
        <v>52.7</v>
      </c>
      <c r="M47" s="18">
        <v>40</v>
      </c>
      <c r="N47" s="18">
        <v>65</v>
      </c>
      <c r="O47" s="18">
        <v>46.62</v>
      </c>
      <c r="P47" s="18">
        <v>54.79</v>
      </c>
      <c r="Q47" s="18">
        <v>50</v>
      </c>
      <c r="R47" s="18">
        <v>8.93</v>
      </c>
      <c r="S47" s="18">
        <v>-17.86</v>
      </c>
      <c r="T47" s="18">
        <v>8.93</v>
      </c>
      <c r="U47" s="18">
        <v>10</v>
      </c>
      <c r="V47" s="18">
        <v>-10</v>
      </c>
      <c r="W47" s="18">
        <v>10</v>
      </c>
      <c r="X47" s="18">
        <v>-91.57</v>
      </c>
      <c r="Y47" s="18">
        <v>-141.44</v>
      </c>
      <c r="Z47" s="18">
        <v>-91.57</v>
      </c>
    </row>
    <row r="48" spans="1:64">
      <c r="A48" s="18" t="s">
        <v>200</v>
      </c>
      <c r="B48" s="18">
        <v>-10079.700000000001</v>
      </c>
      <c r="C48" s="18">
        <v>19980.39</v>
      </c>
      <c r="D48" s="18">
        <v>-9236.02</v>
      </c>
      <c r="E48" s="18">
        <v>-664.68</v>
      </c>
      <c r="F48" s="18">
        <v>61.74</v>
      </c>
      <c r="G48" s="18">
        <v>45.55</v>
      </c>
      <c r="H48" s="18">
        <v>62.06</v>
      </c>
      <c r="I48" s="18">
        <v>46.01</v>
      </c>
      <c r="J48" s="18">
        <v>61.74</v>
      </c>
      <c r="K48" s="18">
        <v>46.9</v>
      </c>
      <c r="L48" s="18">
        <v>54.64</v>
      </c>
      <c r="M48" s="18">
        <v>45</v>
      </c>
      <c r="N48" s="18">
        <v>65</v>
      </c>
      <c r="O48" s="18">
        <v>50.67</v>
      </c>
      <c r="P48" s="18">
        <v>58.24</v>
      </c>
      <c r="Q48" s="18">
        <v>45</v>
      </c>
      <c r="R48" s="18">
        <v>8.93</v>
      </c>
      <c r="S48" s="18">
        <v>-17.86</v>
      </c>
      <c r="T48" s="18">
        <v>8.93</v>
      </c>
      <c r="U48" s="18">
        <v>15</v>
      </c>
      <c r="V48" s="18">
        <v>-20</v>
      </c>
      <c r="W48" s="18">
        <v>10</v>
      </c>
      <c r="X48" s="18">
        <v>-91.57</v>
      </c>
      <c r="Y48" s="18">
        <v>-141.44</v>
      </c>
      <c r="Z48" s="18">
        <v>-91.57</v>
      </c>
    </row>
    <row r="50" spans="1:26">
      <c r="B50" s="17" t="s">
        <v>323</v>
      </c>
      <c r="C50" s="17" t="s">
        <v>324</v>
      </c>
      <c r="D50" s="17" t="s">
        <v>325</v>
      </c>
      <c r="E50" s="17" t="s">
        <v>326</v>
      </c>
      <c r="F50" s="17" t="s">
        <v>327</v>
      </c>
      <c r="G50" s="17" t="s">
        <v>328</v>
      </c>
      <c r="H50" s="17" t="s">
        <v>329</v>
      </c>
      <c r="I50" s="17" t="s">
        <v>330</v>
      </c>
      <c r="J50" s="17" t="s">
        <v>331</v>
      </c>
      <c r="K50" s="17" t="s">
        <v>332</v>
      </c>
      <c r="L50" s="17" t="s">
        <v>333</v>
      </c>
      <c r="M50" s="17" t="s">
        <v>334</v>
      </c>
      <c r="N50" s="17" t="s">
        <v>335</v>
      </c>
      <c r="O50" s="17" t="s">
        <v>336</v>
      </c>
      <c r="P50" s="17" t="s">
        <v>337</v>
      </c>
      <c r="Q50" s="17" t="s">
        <v>338</v>
      </c>
      <c r="R50" s="17" t="s">
        <v>339</v>
      </c>
      <c r="S50" s="17" t="s">
        <v>340</v>
      </c>
      <c r="T50" s="17" t="s">
        <v>341</v>
      </c>
      <c r="U50" s="17" t="s">
        <v>342</v>
      </c>
      <c r="V50" s="17" t="s">
        <v>343</v>
      </c>
      <c r="W50" s="17" t="s">
        <v>344</v>
      </c>
      <c r="X50" s="17" t="s">
        <v>345</v>
      </c>
      <c r="Y50" s="17" t="s">
        <v>346</v>
      </c>
      <c r="Z50" s="17" t="s">
        <v>347</v>
      </c>
    </row>
    <row r="51" spans="1:26">
      <c r="A51" t="s">
        <v>191</v>
      </c>
      <c r="B51">
        <f>100*(B26-B39)/B39</f>
        <v>6.1495834969823999</v>
      </c>
      <c r="C51">
        <f t="shared" ref="C51:E51" si="0">100*(C26-C39)/C39</f>
        <v>5.8231234405932888</v>
      </c>
      <c r="D51">
        <f t="shared" si="0"/>
        <v>6.149583522763856</v>
      </c>
      <c r="E51">
        <f t="shared" si="0"/>
        <v>-0.60068532419145326</v>
      </c>
      <c r="F51">
        <f>F26-F39</f>
        <v>-8.805903453249897E-2</v>
      </c>
      <c r="G51">
        <f t="shared" ref="G51:Q51" si="1">G26-G39</f>
        <v>-0.62541837649040133</v>
      </c>
      <c r="H51">
        <f t="shared" si="1"/>
        <v>-8.8858606160599152E-2</v>
      </c>
      <c r="I51">
        <f t="shared" si="1"/>
        <v>-0.61768210358859932</v>
      </c>
      <c r="J51">
        <f t="shared" si="1"/>
        <v>-8.8059034428098926E-2</v>
      </c>
      <c r="K51">
        <f t="shared" si="1"/>
        <v>-0.6254183750211979</v>
      </c>
      <c r="L51">
        <f t="shared" si="1"/>
        <v>0.50647791925509722</v>
      </c>
      <c r="M51">
        <f t="shared" si="1"/>
        <v>0</v>
      </c>
      <c r="N51">
        <f t="shared" si="1"/>
        <v>0</v>
      </c>
      <c r="O51">
        <f t="shared" si="1"/>
        <v>-0.99300897309129965</v>
      </c>
      <c r="P51">
        <f t="shared" si="1"/>
        <v>0.50647792150089543</v>
      </c>
      <c r="Q51">
        <f t="shared" si="1"/>
        <v>0</v>
      </c>
      <c r="R51">
        <f t="shared" ref="R51:Z51" si="2">100*(R26-R39)/R39</f>
        <v>0.26182127436450792</v>
      </c>
      <c r="S51">
        <f t="shared" si="2"/>
        <v>0.26182129316518626</v>
      </c>
      <c r="T51">
        <f t="shared" si="2"/>
        <v>0.26182131196584468</v>
      </c>
      <c r="U51">
        <f t="shared" si="2"/>
        <v>0</v>
      </c>
      <c r="V51">
        <f t="shared" si="2"/>
        <v>0</v>
      </c>
      <c r="W51">
        <f t="shared" si="2"/>
        <v>0</v>
      </c>
      <c r="X51">
        <f t="shared" si="2"/>
        <v>0.83702903465131839</v>
      </c>
      <c r="Y51">
        <f t="shared" si="2"/>
        <v>0.63348984593043367</v>
      </c>
      <c r="Z51">
        <f t="shared" si="2"/>
        <v>0.8370290346512097</v>
      </c>
    </row>
    <row r="52" spans="1:26">
      <c r="A52" t="s">
        <v>192</v>
      </c>
      <c r="B52">
        <f t="shared" ref="B52:E52" si="3">100*(B27-B40)/B40</f>
        <v>8.464671949384746</v>
      </c>
      <c r="C52">
        <f t="shared" si="3"/>
        <v>8.0871066368758537</v>
      </c>
      <c r="D52">
        <f t="shared" si="3"/>
        <v>8.46467188481774</v>
      </c>
      <c r="E52">
        <f t="shared" si="3"/>
        <v>1.3678439039725101</v>
      </c>
      <c r="F52">
        <f t="shared" ref="F52:Q52" si="4">F27-F40</f>
        <v>0.86197237954319661</v>
      </c>
      <c r="G52">
        <f t="shared" si="4"/>
        <v>-0.17449303983899966</v>
      </c>
      <c r="H52">
        <f t="shared" si="4"/>
        <v>0.86355099356950404</v>
      </c>
      <c r="I52">
        <f t="shared" si="4"/>
        <v>-0.16869908479349505</v>
      </c>
      <c r="J52">
        <f t="shared" si="4"/>
        <v>0.86197237924229597</v>
      </c>
      <c r="K52">
        <f t="shared" si="4"/>
        <v>-0.17449303988559706</v>
      </c>
      <c r="L52">
        <f t="shared" si="4"/>
        <v>0.66398312472259846</v>
      </c>
      <c r="M52">
        <f t="shared" si="4"/>
        <v>0</v>
      </c>
      <c r="N52">
        <f t="shared" si="4"/>
        <v>0</v>
      </c>
      <c r="O52">
        <f t="shared" si="4"/>
        <v>-1.3341996504358988</v>
      </c>
      <c r="P52">
        <f t="shared" si="4"/>
        <v>0.66398311941620136</v>
      </c>
      <c r="Q52">
        <f t="shared" si="4"/>
        <v>0</v>
      </c>
      <c r="R52">
        <f t="shared" ref="R52:Z52" si="5">100*(R27-R40)/R40</f>
        <v>1.2518564098222837</v>
      </c>
      <c r="S52">
        <f t="shared" si="5"/>
        <v>1.2518563804662903</v>
      </c>
      <c r="T52">
        <f t="shared" si="5"/>
        <v>1.2518563511110457</v>
      </c>
      <c r="U52">
        <f t="shared" si="5"/>
        <v>0</v>
      </c>
      <c r="V52">
        <f t="shared" si="5"/>
        <v>0</v>
      </c>
      <c r="W52">
        <f t="shared" si="5"/>
        <v>0</v>
      </c>
      <c r="X52">
        <f t="shared" si="5"/>
        <v>1.999054602925622</v>
      </c>
      <c r="Y52">
        <f t="shared" si="5"/>
        <v>-0.27757935066431644</v>
      </c>
      <c r="Z52">
        <f t="shared" si="5"/>
        <v>1.999054602925622</v>
      </c>
    </row>
    <row r="53" spans="1:26">
      <c r="A53" t="s">
        <v>193</v>
      </c>
      <c r="B53">
        <f t="shared" ref="B53:E53" si="6">100*(B28-B41)/B41</f>
        <v>9.0287686911739335</v>
      </c>
      <c r="C53">
        <f t="shared" si="6"/>
        <v>8.0224803583052164</v>
      </c>
      <c r="D53">
        <f t="shared" si="6"/>
        <v>7.6413014009419147</v>
      </c>
      <c r="E53">
        <f t="shared" si="6"/>
        <v>1.1181689775006953</v>
      </c>
      <c r="F53">
        <f t="shared" ref="F53:Q53" si="7">F28-F41</f>
        <v>0.73981298656040195</v>
      </c>
      <c r="G53">
        <f t="shared" si="7"/>
        <v>-0.35092764980419844</v>
      </c>
      <c r="H53">
        <f t="shared" si="7"/>
        <v>0.7429396778410009</v>
      </c>
      <c r="I53">
        <f t="shared" si="7"/>
        <v>-0.24357135352629911</v>
      </c>
      <c r="J53">
        <f t="shared" si="7"/>
        <v>0.74066004025909393</v>
      </c>
      <c r="K53">
        <f t="shared" si="7"/>
        <v>-0.12758543630340569</v>
      </c>
      <c r="L53">
        <f t="shared" si="7"/>
        <v>0.79078891686219777</v>
      </c>
      <c r="M53">
        <f t="shared" si="7"/>
        <v>0</v>
      </c>
      <c r="N53">
        <f t="shared" si="7"/>
        <v>0</v>
      </c>
      <c r="O53">
        <f t="shared" si="7"/>
        <v>-1.3438694701160969</v>
      </c>
      <c r="P53">
        <f t="shared" si="7"/>
        <v>0.54368901672910397</v>
      </c>
      <c r="Q53">
        <f t="shared" si="7"/>
        <v>0</v>
      </c>
      <c r="R53">
        <f t="shared" ref="R53:Z53" si="8">100*(R28-R41)/R41</f>
        <v>1.2427758240937175</v>
      </c>
      <c r="S53">
        <f t="shared" si="8"/>
        <v>1.3272100574862529</v>
      </c>
      <c r="T53">
        <f t="shared" si="8"/>
        <v>1.4308338893774779</v>
      </c>
      <c r="U53">
        <f t="shared" si="8"/>
        <v>0</v>
      </c>
      <c r="V53">
        <f t="shared" si="8"/>
        <v>0</v>
      </c>
      <c r="W53">
        <f t="shared" si="8"/>
        <v>0</v>
      </c>
      <c r="X53">
        <f t="shared" si="8"/>
        <v>1.9282328202784842</v>
      </c>
      <c r="Y53">
        <f t="shared" si="8"/>
        <v>-0.41680007103278283</v>
      </c>
      <c r="Z53">
        <f t="shared" si="8"/>
        <v>2.10145127618443</v>
      </c>
    </row>
    <row r="54" spans="1:26">
      <c r="A54" t="s">
        <v>194</v>
      </c>
      <c r="B54">
        <f t="shared" ref="B54:E54" si="9">100*(B29-B42)/B42</f>
        <v>6.6884789666878026</v>
      </c>
      <c r="C54">
        <f t="shared" si="9"/>
        <v>6.3472343165784455</v>
      </c>
      <c r="D54">
        <f t="shared" si="9"/>
        <v>6.688478998577275</v>
      </c>
      <c r="E54">
        <f t="shared" si="9"/>
        <v>-0.37010187565353159</v>
      </c>
      <c r="F54">
        <f t="shared" ref="F54:Q54" si="10">F29-F42</f>
        <v>4.5342164098599369E-2</v>
      </c>
      <c r="G54">
        <f t="shared" si="10"/>
        <v>-0.60196178751170493</v>
      </c>
      <c r="H54">
        <f t="shared" si="10"/>
        <v>4.00746716697995E-2</v>
      </c>
      <c r="I54">
        <f t="shared" si="10"/>
        <v>-0.59421879839300118</v>
      </c>
      <c r="J54">
        <f t="shared" si="10"/>
        <v>4.5342164216400249E-2</v>
      </c>
      <c r="K54">
        <f t="shared" si="10"/>
        <v>-0.60196178650890175</v>
      </c>
      <c r="L54">
        <f t="shared" si="10"/>
        <v>0.5489589997380051</v>
      </c>
      <c r="M54">
        <f t="shared" si="10"/>
        <v>0</v>
      </c>
      <c r="N54">
        <f t="shared" si="10"/>
        <v>0</v>
      </c>
      <c r="O54">
        <f t="shared" si="10"/>
        <v>-1.0951649435957975</v>
      </c>
      <c r="P54">
        <f t="shared" si="10"/>
        <v>0.54895900253250574</v>
      </c>
      <c r="Q54">
        <f t="shared" si="10"/>
        <v>0</v>
      </c>
      <c r="R54">
        <f t="shared" ref="R54:Z54" si="11">100*(R29-R42)/R42</f>
        <v>0.37467442628464731</v>
      </c>
      <c r="S54">
        <f t="shared" si="11"/>
        <v>0.37467444513799303</v>
      </c>
      <c r="T54">
        <f t="shared" si="11"/>
        <v>0.3746744639917125</v>
      </c>
      <c r="U54">
        <f t="shared" si="11"/>
        <v>0</v>
      </c>
      <c r="V54">
        <f t="shared" si="11"/>
        <v>0</v>
      </c>
      <c r="W54">
        <f t="shared" si="11"/>
        <v>0</v>
      </c>
      <c r="X54">
        <f t="shared" si="11"/>
        <v>0.91212287070365194</v>
      </c>
      <c r="Y54">
        <f t="shared" si="11"/>
        <v>0.37781285347939259</v>
      </c>
      <c r="Z54">
        <f t="shared" si="11"/>
        <v>0.91212287070365194</v>
      </c>
    </row>
    <row r="55" spans="1:26">
      <c r="A55" t="s">
        <v>195</v>
      </c>
      <c r="B55">
        <f t="shared" ref="B55:E55" si="12">100*(B30-B43)/B43</f>
        <v>7.6413013540142849</v>
      </c>
      <c r="C55">
        <f t="shared" si="12"/>
        <v>8.0224803860978433</v>
      </c>
      <c r="D55">
        <f t="shared" si="12"/>
        <v>9.0287687848143534</v>
      </c>
      <c r="E55">
        <f t="shared" si="12"/>
        <v>1.1181689623471329</v>
      </c>
      <c r="F55">
        <f t="shared" ref="F55:Q55" si="13">F30-F43</f>
        <v>0.74066002748299553</v>
      </c>
      <c r="G55">
        <f t="shared" si="13"/>
        <v>-0.12758543629140462</v>
      </c>
      <c r="H55">
        <f t="shared" si="13"/>
        <v>0.7429396647201969</v>
      </c>
      <c r="I55">
        <f t="shared" si="13"/>
        <v>-0.24357135274569686</v>
      </c>
      <c r="J55">
        <f t="shared" si="13"/>
        <v>0.73981297429750015</v>
      </c>
      <c r="K55">
        <f t="shared" si="13"/>
        <v>-0.35092764905429874</v>
      </c>
      <c r="L55">
        <f t="shared" si="13"/>
        <v>0.54368901318750318</v>
      </c>
      <c r="M55">
        <f t="shared" si="13"/>
        <v>0</v>
      </c>
      <c r="N55">
        <f t="shared" si="13"/>
        <v>0</v>
      </c>
      <c r="O55">
        <f t="shared" si="13"/>
        <v>-1.3438694750159002</v>
      </c>
      <c r="P55">
        <f t="shared" si="13"/>
        <v>0.79078892544289658</v>
      </c>
      <c r="Q55">
        <f t="shared" si="13"/>
        <v>0</v>
      </c>
      <c r="R55">
        <f t="shared" ref="R55:Z55" si="14">100*(R30-R43)/R43</f>
        <v>1.4308339271063317</v>
      </c>
      <c r="S55">
        <f t="shared" si="14"/>
        <v>1.3272101680221928</v>
      </c>
      <c r="T55">
        <f t="shared" si="14"/>
        <v>1.2427759939537784</v>
      </c>
      <c r="U55">
        <f t="shared" si="14"/>
        <v>0</v>
      </c>
      <c r="V55">
        <f t="shared" si="14"/>
        <v>0</v>
      </c>
      <c r="W55">
        <f t="shared" si="14"/>
        <v>0</v>
      </c>
      <c r="X55">
        <f t="shared" si="14"/>
        <v>2.1014513453219386</v>
      </c>
      <c r="Y55">
        <f t="shared" si="14"/>
        <v>-0.41680000817098234</v>
      </c>
      <c r="Z55">
        <f t="shared" si="14"/>
        <v>1.9282328846205548</v>
      </c>
    </row>
    <row r="56" spans="1:26">
      <c r="A56" t="s">
        <v>196</v>
      </c>
      <c r="B56">
        <f t="shared" ref="B56:E56" si="15">100*(B31-B44)/B44</f>
        <v>5.695863414954931</v>
      </c>
      <c r="C56">
        <f t="shared" si="15"/>
        <v>5.9500897565199677</v>
      </c>
      <c r="D56">
        <f t="shared" si="15"/>
        <v>6.7837214467787508</v>
      </c>
      <c r="E56">
        <f t="shared" si="15"/>
        <v>-0.45596516502460699</v>
      </c>
      <c r="F56">
        <f t="shared" ref="F56:Q56" si="16">F31-F44</f>
        <v>-1.9206191020103347E-2</v>
      </c>
      <c r="G56">
        <f t="shared" si="16"/>
        <v>-0.52120298593320058</v>
      </c>
      <c r="H56">
        <f t="shared" si="16"/>
        <v>-2.1384167401699017E-2</v>
      </c>
      <c r="I56">
        <f t="shared" si="16"/>
        <v>-0.59137504128739948</v>
      </c>
      <c r="J56">
        <f t="shared" si="16"/>
        <v>-2.9175380630306336E-2</v>
      </c>
      <c r="K56">
        <f t="shared" si="16"/>
        <v>-0.65704143633329437</v>
      </c>
      <c r="L56">
        <f t="shared" si="16"/>
        <v>0.42777799425880403</v>
      </c>
      <c r="M56">
        <f t="shared" si="16"/>
        <v>0</v>
      </c>
      <c r="N56">
        <f t="shared" si="16"/>
        <v>0</v>
      </c>
      <c r="O56">
        <f t="shared" si="16"/>
        <v>-1.0204254053352031</v>
      </c>
      <c r="P56">
        <f t="shared" si="16"/>
        <v>0.59858261713060301</v>
      </c>
      <c r="Q56">
        <f t="shared" si="16"/>
        <v>0</v>
      </c>
      <c r="R56">
        <f t="shared" ref="R56:Z56" si="17">100*(R31-R44)/R44</f>
        <v>0.63529812681960796</v>
      </c>
      <c r="S56">
        <f t="shared" si="17"/>
        <v>0.28902151271839238</v>
      </c>
      <c r="T56">
        <f t="shared" si="17"/>
        <v>8.1078225936476508E-3</v>
      </c>
      <c r="U56">
        <f t="shared" si="17"/>
        <v>0</v>
      </c>
      <c r="V56">
        <f t="shared" si="17"/>
        <v>0</v>
      </c>
      <c r="W56">
        <f t="shared" si="17"/>
        <v>0</v>
      </c>
      <c r="X56">
        <f t="shared" si="17"/>
        <v>1.2997751272931273</v>
      </c>
      <c r="Y56">
        <f t="shared" si="17"/>
        <v>0.5469492727339772</v>
      </c>
      <c r="Z56">
        <f t="shared" si="17"/>
        <v>0.45648034320257835</v>
      </c>
    </row>
    <row r="57" spans="1:26">
      <c r="A57" t="s">
        <v>197</v>
      </c>
      <c r="B57">
        <f t="shared" ref="B57:E57" si="18">100*(B32-B45)/B45</f>
        <v>8.0595748129888403</v>
      </c>
      <c r="C57">
        <f t="shared" si="18"/>
        <v>7.694557660908786</v>
      </c>
      <c r="D57">
        <f t="shared" si="18"/>
        <v>8.059574535627144</v>
      </c>
      <c r="E57">
        <f t="shared" si="18"/>
        <v>0.93255587737312962</v>
      </c>
      <c r="F57">
        <f t="shared" ref="F57:Q57" si="19">F32-F45</f>
        <v>0.6360707209875045</v>
      </c>
      <c r="G57">
        <f t="shared" si="19"/>
        <v>-0.27015553148439864</v>
      </c>
      <c r="H57">
        <f t="shared" si="19"/>
        <v>0.63755781407720491</v>
      </c>
      <c r="I57">
        <f t="shared" si="19"/>
        <v>-0.2622381494780015</v>
      </c>
      <c r="J57">
        <f t="shared" si="19"/>
        <v>0.63607071982410446</v>
      </c>
      <c r="K57">
        <f t="shared" si="19"/>
        <v>-0.27015553212930143</v>
      </c>
      <c r="L57">
        <f t="shared" si="19"/>
        <v>0.65004034899380514</v>
      </c>
      <c r="M57">
        <f t="shared" si="19"/>
        <v>0</v>
      </c>
      <c r="N57">
        <f t="shared" si="19"/>
        <v>0</v>
      </c>
      <c r="O57">
        <f t="shared" si="19"/>
        <v>-1.3035558850075049</v>
      </c>
      <c r="P57">
        <f t="shared" si="19"/>
        <v>0.65004032548230128</v>
      </c>
      <c r="Q57">
        <f t="shared" si="19"/>
        <v>0</v>
      </c>
      <c r="R57">
        <f t="shared" ref="R57:Z57" si="20">100*(R32-R45)/R45</f>
        <v>1.3399055304663827</v>
      </c>
      <c r="S57">
        <f t="shared" si="20"/>
        <v>1.3399054021214043</v>
      </c>
      <c r="T57">
        <f t="shared" si="20"/>
        <v>1.3399052737758981</v>
      </c>
      <c r="U57">
        <f t="shared" si="20"/>
        <v>0</v>
      </c>
      <c r="V57">
        <f t="shared" si="20"/>
        <v>0</v>
      </c>
      <c r="W57">
        <f t="shared" si="20"/>
        <v>0</v>
      </c>
      <c r="X57">
        <f t="shared" si="20"/>
        <v>2.0348828464786162</v>
      </c>
      <c r="Y57">
        <f t="shared" si="20"/>
        <v>-0.64324196301413938</v>
      </c>
      <c r="Z57">
        <f t="shared" si="20"/>
        <v>2.0348828464786162</v>
      </c>
    </row>
    <row r="58" spans="1:26">
      <c r="A58" t="s">
        <v>198</v>
      </c>
      <c r="B58">
        <f t="shared" ref="B58:E58" si="21">100*(B33-B46)/B46</f>
        <v>6.7837214936212593</v>
      </c>
      <c r="C58">
        <f t="shared" si="21"/>
        <v>5.9500897481217248</v>
      </c>
      <c r="D58">
        <f t="shared" si="21"/>
        <v>5.6958633421734701</v>
      </c>
      <c r="E58">
        <f t="shared" si="21"/>
        <v>-0.45596516343551852</v>
      </c>
      <c r="F58">
        <f t="shared" ref="F58:Q58" si="22">F33-F46</f>
        <v>-2.9175380223904313E-2</v>
      </c>
      <c r="G58">
        <f t="shared" si="22"/>
        <v>-0.6570414326734948</v>
      </c>
      <c r="H58">
        <f t="shared" si="22"/>
        <v>-2.1384167193701842E-2</v>
      </c>
      <c r="I58">
        <f t="shared" si="22"/>
        <v>-0.5913750396927</v>
      </c>
      <c r="J58">
        <f t="shared" si="22"/>
        <v>-1.9206191081302393E-2</v>
      </c>
      <c r="K58">
        <f t="shared" si="22"/>
        <v>-0.52120298745560234</v>
      </c>
      <c r="L58">
        <f t="shared" si="22"/>
        <v>0.59858262148600261</v>
      </c>
      <c r="M58">
        <f t="shared" si="22"/>
        <v>0</v>
      </c>
      <c r="N58">
        <f t="shared" si="22"/>
        <v>0</v>
      </c>
      <c r="O58">
        <f t="shared" si="22"/>
        <v>-1.0204254037981997</v>
      </c>
      <c r="P58">
        <f t="shared" si="22"/>
        <v>0.42777798835220437</v>
      </c>
      <c r="Q58">
        <f t="shared" si="22"/>
        <v>0</v>
      </c>
      <c r="R58">
        <f t="shared" ref="R58:Z58" si="23">100*(R33-R46)/R46</f>
        <v>8.1078973706226482E-3</v>
      </c>
      <c r="S58">
        <f t="shared" si="23"/>
        <v>0.28902151705505352</v>
      </c>
      <c r="T58">
        <f t="shared" si="23"/>
        <v>0.63529804432561954</v>
      </c>
      <c r="U58">
        <f t="shared" si="23"/>
        <v>0</v>
      </c>
      <c r="V58">
        <f t="shared" si="23"/>
        <v>0</v>
      </c>
      <c r="W58">
        <f t="shared" si="23"/>
        <v>0</v>
      </c>
      <c r="X58">
        <f t="shared" si="23"/>
        <v>0.45648048584427642</v>
      </c>
      <c r="Y58">
        <f t="shared" si="23"/>
        <v>0.54694940573919892</v>
      </c>
      <c r="Z58">
        <f t="shared" si="23"/>
        <v>1.2997755238601321</v>
      </c>
    </row>
    <row r="59" spans="1:26">
      <c r="A59" t="s">
        <v>199</v>
      </c>
      <c r="B59">
        <f t="shared" ref="B59:E59" si="24">100*(B34-B47)/B47</f>
        <v>6.4173531501466803</v>
      </c>
      <c r="C59">
        <f t="shared" si="24"/>
        <v>5.8231234375327867</v>
      </c>
      <c r="D59">
        <f t="shared" si="24"/>
        <v>5.4395870587198418</v>
      </c>
      <c r="E59">
        <f t="shared" si="24"/>
        <v>-0.60068532427680643</v>
      </c>
      <c r="F59">
        <f t="shared" ref="F59:Q59" si="25">F34-F47</f>
        <v>-8.8059034280796311E-2</v>
      </c>
      <c r="G59">
        <f t="shared" si="25"/>
        <v>-0.90597072048640115</v>
      </c>
      <c r="H59">
        <f t="shared" si="25"/>
        <v>-8.8858605907297772E-2</v>
      </c>
      <c r="I59">
        <f t="shared" si="25"/>
        <v>-0.61768210302229676</v>
      </c>
      <c r="J59">
        <f t="shared" si="25"/>
        <v>-8.8059034176495743E-2</v>
      </c>
      <c r="K59">
        <f t="shared" si="25"/>
        <v>-0.34486603166330099</v>
      </c>
      <c r="L59">
        <f t="shared" si="25"/>
        <v>0.76401473543069898</v>
      </c>
      <c r="M59">
        <f t="shared" si="25"/>
        <v>0</v>
      </c>
      <c r="N59">
        <f t="shared" si="25"/>
        <v>0</v>
      </c>
      <c r="O59">
        <f t="shared" si="25"/>
        <v>-0.9930089725308946</v>
      </c>
      <c r="P59">
        <f t="shared" si="25"/>
        <v>0.23894110476560115</v>
      </c>
      <c r="Q59">
        <f t="shared" si="25"/>
        <v>0</v>
      </c>
      <c r="R59">
        <f t="shared" ref="R59:Z59" si="26">100*(R34-R47)/R47</f>
        <v>0.26182127436450792</v>
      </c>
      <c r="S59">
        <f t="shared" si="26"/>
        <v>0.26182129316518626</v>
      </c>
      <c r="T59">
        <f t="shared" si="26"/>
        <v>0.26182131196584468</v>
      </c>
      <c r="U59">
        <f t="shared" si="26"/>
        <v>0</v>
      </c>
      <c r="V59">
        <f t="shared" si="26"/>
        <v>0</v>
      </c>
      <c r="W59">
        <f t="shared" si="26"/>
        <v>0</v>
      </c>
      <c r="X59">
        <f t="shared" si="26"/>
        <v>0.83702903465131839</v>
      </c>
      <c r="Y59">
        <f t="shared" si="26"/>
        <v>0.63348984593043367</v>
      </c>
      <c r="Z59">
        <f t="shared" si="26"/>
        <v>0.8370290346512097</v>
      </c>
    </row>
    <row r="60" spans="1:26">
      <c r="A60" t="s">
        <v>200</v>
      </c>
      <c r="B60">
        <f t="shared" ref="B60:E60" si="27">100*(B35-B48)/B48</f>
        <v>4.3770828419258416</v>
      </c>
      <c r="C60">
        <f t="shared" si="27"/>
        <v>6.0261775572423852</v>
      </c>
      <c r="D60">
        <f t="shared" si="27"/>
        <v>8.2770766617612388</v>
      </c>
      <c r="E60">
        <f t="shared" si="27"/>
        <v>-0.2445533315208748</v>
      </c>
      <c r="F60">
        <f t="shared" ref="F60:Q60" si="28">F35-F48</f>
        <v>0.19692125772179736</v>
      </c>
      <c r="G60">
        <f t="shared" si="28"/>
        <v>-0.39986934522599427</v>
      </c>
      <c r="H60">
        <f t="shared" si="28"/>
        <v>0.19406853330919915</v>
      </c>
      <c r="I60">
        <f t="shared" si="28"/>
        <v>-0.65652595904629862</v>
      </c>
      <c r="J60">
        <f t="shared" si="28"/>
        <v>0.19692125784040115</v>
      </c>
      <c r="K60">
        <f t="shared" si="28"/>
        <v>-0.9195295661877978</v>
      </c>
      <c r="L60">
        <f t="shared" si="28"/>
        <v>0.37990173258820192</v>
      </c>
      <c r="M60">
        <f t="shared" si="28"/>
        <v>0</v>
      </c>
      <c r="N60">
        <f t="shared" si="28"/>
        <v>0</v>
      </c>
      <c r="O60">
        <f t="shared" si="28"/>
        <v>-0.80174555573530171</v>
      </c>
      <c r="P60">
        <f t="shared" si="28"/>
        <v>1.0464177941364952</v>
      </c>
      <c r="Q60">
        <f t="shared" si="28"/>
        <v>0</v>
      </c>
      <c r="R60">
        <f t="shared" ref="R60:Z60" si="29">100*(R35-R48)/R48</f>
        <v>0.26182127436450792</v>
      </c>
      <c r="S60">
        <f t="shared" si="29"/>
        <v>0.26182129316518626</v>
      </c>
      <c r="T60">
        <f t="shared" si="29"/>
        <v>0.26182131196584468</v>
      </c>
      <c r="U60">
        <f t="shared" si="29"/>
        <v>0</v>
      </c>
      <c r="V60">
        <f t="shared" si="29"/>
        <v>0</v>
      </c>
      <c r="W60">
        <f t="shared" si="29"/>
        <v>0</v>
      </c>
      <c r="X60">
        <f t="shared" si="29"/>
        <v>0.83702903465131839</v>
      </c>
      <c r="Y60">
        <f t="shared" si="29"/>
        <v>0.63348984593043367</v>
      </c>
      <c r="Z60">
        <f t="shared" si="29"/>
        <v>0.8370290346512097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Roman,Standard"&amp;12&amp;A</oddHeader>
    <oddFooter>&amp;C&amp;"Times New Roman,Standard"&amp;12Seite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0"/>
  <sheetViews>
    <sheetView zoomScaleNormal="100" workbookViewId="0">
      <selection activeCell="D56" sqref="D56"/>
    </sheetView>
  </sheetViews>
  <sheetFormatPr baseColWidth="10" defaultColWidth="9.140625" defaultRowHeight="12.75"/>
  <cols>
    <col min="1" max="3" width="9.140625" customWidth="1"/>
    <col min="4" max="4" width="10.7109375" customWidth="1"/>
    <col min="5" max="5" width="9.140625" customWidth="1"/>
    <col min="6" max="6" width="11.5703125"/>
    <col min="7" max="7" width="12.5703125" customWidth="1"/>
    <col min="8" max="1025" width="9.140625" customWidth="1"/>
  </cols>
  <sheetData>
    <row r="1" spans="1:3" ht="19.5">
      <c r="A1" s="14" t="s">
        <v>211</v>
      </c>
      <c r="B1" s="14"/>
      <c r="C1" s="15" t="s">
        <v>103</v>
      </c>
    </row>
    <row r="19" spans="1:64">
      <c r="A19" t="s">
        <v>56</v>
      </c>
      <c r="B19" t="s">
        <v>57</v>
      </c>
      <c r="E19" t="s">
        <v>58</v>
      </c>
      <c r="G19" t="s">
        <v>59</v>
      </c>
      <c r="I19" t="s">
        <v>60</v>
      </c>
    </row>
    <row r="20" spans="1:64" ht="19.5">
      <c r="A20" s="16"/>
    </row>
    <row r="21" spans="1:64">
      <c r="A21" t="s">
        <v>212</v>
      </c>
      <c r="C21" t="s">
        <v>213</v>
      </c>
      <c r="E21" t="s">
        <v>214</v>
      </c>
    </row>
    <row r="22" spans="1:64">
      <c r="A22" t="s">
        <v>215</v>
      </c>
      <c r="C22" t="s">
        <v>216</v>
      </c>
      <c r="E22" t="s">
        <v>217</v>
      </c>
    </row>
    <row r="25" spans="1:64" s="10" customFormat="1">
      <c r="A25"/>
      <c r="B25" t="s">
        <v>129</v>
      </c>
      <c r="C25" t="s">
        <v>130</v>
      </c>
      <c r="D25" t="s">
        <v>131</v>
      </c>
      <c r="E25" t="s">
        <v>132</v>
      </c>
      <c r="F25" t="s">
        <v>133</v>
      </c>
      <c r="G25" t="s">
        <v>134</v>
      </c>
      <c r="H25" t="s">
        <v>135</v>
      </c>
      <c r="I25" t="s">
        <v>136</v>
      </c>
      <c r="J25" t="s">
        <v>137</v>
      </c>
      <c r="K25" t="s">
        <v>138</v>
      </c>
      <c r="L25" t="s">
        <v>139</v>
      </c>
      <c r="M25" t="s">
        <v>140</v>
      </c>
      <c r="N25" t="s">
        <v>141</v>
      </c>
      <c r="O25" t="s">
        <v>142</v>
      </c>
      <c r="P25" t="s">
        <v>143</v>
      </c>
      <c r="Q25" t="s">
        <v>144</v>
      </c>
      <c r="R25" t="s">
        <v>145</v>
      </c>
      <c r="S25" t="s">
        <v>146</v>
      </c>
      <c r="T25" t="s">
        <v>147</v>
      </c>
      <c r="U25" t="s">
        <v>148</v>
      </c>
      <c r="V25" t="s">
        <v>149</v>
      </c>
      <c r="W25" t="s">
        <v>150</v>
      </c>
      <c r="X25" t="s">
        <v>151</v>
      </c>
      <c r="Y25" t="s">
        <v>152</v>
      </c>
      <c r="Z25" t="s">
        <v>153</v>
      </c>
      <c r="AA25"/>
      <c r="AB25" t="s">
        <v>154</v>
      </c>
      <c r="AC25" t="s">
        <v>155</v>
      </c>
      <c r="AD25" t="s">
        <v>156</v>
      </c>
      <c r="AE25" t="s">
        <v>157</v>
      </c>
      <c r="AF25" t="s">
        <v>158</v>
      </c>
      <c r="AG25" t="s">
        <v>159</v>
      </c>
      <c r="AH25" t="s">
        <v>160</v>
      </c>
      <c r="AI25" t="s">
        <v>161</v>
      </c>
      <c r="AJ25" t="s">
        <v>162</v>
      </c>
      <c r="AK25" t="s">
        <v>163</v>
      </c>
      <c r="AL25" t="s">
        <v>164</v>
      </c>
      <c r="AM25" t="s">
        <v>165</v>
      </c>
      <c r="AN25" t="s">
        <v>166</v>
      </c>
      <c r="AO25" t="s">
        <v>167</v>
      </c>
      <c r="AP25" t="s">
        <v>168</v>
      </c>
      <c r="AQ25" t="s">
        <v>169</v>
      </c>
      <c r="AR25" t="s">
        <v>170</v>
      </c>
      <c r="AS25" t="s">
        <v>171</v>
      </c>
      <c r="AT25" t="s">
        <v>172</v>
      </c>
      <c r="AU25" t="s">
        <v>173</v>
      </c>
      <c r="AV25" t="s">
        <v>174</v>
      </c>
      <c r="AW25" t="s">
        <v>175</v>
      </c>
      <c r="AX25" t="s">
        <v>176</v>
      </c>
      <c r="AY25" t="s">
        <v>177</v>
      </c>
      <c r="AZ25" t="s">
        <v>178</v>
      </c>
      <c r="BA25" t="s">
        <v>179</v>
      </c>
      <c r="BB25" t="s">
        <v>180</v>
      </c>
      <c r="BC25" t="s">
        <v>181</v>
      </c>
      <c r="BD25" t="s">
        <v>182</v>
      </c>
      <c r="BE25" t="s">
        <v>183</v>
      </c>
      <c r="BF25" t="s">
        <v>184</v>
      </c>
      <c r="BG25" t="s">
        <v>185</v>
      </c>
      <c r="BH25" t="s">
        <v>186</v>
      </c>
      <c r="BI25" t="s">
        <v>187</v>
      </c>
      <c r="BJ25" t="s">
        <v>188</v>
      </c>
      <c r="BK25" t="s">
        <v>189</v>
      </c>
      <c r="BL25" t="s">
        <v>190</v>
      </c>
    </row>
    <row r="26" spans="1:64">
      <c r="A26" t="s">
        <v>218</v>
      </c>
      <c r="B26">
        <v>7015.4033857959503</v>
      </c>
      <c r="C26">
        <v>-13299.4535628658</v>
      </c>
      <c r="D26">
        <v>7015.4034009909801</v>
      </c>
      <c r="E26">
        <v>-731.353223921211</v>
      </c>
      <c r="F26">
        <v>64.793424747727002</v>
      </c>
      <c r="G26">
        <v>51.417536184436997</v>
      </c>
      <c r="H26">
        <v>64.395540300438398</v>
      </c>
      <c r="I26">
        <v>51.716867471701498</v>
      </c>
      <c r="J26">
        <v>64.7934247429843</v>
      </c>
      <c r="K26">
        <v>51.417536185205797</v>
      </c>
      <c r="L26">
        <v>65</v>
      </c>
      <c r="M26">
        <v>54.977995163148698</v>
      </c>
      <c r="N26">
        <v>63.9992193755225</v>
      </c>
      <c r="O26">
        <v>45</v>
      </c>
      <c r="P26">
        <v>65</v>
      </c>
      <c r="Q26">
        <v>54.977995141441497</v>
      </c>
      <c r="R26">
        <v>-7.4925899609814799</v>
      </c>
      <c r="S26">
        <v>14.985179941278799</v>
      </c>
      <c r="T26">
        <v>-7.4925899802973603</v>
      </c>
      <c r="U26">
        <v>-10</v>
      </c>
      <c r="V26">
        <v>10</v>
      </c>
      <c r="W26">
        <v>-10</v>
      </c>
      <c r="X26">
        <v>-293.67145208389002</v>
      </c>
      <c r="Y26">
        <v>-258.65631292439502</v>
      </c>
      <c r="Z26">
        <v>-293.67145208389002</v>
      </c>
      <c r="AB26">
        <v>-10</v>
      </c>
      <c r="AC26">
        <v>10</v>
      </c>
      <c r="AD26">
        <v>-10</v>
      </c>
      <c r="AE26">
        <v>7.4925899609814799</v>
      </c>
      <c r="AF26">
        <v>-7.4925899802973603</v>
      </c>
      <c r="AG26">
        <v>-7.4925899609814799</v>
      </c>
      <c r="AH26">
        <v>14.985179941278799</v>
      </c>
      <c r="AI26">
        <v>-7.4925899802973603</v>
      </c>
      <c r="AJ26">
        <v>-7.4925899609814799</v>
      </c>
      <c r="AK26">
        <v>7.4925899802973603</v>
      </c>
      <c r="AL26">
        <v>-17.5075695797475</v>
      </c>
      <c r="AM26">
        <v>17.5075695797475</v>
      </c>
      <c r="AN26">
        <v>-293.67145208389002</v>
      </c>
      <c r="AO26">
        <v>-258.65631292439502</v>
      </c>
      <c r="AP26">
        <v>-293.67145208389002</v>
      </c>
      <c r="AQ26">
        <v>17.5075695797475</v>
      </c>
      <c r="AR26">
        <v>-17.5075695797475</v>
      </c>
      <c r="AS26">
        <v>64.793424747727002</v>
      </c>
      <c r="AT26">
        <v>64.793424747727002</v>
      </c>
      <c r="AU26">
        <v>64.395540302280907</v>
      </c>
      <c r="AV26">
        <v>64.395540298595805</v>
      </c>
      <c r="AW26">
        <v>64.395540300438398</v>
      </c>
      <c r="AX26">
        <v>64.793424742984399</v>
      </c>
      <c r="AY26">
        <v>64.7934247429843</v>
      </c>
      <c r="AZ26">
        <v>51.417536184436997</v>
      </c>
      <c r="BA26">
        <v>51.417536184436997</v>
      </c>
      <c r="BB26">
        <v>51.716867471701498</v>
      </c>
      <c r="BC26">
        <v>51.716867471701498</v>
      </c>
      <c r="BD26">
        <v>51.716867471701498</v>
      </c>
      <c r="BE26">
        <v>51.417536185205797</v>
      </c>
      <c r="BF26">
        <v>51.417536185205797</v>
      </c>
      <c r="BG26">
        <v>65</v>
      </c>
      <c r="BH26">
        <v>54.977995163148698</v>
      </c>
      <c r="BI26">
        <v>63.9992193755225</v>
      </c>
      <c r="BJ26">
        <v>45</v>
      </c>
      <c r="BK26">
        <v>65</v>
      </c>
      <c r="BL26">
        <v>54.977995141441497</v>
      </c>
    </row>
    <row r="27" spans="1:64">
      <c r="A27" t="s">
        <v>219</v>
      </c>
      <c r="B27">
        <v>5516.3873753389898</v>
      </c>
      <c r="C27">
        <v>-10351.7148188949</v>
      </c>
      <c r="D27">
        <v>5516.38721876415</v>
      </c>
      <c r="E27">
        <v>-681.059775208156</v>
      </c>
      <c r="F27">
        <v>64.999975660581597</v>
      </c>
      <c r="G27">
        <v>44.964942387038597</v>
      </c>
      <c r="H27">
        <v>64.241687349030798</v>
      </c>
      <c r="I27">
        <v>45.443428657404702</v>
      </c>
      <c r="J27">
        <v>64.999975660596405</v>
      </c>
      <c r="K27">
        <v>44.964942373227302</v>
      </c>
      <c r="L27">
        <v>65</v>
      </c>
      <c r="M27">
        <v>57.119446606658599</v>
      </c>
      <c r="N27">
        <v>59.788164026992803</v>
      </c>
      <c r="O27">
        <v>45</v>
      </c>
      <c r="P27">
        <v>65</v>
      </c>
      <c r="Q27">
        <v>57.119446830336898</v>
      </c>
      <c r="R27">
        <v>-3.9333867260145601</v>
      </c>
      <c r="S27">
        <v>7.8667733376710798</v>
      </c>
      <c r="T27">
        <v>-3.9333866116565201</v>
      </c>
      <c r="U27">
        <v>-10</v>
      </c>
      <c r="V27">
        <v>10</v>
      </c>
      <c r="W27">
        <v>-10</v>
      </c>
      <c r="X27">
        <v>-135.94390138029999</v>
      </c>
      <c r="Y27">
        <v>-126.293947877392</v>
      </c>
      <c r="Z27">
        <v>-135.94390138029999</v>
      </c>
      <c r="AB27">
        <v>-10</v>
      </c>
      <c r="AC27">
        <v>10</v>
      </c>
      <c r="AD27">
        <v>-10</v>
      </c>
      <c r="AE27">
        <v>3.9333867260145601</v>
      </c>
      <c r="AF27">
        <v>-3.9333866116565201</v>
      </c>
      <c r="AG27">
        <v>-3.9333867260145601</v>
      </c>
      <c r="AH27">
        <v>7.8667733376710798</v>
      </c>
      <c r="AI27">
        <v>-3.9333866116565201</v>
      </c>
      <c r="AJ27">
        <v>-3.9333867260145601</v>
      </c>
      <c r="AK27">
        <v>3.9333866116565201</v>
      </c>
      <c r="AL27">
        <v>-4.82497675145376</v>
      </c>
      <c r="AM27">
        <v>4.82497675145376</v>
      </c>
      <c r="AN27">
        <v>-135.94390138029999</v>
      </c>
      <c r="AO27">
        <v>-126.293947877392</v>
      </c>
      <c r="AP27">
        <v>-135.94390138029999</v>
      </c>
      <c r="AQ27">
        <v>4.82497675145376</v>
      </c>
      <c r="AR27">
        <v>-4.82497675145376</v>
      </c>
      <c r="AS27">
        <v>64.999975660581597</v>
      </c>
      <c r="AT27">
        <v>64.999975660581597</v>
      </c>
      <c r="AU27">
        <v>64.241687359967599</v>
      </c>
      <c r="AV27">
        <v>64.241687338094394</v>
      </c>
      <c r="AW27">
        <v>64.241687349030798</v>
      </c>
      <c r="AX27">
        <v>64.999975660596405</v>
      </c>
      <c r="AY27">
        <v>64.999975660596405</v>
      </c>
      <c r="AZ27">
        <v>44.964942387038597</v>
      </c>
      <c r="BA27">
        <v>44.964942387038697</v>
      </c>
      <c r="BB27">
        <v>45.443428657404702</v>
      </c>
      <c r="BC27">
        <v>45.443428657404901</v>
      </c>
      <c r="BD27">
        <v>45.443428657404901</v>
      </c>
      <c r="BE27">
        <v>44.964942373227302</v>
      </c>
      <c r="BF27">
        <v>44.964942373227302</v>
      </c>
      <c r="BG27">
        <v>65</v>
      </c>
      <c r="BH27">
        <v>57.119446606658599</v>
      </c>
      <c r="BI27">
        <v>59.788164026992803</v>
      </c>
      <c r="BJ27">
        <v>45</v>
      </c>
      <c r="BK27">
        <v>65</v>
      </c>
      <c r="BL27">
        <v>57.119446830336898</v>
      </c>
    </row>
    <row r="28" spans="1:64" s="19" customFormat="1"/>
    <row r="29" spans="1:64" s="7" customFormat="1" ht="13.5" customHeight="1">
      <c r="A29" t="s">
        <v>220</v>
      </c>
      <c r="B29">
        <v>6417.8277849796596</v>
      </c>
      <c r="C29">
        <v>-12151.7244605009</v>
      </c>
      <c r="D29">
        <v>6417.82781044893</v>
      </c>
      <c r="E29">
        <v>-694.67540880531101</v>
      </c>
      <c r="F29">
        <v>64.998175015091505</v>
      </c>
      <c r="G29">
        <v>46.6433895268041</v>
      </c>
      <c r="H29">
        <v>64.400163954804597</v>
      </c>
      <c r="I29">
        <v>47.038753368813801</v>
      </c>
      <c r="J29">
        <v>64.998175014972801</v>
      </c>
      <c r="K29">
        <v>46.643389528401002</v>
      </c>
      <c r="L29">
        <v>65</v>
      </c>
      <c r="M29">
        <v>55.831674592886202</v>
      </c>
      <c r="N29">
        <v>62.359606372144199</v>
      </c>
      <c r="O29">
        <v>45</v>
      </c>
      <c r="P29">
        <v>65</v>
      </c>
      <c r="Q29">
        <v>55.831674556501497</v>
      </c>
      <c r="R29">
        <v>-4.9950599602290602</v>
      </c>
      <c r="S29">
        <v>9.9901199407480004</v>
      </c>
      <c r="T29">
        <v>-4.9950599805189402</v>
      </c>
      <c r="U29">
        <v>-10</v>
      </c>
      <c r="V29">
        <v>10</v>
      </c>
      <c r="W29">
        <v>-10</v>
      </c>
      <c r="X29">
        <v>-130.520645308235</v>
      </c>
      <c r="Y29">
        <v>-114.958361169339</v>
      </c>
      <c r="Z29">
        <v>-130.520645308235</v>
      </c>
      <c r="AA29"/>
      <c r="AB29">
        <v>-10</v>
      </c>
      <c r="AC29">
        <v>10</v>
      </c>
      <c r="AD29">
        <v>-10</v>
      </c>
      <c r="AE29">
        <v>4.9950599602290602</v>
      </c>
      <c r="AF29">
        <v>-4.9950599805189402</v>
      </c>
      <c r="AG29">
        <v>-4.9950599602290602</v>
      </c>
      <c r="AH29">
        <v>9.9901199407480004</v>
      </c>
      <c r="AI29">
        <v>-4.9950599805189402</v>
      </c>
      <c r="AJ29">
        <v>-4.9950599602290602</v>
      </c>
      <c r="AK29">
        <v>4.9950599805189402</v>
      </c>
      <c r="AL29">
        <v>-7.7811420694477897</v>
      </c>
      <c r="AM29">
        <v>7.78114206944778</v>
      </c>
      <c r="AN29">
        <v>-130.520645308235</v>
      </c>
      <c r="AO29">
        <v>-114.958361169339</v>
      </c>
      <c r="AP29">
        <v>-130.520645308235</v>
      </c>
      <c r="AQ29">
        <v>7.7811420694477897</v>
      </c>
      <c r="AR29">
        <v>-7.78114206944778</v>
      </c>
      <c r="AS29">
        <v>64.998175015091505</v>
      </c>
      <c r="AT29">
        <v>64.998175015091505</v>
      </c>
      <c r="AU29">
        <v>64.400163953655493</v>
      </c>
      <c r="AV29">
        <v>64.400163955953502</v>
      </c>
      <c r="AW29">
        <v>64.400163954804597</v>
      </c>
      <c r="AX29">
        <v>64.998175014972801</v>
      </c>
      <c r="AY29">
        <v>64.998175014972801</v>
      </c>
      <c r="AZ29">
        <v>46.6433895268041</v>
      </c>
      <c r="BA29">
        <v>46.6433895268041</v>
      </c>
      <c r="BB29">
        <v>47.038753368813801</v>
      </c>
      <c r="BC29">
        <v>47.038753368814</v>
      </c>
      <c r="BD29">
        <v>47.038753368814</v>
      </c>
      <c r="BE29">
        <v>46.643389528401002</v>
      </c>
      <c r="BF29">
        <v>46.643389528401002</v>
      </c>
      <c r="BG29">
        <v>65</v>
      </c>
      <c r="BH29">
        <v>55.831674592886202</v>
      </c>
      <c r="BI29">
        <v>62.359606372144199</v>
      </c>
      <c r="BJ29">
        <v>45</v>
      </c>
      <c r="BK29">
        <v>65</v>
      </c>
      <c r="BL29">
        <v>55.831674556501497</v>
      </c>
    </row>
    <row r="30" spans="1:64" s="20" customForma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</row>
    <row r="31" spans="1:64" s="20" customForma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</row>
    <row r="32" spans="1:64" s="7" customFormat="1">
      <c r="A32" t="s">
        <v>221</v>
      </c>
      <c r="B32">
        <v>6801.5291483420597</v>
      </c>
      <c r="C32">
        <v>-12893.4803681659</v>
      </c>
      <c r="D32">
        <v>6801.5291279823496</v>
      </c>
      <c r="E32">
        <v>-709.57790815854696</v>
      </c>
      <c r="F32">
        <v>64.981668084105195</v>
      </c>
      <c r="G32">
        <v>48.513297874703298</v>
      </c>
      <c r="H32">
        <v>64.475104401743195</v>
      </c>
      <c r="I32">
        <v>48.8657756986563</v>
      </c>
      <c r="J32">
        <v>64.981668084843903</v>
      </c>
      <c r="K32">
        <v>48.513297873614299</v>
      </c>
      <c r="L32">
        <v>65</v>
      </c>
      <c r="M32">
        <v>55.283529788082802</v>
      </c>
      <c r="N32">
        <v>63.419257668808399</v>
      </c>
      <c r="O32">
        <v>45</v>
      </c>
      <c r="P32">
        <v>65</v>
      </c>
      <c r="Q32">
        <v>55.283529817168102</v>
      </c>
      <c r="R32">
        <v>-5.9000800251442502</v>
      </c>
      <c r="S32">
        <v>11.8001600319723</v>
      </c>
      <c r="T32">
        <v>-5.9000800068280403</v>
      </c>
      <c r="U32">
        <v>-10</v>
      </c>
      <c r="V32">
        <v>10</v>
      </c>
      <c r="W32">
        <v>-10</v>
      </c>
      <c r="X32">
        <v>-305.87377875975801</v>
      </c>
      <c r="Y32">
        <v>-284.16138409128502</v>
      </c>
      <c r="Z32">
        <v>-305.87377875975801</v>
      </c>
      <c r="AA32"/>
      <c r="AB32">
        <v>-10</v>
      </c>
      <c r="AC32">
        <v>10</v>
      </c>
      <c r="AD32">
        <v>-10</v>
      </c>
      <c r="AE32">
        <v>5.9000800251442502</v>
      </c>
      <c r="AF32">
        <v>-5.9000800068280403</v>
      </c>
      <c r="AG32">
        <v>-5.9000800251442502</v>
      </c>
      <c r="AH32">
        <v>11.8001600319723</v>
      </c>
      <c r="AI32">
        <v>-5.9000800068280403</v>
      </c>
      <c r="AJ32">
        <v>-5.9000800251442502</v>
      </c>
      <c r="AK32">
        <v>5.9000800068280403</v>
      </c>
      <c r="AL32">
        <v>-10.856197334236199</v>
      </c>
      <c r="AM32">
        <v>10.856197334236199</v>
      </c>
      <c r="AN32">
        <v>-305.87377875975801</v>
      </c>
      <c r="AO32">
        <v>-284.16138409128502</v>
      </c>
      <c r="AP32">
        <v>-305.87377875975801</v>
      </c>
      <c r="AQ32">
        <v>10.856197334236199</v>
      </c>
      <c r="AR32">
        <v>-10.856197334236199</v>
      </c>
      <c r="AS32">
        <v>64.981668084105195</v>
      </c>
      <c r="AT32">
        <v>64.981668084105195</v>
      </c>
      <c r="AU32">
        <v>64.475104402159801</v>
      </c>
      <c r="AV32">
        <v>64.475104401326504</v>
      </c>
      <c r="AW32">
        <v>64.475104401743195</v>
      </c>
      <c r="AX32">
        <v>64.981668084843903</v>
      </c>
      <c r="AY32">
        <v>64.981668084843903</v>
      </c>
      <c r="AZ32">
        <v>48.513297874703298</v>
      </c>
      <c r="BA32">
        <v>48.513297874703298</v>
      </c>
      <c r="BB32">
        <v>48.8657756986563</v>
      </c>
      <c r="BC32">
        <v>48.8657756986563</v>
      </c>
      <c r="BD32">
        <v>48.8657756986563</v>
      </c>
      <c r="BE32">
        <v>48.513297873614299</v>
      </c>
      <c r="BF32">
        <v>48.513297873614299</v>
      </c>
      <c r="BG32">
        <v>65</v>
      </c>
      <c r="BH32">
        <v>55.283529788082802</v>
      </c>
      <c r="BI32">
        <v>63.419257668808399</v>
      </c>
      <c r="BJ32">
        <v>45</v>
      </c>
      <c r="BK32">
        <v>65</v>
      </c>
      <c r="BL32">
        <v>55.283529817168102</v>
      </c>
    </row>
    <row r="33" spans="1:64" s="20" customForma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</row>
    <row r="34" spans="1:64" s="7" customFormat="1">
      <c r="A34" t="s">
        <v>222</v>
      </c>
      <c r="B34">
        <v>2260.09371073592</v>
      </c>
      <c r="C34">
        <v>-11641.635924829599</v>
      </c>
      <c r="D34">
        <v>10007.6609057151</v>
      </c>
      <c r="E34">
        <v>-626.11869162149401</v>
      </c>
      <c r="F34">
        <v>49.933449382340498</v>
      </c>
      <c r="G34">
        <v>45.624251470983801</v>
      </c>
      <c r="H34">
        <v>56.977826771283503</v>
      </c>
      <c r="I34">
        <v>45.879589359912799</v>
      </c>
      <c r="J34">
        <v>64.705314861376195</v>
      </c>
      <c r="K34">
        <v>45.624251471639603</v>
      </c>
      <c r="L34">
        <v>50</v>
      </c>
      <c r="M34">
        <v>46.771294698948701</v>
      </c>
      <c r="N34">
        <v>56.630908464042299</v>
      </c>
      <c r="O34">
        <v>40</v>
      </c>
      <c r="P34">
        <v>65</v>
      </c>
      <c r="Q34">
        <v>50.703341563264097</v>
      </c>
      <c r="R34">
        <v>-7.4925899609814799</v>
      </c>
      <c r="S34">
        <v>14.985179941278799</v>
      </c>
      <c r="T34">
        <v>-7.4925899802973603</v>
      </c>
      <c r="U34">
        <v>-10</v>
      </c>
      <c r="V34">
        <v>10</v>
      </c>
      <c r="W34">
        <v>-10</v>
      </c>
      <c r="X34">
        <v>-293.67145208389002</v>
      </c>
      <c r="Y34">
        <v>-258.65631292439502</v>
      </c>
      <c r="Z34">
        <v>-293.67145208389002</v>
      </c>
      <c r="AA34"/>
      <c r="AB34">
        <v>-10</v>
      </c>
      <c r="AC34">
        <v>10</v>
      </c>
      <c r="AD34">
        <v>-10</v>
      </c>
      <c r="AE34">
        <v>7.4925899609814799</v>
      </c>
      <c r="AF34">
        <v>-7.4925899802973603</v>
      </c>
      <c r="AG34">
        <v>-7.4925899609814799</v>
      </c>
      <c r="AH34">
        <v>14.985179941278799</v>
      </c>
      <c r="AI34">
        <v>-7.4925899802973603</v>
      </c>
      <c r="AJ34">
        <v>-7.4925899609814799</v>
      </c>
      <c r="AK34">
        <v>7.4925899802973603</v>
      </c>
      <c r="AL34">
        <v>-17.5075695797475</v>
      </c>
      <c r="AM34">
        <v>17.5075695797475</v>
      </c>
      <c r="AN34">
        <v>-293.67145208389002</v>
      </c>
      <c r="AO34">
        <v>-258.65631292439502</v>
      </c>
      <c r="AP34">
        <v>-293.67145208389002</v>
      </c>
      <c r="AQ34">
        <v>17.5075695797475</v>
      </c>
      <c r="AR34">
        <v>-17.5075695797475</v>
      </c>
      <c r="AS34">
        <v>49.933449382340498</v>
      </c>
      <c r="AT34">
        <v>49.933449382340498</v>
      </c>
      <c r="AU34">
        <v>49.647559055212099</v>
      </c>
      <c r="AV34">
        <v>64.308094468457298</v>
      </c>
      <c r="AW34">
        <v>56.977826771283503</v>
      </c>
      <c r="AX34">
        <v>64.705314861376195</v>
      </c>
      <c r="AY34">
        <v>64.705314861376195</v>
      </c>
      <c r="AZ34">
        <v>45.624251470983801</v>
      </c>
      <c r="BA34">
        <v>45.624251470983801</v>
      </c>
      <c r="BB34">
        <v>45.879589359912799</v>
      </c>
      <c r="BC34">
        <v>45.879589359912799</v>
      </c>
      <c r="BD34">
        <v>45.879589359912799</v>
      </c>
      <c r="BE34">
        <v>45.624251471639603</v>
      </c>
      <c r="BF34">
        <v>45.624251471639603</v>
      </c>
      <c r="BG34">
        <v>50</v>
      </c>
      <c r="BH34">
        <v>46.771294698948701</v>
      </c>
      <c r="BI34">
        <v>56.630908464042299</v>
      </c>
      <c r="BJ34">
        <v>40</v>
      </c>
      <c r="BK34">
        <v>65</v>
      </c>
      <c r="BL34">
        <v>50.703341563264097</v>
      </c>
    </row>
    <row r="35" spans="1:64" s="7" customFormat="1">
      <c r="A35" t="s">
        <v>223</v>
      </c>
      <c r="B35">
        <v>9097.9325847167293</v>
      </c>
      <c r="C35">
        <v>-17374.8616776288</v>
      </c>
      <c r="D35">
        <v>8964.1864775413196</v>
      </c>
      <c r="E35">
        <v>-701.85288744867</v>
      </c>
      <c r="F35">
        <v>64.9910474439626</v>
      </c>
      <c r="G35">
        <v>47.644513578798602</v>
      </c>
      <c r="H35">
        <v>64.465131294098001</v>
      </c>
      <c r="I35">
        <v>47.915193057179401</v>
      </c>
      <c r="J35">
        <v>64.736040963050996</v>
      </c>
      <c r="K35">
        <v>47.644513579493797</v>
      </c>
      <c r="L35">
        <v>65</v>
      </c>
      <c r="M35">
        <v>58.501476725202302</v>
      </c>
      <c r="N35">
        <v>61.5474873120274</v>
      </c>
      <c r="O35">
        <v>45</v>
      </c>
      <c r="P35">
        <v>65</v>
      </c>
      <c r="Q35">
        <v>52.194019317798102</v>
      </c>
      <c r="R35">
        <v>-7.4925899609814799</v>
      </c>
      <c r="S35">
        <v>14.985179941278799</v>
      </c>
      <c r="T35">
        <v>-7.4925899802973603</v>
      </c>
      <c r="U35">
        <v>-20</v>
      </c>
      <c r="V35">
        <v>15</v>
      </c>
      <c r="W35">
        <v>-10</v>
      </c>
      <c r="X35">
        <v>-293.67145208389002</v>
      </c>
      <c r="Y35">
        <v>-258.65631292439502</v>
      </c>
      <c r="Z35">
        <v>-293.67145208389002</v>
      </c>
      <c r="AA35"/>
      <c r="AB35">
        <v>-20</v>
      </c>
      <c r="AC35">
        <v>15</v>
      </c>
      <c r="AD35">
        <v>-10</v>
      </c>
      <c r="AE35">
        <v>7.4925899609814799</v>
      </c>
      <c r="AF35">
        <v>-7.4925899802973603</v>
      </c>
      <c r="AG35">
        <v>-7.4925899609814799</v>
      </c>
      <c r="AH35">
        <v>14.985179941278799</v>
      </c>
      <c r="AI35">
        <v>-7.4925899802973603</v>
      </c>
      <c r="AJ35">
        <v>-7.4925899609814799</v>
      </c>
      <c r="AK35">
        <v>7.4925899802973603</v>
      </c>
      <c r="AL35">
        <v>-17.5075695797475</v>
      </c>
      <c r="AM35">
        <v>17.5075695797475</v>
      </c>
      <c r="AN35">
        <v>-293.67145208389002</v>
      </c>
      <c r="AO35">
        <v>-258.65631292439502</v>
      </c>
      <c r="AP35">
        <v>-293.67145208389002</v>
      </c>
      <c r="AQ35">
        <v>17.5075695797475</v>
      </c>
      <c r="AR35">
        <v>-17.5075695797475</v>
      </c>
      <c r="AS35">
        <v>64.9910474439626</v>
      </c>
      <c r="AT35">
        <v>64.9910474439626</v>
      </c>
      <c r="AU35">
        <v>64.591673589612299</v>
      </c>
      <c r="AV35">
        <v>64.338588998909898</v>
      </c>
      <c r="AW35">
        <v>64.465131294098001</v>
      </c>
      <c r="AX35">
        <v>64.736040963050996</v>
      </c>
      <c r="AY35">
        <v>64.736040963050996</v>
      </c>
      <c r="AZ35">
        <v>47.644513578798602</v>
      </c>
      <c r="BA35">
        <v>47.644513578798602</v>
      </c>
      <c r="BB35">
        <v>47.915193057179401</v>
      </c>
      <c r="BC35">
        <v>47.915193057179401</v>
      </c>
      <c r="BD35">
        <v>47.915193057179401</v>
      </c>
      <c r="BE35">
        <v>47.644513579493797</v>
      </c>
      <c r="BF35">
        <v>47.644513579493797</v>
      </c>
      <c r="BG35">
        <v>65</v>
      </c>
      <c r="BH35">
        <v>58.501476725202302</v>
      </c>
      <c r="BI35">
        <v>61.5474873120274</v>
      </c>
      <c r="BJ35">
        <v>45</v>
      </c>
      <c r="BK35">
        <v>65</v>
      </c>
      <c r="BL35">
        <v>52.194019317798102</v>
      </c>
    </row>
    <row r="36" spans="1:64" s="7" customFormat="1"/>
    <row r="37" spans="1:64">
      <c r="A37" t="s">
        <v>201</v>
      </c>
    </row>
    <row r="38" spans="1:64">
      <c r="A38" s="17"/>
      <c r="B38" s="17" t="s">
        <v>129</v>
      </c>
      <c r="C38" s="17" t="s">
        <v>130</v>
      </c>
      <c r="D38" s="17" t="s">
        <v>131</v>
      </c>
      <c r="E38" s="17" t="s">
        <v>132</v>
      </c>
      <c r="F38" s="17" t="s">
        <v>133</v>
      </c>
      <c r="G38" s="17" t="s">
        <v>134</v>
      </c>
      <c r="H38" s="17" t="s">
        <v>135</v>
      </c>
      <c r="I38" s="17" t="s">
        <v>136</v>
      </c>
      <c r="J38" s="17" t="s">
        <v>137</v>
      </c>
      <c r="K38" s="17" t="s">
        <v>138</v>
      </c>
      <c r="L38" s="17" t="s">
        <v>139</v>
      </c>
      <c r="M38" s="17" t="s">
        <v>140</v>
      </c>
      <c r="N38" s="17" t="s">
        <v>141</v>
      </c>
      <c r="O38" s="17" t="s">
        <v>142</v>
      </c>
      <c r="P38" s="17" t="s">
        <v>143</v>
      </c>
      <c r="Q38" s="17" t="s">
        <v>144</v>
      </c>
      <c r="R38" s="17" t="s">
        <v>145</v>
      </c>
      <c r="S38" s="17" t="s">
        <v>146</v>
      </c>
      <c r="T38" s="17" t="s">
        <v>147</v>
      </c>
      <c r="U38" s="17" t="s">
        <v>148</v>
      </c>
      <c r="V38" s="17" t="s">
        <v>149</v>
      </c>
      <c r="W38" s="17" t="s">
        <v>150</v>
      </c>
      <c r="X38" s="17" t="s">
        <v>151</v>
      </c>
      <c r="Y38" s="17" t="s">
        <v>152</v>
      </c>
      <c r="Z38" s="17" t="s">
        <v>153</v>
      </c>
    </row>
    <row r="39" spans="1:64">
      <c r="A39" s="18" t="s">
        <v>224</v>
      </c>
      <c r="B39" s="18">
        <v>6577.35</v>
      </c>
      <c r="C39" s="18">
        <v>-12429.32</v>
      </c>
      <c r="D39" s="18">
        <v>6577.35</v>
      </c>
      <c r="E39" s="18">
        <v>-725.38</v>
      </c>
      <c r="F39" s="18">
        <v>64.209999999999994</v>
      </c>
      <c r="G39" s="18">
        <v>51.58</v>
      </c>
      <c r="H39" s="18">
        <v>63.82</v>
      </c>
      <c r="I39" s="18">
        <v>51.88</v>
      </c>
      <c r="J39" s="18">
        <v>64.209999999999994</v>
      </c>
      <c r="K39" s="18">
        <v>51.58</v>
      </c>
      <c r="L39" s="18">
        <v>65</v>
      </c>
      <c r="M39" s="18">
        <v>55.57</v>
      </c>
      <c r="N39" s="18">
        <v>62.82</v>
      </c>
      <c r="O39" s="18">
        <v>45</v>
      </c>
      <c r="P39" s="18">
        <v>65</v>
      </c>
      <c r="Q39" s="18">
        <v>55.57</v>
      </c>
      <c r="R39" s="18">
        <v>-7.47</v>
      </c>
      <c r="S39" s="18">
        <v>14.94</v>
      </c>
      <c r="T39" s="18">
        <v>-7.47</v>
      </c>
      <c r="U39" s="18">
        <v>-10</v>
      </c>
      <c r="V39" s="18">
        <v>10</v>
      </c>
      <c r="W39" s="18">
        <v>-10</v>
      </c>
      <c r="X39" s="18">
        <v>-289.77</v>
      </c>
      <c r="Y39" s="18">
        <v>-253.75</v>
      </c>
      <c r="Z39" s="18">
        <v>-289.77</v>
      </c>
    </row>
    <row r="40" spans="1:64">
      <c r="A40" s="18" t="s">
        <v>225</v>
      </c>
      <c r="B40" s="18">
        <v>5184.07</v>
      </c>
      <c r="C40" s="18">
        <v>-9685.34</v>
      </c>
      <c r="D40" s="18">
        <v>5184.07</v>
      </c>
      <c r="E40" s="18">
        <v>-682.78</v>
      </c>
      <c r="F40" s="18">
        <v>64.97</v>
      </c>
      <c r="G40" s="18">
        <v>45.83</v>
      </c>
      <c r="H40" s="18">
        <v>64.2</v>
      </c>
      <c r="I40" s="18">
        <v>46.32</v>
      </c>
      <c r="J40" s="18">
        <v>64.97</v>
      </c>
      <c r="K40" s="18">
        <v>45.83</v>
      </c>
      <c r="L40" s="18">
        <v>65</v>
      </c>
      <c r="M40" s="18">
        <v>57.57</v>
      </c>
      <c r="N40" s="18">
        <v>58.89</v>
      </c>
      <c r="O40" s="18">
        <v>45</v>
      </c>
      <c r="P40" s="18">
        <v>65</v>
      </c>
      <c r="Q40" s="18">
        <v>57.57</v>
      </c>
      <c r="R40" s="18">
        <v>-3.88</v>
      </c>
      <c r="S40" s="18">
        <v>7.77</v>
      </c>
      <c r="T40" s="18">
        <v>-3.88</v>
      </c>
      <c r="U40" s="18">
        <v>-10</v>
      </c>
      <c r="V40" s="18">
        <v>10</v>
      </c>
      <c r="W40" s="18">
        <v>-10</v>
      </c>
      <c r="X40" s="18">
        <v>-133.94999999999999</v>
      </c>
      <c r="Y40" s="18">
        <v>-122.96</v>
      </c>
      <c r="Z40" s="18">
        <v>-133.94999999999999</v>
      </c>
    </row>
    <row r="41" spans="1:64" s="22" customFormat="1">
      <c r="A41" s="21" t="s">
        <v>226</v>
      </c>
      <c r="B41" s="21">
        <v>10420.530000000001</v>
      </c>
      <c r="C41" s="21">
        <v>-10001.66</v>
      </c>
      <c r="D41" s="21">
        <v>93.96</v>
      </c>
      <c r="E41" s="21">
        <v>-509.79</v>
      </c>
      <c r="F41" s="21">
        <v>62.22</v>
      </c>
      <c r="G41" s="21">
        <v>47.35</v>
      </c>
      <c r="H41" s="21">
        <v>61.94</v>
      </c>
      <c r="I41" s="21">
        <v>47.61</v>
      </c>
      <c r="J41" s="21">
        <v>31.82</v>
      </c>
      <c r="K41" s="21">
        <v>64.98</v>
      </c>
      <c r="L41" s="21">
        <v>65</v>
      </c>
      <c r="M41" s="21">
        <v>50.06</v>
      </c>
      <c r="N41" s="21">
        <v>59.34</v>
      </c>
      <c r="O41" s="21">
        <v>45</v>
      </c>
      <c r="P41" s="21">
        <v>65</v>
      </c>
      <c r="Q41" s="21">
        <v>64.87</v>
      </c>
      <c r="R41" s="21">
        <v>-10.050000000000001</v>
      </c>
      <c r="S41" s="21">
        <v>10.01</v>
      </c>
      <c r="T41" s="21">
        <v>0.04</v>
      </c>
      <c r="U41" s="21">
        <v>-10</v>
      </c>
      <c r="V41" s="21">
        <v>10</v>
      </c>
      <c r="W41" s="21">
        <v>-10</v>
      </c>
      <c r="X41" s="21">
        <v>-265.01</v>
      </c>
      <c r="Y41" s="21">
        <v>-203.13</v>
      </c>
      <c r="Z41" s="21">
        <v>-203.09</v>
      </c>
    </row>
    <row r="42" spans="1:64">
      <c r="A42" s="18" t="s">
        <v>227</v>
      </c>
      <c r="B42" s="18">
        <v>5971.21</v>
      </c>
      <c r="C42" s="18">
        <v>-11245.63</v>
      </c>
      <c r="D42" s="18">
        <v>5971.21</v>
      </c>
      <c r="E42" s="18">
        <v>-696.78</v>
      </c>
      <c r="F42" s="18">
        <v>64.87</v>
      </c>
      <c r="G42" s="18">
        <v>47.53</v>
      </c>
      <c r="H42" s="18">
        <v>64.27</v>
      </c>
      <c r="I42" s="18">
        <v>47.94</v>
      </c>
      <c r="J42" s="18">
        <v>64.87</v>
      </c>
      <c r="K42" s="18">
        <v>47.53</v>
      </c>
      <c r="L42" s="18">
        <v>65</v>
      </c>
      <c r="M42" s="18">
        <v>56.44</v>
      </c>
      <c r="N42" s="18">
        <v>61.13</v>
      </c>
      <c r="O42" s="18">
        <v>45</v>
      </c>
      <c r="P42" s="18">
        <v>65</v>
      </c>
      <c r="Q42" s="18">
        <v>56.44</v>
      </c>
      <c r="R42" s="18">
        <v>-4.9400000000000004</v>
      </c>
      <c r="S42" s="18">
        <v>9.8699999999999992</v>
      </c>
      <c r="T42" s="18">
        <v>-4.9400000000000004</v>
      </c>
      <c r="U42" s="18">
        <v>-10</v>
      </c>
      <c r="V42" s="18">
        <v>10</v>
      </c>
      <c r="W42" s="18">
        <v>-10</v>
      </c>
      <c r="X42" s="18">
        <v>-128.77000000000001</v>
      </c>
      <c r="Y42" s="18">
        <v>-111.73</v>
      </c>
      <c r="Z42" s="18">
        <v>-128.77000000000001</v>
      </c>
    </row>
    <row r="43" spans="1:64">
      <c r="A43" s="21" t="s">
        <v>228</v>
      </c>
      <c r="B43" s="21">
        <v>93.57</v>
      </c>
      <c r="C43" s="21">
        <v>-10001.64</v>
      </c>
      <c r="D43" s="21">
        <v>10420.68</v>
      </c>
      <c r="E43" s="21">
        <v>-509.74</v>
      </c>
      <c r="F43" s="21">
        <v>32.119999999999997</v>
      </c>
      <c r="G43" s="21">
        <v>64.98</v>
      </c>
      <c r="H43" s="21">
        <v>61.94</v>
      </c>
      <c r="I43" s="21">
        <v>47.61</v>
      </c>
      <c r="J43" s="21">
        <v>62.22</v>
      </c>
      <c r="K43" s="21">
        <v>47.35</v>
      </c>
      <c r="L43" s="21">
        <v>65</v>
      </c>
      <c r="M43" s="21">
        <v>64.87</v>
      </c>
      <c r="N43" s="21">
        <v>59.34</v>
      </c>
      <c r="O43" s="21">
        <v>45</v>
      </c>
      <c r="P43" s="21">
        <v>65</v>
      </c>
      <c r="Q43" s="21">
        <v>50.06</v>
      </c>
      <c r="R43" s="21">
        <v>0.04</v>
      </c>
      <c r="S43" s="21">
        <v>10.01</v>
      </c>
      <c r="T43" s="21">
        <v>-10.050000000000001</v>
      </c>
      <c r="U43" s="21">
        <v>-10</v>
      </c>
      <c r="V43" s="21">
        <v>10</v>
      </c>
      <c r="W43" s="21">
        <v>-10</v>
      </c>
      <c r="X43" s="21">
        <v>-203.09</v>
      </c>
      <c r="Y43" s="21">
        <v>-203.13</v>
      </c>
      <c r="Z43" s="21">
        <v>-265.01</v>
      </c>
    </row>
    <row r="44" spans="1:64">
      <c r="A44" s="21" t="s">
        <v>229</v>
      </c>
      <c r="B44" s="21">
        <v>3.33</v>
      </c>
      <c r="C44" s="21">
        <v>-9868.75</v>
      </c>
      <c r="D44" s="21">
        <v>10257.120000000001</v>
      </c>
      <c r="E44" s="21">
        <v>-389.04</v>
      </c>
      <c r="F44" s="21">
        <v>20.75</v>
      </c>
      <c r="G44" s="21">
        <v>23.73</v>
      </c>
      <c r="H44" s="21">
        <v>60.79</v>
      </c>
      <c r="I44" s="21">
        <v>48.82</v>
      </c>
      <c r="J44" s="21">
        <v>61.02</v>
      </c>
      <c r="K44" s="21">
        <v>48.6</v>
      </c>
      <c r="L44" s="21">
        <v>65</v>
      </c>
      <c r="M44" s="21">
        <v>65</v>
      </c>
      <c r="N44" s="21">
        <v>59.15</v>
      </c>
      <c r="O44" s="21">
        <v>45</v>
      </c>
      <c r="P44" s="21">
        <v>65</v>
      </c>
      <c r="Q44" s="21">
        <v>50.29</v>
      </c>
      <c r="R44" s="21">
        <v>0.02</v>
      </c>
      <c r="S44" s="21">
        <v>11.83</v>
      </c>
      <c r="T44" s="21">
        <v>-11.84</v>
      </c>
      <c r="U44" s="21">
        <v>-10</v>
      </c>
      <c r="V44" s="21">
        <v>10</v>
      </c>
      <c r="W44" s="21">
        <v>-10</v>
      </c>
      <c r="X44" s="21">
        <v>-159.72999999999999</v>
      </c>
      <c r="Y44" s="21">
        <v>-159.74</v>
      </c>
      <c r="Z44" s="21">
        <v>-243.36</v>
      </c>
    </row>
    <row r="45" spans="1:64">
      <c r="A45" s="18" t="s">
        <v>230</v>
      </c>
      <c r="B45" s="18">
        <v>6338.41</v>
      </c>
      <c r="C45" s="18">
        <v>-11967.32</v>
      </c>
      <c r="D45" s="18">
        <v>6338.41</v>
      </c>
      <c r="E45" s="18">
        <v>-709.48</v>
      </c>
      <c r="F45" s="18">
        <v>64.7</v>
      </c>
      <c r="G45" s="18">
        <v>49.2</v>
      </c>
      <c r="H45" s="18">
        <v>64.19</v>
      </c>
      <c r="I45" s="18">
        <v>49.56</v>
      </c>
      <c r="J45" s="18">
        <v>64.7</v>
      </c>
      <c r="K45" s="18">
        <v>49.2</v>
      </c>
      <c r="L45" s="18">
        <v>65</v>
      </c>
      <c r="M45" s="18">
        <v>55.91</v>
      </c>
      <c r="N45" s="18">
        <v>62.16</v>
      </c>
      <c r="O45" s="18">
        <v>45</v>
      </c>
      <c r="P45" s="18">
        <v>65</v>
      </c>
      <c r="Q45" s="18">
        <v>55.91</v>
      </c>
      <c r="R45" s="18">
        <v>-5.87</v>
      </c>
      <c r="S45" s="18">
        <v>11.73</v>
      </c>
      <c r="T45" s="18">
        <v>-5.87</v>
      </c>
      <c r="U45" s="18">
        <v>-10</v>
      </c>
      <c r="V45" s="18">
        <v>10</v>
      </c>
      <c r="W45" s="18">
        <v>-10</v>
      </c>
      <c r="X45" s="18">
        <v>-301.66000000000003</v>
      </c>
      <c r="Y45" s="18">
        <v>-278.39999999999998</v>
      </c>
      <c r="Z45" s="18">
        <v>-301.66000000000003</v>
      </c>
    </row>
    <row r="46" spans="1:64" s="22" customFormat="1">
      <c r="A46" s="21" t="s">
        <v>231</v>
      </c>
      <c r="B46" s="21">
        <v>10256.290000000001</v>
      </c>
      <c r="C46" s="21">
        <v>-9868.9500000000007</v>
      </c>
      <c r="D46" s="21">
        <v>3.52</v>
      </c>
      <c r="E46" s="21">
        <v>-380.86</v>
      </c>
      <c r="F46" s="21">
        <v>61.02</v>
      </c>
      <c r="G46" s="21">
        <v>48.6</v>
      </c>
      <c r="H46" s="21">
        <v>60.79</v>
      </c>
      <c r="I46" s="21">
        <v>48.82</v>
      </c>
      <c r="J46" s="21">
        <v>18.399999999999999</v>
      </c>
      <c r="K46" s="21">
        <v>21.55</v>
      </c>
      <c r="L46" s="21">
        <v>65</v>
      </c>
      <c r="M46" s="21">
        <v>50.29</v>
      </c>
      <c r="N46" s="21">
        <v>59.15</v>
      </c>
      <c r="O46" s="21">
        <v>45</v>
      </c>
      <c r="P46" s="21">
        <v>65</v>
      </c>
      <c r="Q46" s="21">
        <v>64.989999999999995</v>
      </c>
      <c r="R46" s="21">
        <v>-11.84</v>
      </c>
      <c r="S46" s="21">
        <v>11.83</v>
      </c>
      <c r="T46" s="21">
        <v>0.02</v>
      </c>
      <c r="U46" s="21">
        <v>-10</v>
      </c>
      <c r="V46" s="21">
        <v>10</v>
      </c>
      <c r="W46" s="21">
        <v>-10</v>
      </c>
      <c r="X46" s="21">
        <v>-243.36</v>
      </c>
      <c r="Y46" s="21">
        <v>-159.74</v>
      </c>
      <c r="Z46" s="21">
        <v>-159.72999999999999</v>
      </c>
    </row>
    <row r="47" spans="1:64">
      <c r="A47" s="18" t="s">
        <v>232</v>
      </c>
      <c r="B47" s="18">
        <v>2074.41</v>
      </c>
      <c r="C47" s="18">
        <v>-10880.38</v>
      </c>
      <c r="D47" s="18">
        <v>9426.91</v>
      </c>
      <c r="E47" s="18">
        <v>-620.94000000000005</v>
      </c>
      <c r="F47" s="18">
        <v>49.75</v>
      </c>
      <c r="G47" s="18">
        <v>45.77</v>
      </c>
      <c r="H47" s="18">
        <v>56.47</v>
      </c>
      <c r="I47" s="18">
        <v>46.03</v>
      </c>
      <c r="J47" s="18">
        <v>63.87</v>
      </c>
      <c r="K47" s="18">
        <v>45.77</v>
      </c>
      <c r="L47" s="18">
        <v>50</v>
      </c>
      <c r="M47" s="18">
        <v>47.03</v>
      </c>
      <c r="N47" s="18">
        <v>55.6</v>
      </c>
      <c r="O47" s="18">
        <v>40</v>
      </c>
      <c r="P47" s="18">
        <v>65</v>
      </c>
      <c r="Q47" s="18">
        <v>51.48</v>
      </c>
      <c r="R47" s="18">
        <v>-7.47</v>
      </c>
      <c r="S47" s="18">
        <v>14.94</v>
      </c>
      <c r="T47" s="18">
        <v>-7.47</v>
      </c>
      <c r="U47" s="18">
        <v>-10</v>
      </c>
      <c r="V47" s="18">
        <v>10</v>
      </c>
      <c r="W47" s="18">
        <v>-10</v>
      </c>
      <c r="X47" s="18">
        <v>-289.77</v>
      </c>
      <c r="Y47" s="18">
        <v>-253.75</v>
      </c>
      <c r="Z47" s="18">
        <v>-289.77</v>
      </c>
    </row>
    <row r="48" spans="1:64">
      <c r="A48" s="18" t="s">
        <v>223</v>
      </c>
      <c r="B48" s="18">
        <v>8760.31</v>
      </c>
      <c r="C48" s="18">
        <v>-16350.95</v>
      </c>
      <c r="D48" s="18">
        <v>8290.2199999999993</v>
      </c>
      <c r="E48" s="18">
        <v>-699.57</v>
      </c>
      <c r="F48" s="18">
        <v>64.91</v>
      </c>
      <c r="G48" s="18">
        <v>48.09</v>
      </c>
      <c r="H48" s="18">
        <v>64.06</v>
      </c>
      <c r="I48" s="18">
        <v>48.36</v>
      </c>
      <c r="J48" s="18">
        <v>64</v>
      </c>
      <c r="K48" s="18">
        <v>48.09</v>
      </c>
      <c r="L48" s="18">
        <v>65</v>
      </c>
      <c r="M48" s="18">
        <v>58.72</v>
      </c>
      <c r="N48" s="18">
        <v>60.63</v>
      </c>
      <c r="O48" s="18">
        <v>45</v>
      </c>
      <c r="P48" s="18">
        <v>65</v>
      </c>
      <c r="Q48" s="18">
        <v>53.11</v>
      </c>
      <c r="R48" s="18">
        <v>-7.47</v>
      </c>
      <c r="S48" s="18">
        <v>14.94</v>
      </c>
      <c r="T48" s="18">
        <v>-7.47</v>
      </c>
      <c r="U48" s="18">
        <v>-20</v>
      </c>
      <c r="V48" s="18">
        <v>15</v>
      </c>
      <c r="W48" s="18">
        <v>-10</v>
      </c>
      <c r="X48" s="18">
        <v>-289.77</v>
      </c>
      <c r="Y48" s="18">
        <v>-253.75</v>
      </c>
      <c r="Z48" s="18">
        <v>-289.77</v>
      </c>
    </row>
    <row r="50" spans="1:26">
      <c r="B50" s="17" t="s">
        <v>323</v>
      </c>
      <c r="C50" s="17" t="s">
        <v>324</v>
      </c>
      <c r="D50" s="17" t="s">
        <v>325</v>
      </c>
      <c r="E50" s="17" t="s">
        <v>326</v>
      </c>
      <c r="F50" s="17" t="s">
        <v>327</v>
      </c>
      <c r="G50" s="17" t="s">
        <v>328</v>
      </c>
      <c r="H50" s="17" t="s">
        <v>329</v>
      </c>
      <c r="I50" s="17" t="s">
        <v>330</v>
      </c>
      <c r="J50" s="17" t="s">
        <v>331</v>
      </c>
      <c r="K50" s="17" t="s">
        <v>332</v>
      </c>
      <c r="L50" s="17" t="s">
        <v>333</v>
      </c>
      <c r="M50" s="17" t="s">
        <v>334</v>
      </c>
      <c r="N50" s="17" t="s">
        <v>335</v>
      </c>
      <c r="O50" s="17" t="s">
        <v>336</v>
      </c>
      <c r="P50" s="17" t="s">
        <v>337</v>
      </c>
      <c r="Q50" s="17" t="s">
        <v>338</v>
      </c>
      <c r="R50" s="17" t="s">
        <v>339</v>
      </c>
      <c r="S50" s="17" t="s">
        <v>340</v>
      </c>
      <c r="T50" s="17" t="s">
        <v>341</v>
      </c>
      <c r="U50" s="17" t="s">
        <v>342</v>
      </c>
      <c r="V50" s="17" t="s">
        <v>343</v>
      </c>
      <c r="W50" s="17" t="s">
        <v>344</v>
      </c>
      <c r="X50" s="17" t="s">
        <v>345</v>
      </c>
      <c r="Y50" s="17" t="s">
        <v>346</v>
      </c>
      <c r="Z50" s="17" t="s">
        <v>347</v>
      </c>
    </row>
    <row r="51" spans="1:26">
      <c r="A51" t="s">
        <v>218</v>
      </c>
      <c r="B51">
        <f>100*(B26-B39)/B39</f>
        <v>6.6600285190228563</v>
      </c>
      <c r="C51">
        <f t="shared" ref="C51:E51" si="0">100*(C26-C39)/C39</f>
        <v>7.0006529952225849</v>
      </c>
      <c r="D51">
        <f t="shared" si="0"/>
        <v>6.6600287500434021</v>
      </c>
      <c r="E51">
        <f t="shared" si="0"/>
        <v>0.82346134732292064</v>
      </c>
      <c r="F51">
        <f>F26-F39</f>
        <v>0.58342474772700825</v>
      </c>
      <c r="G51">
        <f t="shared" ref="G51:Q51" si="1">G26-G39</f>
        <v>-0.16246381556300094</v>
      </c>
      <c r="H51">
        <f t="shared" si="1"/>
        <v>0.57554030043839788</v>
      </c>
      <c r="I51">
        <f t="shared" si="1"/>
        <v>-0.16313252829850455</v>
      </c>
      <c r="J51">
        <f t="shared" si="1"/>
        <v>0.58342474298430602</v>
      </c>
      <c r="K51">
        <f t="shared" si="1"/>
        <v>-0.1624638147942008</v>
      </c>
      <c r="L51">
        <f t="shared" si="1"/>
        <v>0</v>
      </c>
      <c r="M51">
        <f t="shared" si="1"/>
        <v>-0.59200483685130223</v>
      </c>
      <c r="N51">
        <f t="shared" si="1"/>
        <v>1.1792193755225</v>
      </c>
      <c r="O51">
        <f t="shared" si="1"/>
        <v>0</v>
      </c>
      <c r="P51">
        <f t="shared" si="1"/>
        <v>0</v>
      </c>
      <c r="Q51">
        <f t="shared" si="1"/>
        <v>-0.5920048585585036</v>
      </c>
      <c r="R51">
        <f t="shared" ref="R51:Z60" si="2">100*(R26-R39)/R39</f>
        <v>0.30240911621794031</v>
      </c>
      <c r="S51">
        <f t="shared" si="2"/>
        <v>0.30240924550736192</v>
      </c>
      <c r="T51">
        <f t="shared" si="2"/>
        <v>0.30240937479733054</v>
      </c>
      <c r="U51">
        <f t="shared" si="2"/>
        <v>0</v>
      </c>
      <c r="V51">
        <f t="shared" si="2"/>
        <v>0</v>
      </c>
      <c r="W51">
        <f t="shared" si="2"/>
        <v>0</v>
      </c>
      <c r="X51">
        <f t="shared" si="2"/>
        <v>1.3463961362080392</v>
      </c>
      <c r="Y51">
        <f t="shared" si="2"/>
        <v>1.9335223347369555</v>
      </c>
      <c r="Z51">
        <f t="shared" si="2"/>
        <v>1.3463961362080392</v>
      </c>
    </row>
    <row r="52" spans="1:26">
      <c r="A52" t="s">
        <v>219</v>
      </c>
      <c r="B52">
        <f t="shared" ref="B52:E60" si="3">100*(B27-B40)/B40</f>
        <v>6.4103566375259229</v>
      </c>
      <c r="C52">
        <f t="shared" si="3"/>
        <v>6.8802418799432887</v>
      </c>
      <c r="D52">
        <f t="shared" si="3"/>
        <v>6.4103536172187168</v>
      </c>
      <c r="E52">
        <f t="shared" si="3"/>
        <v>-0.25194422681449008</v>
      </c>
      <c r="F52">
        <f t="shared" ref="F52:Q60" si="4">F27-F40</f>
        <v>2.9975660581598618E-2</v>
      </c>
      <c r="G52">
        <f t="shared" si="4"/>
        <v>-0.86505761296140093</v>
      </c>
      <c r="H52">
        <f t="shared" si="4"/>
        <v>4.1687349030794962E-2</v>
      </c>
      <c r="I52">
        <f t="shared" si="4"/>
        <v>-0.87657134259529812</v>
      </c>
      <c r="J52">
        <f t="shared" si="4"/>
        <v>2.9975660596406328E-2</v>
      </c>
      <c r="K52">
        <f t="shared" si="4"/>
        <v>-0.86505762677269615</v>
      </c>
      <c r="L52">
        <f t="shared" si="4"/>
        <v>0</v>
      </c>
      <c r="M52">
        <f t="shared" si="4"/>
        <v>-0.45055339334140143</v>
      </c>
      <c r="N52">
        <f t="shared" si="4"/>
        <v>0.89816402699280218</v>
      </c>
      <c r="O52">
        <f t="shared" si="4"/>
        <v>0</v>
      </c>
      <c r="P52">
        <f t="shared" si="4"/>
        <v>0</v>
      </c>
      <c r="Q52">
        <f t="shared" si="4"/>
        <v>-0.45055316966310244</v>
      </c>
      <c r="R52">
        <f t="shared" si="2"/>
        <v>1.3759465467670151</v>
      </c>
      <c r="S52">
        <f t="shared" si="2"/>
        <v>1.2454741013009036</v>
      </c>
      <c r="T52">
        <f t="shared" si="2"/>
        <v>1.3759435993948519</v>
      </c>
      <c r="U52">
        <f t="shared" si="2"/>
        <v>0</v>
      </c>
      <c r="V52">
        <f t="shared" si="2"/>
        <v>0</v>
      </c>
      <c r="W52">
        <f t="shared" si="2"/>
        <v>0</v>
      </c>
      <c r="X52">
        <f t="shared" si="2"/>
        <v>1.4885415306457652</v>
      </c>
      <c r="Y52">
        <f t="shared" si="2"/>
        <v>2.711408488445028</v>
      </c>
      <c r="Z52">
        <f t="shared" si="2"/>
        <v>1.4885415306457652</v>
      </c>
    </row>
    <row r="54" spans="1:26">
      <c r="A54" t="s">
        <v>220</v>
      </c>
      <c r="B54">
        <f t="shared" si="3"/>
        <v>7.4795189748754352</v>
      </c>
      <c r="C54">
        <f t="shared" si="3"/>
        <v>8.0573027967388295</v>
      </c>
      <c r="D54">
        <f t="shared" si="3"/>
        <v>7.4795194014099309</v>
      </c>
      <c r="E54">
        <f t="shared" si="3"/>
        <v>-0.30204529330476831</v>
      </c>
      <c r="F54">
        <f t="shared" si="4"/>
        <v>0.1281750150915002</v>
      </c>
      <c r="G54">
        <f t="shared" si="4"/>
        <v>-0.88661047319590125</v>
      </c>
      <c r="H54">
        <f t="shared" si="4"/>
        <v>0.13016395480460119</v>
      </c>
      <c r="I54">
        <f t="shared" si="4"/>
        <v>-0.90124663118619708</v>
      </c>
      <c r="J54">
        <f t="shared" si="4"/>
        <v>0.12817501497279693</v>
      </c>
      <c r="K54">
        <f t="shared" si="4"/>
        <v>-0.88661047159899908</v>
      </c>
      <c r="L54">
        <f t="shared" si="4"/>
        <v>0</v>
      </c>
      <c r="M54">
        <f t="shared" si="4"/>
        <v>-0.60832540711379579</v>
      </c>
      <c r="N54">
        <f t="shared" si="4"/>
        <v>1.2296063721441968</v>
      </c>
      <c r="O54">
        <f t="shared" si="4"/>
        <v>0</v>
      </c>
      <c r="P54">
        <f t="shared" si="4"/>
        <v>0</v>
      </c>
      <c r="Q54">
        <f t="shared" si="4"/>
        <v>-0.60832544349850082</v>
      </c>
      <c r="R54">
        <f t="shared" si="2"/>
        <v>1.1145740937056636</v>
      </c>
      <c r="S54">
        <f t="shared" si="2"/>
        <v>1.2170206762715416</v>
      </c>
      <c r="T54">
        <f t="shared" si="2"/>
        <v>1.1145745044319795</v>
      </c>
      <c r="U54">
        <f t="shared" si="2"/>
        <v>0</v>
      </c>
      <c r="V54">
        <f t="shared" si="2"/>
        <v>0</v>
      </c>
      <c r="W54">
        <f t="shared" si="2"/>
        <v>0</v>
      </c>
      <c r="X54">
        <f t="shared" si="2"/>
        <v>1.3595133247146023</v>
      </c>
      <c r="Y54">
        <f t="shared" si="2"/>
        <v>2.889430922168617</v>
      </c>
      <c r="Z54">
        <f t="shared" si="2"/>
        <v>1.3595133247146023</v>
      </c>
    </row>
    <row r="57" spans="1:26">
      <c r="A57" t="s">
        <v>221</v>
      </c>
      <c r="B57">
        <f t="shared" si="3"/>
        <v>7.3065508280792786</v>
      </c>
      <c r="C57">
        <f t="shared" si="3"/>
        <v>7.7390791602957041</v>
      </c>
      <c r="D57">
        <f t="shared" si="3"/>
        <v>7.3065505068676488</v>
      </c>
      <c r="E57">
        <f t="shared" si="3"/>
        <v>1.3799988519330075E-2</v>
      </c>
      <c r="F57">
        <f t="shared" si="4"/>
        <v>0.28166808410519195</v>
      </c>
      <c r="G57">
        <f t="shared" si="4"/>
        <v>-0.68670212529670493</v>
      </c>
      <c r="H57">
        <f t="shared" si="4"/>
        <v>0.2851044017431974</v>
      </c>
      <c r="I57">
        <f t="shared" si="4"/>
        <v>-0.69422430134370217</v>
      </c>
      <c r="J57">
        <f t="shared" si="4"/>
        <v>0.2816680848439006</v>
      </c>
      <c r="K57">
        <f t="shared" si="4"/>
        <v>-0.68670212638570405</v>
      </c>
      <c r="L57">
        <f t="shared" si="4"/>
        <v>0</v>
      </c>
      <c r="M57">
        <f t="shared" si="4"/>
        <v>-0.62647021191719432</v>
      </c>
      <c r="N57">
        <f t="shared" si="4"/>
        <v>1.2592576688084023</v>
      </c>
      <c r="O57">
        <f t="shared" si="4"/>
        <v>0</v>
      </c>
      <c r="P57">
        <f t="shared" si="4"/>
        <v>0</v>
      </c>
      <c r="Q57">
        <f t="shared" si="4"/>
        <v>-0.62647018283189482</v>
      </c>
      <c r="R57">
        <f t="shared" si="2"/>
        <v>0.51243654419506168</v>
      </c>
      <c r="S57">
        <f t="shared" si="2"/>
        <v>0.59812473974680236</v>
      </c>
      <c r="T57">
        <f t="shared" si="2"/>
        <v>0.51243623216422896</v>
      </c>
      <c r="U57">
        <f t="shared" si="2"/>
        <v>0</v>
      </c>
      <c r="V57">
        <f t="shared" si="2"/>
        <v>0</v>
      </c>
      <c r="W57">
        <f t="shared" si="2"/>
        <v>0</v>
      </c>
      <c r="X57">
        <f t="shared" si="2"/>
        <v>1.3968636079553092</v>
      </c>
      <c r="Y57">
        <f t="shared" si="2"/>
        <v>2.0694626764673272</v>
      </c>
      <c r="Z57">
        <f t="shared" si="2"/>
        <v>1.3968636079553092</v>
      </c>
    </row>
    <row r="59" spans="1:26">
      <c r="A59" t="s">
        <v>222</v>
      </c>
      <c r="B59">
        <f t="shared" si="3"/>
        <v>8.9511577140449656</v>
      </c>
      <c r="C59">
        <f t="shared" si="3"/>
        <v>6.9965931780838568</v>
      </c>
      <c r="D59">
        <f t="shared" si="3"/>
        <v>6.1605648692424149</v>
      </c>
      <c r="E59">
        <f t="shared" si="3"/>
        <v>0.83400837786162163</v>
      </c>
      <c r="F59">
        <f t="shared" si="4"/>
        <v>0.18344938234049835</v>
      </c>
      <c r="G59">
        <f t="shared" si="4"/>
        <v>-0.14574852901620261</v>
      </c>
      <c r="H59">
        <f t="shared" si="4"/>
        <v>0.50782677128350429</v>
      </c>
      <c r="I59">
        <f t="shared" si="4"/>
        <v>-0.15041064008720184</v>
      </c>
      <c r="J59">
        <f t="shared" si="4"/>
        <v>0.83531486137619737</v>
      </c>
      <c r="K59">
        <f t="shared" si="4"/>
        <v>-0.14574852836040009</v>
      </c>
      <c r="L59">
        <f t="shared" si="4"/>
        <v>0</v>
      </c>
      <c r="M59">
        <f t="shared" si="4"/>
        <v>-0.2587053010513003</v>
      </c>
      <c r="N59">
        <f t="shared" si="4"/>
        <v>1.0309084640422981</v>
      </c>
      <c r="O59">
        <f t="shared" si="4"/>
        <v>0</v>
      </c>
      <c r="P59">
        <f t="shared" si="4"/>
        <v>0</v>
      </c>
      <c r="Q59">
        <f t="shared" si="4"/>
        <v>-0.77665843673590018</v>
      </c>
      <c r="R59">
        <f t="shared" si="2"/>
        <v>0.30240911621794031</v>
      </c>
      <c r="S59">
        <f t="shared" si="2"/>
        <v>0.30240924550736192</v>
      </c>
      <c r="T59">
        <f t="shared" si="2"/>
        <v>0.30240937479733054</v>
      </c>
      <c r="U59">
        <f t="shared" si="2"/>
        <v>0</v>
      </c>
      <c r="V59">
        <f t="shared" si="2"/>
        <v>0</v>
      </c>
      <c r="W59">
        <f t="shared" si="2"/>
        <v>0</v>
      </c>
      <c r="X59">
        <f t="shared" si="2"/>
        <v>1.3463961362080392</v>
      </c>
      <c r="Y59">
        <f t="shared" si="2"/>
        <v>1.9335223347369555</v>
      </c>
      <c r="Z59">
        <f t="shared" si="2"/>
        <v>1.3463961362080392</v>
      </c>
    </row>
    <row r="60" spans="1:26">
      <c r="A60" t="s">
        <v>223</v>
      </c>
      <c r="B60">
        <f t="shared" si="3"/>
        <v>3.8540027089992224</v>
      </c>
      <c r="C60">
        <f t="shared" si="3"/>
        <v>6.2620928914148672</v>
      </c>
      <c r="D60">
        <f t="shared" si="3"/>
        <v>8.1296573256357529</v>
      </c>
      <c r="E60">
        <f t="shared" si="3"/>
        <v>0.32632723654101137</v>
      </c>
      <c r="F60">
        <f t="shared" si="4"/>
        <v>8.1047443962603438E-2</v>
      </c>
      <c r="G60">
        <f t="shared" si="4"/>
        <v>-0.44548642120140158</v>
      </c>
      <c r="H60">
        <f t="shared" si="4"/>
        <v>0.40513129409799831</v>
      </c>
      <c r="I60">
        <f t="shared" si="4"/>
        <v>-0.44480694282059829</v>
      </c>
      <c r="J60">
        <f t="shared" si="4"/>
        <v>0.73604096305099631</v>
      </c>
      <c r="K60">
        <f t="shared" si="4"/>
        <v>-0.44548642050620657</v>
      </c>
      <c r="L60">
        <f t="shared" si="4"/>
        <v>0</v>
      </c>
      <c r="M60">
        <f t="shared" si="4"/>
        <v>-0.21852327479769684</v>
      </c>
      <c r="N60">
        <f t="shared" si="4"/>
        <v>0.91748731202739719</v>
      </c>
      <c r="O60">
        <f t="shared" si="4"/>
        <v>0</v>
      </c>
      <c r="P60">
        <f t="shared" si="4"/>
        <v>0</v>
      </c>
      <c r="Q60">
        <f t="shared" si="4"/>
        <v>-0.91598068220189788</v>
      </c>
      <c r="R60">
        <f t="shared" si="2"/>
        <v>0.30240911621794031</v>
      </c>
      <c r="S60">
        <f t="shared" si="2"/>
        <v>0.30240924550736192</v>
      </c>
      <c r="T60">
        <f t="shared" si="2"/>
        <v>0.30240937479733054</v>
      </c>
      <c r="U60">
        <f t="shared" si="2"/>
        <v>0</v>
      </c>
      <c r="V60">
        <f t="shared" si="2"/>
        <v>0</v>
      </c>
      <c r="W60">
        <f t="shared" si="2"/>
        <v>0</v>
      </c>
      <c r="X60">
        <f t="shared" si="2"/>
        <v>1.3463961362080392</v>
      </c>
      <c r="Y60">
        <f t="shared" si="2"/>
        <v>1.9335223347369555</v>
      </c>
      <c r="Z60">
        <f t="shared" si="2"/>
        <v>1.3463961362080392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Roman,Standard"&amp;12&amp;A</oddHeader>
    <oddFooter>&amp;C&amp;"Times New Roman,Standard"&amp;12Seite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0"/>
  <sheetViews>
    <sheetView zoomScaleNormal="100" workbookViewId="0">
      <selection activeCell="D55" sqref="D55"/>
    </sheetView>
  </sheetViews>
  <sheetFormatPr baseColWidth="10" defaultColWidth="9.140625" defaultRowHeight="12.75"/>
  <cols>
    <col min="1" max="3" width="9.140625" customWidth="1"/>
    <col min="4" max="4" width="11.140625" customWidth="1"/>
    <col min="5" max="5" width="9.140625" customWidth="1"/>
    <col min="6" max="6" width="16.42578125" customWidth="1"/>
    <col min="7" max="7" width="14" customWidth="1"/>
    <col min="8" max="17" width="9.140625" customWidth="1"/>
    <col min="18" max="18" width="11.5703125" customWidth="1"/>
    <col min="19" max="19" width="14" customWidth="1"/>
    <col min="20" max="20" width="15.42578125" customWidth="1"/>
    <col min="21" max="1025" width="9.140625" customWidth="1"/>
  </cols>
  <sheetData>
    <row r="1" spans="1:3" ht="19.5">
      <c r="A1" s="14" t="s">
        <v>233</v>
      </c>
      <c r="B1" s="14"/>
      <c r="C1" s="15" t="s">
        <v>105</v>
      </c>
    </row>
    <row r="19" spans="1:64">
      <c r="A19" t="s">
        <v>56</v>
      </c>
      <c r="B19" t="s">
        <v>57</v>
      </c>
      <c r="E19" t="s">
        <v>58</v>
      </c>
      <c r="G19" t="s">
        <v>59</v>
      </c>
      <c r="I19" t="s">
        <v>60</v>
      </c>
    </row>
    <row r="20" spans="1:64" ht="19.5">
      <c r="A20" s="16"/>
    </row>
    <row r="21" spans="1:64">
      <c r="A21" t="s">
        <v>234</v>
      </c>
      <c r="C21" t="s">
        <v>213</v>
      </c>
      <c r="E21" t="s">
        <v>214</v>
      </c>
    </row>
    <row r="22" spans="1:64">
      <c r="A22" t="s">
        <v>235</v>
      </c>
      <c r="C22" t="s">
        <v>216</v>
      </c>
      <c r="E22" t="s">
        <v>217</v>
      </c>
    </row>
    <row r="25" spans="1:64" s="10" customFormat="1">
      <c r="A25"/>
      <c r="B25" t="s">
        <v>129</v>
      </c>
      <c r="C25" t="s">
        <v>130</v>
      </c>
      <c r="D25" t="s">
        <v>131</v>
      </c>
      <c r="E25" t="s">
        <v>132</v>
      </c>
      <c r="F25" t="s">
        <v>133</v>
      </c>
      <c r="G25" t="s">
        <v>134</v>
      </c>
      <c r="H25" t="s">
        <v>135</v>
      </c>
      <c r="I25" t="s">
        <v>136</v>
      </c>
      <c r="J25" t="s">
        <v>137</v>
      </c>
      <c r="K25" t="s">
        <v>138</v>
      </c>
      <c r="L25" t="s">
        <v>139</v>
      </c>
      <c r="M25" t="s">
        <v>140</v>
      </c>
      <c r="N25" t="s">
        <v>141</v>
      </c>
      <c r="O25" t="s">
        <v>142</v>
      </c>
      <c r="P25" t="s">
        <v>143</v>
      </c>
      <c r="Q25" t="s">
        <v>144</v>
      </c>
      <c r="R25" t="s">
        <v>145</v>
      </c>
      <c r="S25" t="s">
        <v>146</v>
      </c>
      <c r="T25" t="s">
        <v>147</v>
      </c>
      <c r="U25" t="s">
        <v>148</v>
      </c>
      <c r="V25" t="s">
        <v>149</v>
      </c>
      <c r="W25" t="s">
        <v>150</v>
      </c>
      <c r="X25" t="s">
        <v>151</v>
      </c>
      <c r="Y25" t="s">
        <v>152</v>
      </c>
      <c r="Z25" t="s">
        <v>153</v>
      </c>
      <c r="AA25"/>
      <c r="AB25" t="s">
        <v>154</v>
      </c>
      <c r="AC25" t="s">
        <v>155</v>
      </c>
      <c r="AD25" t="s">
        <v>156</v>
      </c>
      <c r="AE25" t="s">
        <v>157</v>
      </c>
      <c r="AF25" t="s">
        <v>158</v>
      </c>
      <c r="AG25" t="s">
        <v>159</v>
      </c>
      <c r="AH25" t="s">
        <v>160</v>
      </c>
      <c r="AI25" t="s">
        <v>161</v>
      </c>
      <c r="AJ25" t="s">
        <v>162</v>
      </c>
      <c r="AK25" t="s">
        <v>163</v>
      </c>
      <c r="AL25" t="s">
        <v>164</v>
      </c>
      <c r="AM25" t="s">
        <v>165</v>
      </c>
      <c r="AN25" t="s">
        <v>166</v>
      </c>
      <c r="AO25" t="s">
        <v>167</v>
      </c>
      <c r="AP25" t="s">
        <v>168</v>
      </c>
      <c r="AQ25" t="s">
        <v>169</v>
      </c>
      <c r="AR25" t="s">
        <v>170</v>
      </c>
      <c r="AS25" t="s">
        <v>171</v>
      </c>
      <c r="AT25" t="s">
        <v>172</v>
      </c>
      <c r="AU25" t="s">
        <v>173</v>
      </c>
      <c r="AV25" t="s">
        <v>174</v>
      </c>
      <c r="AW25" t="s">
        <v>175</v>
      </c>
      <c r="AX25" t="s">
        <v>176</v>
      </c>
      <c r="AY25" t="s">
        <v>177</v>
      </c>
      <c r="AZ25" t="s">
        <v>178</v>
      </c>
      <c r="BA25" t="s">
        <v>179</v>
      </c>
      <c r="BB25" t="s">
        <v>180</v>
      </c>
      <c r="BC25" t="s">
        <v>181</v>
      </c>
      <c r="BD25" t="s">
        <v>182</v>
      </c>
      <c r="BE25" t="s">
        <v>183</v>
      </c>
      <c r="BF25" t="s">
        <v>184</v>
      </c>
      <c r="BG25" t="s">
        <v>185</v>
      </c>
      <c r="BH25" t="s">
        <v>186</v>
      </c>
      <c r="BI25" t="s">
        <v>187</v>
      </c>
      <c r="BJ25" t="s">
        <v>188</v>
      </c>
      <c r="BK25" t="s">
        <v>189</v>
      </c>
      <c r="BL25" t="s">
        <v>190</v>
      </c>
    </row>
    <row r="26" spans="1:64">
      <c r="A26" t="s">
        <v>236</v>
      </c>
      <c r="B26">
        <v>13700.1022843313</v>
      </c>
      <c r="C26">
        <v>-7261.95348984887</v>
      </c>
      <c r="D26">
        <v>-5809.7751745355799</v>
      </c>
      <c r="E26">
        <v>-628.37361994690298</v>
      </c>
      <c r="F26">
        <v>58.458249543147097</v>
      </c>
      <c r="G26">
        <v>44.961961009733301</v>
      </c>
      <c r="H26">
        <v>58.2770096744567</v>
      </c>
      <c r="I26">
        <v>45.361090947427499</v>
      </c>
      <c r="J26">
        <v>57.873312658896502</v>
      </c>
      <c r="K26">
        <v>45.044043164215203</v>
      </c>
      <c r="L26">
        <v>65</v>
      </c>
      <c r="M26">
        <v>45.428425308098198</v>
      </c>
      <c r="N26">
        <v>55.374219271212702</v>
      </c>
      <c r="O26">
        <v>45</v>
      </c>
      <c r="P26">
        <v>53.299678820765102</v>
      </c>
      <c r="Q26">
        <v>45</v>
      </c>
      <c r="R26">
        <v>-14.501449523287</v>
      </c>
      <c r="S26">
        <v>8.0321187291946092</v>
      </c>
      <c r="T26">
        <v>6.4693307940923503</v>
      </c>
      <c r="U26">
        <v>-10</v>
      </c>
      <c r="V26">
        <v>10</v>
      </c>
      <c r="W26">
        <v>10</v>
      </c>
      <c r="X26">
        <v>-205.476105179239</v>
      </c>
      <c r="Y26">
        <v>-74.312076505315702</v>
      </c>
      <c r="Z26">
        <v>-48.207862021048399</v>
      </c>
      <c r="AB26">
        <v>-10</v>
      </c>
      <c r="AC26">
        <v>10</v>
      </c>
      <c r="AD26">
        <v>10</v>
      </c>
      <c r="AE26">
        <v>14.501449523287</v>
      </c>
      <c r="AF26">
        <v>6.4693307940923503</v>
      </c>
      <c r="AG26">
        <v>-14.501449523287</v>
      </c>
      <c r="AH26">
        <v>8.0321187291946092</v>
      </c>
      <c r="AI26">
        <v>6.4693307940923503</v>
      </c>
      <c r="AJ26">
        <v>-14.501449523287</v>
      </c>
      <c r="AK26">
        <v>-6.4693307940923503</v>
      </c>
      <c r="AL26">
        <v>-65.582014336961507</v>
      </c>
      <c r="AM26">
        <v>-13.052107242133699</v>
      </c>
      <c r="AN26">
        <v>-205.476105179239</v>
      </c>
      <c r="AO26">
        <v>-74.312076505315702</v>
      </c>
      <c r="AP26">
        <v>-48.207862021048399</v>
      </c>
      <c r="AQ26">
        <v>65.582014336961507</v>
      </c>
      <c r="AR26">
        <v>13.052107242133699</v>
      </c>
      <c r="AS26">
        <v>58.458249543147097</v>
      </c>
      <c r="AT26">
        <v>58.458249543147097</v>
      </c>
      <c r="AU26">
        <v>58.277009674456799</v>
      </c>
      <c r="AV26">
        <v>58.2770096744567</v>
      </c>
      <c r="AW26">
        <v>58.2770096744567</v>
      </c>
      <c r="AX26">
        <v>57.873312658896502</v>
      </c>
      <c r="AY26">
        <v>57.873312658896502</v>
      </c>
      <c r="AZ26">
        <v>44.961961009733301</v>
      </c>
      <c r="BA26">
        <v>44.961961009733301</v>
      </c>
      <c r="BB26">
        <v>45.361090947427499</v>
      </c>
      <c r="BC26">
        <v>45.091053652650501</v>
      </c>
      <c r="BD26">
        <v>44.755783795226698</v>
      </c>
      <c r="BE26">
        <v>45.044043164215203</v>
      </c>
      <c r="BF26">
        <v>45.044043164215203</v>
      </c>
      <c r="BG26">
        <v>65</v>
      </c>
      <c r="BH26">
        <v>45.428425308098198</v>
      </c>
      <c r="BI26">
        <v>55.374219271212702</v>
      </c>
      <c r="BJ26">
        <v>45</v>
      </c>
      <c r="BK26">
        <v>53.299678820765102</v>
      </c>
      <c r="BL26">
        <v>45</v>
      </c>
    </row>
    <row r="27" spans="1:64">
      <c r="A27" t="s">
        <v>237</v>
      </c>
      <c r="B27">
        <v>12113.8143460012</v>
      </c>
      <c r="C27">
        <v>-6212.28616128669</v>
      </c>
      <c r="D27">
        <v>-5234.3284883575698</v>
      </c>
      <c r="E27">
        <v>-667.19969635663597</v>
      </c>
      <c r="F27">
        <v>63.756572222455297</v>
      </c>
      <c r="G27">
        <v>44.589546416385097</v>
      </c>
      <c r="H27">
        <v>63.4326612716348</v>
      </c>
      <c r="I27">
        <v>45.001003829128003</v>
      </c>
      <c r="J27">
        <v>62.745444210813098</v>
      </c>
      <c r="K27">
        <v>45.000086739016702</v>
      </c>
      <c r="L27">
        <v>65</v>
      </c>
      <c r="M27">
        <v>47.694550934284003</v>
      </c>
      <c r="N27">
        <v>53.874694516123803</v>
      </c>
      <c r="O27">
        <v>45</v>
      </c>
      <c r="P27">
        <v>52.477612126225097</v>
      </c>
      <c r="Q27">
        <v>45</v>
      </c>
      <c r="R27">
        <v>-9.0287607690471106</v>
      </c>
      <c r="S27">
        <v>4.8149194090690797</v>
      </c>
      <c r="T27">
        <v>4.21384135997803</v>
      </c>
      <c r="U27">
        <v>-10</v>
      </c>
      <c r="V27">
        <v>10</v>
      </c>
      <c r="W27">
        <v>10</v>
      </c>
      <c r="X27">
        <v>-98.156559522016394</v>
      </c>
      <c r="Y27">
        <v>-47.311564544906702</v>
      </c>
      <c r="Z27">
        <v>-36.236448643829398</v>
      </c>
      <c r="AB27">
        <v>-10</v>
      </c>
      <c r="AC27">
        <v>10</v>
      </c>
      <c r="AD27">
        <v>10</v>
      </c>
      <c r="AE27">
        <v>9.0287607690471106</v>
      </c>
      <c r="AF27">
        <v>4.21384135997803</v>
      </c>
      <c r="AG27">
        <v>-9.0287607690471106</v>
      </c>
      <c r="AH27">
        <v>4.8149194090690797</v>
      </c>
      <c r="AI27">
        <v>4.21384135997803</v>
      </c>
      <c r="AJ27">
        <v>-9.0287607690471106</v>
      </c>
      <c r="AK27">
        <v>-4.21384135997803</v>
      </c>
      <c r="AL27">
        <v>-25.4224974885548</v>
      </c>
      <c r="AM27">
        <v>-5.5375579505386696</v>
      </c>
      <c r="AN27">
        <v>-98.156559522016394</v>
      </c>
      <c r="AO27">
        <v>-47.311564544906702</v>
      </c>
      <c r="AP27">
        <v>-36.236448643829398</v>
      </c>
      <c r="AQ27">
        <v>25.4224974885548</v>
      </c>
      <c r="AR27">
        <v>5.5375579505386696</v>
      </c>
      <c r="AS27">
        <v>63.756572222455297</v>
      </c>
      <c r="AT27">
        <v>63.756572222455297</v>
      </c>
      <c r="AU27">
        <v>63.4326612716348</v>
      </c>
      <c r="AV27">
        <v>63.4326612716348</v>
      </c>
      <c r="AW27">
        <v>63.4326612716348</v>
      </c>
      <c r="AX27">
        <v>62.745444210813098</v>
      </c>
      <c r="AY27">
        <v>62.745444210813098</v>
      </c>
      <c r="AZ27">
        <v>44.589546416385097</v>
      </c>
      <c r="BA27">
        <v>44.589546416385097</v>
      </c>
      <c r="BB27">
        <v>45.001003829128003</v>
      </c>
      <c r="BC27">
        <v>44.794787807858</v>
      </c>
      <c r="BD27">
        <v>44.559156364135298</v>
      </c>
      <c r="BE27">
        <v>45.000086739016702</v>
      </c>
      <c r="BF27">
        <v>45.000086739016702</v>
      </c>
      <c r="BG27">
        <v>65</v>
      </c>
      <c r="BH27">
        <v>47.694550934284003</v>
      </c>
      <c r="BI27">
        <v>53.874694516123803</v>
      </c>
      <c r="BJ27">
        <v>45</v>
      </c>
      <c r="BK27">
        <v>52.477612126225097</v>
      </c>
      <c r="BL27">
        <v>45</v>
      </c>
    </row>
    <row r="28" spans="1:64">
      <c r="A28" t="s">
        <v>238</v>
      </c>
      <c r="B28">
        <v>13690.5363940724</v>
      </c>
      <c r="C28">
        <v>-7034.4471338755102</v>
      </c>
      <c r="D28">
        <v>-6022.0346809979101</v>
      </c>
      <c r="E28">
        <v>-634.05457919892399</v>
      </c>
      <c r="F28">
        <v>59.263798566995099</v>
      </c>
      <c r="G28">
        <v>44.822607344887601</v>
      </c>
      <c r="H28">
        <v>59.066396584314397</v>
      </c>
      <c r="I28">
        <v>45.152407820575696</v>
      </c>
      <c r="J28">
        <v>58.646205857476701</v>
      </c>
      <c r="K28">
        <v>45.035652854810301</v>
      </c>
      <c r="L28">
        <v>65</v>
      </c>
      <c r="M28">
        <v>45.442090865610801</v>
      </c>
      <c r="N28">
        <v>55.049210191250701</v>
      </c>
      <c r="O28">
        <v>45</v>
      </c>
      <c r="P28">
        <v>53.6029066871399</v>
      </c>
      <c r="Q28">
        <v>45</v>
      </c>
      <c r="R28">
        <v>-13.543141167225</v>
      </c>
      <c r="S28">
        <v>7.2223791192357698</v>
      </c>
      <c r="T28">
        <v>6.3207620479891897</v>
      </c>
      <c r="U28">
        <v>-10</v>
      </c>
      <c r="V28">
        <v>10</v>
      </c>
      <c r="W28">
        <v>10</v>
      </c>
      <c r="X28">
        <v>-220.85225872868301</v>
      </c>
      <c r="Y28">
        <v>-106.451020398853</v>
      </c>
      <c r="Z28">
        <v>-81.532009574708994</v>
      </c>
      <c r="AB28">
        <v>-10</v>
      </c>
      <c r="AC28">
        <v>10</v>
      </c>
      <c r="AD28">
        <v>10</v>
      </c>
      <c r="AE28">
        <v>13.543141167225</v>
      </c>
      <c r="AF28">
        <v>6.3207620479891897</v>
      </c>
      <c r="AG28">
        <v>-13.543141167225</v>
      </c>
      <c r="AH28">
        <v>7.2223791192357698</v>
      </c>
      <c r="AI28">
        <v>6.3207620479891897</v>
      </c>
      <c r="AJ28">
        <v>-13.543141167225</v>
      </c>
      <c r="AK28">
        <v>-6.3207620479891897</v>
      </c>
      <c r="AL28">
        <v>-57.200619164914798</v>
      </c>
      <c r="AM28">
        <v>-12.4595054120722</v>
      </c>
      <c r="AN28">
        <v>-220.85225872868301</v>
      </c>
      <c r="AO28">
        <v>-106.451020398853</v>
      </c>
      <c r="AP28">
        <v>-81.532009574708994</v>
      </c>
      <c r="AQ28">
        <v>57.200619164914798</v>
      </c>
      <c r="AR28">
        <v>12.4595054120722</v>
      </c>
      <c r="AS28">
        <v>59.263798566995099</v>
      </c>
      <c r="AT28">
        <v>59.263798566995099</v>
      </c>
      <c r="AU28">
        <v>59.066396584314298</v>
      </c>
      <c r="AV28">
        <v>59.066396584314397</v>
      </c>
      <c r="AW28">
        <v>59.066396584314397</v>
      </c>
      <c r="AX28">
        <v>58.646205857476701</v>
      </c>
      <c r="AY28">
        <v>58.646205857476701</v>
      </c>
      <c r="AZ28">
        <v>44.822607344887601</v>
      </c>
      <c r="BA28">
        <v>44.822607344887601</v>
      </c>
      <c r="BB28">
        <v>45.152407820575696</v>
      </c>
      <c r="BC28">
        <v>44.960269206360799</v>
      </c>
      <c r="BD28">
        <v>44.740723223650797</v>
      </c>
      <c r="BE28">
        <v>45.035652854810301</v>
      </c>
      <c r="BF28">
        <v>45.035652854810401</v>
      </c>
      <c r="BG28">
        <v>65</v>
      </c>
      <c r="BH28">
        <v>45.442090865610801</v>
      </c>
      <c r="BI28">
        <v>55.049210191250701</v>
      </c>
      <c r="BJ28">
        <v>45</v>
      </c>
      <c r="BK28">
        <v>53.6029066871399</v>
      </c>
      <c r="BL28">
        <v>45</v>
      </c>
    </row>
    <row r="29" spans="1:64" s="7" customFormat="1" ht="13.5" customHeight="1">
      <c r="A29" t="s">
        <v>239</v>
      </c>
      <c r="B29">
        <v>12430.940461018101</v>
      </c>
      <c r="C29">
        <v>-7218.42836277882</v>
      </c>
      <c r="D29">
        <v>-4548.4398621988503</v>
      </c>
      <c r="E29">
        <v>-664.07223604056401</v>
      </c>
      <c r="F29">
        <v>63.371568348966001</v>
      </c>
      <c r="G29">
        <v>44.615975560290302</v>
      </c>
      <c r="H29">
        <v>63.064949270276301</v>
      </c>
      <c r="I29">
        <v>45.013073273734697</v>
      </c>
      <c r="J29">
        <v>62.300085006112397</v>
      </c>
      <c r="K29">
        <v>45.000007785172102</v>
      </c>
      <c r="L29">
        <v>65</v>
      </c>
      <c r="M29">
        <v>47.241513627117001</v>
      </c>
      <c r="N29">
        <v>55.3120405182555</v>
      </c>
      <c r="O29">
        <v>45</v>
      </c>
      <c r="P29">
        <v>51.497771231712598</v>
      </c>
      <c r="Q29">
        <v>45</v>
      </c>
      <c r="R29">
        <v>-9.4683684877212908</v>
      </c>
      <c r="S29">
        <v>5.7124481246331804</v>
      </c>
      <c r="T29">
        <v>3.7559203630881099</v>
      </c>
      <c r="U29">
        <v>-10</v>
      </c>
      <c r="V29">
        <v>10</v>
      </c>
      <c r="W29">
        <v>10</v>
      </c>
      <c r="X29">
        <v>-93.504310448810699</v>
      </c>
      <c r="Y29">
        <v>-37.587522204557303</v>
      </c>
      <c r="Z29">
        <v>-28.788697457188199</v>
      </c>
      <c r="AA29"/>
      <c r="AB29">
        <v>-10</v>
      </c>
      <c r="AC29">
        <v>10</v>
      </c>
      <c r="AD29">
        <v>10</v>
      </c>
      <c r="AE29">
        <v>9.4683684877212908</v>
      </c>
      <c r="AF29">
        <v>3.7559203630881099</v>
      </c>
      <c r="AG29">
        <v>-9.4683684877212908</v>
      </c>
      <c r="AH29">
        <v>5.7124481246331804</v>
      </c>
      <c r="AI29">
        <v>3.7559203630881099</v>
      </c>
      <c r="AJ29">
        <v>-9.4683684877212908</v>
      </c>
      <c r="AK29">
        <v>-3.7559203630881099</v>
      </c>
      <c r="AL29">
        <v>-27.958394122126698</v>
      </c>
      <c r="AM29">
        <v>-4.3994123736845703</v>
      </c>
      <c r="AN29">
        <v>-93.504310448810699</v>
      </c>
      <c r="AO29">
        <v>-37.587522204557303</v>
      </c>
      <c r="AP29">
        <v>-28.788697457188199</v>
      </c>
      <c r="AQ29">
        <v>27.958394122126698</v>
      </c>
      <c r="AR29">
        <v>4.3994123736845703</v>
      </c>
      <c r="AS29">
        <v>63.371568348966001</v>
      </c>
      <c r="AT29">
        <v>63.371568348966001</v>
      </c>
      <c r="AU29">
        <v>63.064949270276202</v>
      </c>
      <c r="AV29">
        <v>63.064949270276301</v>
      </c>
      <c r="AW29">
        <v>63.064949270276301</v>
      </c>
      <c r="AX29">
        <v>62.300085006112397</v>
      </c>
      <c r="AY29">
        <v>62.300085006112397</v>
      </c>
      <c r="AZ29">
        <v>44.615975560290302</v>
      </c>
      <c r="BA29">
        <v>44.615975560290302</v>
      </c>
      <c r="BB29">
        <v>45.013073273734697</v>
      </c>
      <c r="BC29">
        <v>44.811817924177397</v>
      </c>
      <c r="BD29">
        <v>44.505724974110997</v>
      </c>
      <c r="BE29">
        <v>45.000007785172102</v>
      </c>
      <c r="BF29">
        <v>45.000007785172201</v>
      </c>
      <c r="BG29">
        <v>65</v>
      </c>
      <c r="BH29">
        <v>47.241513627117001</v>
      </c>
      <c r="BI29">
        <v>55.3120405182555</v>
      </c>
      <c r="BJ29">
        <v>45</v>
      </c>
      <c r="BK29">
        <v>51.497771231712598</v>
      </c>
      <c r="BL29">
        <v>45</v>
      </c>
    </row>
    <row r="30" spans="1:64" s="7" customFormat="1">
      <c r="A30" t="s">
        <v>240</v>
      </c>
      <c r="B30">
        <v>12324.246871522801</v>
      </c>
      <c r="C30">
        <v>-5724.104879728</v>
      </c>
      <c r="D30">
        <v>-5934.4590044919496</v>
      </c>
      <c r="E30">
        <v>-665.68298730412903</v>
      </c>
      <c r="F30">
        <v>63.516194913314202</v>
      </c>
      <c r="G30">
        <v>44.601724549072699</v>
      </c>
      <c r="H30">
        <v>63.203439543083299</v>
      </c>
      <c r="I30">
        <v>45.000295971986297</v>
      </c>
      <c r="J30">
        <v>62.604325816222399</v>
      </c>
      <c r="K30">
        <v>45.000962362082198</v>
      </c>
      <c r="L30">
        <v>65</v>
      </c>
      <c r="M30">
        <v>47.393933040681702</v>
      </c>
      <c r="N30">
        <v>53.177292685325703</v>
      </c>
      <c r="O30">
        <v>45</v>
      </c>
      <c r="P30">
        <v>53.477798577845597</v>
      </c>
      <c r="Q30">
        <v>45</v>
      </c>
      <c r="R30">
        <v>-9.3082526871083999</v>
      </c>
      <c r="S30">
        <v>4.4922420423632596</v>
      </c>
      <c r="T30">
        <v>4.8160106447451296</v>
      </c>
      <c r="U30">
        <v>-10</v>
      </c>
      <c r="V30">
        <v>10</v>
      </c>
      <c r="W30">
        <v>10</v>
      </c>
      <c r="X30">
        <v>-95.224375660585395</v>
      </c>
      <c r="Y30">
        <v>-41.1827698052888</v>
      </c>
      <c r="Z30">
        <v>-26.716159442482301</v>
      </c>
      <c r="AA30"/>
      <c r="AB30">
        <v>-10</v>
      </c>
      <c r="AC30">
        <v>10</v>
      </c>
      <c r="AD30">
        <v>10</v>
      </c>
      <c r="AE30">
        <v>9.3082526871083999</v>
      </c>
      <c r="AF30">
        <v>4.8160106447451296</v>
      </c>
      <c r="AG30">
        <v>-9.3082526871083999</v>
      </c>
      <c r="AH30">
        <v>4.4922420423632596</v>
      </c>
      <c r="AI30">
        <v>4.8160106447451296</v>
      </c>
      <c r="AJ30">
        <v>-9.3082526871083999</v>
      </c>
      <c r="AK30">
        <v>-4.8160106447451296</v>
      </c>
      <c r="AL30">
        <v>-27.020802927648301</v>
      </c>
      <c r="AM30">
        <v>-7.2333051814032396</v>
      </c>
      <c r="AN30">
        <v>-95.224375660585395</v>
      </c>
      <c r="AO30">
        <v>-41.1827698052888</v>
      </c>
      <c r="AP30">
        <v>-26.716159442482301</v>
      </c>
      <c r="AQ30">
        <v>27.020802927648301</v>
      </c>
      <c r="AR30">
        <v>7.2333051814032396</v>
      </c>
      <c r="AS30">
        <v>63.516194913314202</v>
      </c>
      <c r="AT30">
        <v>63.516194913314202</v>
      </c>
      <c r="AU30">
        <v>63.203439543083398</v>
      </c>
      <c r="AV30">
        <v>63.203439543083299</v>
      </c>
      <c r="AW30">
        <v>63.203439543083299</v>
      </c>
      <c r="AX30">
        <v>62.604325816222399</v>
      </c>
      <c r="AY30">
        <v>62.604325816222399</v>
      </c>
      <c r="AZ30">
        <v>44.601724549072699</v>
      </c>
      <c r="BA30">
        <v>44.601724549072699</v>
      </c>
      <c r="BB30">
        <v>45.000295971986297</v>
      </c>
      <c r="BC30">
        <v>44.800858914312499</v>
      </c>
      <c r="BD30">
        <v>44.614829521648502</v>
      </c>
      <c r="BE30">
        <v>45.000962362082198</v>
      </c>
      <c r="BF30">
        <v>45.000962362082198</v>
      </c>
      <c r="BG30">
        <v>65</v>
      </c>
      <c r="BH30">
        <v>47.393933040681702</v>
      </c>
      <c r="BI30">
        <v>53.177292685325703</v>
      </c>
      <c r="BJ30">
        <v>45</v>
      </c>
      <c r="BK30">
        <v>53.477798577845597</v>
      </c>
      <c r="BL30">
        <v>45</v>
      </c>
    </row>
    <row r="31" spans="1:64" s="7" customFormat="1">
      <c r="A31" t="s">
        <v>241</v>
      </c>
      <c r="B31">
        <v>12563.502453106499</v>
      </c>
      <c r="C31">
        <v>-6701.7726009493399</v>
      </c>
      <c r="D31">
        <v>-5198.7728575910896</v>
      </c>
      <c r="E31">
        <v>-662.95699456587602</v>
      </c>
      <c r="F31">
        <v>63.183795667661798</v>
      </c>
      <c r="G31">
        <v>44.618899155133398</v>
      </c>
      <c r="H31">
        <v>62.884575679488002</v>
      </c>
      <c r="I31">
        <v>45.005182042072001</v>
      </c>
      <c r="J31">
        <v>62.2201932953867</v>
      </c>
      <c r="K31">
        <v>45.000131529877301</v>
      </c>
      <c r="L31">
        <v>65</v>
      </c>
      <c r="M31">
        <v>47.052139352704998</v>
      </c>
      <c r="N31">
        <v>54.573960858499099</v>
      </c>
      <c r="O31">
        <v>45</v>
      </c>
      <c r="P31">
        <v>52.426818367987302</v>
      </c>
      <c r="Q31">
        <v>45</v>
      </c>
      <c r="R31">
        <v>-9.66763301652826</v>
      </c>
      <c r="S31">
        <v>5.3547458334737303</v>
      </c>
      <c r="T31">
        <v>4.3128871830545297</v>
      </c>
      <c r="U31">
        <v>-10</v>
      </c>
      <c r="V31">
        <v>10</v>
      </c>
      <c r="W31">
        <v>10</v>
      </c>
      <c r="X31">
        <v>-91.322713512830006</v>
      </c>
      <c r="Y31">
        <v>-33.027589709787598</v>
      </c>
      <c r="Z31">
        <v>-21.425716552320299</v>
      </c>
      <c r="AA31"/>
      <c r="AB31">
        <v>-10</v>
      </c>
      <c r="AC31">
        <v>10</v>
      </c>
      <c r="AD31">
        <v>10</v>
      </c>
      <c r="AE31">
        <v>9.66763301652826</v>
      </c>
      <c r="AF31">
        <v>4.3128871830545297</v>
      </c>
      <c r="AG31">
        <v>-9.66763301652826</v>
      </c>
      <c r="AH31">
        <v>5.3547458334737303</v>
      </c>
      <c r="AI31">
        <v>4.3128871830545297</v>
      </c>
      <c r="AJ31">
        <v>-9.66763301652826</v>
      </c>
      <c r="AK31">
        <v>-4.3128871830545297</v>
      </c>
      <c r="AL31">
        <v>-29.1475619015212</v>
      </c>
      <c r="AM31">
        <v>-5.8009365787336504</v>
      </c>
      <c r="AN31">
        <v>-91.322713512830006</v>
      </c>
      <c r="AO31">
        <v>-33.027589709787598</v>
      </c>
      <c r="AP31">
        <v>-21.425716552320299</v>
      </c>
      <c r="AQ31">
        <v>29.1475619015212</v>
      </c>
      <c r="AR31">
        <v>5.8009365787336504</v>
      </c>
      <c r="AS31">
        <v>63.183795667661798</v>
      </c>
      <c r="AT31">
        <v>63.183795667661798</v>
      </c>
      <c r="AU31">
        <v>62.884575679488002</v>
      </c>
      <c r="AV31">
        <v>62.884575679488002</v>
      </c>
      <c r="AW31">
        <v>62.884575679488002</v>
      </c>
      <c r="AX31">
        <v>62.2201932953867</v>
      </c>
      <c r="AY31">
        <v>62.2201932953867</v>
      </c>
      <c r="AZ31">
        <v>44.618899155133398</v>
      </c>
      <c r="BA31">
        <v>44.618899155133398</v>
      </c>
      <c r="BB31">
        <v>45.005182042072001</v>
      </c>
      <c r="BC31">
        <v>44.810710258775401</v>
      </c>
      <c r="BD31">
        <v>44.5692601750766</v>
      </c>
      <c r="BE31">
        <v>45.000131529877301</v>
      </c>
      <c r="BF31">
        <v>45.000131529877301</v>
      </c>
      <c r="BG31">
        <v>65</v>
      </c>
      <c r="BH31">
        <v>47.052139352704998</v>
      </c>
      <c r="BI31">
        <v>54.573960858499099</v>
      </c>
      <c r="BJ31">
        <v>45</v>
      </c>
      <c r="BK31">
        <v>52.426818367987302</v>
      </c>
      <c r="BL31">
        <v>45</v>
      </c>
    </row>
    <row r="32" spans="1:64" s="7" customFormat="1">
      <c r="A32" t="s">
        <v>242</v>
      </c>
      <c r="B32">
        <v>13727.447112203299</v>
      </c>
      <c r="C32">
        <v>-6426.5259267950496</v>
      </c>
      <c r="D32">
        <v>-6669.1175368527001</v>
      </c>
      <c r="E32">
        <v>-631.80364855550999</v>
      </c>
      <c r="F32">
        <v>58.888106012856902</v>
      </c>
      <c r="G32">
        <v>44.842764076185702</v>
      </c>
      <c r="H32">
        <v>58.698141345716103</v>
      </c>
      <c r="I32">
        <v>45.073539558934399</v>
      </c>
      <c r="J32">
        <v>58.333161406172103</v>
      </c>
      <c r="K32">
        <v>45.144775845287299</v>
      </c>
      <c r="L32">
        <v>65</v>
      </c>
      <c r="M32">
        <v>45.389361268280901</v>
      </c>
      <c r="N32">
        <v>54.180751323992901</v>
      </c>
      <c r="O32">
        <v>45</v>
      </c>
      <c r="P32">
        <v>54.527310766932402</v>
      </c>
      <c r="Q32">
        <v>45</v>
      </c>
      <c r="R32">
        <v>-13.9623790009109</v>
      </c>
      <c r="S32">
        <v>6.7383630491864697</v>
      </c>
      <c r="T32">
        <v>7.2240159517244198</v>
      </c>
      <c r="U32">
        <v>-10</v>
      </c>
      <c r="V32">
        <v>10</v>
      </c>
      <c r="W32">
        <v>10</v>
      </c>
      <c r="X32">
        <v>-214.25484611092401</v>
      </c>
      <c r="Y32">
        <v>-92.661233498287004</v>
      </c>
      <c r="Z32">
        <v>-60.111359677400898</v>
      </c>
      <c r="AA32"/>
      <c r="AB32">
        <v>-10</v>
      </c>
      <c r="AC32">
        <v>10</v>
      </c>
      <c r="AD32">
        <v>10</v>
      </c>
      <c r="AE32">
        <v>13.9623790009109</v>
      </c>
      <c r="AF32">
        <v>7.2240159517244198</v>
      </c>
      <c r="AG32">
        <v>-13.9623790009109</v>
      </c>
      <c r="AH32">
        <v>6.7383630491864697</v>
      </c>
      <c r="AI32">
        <v>7.2240159517244198</v>
      </c>
      <c r="AJ32">
        <v>-13.9623790009109</v>
      </c>
      <c r="AK32">
        <v>-7.2240159517244198</v>
      </c>
      <c r="AL32">
        <v>-60.7968063063188</v>
      </c>
      <c r="AM32">
        <v>-16.274936910443099</v>
      </c>
      <c r="AN32">
        <v>-214.25484611092401</v>
      </c>
      <c r="AO32">
        <v>-92.661233498287004</v>
      </c>
      <c r="AP32">
        <v>-60.111359677400898</v>
      </c>
      <c r="AQ32">
        <v>60.7968063063188</v>
      </c>
      <c r="AR32">
        <v>16.274936910443099</v>
      </c>
      <c r="AS32">
        <v>58.888106012856902</v>
      </c>
      <c r="AT32">
        <v>58.888106012856902</v>
      </c>
      <c r="AU32">
        <v>58.698141345716103</v>
      </c>
      <c r="AV32">
        <v>58.698141345716103</v>
      </c>
      <c r="AW32">
        <v>58.698141345716103</v>
      </c>
      <c r="AX32">
        <v>58.333161406172103</v>
      </c>
      <c r="AY32">
        <v>58.333161406172103</v>
      </c>
      <c r="AZ32">
        <v>44.842764076185702</v>
      </c>
      <c r="BA32">
        <v>44.842764076185702</v>
      </c>
      <c r="BB32">
        <v>45.073539558934399</v>
      </c>
      <c r="BC32">
        <v>44.9763660690259</v>
      </c>
      <c r="BD32">
        <v>44.8857253148892</v>
      </c>
      <c r="BE32">
        <v>45.144775845287299</v>
      </c>
      <c r="BF32">
        <v>45.144775845287299</v>
      </c>
      <c r="BG32">
        <v>65</v>
      </c>
      <c r="BH32">
        <v>45.389361268280901</v>
      </c>
      <c r="BI32">
        <v>54.180751323992901</v>
      </c>
      <c r="BJ32">
        <v>45</v>
      </c>
      <c r="BK32">
        <v>54.527310766932402</v>
      </c>
      <c r="BL32">
        <v>45</v>
      </c>
    </row>
    <row r="33" spans="1:64" s="7" customFormat="1">
      <c r="A33" t="s">
        <v>243</v>
      </c>
      <c r="B33">
        <v>13579.871450840799</v>
      </c>
      <c r="C33">
        <v>-7784.4644181751501</v>
      </c>
      <c r="D33">
        <v>-5164.5136858848</v>
      </c>
      <c r="E33">
        <v>-630.89334678097396</v>
      </c>
      <c r="F33">
        <v>58.755815869111998</v>
      </c>
      <c r="G33">
        <v>45.0964289025775</v>
      </c>
      <c r="H33">
        <v>58.569584133763897</v>
      </c>
      <c r="I33">
        <v>45.591303229606297</v>
      </c>
      <c r="J33">
        <v>58.1033944692227</v>
      </c>
      <c r="K33">
        <v>45.007844009873097</v>
      </c>
      <c r="L33">
        <v>65</v>
      </c>
      <c r="M33">
        <v>45.600183641656002</v>
      </c>
      <c r="N33">
        <v>56.120663454535901</v>
      </c>
      <c r="O33">
        <v>45</v>
      </c>
      <c r="P33">
        <v>52.377876694121099</v>
      </c>
      <c r="Q33">
        <v>45</v>
      </c>
      <c r="R33">
        <v>-14.2025527250041</v>
      </c>
      <c r="S33">
        <v>8.5686721813621798</v>
      </c>
      <c r="T33">
        <v>5.6338805436419497</v>
      </c>
      <c r="U33">
        <v>-10</v>
      </c>
      <c r="V33">
        <v>10</v>
      </c>
      <c r="W33">
        <v>10</v>
      </c>
      <c r="X33">
        <v>-210.38469866857699</v>
      </c>
      <c r="Y33">
        <v>-84.571924835705502</v>
      </c>
      <c r="Z33">
        <v>-64.774569199938895</v>
      </c>
      <c r="AA33"/>
      <c r="AB33">
        <v>-10</v>
      </c>
      <c r="AC33">
        <v>10</v>
      </c>
      <c r="AD33">
        <v>10</v>
      </c>
      <c r="AE33">
        <v>14.2025527250041</v>
      </c>
      <c r="AF33">
        <v>5.6338805436419497</v>
      </c>
      <c r="AG33">
        <v>-14.2025527250041</v>
      </c>
      <c r="AH33">
        <v>8.5686721813621798</v>
      </c>
      <c r="AI33">
        <v>5.6338805436419497</v>
      </c>
      <c r="AJ33">
        <v>-14.2025527250041</v>
      </c>
      <c r="AK33">
        <v>-5.6338805436419497</v>
      </c>
      <c r="AL33">
        <v>-62.9063869164358</v>
      </c>
      <c r="AM33">
        <v>-9.8986778178832804</v>
      </c>
      <c r="AN33">
        <v>-210.38469866857699</v>
      </c>
      <c r="AO33">
        <v>-84.571924835705502</v>
      </c>
      <c r="AP33">
        <v>-64.774569199938895</v>
      </c>
      <c r="AQ33">
        <v>62.9063869164358</v>
      </c>
      <c r="AR33">
        <v>9.8986778178832804</v>
      </c>
      <c r="AS33">
        <v>58.755815869111998</v>
      </c>
      <c r="AT33">
        <v>58.755815869111998</v>
      </c>
      <c r="AU33">
        <v>58.569584133764003</v>
      </c>
      <c r="AV33">
        <v>58.569584133763897</v>
      </c>
      <c r="AW33">
        <v>58.569584133763897</v>
      </c>
      <c r="AX33">
        <v>58.1033944692227</v>
      </c>
      <c r="AY33">
        <v>58.1033944692227</v>
      </c>
      <c r="AZ33">
        <v>45.0964289025775</v>
      </c>
      <c r="BA33">
        <v>45.0964289025775</v>
      </c>
      <c r="BB33">
        <v>45.591303229606297</v>
      </c>
      <c r="BC33">
        <v>45.228781499299203</v>
      </c>
      <c r="BD33">
        <v>44.677415555068897</v>
      </c>
      <c r="BE33">
        <v>45.007844009873097</v>
      </c>
      <c r="BF33">
        <v>45.007844009873097</v>
      </c>
      <c r="BG33">
        <v>65</v>
      </c>
      <c r="BH33">
        <v>45.600183641656002</v>
      </c>
      <c r="BI33">
        <v>56.120663454535901</v>
      </c>
      <c r="BJ33">
        <v>45</v>
      </c>
      <c r="BK33">
        <v>52.377876694121099</v>
      </c>
      <c r="BL33">
        <v>45</v>
      </c>
    </row>
    <row r="34" spans="1:64" s="7" customFormat="1">
      <c r="A34" t="s">
        <v>244</v>
      </c>
      <c r="B34">
        <v>5403.3457427448402</v>
      </c>
      <c r="C34">
        <v>-3982.8007059677898</v>
      </c>
      <c r="D34">
        <v>-890.85735573905799</v>
      </c>
      <c r="E34">
        <v>-529.68768103794798</v>
      </c>
      <c r="F34">
        <v>47.4199214905452</v>
      </c>
      <c r="G34">
        <v>42.096960269059899</v>
      </c>
      <c r="H34">
        <v>47.281743621531803</v>
      </c>
      <c r="I34">
        <v>40.198039450726696</v>
      </c>
      <c r="J34">
        <v>46.973963695733502</v>
      </c>
      <c r="K34">
        <v>45.006753475931902</v>
      </c>
      <c r="L34">
        <v>50</v>
      </c>
      <c r="M34">
        <v>42.280934653221699</v>
      </c>
      <c r="N34">
        <v>45.689715294239697</v>
      </c>
      <c r="O34">
        <v>40</v>
      </c>
      <c r="P34">
        <v>46.272653365341498</v>
      </c>
      <c r="Q34">
        <v>45</v>
      </c>
      <c r="R34">
        <v>-14.501449523287</v>
      </c>
      <c r="S34">
        <v>8.0321187291946092</v>
      </c>
      <c r="T34">
        <v>6.4693307940923503</v>
      </c>
      <c r="U34">
        <v>-10</v>
      </c>
      <c r="V34">
        <v>10</v>
      </c>
      <c r="W34">
        <v>10</v>
      </c>
      <c r="X34">
        <v>-205.476105179239</v>
      </c>
      <c r="Y34">
        <v>-74.312076505315702</v>
      </c>
      <c r="Z34">
        <v>-48.207862021048399</v>
      </c>
      <c r="AA34"/>
      <c r="AB34">
        <v>-10</v>
      </c>
      <c r="AC34">
        <v>10</v>
      </c>
      <c r="AD34">
        <v>10</v>
      </c>
      <c r="AE34">
        <v>14.501449523287</v>
      </c>
      <c r="AF34">
        <v>6.4693307940923503</v>
      </c>
      <c r="AG34">
        <v>-14.501449523287</v>
      </c>
      <c r="AH34">
        <v>8.0321187291946092</v>
      </c>
      <c r="AI34">
        <v>6.4693307940923503</v>
      </c>
      <c r="AJ34">
        <v>-14.501449523287</v>
      </c>
      <c r="AK34">
        <v>-6.4693307940923503</v>
      </c>
      <c r="AL34">
        <v>-65.582014336961507</v>
      </c>
      <c r="AM34">
        <v>-13.052107242133699</v>
      </c>
      <c r="AN34">
        <v>-205.476105179239</v>
      </c>
      <c r="AO34">
        <v>-74.312076505315702</v>
      </c>
      <c r="AP34">
        <v>-48.207862021048399</v>
      </c>
      <c r="AQ34">
        <v>65.582014336961507</v>
      </c>
      <c r="AR34">
        <v>13.052107242133699</v>
      </c>
      <c r="AS34">
        <v>47.4199214905452</v>
      </c>
      <c r="AT34">
        <v>47.4199214905452</v>
      </c>
      <c r="AU34">
        <v>47.281743621531803</v>
      </c>
      <c r="AV34">
        <v>47.281743621531803</v>
      </c>
      <c r="AW34">
        <v>47.281743621531803</v>
      </c>
      <c r="AX34">
        <v>46.973963695733502</v>
      </c>
      <c r="AY34">
        <v>46.973963695733502</v>
      </c>
      <c r="AZ34">
        <v>42.096960269059899</v>
      </c>
      <c r="BA34">
        <v>42.096960269059899</v>
      </c>
      <c r="BB34">
        <v>40.198039450726696</v>
      </c>
      <c r="BC34">
        <v>42.214832386673301</v>
      </c>
      <c r="BD34">
        <v>44.718819403153702</v>
      </c>
      <c r="BE34">
        <v>45.006753475931902</v>
      </c>
      <c r="BF34">
        <v>45.006753475931902</v>
      </c>
      <c r="BG34">
        <v>50</v>
      </c>
      <c r="BH34">
        <v>42.280934653221699</v>
      </c>
      <c r="BI34">
        <v>45.689715294239697</v>
      </c>
      <c r="BJ34">
        <v>40</v>
      </c>
      <c r="BK34">
        <v>46.272653365341498</v>
      </c>
      <c r="BL34">
        <v>45</v>
      </c>
    </row>
    <row r="35" spans="1:64" s="7" customFormat="1">
      <c r="A35" t="s">
        <v>245</v>
      </c>
      <c r="B35">
        <v>19186.574858990902</v>
      </c>
      <c r="C35">
        <v>-10368.8371648996</v>
      </c>
      <c r="D35">
        <v>-8148.4818967864403</v>
      </c>
      <c r="E35">
        <v>-669.25579730460004</v>
      </c>
      <c r="F35">
        <v>63.706438874626201</v>
      </c>
      <c r="G35">
        <v>44.805298949485397</v>
      </c>
      <c r="H35">
        <v>63.504725114761399</v>
      </c>
      <c r="I35">
        <v>45.062985119752099</v>
      </c>
      <c r="J35">
        <v>63.055424177593203</v>
      </c>
      <c r="K35">
        <v>45.061772601435301</v>
      </c>
      <c r="L35">
        <v>65</v>
      </c>
      <c r="M35">
        <v>51.295303672149402</v>
      </c>
      <c r="N35">
        <v>54.875083014190103</v>
      </c>
      <c r="O35">
        <v>45</v>
      </c>
      <c r="P35">
        <v>56.640688423980599</v>
      </c>
      <c r="Q35">
        <v>45</v>
      </c>
      <c r="R35">
        <v>-14.501449523287</v>
      </c>
      <c r="S35">
        <v>8.0321187291946092</v>
      </c>
      <c r="T35">
        <v>6.4693307940923503</v>
      </c>
      <c r="U35">
        <v>-20</v>
      </c>
      <c r="V35">
        <v>15</v>
      </c>
      <c r="W35">
        <v>10</v>
      </c>
      <c r="X35">
        <v>-205.476105179239</v>
      </c>
      <c r="Y35">
        <v>-74.312076505315702</v>
      </c>
      <c r="Z35">
        <v>-48.207862021048399</v>
      </c>
      <c r="AA35"/>
      <c r="AB35">
        <v>-20</v>
      </c>
      <c r="AC35">
        <v>15</v>
      </c>
      <c r="AD35">
        <v>10</v>
      </c>
      <c r="AE35">
        <v>14.501449523287</v>
      </c>
      <c r="AF35">
        <v>6.4693307940923503</v>
      </c>
      <c r="AG35">
        <v>-14.501449523287</v>
      </c>
      <c r="AH35">
        <v>8.0321187291946092</v>
      </c>
      <c r="AI35">
        <v>6.4693307940923503</v>
      </c>
      <c r="AJ35">
        <v>-14.501449523287</v>
      </c>
      <c r="AK35">
        <v>-6.4693307940923503</v>
      </c>
      <c r="AL35">
        <v>-65.582014336961507</v>
      </c>
      <c r="AM35">
        <v>-13.052107242133699</v>
      </c>
      <c r="AN35">
        <v>-205.476105179239</v>
      </c>
      <c r="AO35">
        <v>-74.312076505315702</v>
      </c>
      <c r="AP35">
        <v>-48.207862021048399</v>
      </c>
      <c r="AQ35">
        <v>65.582014336961507</v>
      </c>
      <c r="AR35">
        <v>13.052107242133699</v>
      </c>
      <c r="AS35">
        <v>63.706438874626201</v>
      </c>
      <c r="AT35">
        <v>63.706438874626201</v>
      </c>
      <c r="AU35">
        <v>63.504725114761499</v>
      </c>
      <c r="AV35">
        <v>63.504725114761399</v>
      </c>
      <c r="AW35">
        <v>63.504725114761399</v>
      </c>
      <c r="AX35">
        <v>63.055424177593203</v>
      </c>
      <c r="AY35">
        <v>63.055424177593203</v>
      </c>
      <c r="AZ35">
        <v>44.805298949485397</v>
      </c>
      <c r="BA35">
        <v>44.805298949485397</v>
      </c>
      <c r="BB35">
        <v>45.062985119752099</v>
      </c>
      <c r="BC35">
        <v>44.933778039119296</v>
      </c>
      <c r="BD35">
        <v>44.773358569884401</v>
      </c>
      <c r="BE35">
        <v>45.061772601435301</v>
      </c>
      <c r="BF35">
        <v>45.061772601435301</v>
      </c>
      <c r="BG35">
        <v>65</v>
      </c>
      <c r="BH35">
        <v>51.295303672149402</v>
      </c>
      <c r="BI35">
        <v>54.875083014190103</v>
      </c>
      <c r="BJ35">
        <v>45</v>
      </c>
      <c r="BK35">
        <v>56.640688423980599</v>
      </c>
      <c r="BL35">
        <v>45</v>
      </c>
    </row>
    <row r="36" spans="1:64" s="7" customFormat="1"/>
    <row r="37" spans="1:64">
      <c r="A37" t="s">
        <v>201</v>
      </c>
    </row>
    <row r="38" spans="1:64">
      <c r="A38" s="17"/>
      <c r="B38" s="17" t="s">
        <v>129</v>
      </c>
      <c r="C38" s="17" t="s">
        <v>130</v>
      </c>
      <c r="D38" s="17" t="s">
        <v>131</v>
      </c>
      <c r="E38" s="17" t="s">
        <v>132</v>
      </c>
      <c r="F38" s="17" t="s">
        <v>133</v>
      </c>
      <c r="G38" s="17" t="s">
        <v>134</v>
      </c>
      <c r="H38" s="17" t="s">
        <v>135</v>
      </c>
      <c r="I38" s="17" t="s">
        <v>136</v>
      </c>
      <c r="J38" s="17" t="s">
        <v>137</v>
      </c>
      <c r="K38" s="17" t="s">
        <v>138</v>
      </c>
      <c r="L38" s="17" t="s">
        <v>139</v>
      </c>
      <c r="M38" s="17" t="s">
        <v>140</v>
      </c>
      <c r="N38" s="17" t="s">
        <v>141</v>
      </c>
      <c r="O38" s="17" t="s">
        <v>142</v>
      </c>
      <c r="P38" s="17" t="s">
        <v>143</v>
      </c>
      <c r="Q38" s="17" t="s">
        <v>144</v>
      </c>
      <c r="R38" s="17" t="s">
        <v>145</v>
      </c>
      <c r="S38" s="17" t="s">
        <v>146</v>
      </c>
      <c r="T38" s="17" t="s">
        <v>147</v>
      </c>
      <c r="U38" s="17" t="s">
        <v>148</v>
      </c>
      <c r="V38" s="17" t="s">
        <v>149</v>
      </c>
      <c r="W38" s="17" t="s">
        <v>150</v>
      </c>
      <c r="X38" s="17" t="s">
        <v>151</v>
      </c>
      <c r="Y38" s="17" t="s">
        <v>152</v>
      </c>
      <c r="Z38" s="17" t="s">
        <v>153</v>
      </c>
    </row>
    <row r="39" spans="1:64">
      <c r="A39" s="18" t="s">
        <v>246</v>
      </c>
      <c r="B39" s="18">
        <v>12830.88</v>
      </c>
      <c r="C39" s="18">
        <v>-6726.35</v>
      </c>
      <c r="D39" s="18">
        <v>-5477.61</v>
      </c>
      <c r="E39" s="18">
        <v>-626.91999999999996</v>
      </c>
      <c r="F39" s="18">
        <v>58.06</v>
      </c>
      <c r="G39" s="18">
        <v>45.52</v>
      </c>
      <c r="H39" s="18">
        <v>57.88</v>
      </c>
      <c r="I39" s="18">
        <v>46.08</v>
      </c>
      <c r="J39" s="18">
        <v>57.48</v>
      </c>
      <c r="K39" s="18">
        <v>45.4</v>
      </c>
      <c r="L39" s="18">
        <v>65</v>
      </c>
      <c r="M39" s="18">
        <v>46.6</v>
      </c>
      <c r="N39" s="18">
        <v>54.65</v>
      </c>
      <c r="O39" s="18">
        <v>45</v>
      </c>
      <c r="P39" s="18">
        <v>52.86</v>
      </c>
      <c r="Q39" s="18">
        <v>45</v>
      </c>
      <c r="R39" s="18">
        <v>-14.67</v>
      </c>
      <c r="S39" s="18">
        <v>8.17</v>
      </c>
      <c r="T39" s="18">
        <v>6.5</v>
      </c>
      <c r="U39" s="18">
        <v>-10</v>
      </c>
      <c r="V39" s="18">
        <v>10</v>
      </c>
      <c r="W39" s="18">
        <v>10</v>
      </c>
      <c r="X39" s="18">
        <v>-200.96</v>
      </c>
      <c r="Y39" s="18">
        <v>-76.86</v>
      </c>
      <c r="Z39" s="18">
        <v>-48.85</v>
      </c>
    </row>
    <row r="40" spans="1:64">
      <c r="A40" s="18" t="s">
        <v>247</v>
      </c>
      <c r="B40" s="18">
        <v>11234.99</v>
      </c>
      <c r="C40" s="18">
        <v>-5786.38</v>
      </c>
      <c r="D40" s="18">
        <v>-4792.78</v>
      </c>
      <c r="E40" s="18">
        <v>-655.83</v>
      </c>
      <c r="F40" s="18">
        <v>62.67</v>
      </c>
      <c r="G40" s="18">
        <v>44.66</v>
      </c>
      <c r="H40" s="18">
        <v>62.35</v>
      </c>
      <c r="I40" s="18">
        <v>45.11</v>
      </c>
      <c r="J40" s="18">
        <v>61.67</v>
      </c>
      <c r="K40" s="18">
        <v>45.04</v>
      </c>
      <c r="L40" s="18">
        <v>65</v>
      </c>
      <c r="M40" s="18">
        <v>48.89</v>
      </c>
      <c r="N40" s="18">
        <v>53.3</v>
      </c>
      <c r="O40" s="18">
        <v>45</v>
      </c>
      <c r="P40" s="18">
        <v>51.87</v>
      </c>
      <c r="Q40" s="18">
        <v>45</v>
      </c>
      <c r="R40" s="18">
        <v>-8.9499999999999993</v>
      </c>
      <c r="S40" s="18">
        <v>4.8099999999999996</v>
      </c>
      <c r="T40" s="18">
        <v>4.13</v>
      </c>
      <c r="U40" s="18">
        <v>-10</v>
      </c>
      <c r="V40" s="18">
        <v>10</v>
      </c>
      <c r="W40" s="18">
        <v>10</v>
      </c>
      <c r="X40" s="18">
        <v>-97.68</v>
      </c>
      <c r="Y40" s="18">
        <v>-47.63</v>
      </c>
      <c r="Z40" s="18">
        <v>-35.24</v>
      </c>
    </row>
    <row r="41" spans="1:64">
      <c r="A41" s="18" t="s">
        <v>248</v>
      </c>
      <c r="B41" s="18">
        <v>12801.22</v>
      </c>
      <c r="C41" s="18">
        <v>-6530.41</v>
      </c>
      <c r="D41" s="18">
        <v>-5639.74</v>
      </c>
      <c r="E41" s="18">
        <v>-631.05999999999995</v>
      </c>
      <c r="F41" s="18">
        <v>58.74</v>
      </c>
      <c r="G41" s="18">
        <v>45.28</v>
      </c>
      <c r="H41" s="18">
        <v>58.54</v>
      </c>
      <c r="I41" s="18">
        <v>45.73</v>
      </c>
      <c r="J41" s="18">
        <v>58.13</v>
      </c>
      <c r="K41" s="18">
        <v>45.37</v>
      </c>
      <c r="L41" s="18">
        <v>65</v>
      </c>
      <c r="M41" s="18">
        <v>46.64</v>
      </c>
      <c r="N41" s="18">
        <v>54.36</v>
      </c>
      <c r="O41" s="18">
        <v>45</v>
      </c>
      <c r="P41" s="18">
        <v>53.09</v>
      </c>
      <c r="Q41" s="18">
        <v>45</v>
      </c>
      <c r="R41" s="18">
        <v>-13.65</v>
      </c>
      <c r="S41" s="18">
        <v>7.31</v>
      </c>
      <c r="T41" s="18">
        <v>6.34</v>
      </c>
      <c r="U41" s="18">
        <v>-10</v>
      </c>
      <c r="V41" s="18">
        <v>10</v>
      </c>
      <c r="W41" s="18">
        <v>10</v>
      </c>
      <c r="X41" s="18">
        <v>-217.52</v>
      </c>
      <c r="Y41" s="18">
        <v>-108.97</v>
      </c>
      <c r="Z41" s="18">
        <v>-82.21</v>
      </c>
    </row>
    <row r="42" spans="1:64">
      <c r="A42" s="18" t="s">
        <v>249</v>
      </c>
      <c r="B42" s="18">
        <v>11482.67</v>
      </c>
      <c r="C42" s="18">
        <v>-6660.93</v>
      </c>
      <c r="D42" s="18">
        <v>-4168.93</v>
      </c>
      <c r="E42" s="18">
        <v>-652.79999999999995</v>
      </c>
      <c r="F42" s="18">
        <v>62.29</v>
      </c>
      <c r="G42" s="18">
        <v>44.78</v>
      </c>
      <c r="H42" s="18">
        <v>61.98</v>
      </c>
      <c r="I42" s="18">
        <v>45.28</v>
      </c>
      <c r="J42" s="18">
        <v>61.22</v>
      </c>
      <c r="K42" s="18">
        <v>45.02</v>
      </c>
      <c r="L42" s="18">
        <v>65</v>
      </c>
      <c r="M42" s="18">
        <v>48.53</v>
      </c>
      <c r="N42" s="18">
        <v>54.55</v>
      </c>
      <c r="O42" s="18">
        <v>45</v>
      </c>
      <c r="P42" s="18">
        <v>50.98</v>
      </c>
      <c r="Q42" s="18">
        <v>45</v>
      </c>
      <c r="R42" s="18">
        <v>-9.41</v>
      </c>
      <c r="S42" s="18">
        <v>5.72</v>
      </c>
      <c r="T42" s="18">
        <v>3.69</v>
      </c>
      <c r="U42" s="18">
        <v>-10</v>
      </c>
      <c r="V42" s="18">
        <v>10</v>
      </c>
      <c r="W42" s="18">
        <v>10</v>
      </c>
      <c r="X42" s="18">
        <v>-92.81</v>
      </c>
      <c r="Y42" s="18">
        <v>-37.93</v>
      </c>
      <c r="Z42" s="18">
        <v>-28.08</v>
      </c>
    </row>
    <row r="43" spans="1:64">
      <c r="A43" s="18" t="s">
        <v>250</v>
      </c>
      <c r="B43" s="18">
        <v>11423.48</v>
      </c>
      <c r="C43" s="18">
        <v>-5354.06</v>
      </c>
      <c r="D43" s="18">
        <v>-5414.57</v>
      </c>
      <c r="E43" s="18">
        <v>-654.85</v>
      </c>
      <c r="F43" s="18">
        <v>62.43</v>
      </c>
      <c r="G43" s="18">
        <v>44.68</v>
      </c>
      <c r="H43" s="18">
        <v>62.12</v>
      </c>
      <c r="I43" s="18">
        <v>45.07</v>
      </c>
      <c r="J43" s="18">
        <v>61.52</v>
      </c>
      <c r="K43" s="18">
        <v>45.09</v>
      </c>
      <c r="L43" s="18">
        <v>65</v>
      </c>
      <c r="M43" s="18">
        <v>48.62</v>
      </c>
      <c r="N43" s="18">
        <v>52.68</v>
      </c>
      <c r="O43" s="18">
        <v>45</v>
      </c>
      <c r="P43" s="18">
        <v>52.76</v>
      </c>
      <c r="Q43" s="18">
        <v>45</v>
      </c>
      <c r="R43" s="18">
        <v>-9.23</v>
      </c>
      <c r="S43" s="18">
        <v>4.5</v>
      </c>
      <c r="T43" s="18">
        <v>4.7300000000000004</v>
      </c>
      <c r="U43" s="18">
        <v>-10</v>
      </c>
      <c r="V43" s="18">
        <v>10</v>
      </c>
      <c r="W43" s="18">
        <v>10</v>
      </c>
      <c r="X43" s="18">
        <v>-94.74</v>
      </c>
      <c r="Y43" s="18">
        <v>-41.76</v>
      </c>
      <c r="Z43" s="18">
        <v>-26</v>
      </c>
    </row>
    <row r="44" spans="1:64">
      <c r="A44" s="18" t="s">
        <v>251</v>
      </c>
      <c r="B44" s="18">
        <v>11628.5</v>
      </c>
      <c r="C44" s="18">
        <v>-6236.82</v>
      </c>
      <c r="D44" s="18">
        <v>-4739.66</v>
      </c>
      <c r="E44" s="18">
        <v>-652.01</v>
      </c>
      <c r="F44" s="18">
        <v>62.11</v>
      </c>
      <c r="G44" s="18">
        <v>44.75</v>
      </c>
      <c r="H44" s="18">
        <v>61.81</v>
      </c>
      <c r="I44" s="18">
        <v>45.2</v>
      </c>
      <c r="J44" s="18">
        <v>61.15</v>
      </c>
      <c r="K44" s="18">
        <v>45.04</v>
      </c>
      <c r="L44" s="18">
        <v>65</v>
      </c>
      <c r="M44" s="18">
        <v>48.32</v>
      </c>
      <c r="N44" s="18">
        <v>53.94</v>
      </c>
      <c r="O44" s="18">
        <v>45</v>
      </c>
      <c r="P44" s="18">
        <v>51.8</v>
      </c>
      <c r="Q44" s="18">
        <v>45</v>
      </c>
      <c r="R44" s="18">
        <v>-9.61</v>
      </c>
      <c r="S44" s="18">
        <v>5.39</v>
      </c>
      <c r="T44" s="18">
        <v>4.22</v>
      </c>
      <c r="U44" s="18">
        <v>-10</v>
      </c>
      <c r="V44" s="18">
        <v>10</v>
      </c>
      <c r="W44" s="18">
        <v>10</v>
      </c>
      <c r="X44" s="18">
        <v>-90.66</v>
      </c>
      <c r="Y44" s="18">
        <v>-33.67</v>
      </c>
      <c r="Z44" s="18">
        <v>-20.8</v>
      </c>
    </row>
    <row r="45" spans="1:64">
      <c r="A45" s="18" t="s">
        <v>252</v>
      </c>
      <c r="B45" s="18">
        <v>12854.49</v>
      </c>
      <c r="C45" s="18">
        <v>-6045.14</v>
      </c>
      <c r="D45" s="18">
        <v>-6179.02</v>
      </c>
      <c r="E45" s="18">
        <v>-630.33000000000004</v>
      </c>
      <c r="F45" s="18">
        <v>58.41</v>
      </c>
      <c r="G45" s="18">
        <v>45.33</v>
      </c>
      <c r="H45" s="18">
        <v>58.23</v>
      </c>
      <c r="I45" s="18">
        <v>45.53</v>
      </c>
      <c r="J45" s="18">
        <v>57.87</v>
      </c>
      <c r="K45" s="18">
        <v>45.68</v>
      </c>
      <c r="L45" s="18">
        <v>65</v>
      </c>
      <c r="M45" s="18">
        <v>46.57</v>
      </c>
      <c r="N45" s="18">
        <v>53.67</v>
      </c>
      <c r="O45" s="18">
        <v>45</v>
      </c>
      <c r="P45" s="18">
        <v>53.86</v>
      </c>
      <c r="Q45" s="18">
        <v>45</v>
      </c>
      <c r="R45" s="18">
        <v>-14.09</v>
      </c>
      <c r="S45" s="18">
        <v>6.83</v>
      </c>
      <c r="T45" s="18">
        <v>7.27</v>
      </c>
      <c r="U45" s="18">
        <v>-10</v>
      </c>
      <c r="V45" s="18">
        <v>10</v>
      </c>
      <c r="W45" s="18">
        <v>10</v>
      </c>
      <c r="X45" s="18">
        <v>-210.45</v>
      </c>
      <c r="Y45" s="18">
        <v>-95.22</v>
      </c>
      <c r="Z45" s="18">
        <v>-60.93</v>
      </c>
    </row>
    <row r="46" spans="1:64">
      <c r="A46" s="18" t="s">
        <v>253</v>
      </c>
      <c r="B46" s="18">
        <v>12693.8</v>
      </c>
      <c r="C46" s="18">
        <v>-7147.21</v>
      </c>
      <c r="D46" s="18">
        <v>-4918.21</v>
      </c>
      <c r="E46" s="18">
        <v>-628.37</v>
      </c>
      <c r="F46" s="18">
        <v>58.33</v>
      </c>
      <c r="G46" s="18">
        <v>45.65</v>
      </c>
      <c r="H46" s="18">
        <v>58.15</v>
      </c>
      <c r="I46" s="18">
        <v>46.38</v>
      </c>
      <c r="J46" s="18">
        <v>57.69</v>
      </c>
      <c r="K46" s="18">
        <v>45.2</v>
      </c>
      <c r="L46" s="18">
        <v>65</v>
      </c>
      <c r="M46" s="18">
        <v>46.8</v>
      </c>
      <c r="N46" s="18">
        <v>55.25</v>
      </c>
      <c r="O46" s="18">
        <v>45</v>
      </c>
      <c r="P46" s="18">
        <v>52.05</v>
      </c>
      <c r="Q46" s="18">
        <v>45</v>
      </c>
      <c r="R46" s="18">
        <v>-14.35</v>
      </c>
      <c r="S46" s="18">
        <v>8.7100000000000009</v>
      </c>
      <c r="T46" s="18">
        <v>5.65</v>
      </c>
      <c r="U46" s="18">
        <v>-10</v>
      </c>
      <c r="V46" s="18">
        <v>10</v>
      </c>
      <c r="W46" s="18">
        <v>10</v>
      </c>
      <c r="X46" s="18">
        <v>-206.26</v>
      </c>
      <c r="Y46" s="18">
        <v>-87.11</v>
      </c>
      <c r="Z46" s="18">
        <v>-65.39</v>
      </c>
    </row>
    <row r="47" spans="1:64">
      <c r="A47" s="18" t="s">
        <v>254</v>
      </c>
      <c r="B47" s="18">
        <v>5052.54</v>
      </c>
      <c r="C47" s="18">
        <v>-3723.64</v>
      </c>
      <c r="D47" s="18">
        <v>-800.91</v>
      </c>
      <c r="E47" s="18">
        <v>-527.98</v>
      </c>
      <c r="F47" s="18">
        <v>47.27</v>
      </c>
      <c r="G47" s="18">
        <v>42.33</v>
      </c>
      <c r="H47" s="18">
        <v>47.13</v>
      </c>
      <c r="I47" s="18">
        <v>40.6</v>
      </c>
      <c r="J47" s="18">
        <v>46.82</v>
      </c>
      <c r="K47" s="18">
        <v>45.06</v>
      </c>
      <c r="L47" s="18">
        <v>50</v>
      </c>
      <c r="M47" s="18">
        <v>42.75</v>
      </c>
      <c r="N47" s="18">
        <v>45.34</v>
      </c>
      <c r="O47" s="18">
        <v>40</v>
      </c>
      <c r="P47" s="18">
        <v>46.15</v>
      </c>
      <c r="Q47" s="18">
        <v>45</v>
      </c>
      <c r="R47" s="18">
        <v>-14.67</v>
      </c>
      <c r="S47" s="18">
        <v>8.17</v>
      </c>
      <c r="T47" s="18">
        <v>6.5</v>
      </c>
      <c r="U47" s="18">
        <v>-10</v>
      </c>
      <c r="V47" s="18">
        <v>10</v>
      </c>
      <c r="W47" s="18">
        <v>10</v>
      </c>
      <c r="X47" s="18">
        <v>-200.96</v>
      </c>
      <c r="Y47" s="18">
        <v>-76.86</v>
      </c>
      <c r="Z47" s="18">
        <v>-48.85</v>
      </c>
    </row>
    <row r="48" spans="1:64">
      <c r="A48" s="18" t="s">
        <v>245</v>
      </c>
      <c r="B48" s="18">
        <v>18425.310000000001</v>
      </c>
      <c r="C48" s="18">
        <v>-10043.24</v>
      </c>
      <c r="D48" s="18">
        <v>-7715.08</v>
      </c>
      <c r="E48" s="18">
        <v>-666.98</v>
      </c>
      <c r="F48" s="18">
        <v>63.22</v>
      </c>
      <c r="G48" s="18">
        <v>45.21</v>
      </c>
      <c r="H48" s="18">
        <v>63.02</v>
      </c>
      <c r="I48" s="18">
        <v>45.4</v>
      </c>
      <c r="J48" s="18">
        <v>62.58</v>
      </c>
      <c r="K48" s="18">
        <v>45.56</v>
      </c>
      <c r="L48" s="18">
        <v>65</v>
      </c>
      <c r="M48" s="18">
        <v>51.79</v>
      </c>
      <c r="N48" s="18">
        <v>54.6</v>
      </c>
      <c r="O48" s="18">
        <v>45</v>
      </c>
      <c r="P48" s="18">
        <v>56.06</v>
      </c>
      <c r="Q48" s="18">
        <v>45</v>
      </c>
      <c r="R48" s="18">
        <v>-14.67</v>
      </c>
      <c r="S48" s="18">
        <v>8.17</v>
      </c>
      <c r="T48" s="18">
        <v>6.5</v>
      </c>
      <c r="U48" s="18">
        <v>-20</v>
      </c>
      <c r="V48" s="18">
        <v>15</v>
      </c>
      <c r="W48" s="18">
        <v>10</v>
      </c>
      <c r="X48" s="18">
        <v>-200.96</v>
      </c>
      <c r="Y48" s="18">
        <v>-76.86</v>
      </c>
      <c r="Z48" s="18">
        <v>-48.85</v>
      </c>
    </row>
    <row r="50" spans="1:26">
      <c r="B50" s="17" t="s">
        <v>323</v>
      </c>
      <c r="C50" s="17" t="s">
        <v>324</v>
      </c>
      <c r="D50" s="17" t="s">
        <v>325</v>
      </c>
      <c r="E50" s="17" t="s">
        <v>326</v>
      </c>
      <c r="F50" s="17" t="s">
        <v>327</v>
      </c>
      <c r="G50" s="17" t="s">
        <v>328</v>
      </c>
      <c r="H50" s="17" t="s">
        <v>329</v>
      </c>
      <c r="I50" s="17" t="s">
        <v>330</v>
      </c>
      <c r="J50" s="17" t="s">
        <v>331</v>
      </c>
      <c r="K50" s="17" t="s">
        <v>332</v>
      </c>
      <c r="L50" s="17" t="s">
        <v>333</v>
      </c>
      <c r="M50" s="17" t="s">
        <v>334</v>
      </c>
      <c r="N50" s="17" t="s">
        <v>335</v>
      </c>
      <c r="O50" s="17" t="s">
        <v>336</v>
      </c>
      <c r="P50" s="17" t="s">
        <v>337</v>
      </c>
      <c r="Q50" s="17" t="s">
        <v>338</v>
      </c>
      <c r="R50" s="17" t="s">
        <v>339</v>
      </c>
      <c r="S50" s="17" t="s">
        <v>340</v>
      </c>
      <c r="T50" s="17" t="s">
        <v>341</v>
      </c>
      <c r="U50" s="17" t="s">
        <v>342</v>
      </c>
      <c r="V50" s="17" t="s">
        <v>343</v>
      </c>
      <c r="W50" s="17" t="s">
        <v>344</v>
      </c>
      <c r="X50" s="17" t="s">
        <v>345</v>
      </c>
      <c r="Y50" s="17" t="s">
        <v>346</v>
      </c>
      <c r="Z50" s="17" t="s">
        <v>347</v>
      </c>
    </row>
    <row r="51" spans="1:26">
      <c r="A51" t="s">
        <v>236</v>
      </c>
      <c r="B51">
        <f>100*(B26-B39)/B39</f>
        <v>6.7744557219091837</v>
      </c>
      <c r="C51">
        <f t="shared" ref="C51:E51" si="0">100*(C26-C39)/C39</f>
        <v>7.9627656879120119</v>
      </c>
      <c r="D51">
        <f t="shared" si="0"/>
        <v>6.0640530182977672</v>
      </c>
      <c r="E51">
        <f t="shared" si="0"/>
        <v>0.23186689639874594</v>
      </c>
      <c r="F51">
        <f>F26-F39</f>
        <v>0.39824954314709515</v>
      </c>
      <c r="G51">
        <f t="shared" ref="G51:Q51" si="1">G26-G39</f>
        <v>-0.55803899026670223</v>
      </c>
      <c r="H51">
        <f t="shared" si="1"/>
        <v>0.39700967445669733</v>
      </c>
      <c r="I51">
        <f t="shared" si="1"/>
        <v>-0.71890905257249926</v>
      </c>
      <c r="J51">
        <f t="shared" si="1"/>
        <v>0.39331265889650524</v>
      </c>
      <c r="K51">
        <f t="shared" si="1"/>
        <v>-0.35595683578479509</v>
      </c>
      <c r="L51">
        <f t="shared" si="1"/>
        <v>0</v>
      </c>
      <c r="M51">
        <f t="shared" si="1"/>
        <v>-1.1715746919018031</v>
      </c>
      <c r="N51">
        <f t="shared" si="1"/>
        <v>0.72421927121270357</v>
      </c>
      <c r="O51">
        <f t="shared" si="1"/>
        <v>0</v>
      </c>
      <c r="P51">
        <f t="shared" si="1"/>
        <v>0.43967882076510278</v>
      </c>
      <c r="Q51">
        <f t="shared" si="1"/>
        <v>0</v>
      </c>
      <c r="R51">
        <f t="shared" ref="R51:Z60" si="2">100*(R26-R39)/R39</f>
        <v>-1.1489466715269223</v>
      </c>
      <c r="S51">
        <f t="shared" si="2"/>
        <v>-1.6876532534319546</v>
      </c>
      <c r="T51">
        <f t="shared" si="2"/>
        <v>-0.47183393704076393</v>
      </c>
      <c r="U51">
        <f t="shared" si="2"/>
        <v>0</v>
      </c>
      <c r="V51">
        <f t="shared" si="2"/>
        <v>0</v>
      </c>
      <c r="W51">
        <f t="shared" si="2"/>
        <v>0</v>
      </c>
      <c r="X51">
        <f t="shared" si="2"/>
        <v>2.2472657141913768</v>
      </c>
      <c r="Y51">
        <f t="shared" si="2"/>
        <v>-3.3150188585536013</v>
      </c>
      <c r="Z51">
        <f t="shared" si="2"/>
        <v>-1.3145096805559926</v>
      </c>
    </row>
    <row r="52" spans="1:26">
      <c r="A52" t="s">
        <v>237</v>
      </c>
      <c r="B52">
        <f t="shared" ref="B52:E60" si="3">100*(B27-B40)/B40</f>
        <v>7.8222085289012275</v>
      </c>
      <c r="C52">
        <f t="shared" si="3"/>
        <v>7.3604941480976001</v>
      </c>
      <c r="D52">
        <f t="shared" si="3"/>
        <v>9.2127844039903781</v>
      </c>
      <c r="E52">
        <f t="shared" si="3"/>
        <v>1.7336346853050222</v>
      </c>
      <c r="F52">
        <f t="shared" ref="F52:Q60" si="4">F27-F40</f>
        <v>1.0865722224552954</v>
      </c>
      <c r="G52">
        <f t="shared" si="4"/>
        <v>-7.0453583614899173E-2</v>
      </c>
      <c r="H52">
        <f t="shared" si="4"/>
        <v>1.0826612716347981</v>
      </c>
      <c r="I52">
        <f t="shared" si="4"/>
        <v>-0.10899617087199687</v>
      </c>
      <c r="J52">
        <f t="shared" si="4"/>
        <v>1.0754442108130959</v>
      </c>
      <c r="K52">
        <f t="shared" si="4"/>
        <v>-3.9913260983297505E-2</v>
      </c>
      <c r="L52">
        <f t="shared" si="4"/>
        <v>0</v>
      </c>
      <c r="M52">
        <f t="shared" si="4"/>
        <v>-1.195449065715998</v>
      </c>
      <c r="N52">
        <f t="shared" si="4"/>
        <v>0.57469451612380595</v>
      </c>
      <c r="O52">
        <f t="shared" si="4"/>
        <v>0</v>
      </c>
      <c r="P52">
        <f t="shared" si="4"/>
        <v>0.6076121262250993</v>
      </c>
      <c r="Q52">
        <f t="shared" si="4"/>
        <v>0</v>
      </c>
      <c r="R52">
        <f t="shared" si="2"/>
        <v>0.88000859270515386</v>
      </c>
      <c r="S52">
        <f t="shared" si="2"/>
        <v>0.10227461682079129</v>
      </c>
      <c r="T52">
        <f t="shared" si="2"/>
        <v>2.0300571423251843</v>
      </c>
      <c r="U52">
        <f t="shared" si="2"/>
        <v>0</v>
      </c>
      <c r="V52">
        <f t="shared" si="2"/>
        <v>0</v>
      </c>
      <c r="W52">
        <f t="shared" si="2"/>
        <v>0</v>
      </c>
      <c r="X52">
        <f t="shared" si="2"/>
        <v>0.48787829854257514</v>
      </c>
      <c r="Y52">
        <f t="shared" si="2"/>
        <v>-0.66856068673798197</v>
      </c>
      <c r="Z52">
        <f t="shared" si="2"/>
        <v>2.827606821309296</v>
      </c>
    </row>
    <row r="53" spans="1:26">
      <c r="A53" t="s">
        <v>238</v>
      </c>
      <c r="B53">
        <f t="shared" si="3"/>
        <v>6.9471221811077442</v>
      </c>
      <c r="C53">
        <f t="shared" si="3"/>
        <v>7.718307638808442</v>
      </c>
      <c r="D53">
        <f t="shared" si="3"/>
        <v>6.7785869738305369</v>
      </c>
      <c r="E53">
        <f t="shared" si="3"/>
        <v>0.47453161330523935</v>
      </c>
      <c r="F53">
        <f t="shared" si="4"/>
        <v>0.5237985669950973</v>
      </c>
      <c r="G53">
        <f t="shared" si="4"/>
        <v>-0.45739265511240035</v>
      </c>
      <c r="H53">
        <f t="shared" si="4"/>
        <v>0.52639658431439784</v>
      </c>
      <c r="I53">
        <f t="shared" si="4"/>
        <v>-0.57759217942430041</v>
      </c>
      <c r="J53">
        <f t="shared" si="4"/>
        <v>0.51620585747669878</v>
      </c>
      <c r="K53">
        <f t="shared" si="4"/>
        <v>-0.33434714518969599</v>
      </c>
      <c r="L53">
        <f t="shared" si="4"/>
        <v>0</v>
      </c>
      <c r="M53">
        <f t="shared" si="4"/>
        <v>-1.1979091343891994</v>
      </c>
      <c r="N53">
        <f t="shared" si="4"/>
        <v>0.6892101912507016</v>
      </c>
      <c r="O53">
        <f t="shared" si="4"/>
        <v>0</v>
      </c>
      <c r="P53">
        <f t="shared" si="4"/>
        <v>0.51290668713989618</v>
      </c>
      <c r="Q53">
        <f t="shared" si="4"/>
        <v>0</v>
      </c>
      <c r="R53">
        <f t="shared" si="2"/>
        <v>-0.78284859175824151</v>
      </c>
      <c r="S53">
        <f t="shared" si="2"/>
        <v>-1.1986440597021861</v>
      </c>
      <c r="T53">
        <f t="shared" si="2"/>
        <v>-0.30343772887713144</v>
      </c>
      <c r="U53">
        <f t="shared" si="2"/>
        <v>0</v>
      </c>
      <c r="V53">
        <f t="shared" si="2"/>
        <v>0</v>
      </c>
      <c r="W53">
        <f t="shared" si="2"/>
        <v>0</v>
      </c>
      <c r="X53">
        <f t="shared" si="2"/>
        <v>1.531932111384241</v>
      </c>
      <c r="Y53">
        <f t="shared" si="2"/>
        <v>-2.3116266872964992</v>
      </c>
      <c r="Z53">
        <f t="shared" si="2"/>
        <v>-0.82470554104245242</v>
      </c>
    </row>
    <row r="54" spans="1:26">
      <c r="A54" t="s">
        <v>239</v>
      </c>
      <c r="B54">
        <f t="shared" si="3"/>
        <v>8.2582749571145122</v>
      </c>
      <c r="C54">
        <f t="shared" si="3"/>
        <v>8.3696775492133941</v>
      </c>
      <c r="D54">
        <f t="shared" si="3"/>
        <v>9.1032917846749637</v>
      </c>
      <c r="E54">
        <f t="shared" si="3"/>
        <v>1.7267518444491503</v>
      </c>
      <c r="F54">
        <f t="shared" si="4"/>
        <v>1.0815683489660017</v>
      </c>
      <c r="G54">
        <f t="shared" si="4"/>
        <v>-0.16402443970969927</v>
      </c>
      <c r="H54">
        <f t="shared" si="4"/>
        <v>1.0849492702763044</v>
      </c>
      <c r="I54">
        <f t="shared" si="4"/>
        <v>-0.26692672626530367</v>
      </c>
      <c r="J54">
        <f t="shared" si="4"/>
        <v>1.0800850061123981</v>
      </c>
      <c r="K54">
        <f t="shared" si="4"/>
        <v>-1.9992214827901478E-2</v>
      </c>
      <c r="L54">
        <f t="shared" si="4"/>
        <v>0</v>
      </c>
      <c r="M54">
        <f t="shared" si="4"/>
        <v>-1.2884863728829998</v>
      </c>
      <c r="N54">
        <f t="shared" si="4"/>
        <v>0.76204051825550323</v>
      </c>
      <c r="O54">
        <f t="shared" si="4"/>
        <v>0</v>
      </c>
      <c r="P54">
        <f t="shared" si="4"/>
        <v>0.51777123171260087</v>
      </c>
      <c r="Q54">
        <f t="shared" si="4"/>
        <v>0</v>
      </c>
      <c r="R54">
        <f t="shared" si="2"/>
        <v>0.62028148481711654</v>
      </c>
      <c r="S54">
        <f t="shared" si="2"/>
        <v>-0.13202579312621221</v>
      </c>
      <c r="T54">
        <f t="shared" si="2"/>
        <v>1.7864597042848238</v>
      </c>
      <c r="U54">
        <f t="shared" si="2"/>
        <v>0</v>
      </c>
      <c r="V54">
        <f t="shared" si="2"/>
        <v>0</v>
      </c>
      <c r="W54">
        <f t="shared" si="2"/>
        <v>0</v>
      </c>
      <c r="X54">
        <f t="shared" si="2"/>
        <v>0.74809874885324512</v>
      </c>
      <c r="Y54">
        <f t="shared" si="2"/>
        <v>-0.90292063127523647</v>
      </c>
      <c r="Z54">
        <f t="shared" si="2"/>
        <v>2.523851343262824</v>
      </c>
    </row>
    <row r="55" spans="1:26">
      <c r="A55" t="s">
        <v>240</v>
      </c>
      <c r="B55">
        <f t="shared" si="3"/>
        <v>7.8852229926677424</v>
      </c>
      <c r="C55">
        <f t="shared" si="3"/>
        <v>6.9114817489531237</v>
      </c>
      <c r="D55">
        <f t="shared" si="3"/>
        <v>9.601667436046629</v>
      </c>
      <c r="E55">
        <f t="shared" si="3"/>
        <v>1.6542700319354058</v>
      </c>
      <c r="F55">
        <f t="shared" si="4"/>
        <v>1.0861949133142019</v>
      </c>
      <c r="G55">
        <f t="shared" si="4"/>
        <v>-7.8275450927300483E-2</v>
      </c>
      <c r="H55">
        <f t="shared" si="4"/>
        <v>1.0834395430833013</v>
      </c>
      <c r="I55">
        <f t="shared" si="4"/>
        <v>-6.9704028013703123E-2</v>
      </c>
      <c r="J55">
        <f t="shared" si="4"/>
        <v>1.0843258162223961</v>
      </c>
      <c r="K55">
        <f t="shared" si="4"/>
        <v>-8.9037637917805057E-2</v>
      </c>
      <c r="L55">
        <f t="shared" si="4"/>
        <v>0</v>
      </c>
      <c r="M55">
        <f t="shared" si="4"/>
        <v>-1.2260669593182953</v>
      </c>
      <c r="N55">
        <f t="shared" si="4"/>
        <v>0.49729268532570359</v>
      </c>
      <c r="O55">
        <f t="shared" si="4"/>
        <v>0</v>
      </c>
      <c r="P55">
        <f t="shared" si="4"/>
        <v>0.71779857784559908</v>
      </c>
      <c r="Q55">
        <f t="shared" si="4"/>
        <v>0</v>
      </c>
      <c r="R55">
        <f t="shared" si="2"/>
        <v>0.84780809434885696</v>
      </c>
      <c r="S55">
        <f t="shared" si="2"/>
        <v>-0.17239905859423033</v>
      </c>
      <c r="T55">
        <f t="shared" si="2"/>
        <v>1.8184068656475518</v>
      </c>
      <c r="U55">
        <f t="shared" si="2"/>
        <v>0</v>
      </c>
      <c r="V55">
        <f t="shared" si="2"/>
        <v>0</v>
      </c>
      <c r="W55">
        <f t="shared" si="2"/>
        <v>0</v>
      </c>
      <c r="X55">
        <f t="shared" si="2"/>
        <v>0.5112683772275699</v>
      </c>
      <c r="Y55">
        <f t="shared" si="2"/>
        <v>-1.3822562133888852</v>
      </c>
      <c r="Z55">
        <f t="shared" si="2"/>
        <v>2.7544593941626951</v>
      </c>
    </row>
    <row r="56" spans="1:26">
      <c r="A56" t="s">
        <v>241</v>
      </c>
      <c r="B56">
        <f t="shared" si="3"/>
        <v>8.0406110255535896</v>
      </c>
      <c r="C56">
        <f t="shared" si="3"/>
        <v>7.4549626404055305</v>
      </c>
      <c r="D56">
        <f t="shared" si="3"/>
        <v>9.6866200864848917</v>
      </c>
      <c r="E56">
        <f t="shared" si="3"/>
        <v>1.6789611456689353</v>
      </c>
      <c r="F56">
        <f t="shared" si="4"/>
        <v>1.0737956676617983</v>
      </c>
      <c r="G56">
        <f t="shared" si="4"/>
        <v>-0.13110084486660156</v>
      </c>
      <c r="H56">
        <f t="shared" si="4"/>
        <v>1.0745756794879995</v>
      </c>
      <c r="I56">
        <f t="shared" si="4"/>
        <v>-0.19481795792800227</v>
      </c>
      <c r="J56">
        <f t="shared" si="4"/>
        <v>1.0701932953867015</v>
      </c>
      <c r="K56">
        <f t="shared" si="4"/>
        <v>-3.9868470122698341E-2</v>
      </c>
      <c r="L56">
        <f t="shared" si="4"/>
        <v>0</v>
      </c>
      <c r="M56">
        <f t="shared" si="4"/>
        <v>-1.2678606472950023</v>
      </c>
      <c r="N56">
        <f t="shared" si="4"/>
        <v>0.63396085849910122</v>
      </c>
      <c r="O56">
        <f t="shared" si="4"/>
        <v>0</v>
      </c>
      <c r="P56">
        <f t="shared" si="4"/>
        <v>0.62681836798730473</v>
      </c>
      <c r="Q56">
        <f t="shared" si="4"/>
        <v>0</v>
      </c>
      <c r="R56">
        <f t="shared" si="2"/>
        <v>0.59971921465411637</v>
      </c>
      <c r="S56">
        <f t="shared" si="2"/>
        <v>-0.65406616931854067</v>
      </c>
      <c r="T56">
        <f t="shared" si="2"/>
        <v>2.2011180818608986</v>
      </c>
      <c r="U56">
        <f t="shared" si="2"/>
        <v>0</v>
      </c>
      <c r="V56">
        <f t="shared" si="2"/>
        <v>0</v>
      </c>
      <c r="W56">
        <f t="shared" si="2"/>
        <v>0</v>
      </c>
      <c r="X56">
        <f t="shared" si="2"/>
        <v>0.73098777060446696</v>
      </c>
      <c r="Y56">
        <f t="shared" si="2"/>
        <v>-1.9079604698913077</v>
      </c>
      <c r="Z56">
        <f t="shared" si="2"/>
        <v>3.0082526553860505</v>
      </c>
    </row>
    <row r="57" spans="1:26">
      <c r="A57" t="s">
        <v>242</v>
      </c>
      <c r="B57">
        <f t="shared" si="3"/>
        <v>6.7910676518733881</v>
      </c>
      <c r="C57">
        <f t="shared" si="3"/>
        <v>6.3089676466558142</v>
      </c>
      <c r="D57">
        <f t="shared" si="3"/>
        <v>7.9316386231586833</v>
      </c>
      <c r="E57">
        <f t="shared" si="3"/>
        <v>0.23379000769596137</v>
      </c>
      <c r="F57">
        <f t="shared" si="4"/>
        <v>0.47810601285690524</v>
      </c>
      <c r="G57">
        <f t="shared" si="4"/>
        <v>-0.48723592381429626</v>
      </c>
      <c r="H57">
        <f t="shared" si="4"/>
        <v>0.46814134571610566</v>
      </c>
      <c r="I57">
        <f t="shared" si="4"/>
        <v>-0.45646044106560169</v>
      </c>
      <c r="J57">
        <f t="shared" si="4"/>
        <v>0.46316140617210522</v>
      </c>
      <c r="K57">
        <f t="shared" si="4"/>
        <v>-0.53522415471270079</v>
      </c>
      <c r="L57">
        <f t="shared" si="4"/>
        <v>0</v>
      </c>
      <c r="M57">
        <f t="shared" si="4"/>
        <v>-1.1806387317190996</v>
      </c>
      <c r="N57">
        <f t="shared" si="4"/>
        <v>0.51075132399289913</v>
      </c>
      <c r="O57">
        <f t="shared" si="4"/>
        <v>0</v>
      </c>
      <c r="P57">
        <f t="shared" si="4"/>
        <v>0.66731076693240254</v>
      </c>
      <c r="Q57">
        <f t="shared" si="4"/>
        <v>0</v>
      </c>
      <c r="R57">
        <f t="shared" si="2"/>
        <v>-0.90575584875159509</v>
      </c>
      <c r="S57">
        <f t="shared" si="2"/>
        <v>-1.3416830280165506</v>
      </c>
      <c r="T57">
        <f t="shared" si="2"/>
        <v>-0.63251785798596671</v>
      </c>
      <c r="U57">
        <f t="shared" si="2"/>
        <v>0</v>
      </c>
      <c r="V57">
        <f t="shared" si="2"/>
        <v>0</v>
      </c>
      <c r="W57">
        <f t="shared" si="2"/>
        <v>0</v>
      </c>
      <c r="X57">
        <f t="shared" si="2"/>
        <v>1.8079572872055205</v>
      </c>
      <c r="Y57">
        <f t="shared" si="2"/>
        <v>-2.6872153977242124</v>
      </c>
      <c r="Z57">
        <f t="shared" si="2"/>
        <v>-1.3435751232547208</v>
      </c>
    </row>
    <row r="58" spans="1:26">
      <c r="A58" t="s">
        <v>243</v>
      </c>
      <c r="B58">
        <f t="shared" si="3"/>
        <v>6.9803482868865112</v>
      </c>
      <c r="C58">
        <f t="shared" si="3"/>
        <v>8.9161283658259656</v>
      </c>
      <c r="D58">
        <f t="shared" si="3"/>
        <v>5.007994491589419</v>
      </c>
      <c r="E58">
        <f t="shared" si="3"/>
        <v>0.40157021833855089</v>
      </c>
      <c r="F58">
        <f t="shared" si="4"/>
        <v>0.4258158691120002</v>
      </c>
      <c r="G58">
        <f t="shared" si="4"/>
        <v>-0.55357109742249833</v>
      </c>
      <c r="H58">
        <f t="shared" si="4"/>
        <v>0.41958413376389814</v>
      </c>
      <c r="I58">
        <f t="shared" si="4"/>
        <v>-0.788696770393706</v>
      </c>
      <c r="J58">
        <f t="shared" si="4"/>
        <v>0.41339446922270184</v>
      </c>
      <c r="K58">
        <f t="shared" si="4"/>
        <v>-0.19215599012690632</v>
      </c>
      <c r="L58">
        <f t="shared" si="4"/>
        <v>0</v>
      </c>
      <c r="M58">
        <f t="shared" si="4"/>
        <v>-1.1998163583439947</v>
      </c>
      <c r="N58">
        <f t="shared" si="4"/>
        <v>0.87066345453590088</v>
      </c>
      <c r="O58">
        <f t="shared" si="4"/>
        <v>0</v>
      </c>
      <c r="P58">
        <f t="shared" si="4"/>
        <v>0.32787669412110176</v>
      </c>
      <c r="Q58">
        <f t="shared" si="4"/>
        <v>0</v>
      </c>
      <c r="R58">
        <f t="shared" si="2"/>
        <v>-1.0275071428285678</v>
      </c>
      <c r="S58">
        <f t="shared" si="2"/>
        <v>-1.6225926364847423</v>
      </c>
      <c r="T58">
        <f t="shared" si="2"/>
        <v>-0.28530011253187038</v>
      </c>
      <c r="U58">
        <f t="shared" si="2"/>
        <v>0</v>
      </c>
      <c r="V58">
        <f t="shared" si="2"/>
        <v>0</v>
      </c>
      <c r="W58">
        <f t="shared" si="2"/>
        <v>0</v>
      </c>
      <c r="X58">
        <f t="shared" si="2"/>
        <v>1.9997569420037802</v>
      </c>
      <c r="Y58">
        <f t="shared" si="2"/>
        <v>-2.9136438575301313</v>
      </c>
      <c r="Z58">
        <f t="shared" si="2"/>
        <v>-0.94116959789127586</v>
      </c>
    </row>
    <row r="59" spans="1:26">
      <c r="A59" t="s">
        <v>244</v>
      </c>
      <c r="B59">
        <f t="shared" si="3"/>
        <v>6.9431561698638751</v>
      </c>
      <c r="C59">
        <f t="shared" si="3"/>
        <v>6.9598754435925576</v>
      </c>
      <c r="D59">
        <f t="shared" si="3"/>
        <v>11.230644609139357</v>
      </c>
      <c r="E59">
        <f t="shared" si="3"/>
        <v>0.32343669039508388</v>
      </c>
      <c r="F59">
        <f t="shared" si="4"/>
        <v>0.14992149054519643</v>
      </c>
      <c r="G59">
        <f t="shared" si="4"/>
        <v>-0.23303973094009933</v>
      </c>
      <c r="H59">
        <f t="shared" si="4"/>
        <v>0.15174362153179999</v>
      </c>
      <c r="I59">
        <f t="shared" si="4"/>
        <v>-0.40196054927330493</v>
      </c>
      <c r="J59">
        <f t="shared" si="4"/>
        <v>0.15396369573350199</v>
      </c>
      <c r="K59">
        <f t="shared" si="4"/>
        <v>-5.3246524068100598E-2</v>
      </c>
      <c r="L59">
        <f t="shared" si="4"/>
        <v>0</v>
      </c>
      <c r="M59">
        <f t="shared" si="4"/>
        <v>-0.46906534677830081</v>
      </c>
      <c r="N59">
        <f t="shared" si="4"/>
        <v>0.34971529423969372</v>
      </c>
      <c r="O59">
        <f t="shared" si="4"/>
        <v>0</v>
      </c>
      <c r="P59">
        <f t="shared" si="4"/>
        <v>0.12265336534149895</v>
      </c>
      <c r="Q59">
        <f t="shared" si="4"/>
        <v>0</v>
      </c>
      <c r="R59">
        <f t="shared" si="2"/>
        <v>-1.1489466715269223</v>
      </c>
      <c r="S59">
        <f t="shared" si="2"/>
        <v>-1.6876532534319546</v>
      </c>
      <c r="T59">
        <f t="shared" si="2"/>
        <v>-0.47183393704076393</v>
      </c>
      <c r="U59">
        <f t="shared" si="2"/>
        <v>0</v>
      </c>
      <c r="V59">
        <f t="shared" si="2"/>
        <v>0</v>
      </c>
      <c r="W59">
        <f t="shared" si="2"/>
        <v>0</v>
      </c>
      <c r="X59">
        <f t="shared" si="2"/>
        <v>2.2472657141913768</v>
      </c>
      <c r="Y59">
        <f t="shared" si="2"/>
        <v>-3.3150188585536013</v>
      </c>
      <c r="Z59">
        <f t="shared" si="2"/>
        <v>-1.3145096805559926</v>
      </c>
    </row>
    <row r="60" spans="1:26">
      <c r="A60" t="s">
        <v>245</v>
      </c>
      <c r="B60">
        <f t="shared" si="3"/>
        <v>4.1316257853512388</v>
      </c>
      <c r="C60">
        <f t="shared" si="3"/>
        <v>3.2419534423114462</v>
      </c>
      <c r="D60">
        <f t="shared" si="3"/>
        <v>5.6175943319633799</v>
      </c>
      <c r="E60">
        <f t="shared" si="3"/>
        <v>0.34120922735314685</v>
      </c>
      <c r="F60">
        <f t="shared" si="4"/>
        <v>0.48643887462620228</v>
      </c>
      <c r="G60">
        <f t="shared" si="4"/>
        <v>-0.40470105051460337</v>
      </c>
      <c r="H60">
        <f t="shared" si="4"/>
        <v>0.48472511476139601</v>
      </c>
      <c r="I60">
        <f t="shared" si="4"/>
        <v>-0.33701488024789938</v>
      </c>
      <c r="J60">
        <f t="shared" si="4"/>
        <v>0.47542417759320443</v>
      </c>
      <c r="K60">
        <f t="shared" si="4"/>
        <v>-0.49822739856470122</v>
      </c>
      <c r="L60">
        <f t="shared" si="4"/>
        <v>0</v>
      </c>
      <c r="M60">
        <f t="shared" si="4"/>
        <v>-0.49469632785059758</v>
      </c>
      <c r="N60">
        <f t="shared" si="4"/>
        <v>0.27508301419010195</v>
      </c>
      <c r="O60">
        <f t="shared" si="4"/>
        <v>0</v>
      </c>
      <c r="P60">
        <f t="shared" si="4"/>
        <v>0.58068842398059672</v>
      </c>
      <c r="Q60">
        <f t="shared" si="4"/>
        <v>0</v>
      </c>
      <c r="R60">
        <f t="shared" si="2"/>
        <v>-1.1489466715269223</v>
      </c>
      <c r="S60">
        <f t="shared" si="2"/>
        <v>-1.6876532534319546</v>
      </c>
      <c r="T60">
        <f t="shared" si="2"/>
        <v>-0.47183393704076393</v>
      </c>
      <c r="U60">
        <f t="shared" si="2"/>
        <v>0</v>
      </c>
      <c r="V60">
        <f t="shared" si="2"/>
        <v>0</v>
      </c>
      <c r="W60">
        <f t="shared" si="2"/>
        <v>0</v>
      </c>
      <c r="X60">
        <f t="shared" si="2"/>
        <v>2.2472657141913768</v>
      </c>
      <c r="Y60">
        <f t="shared" si="2"/>
        <v>-3.3150188585536013</v>
      </c>
      <c r="Z60">
        <f t="shared" si="2"/>
        <v>-1.3145096805559926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Roman,Standard"&amp;12&amp;A</oddHeader>
    <oddFooter>&amp;C&amp;"Times New Roman,Standard"&amp;12Seite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0"/>
  <sheetViews>
    <sheetView zoomScaleNormal="100" workbookViewId="0">
      <selection activeCell="B58" sqref="B58"/>
    </sheetView>
  </sheetViews>
  <sheetFormatPr baseColWidth="10" defaultColWidth="9.140625" defaultRowHeight="12.75"/>
  <cols>
    <col min="1" max="3" width="9.140625" customWidth="1"/>
    <col min="4" max="4" width="11.140625" customWidth="1"/>
    <col min="5" max="5" width="9.140625" customWidth="1"/>
    <col min="6" max="6" width="16.42578125" customWidth="1"/>
    <col min="7" max="7" width="14" customWidth="1"/>
    <col min="8" max="8" width="16.42578125" customWidth="1"/>
    <col min="9" max="9" width="18.85546875" customWidth="1"/>
    <col min="10" max="10" width="16.42578125" customWidth="1"/>
    <col min="11" max="11" width="15.7109375" customWidth="1"/>
    <col min="12" max="1025" width="9.140625" customWidth="1"/>
  </cols>
  <sheetData>
    <row r="1" spans="1:3" ht="19.5">
      <c r="A1" s="14" t="s">
        <v>255</v>
      </c>
      <c r="B1" s="14"/>
      <c r="C1" s="15" t="s">
        <v>107</v>
      </c>
    </row>
    <row r="19" spans="1:64">
      <c r="A19" t="s">
        <v>56</v>
      </c>
      <c r="B19" t="s">
        <v>57</v>
      </c>
      <c r="E19" t="s">
        <v>58</v>
      </c>
      <c r="G19" t="s">
        <v>59</v>
      </c>
      <c r="I19" t="s">
        <v>60</v>
      </c>
    </row>
    <row r="20" spans="1:64" ht="19.5">
      <c r="A20" s="16"/>
    </row>
    <row r="21" spans="1:64">
      <c r="A21" t="s">
        <v>256</v>
      </c>
      <c r="C21" t="s">
        <v>124</v>
      </c>
      <c r="E21" t="s">
        <v>257</v>
      </c>
    </row>
    <row r="22" spans="1:64">
      <c r="A22" t="s">
        <v>258</v>
      </c>
      <c r="C22" t="s">
        <v>127</v>
      </c>
      <c r="E22" t="s">
        <v>128</v>
      </c>
    </row>
    <row r="25" spans="1:64" s="10" customFormat="1">
      <c r="A25"/>
      <c r="B25" t="s">
        <v>129</v>
      </c>
      <c r="C25" t="s">
        <v>130</v>
      </c>
      <c r="D25" t="s">
        <v>131</v>
      </c>
      <c r="E25" t="s">
        <v>132</v>
      </c>
      <c r="F25" t="s">
        <v>133</v>
      </c>
      <c r="G25" t="s">
        <v>134</v>
      </c>
      <c r="H25" t="s">
        <v>135</v>
      </c>
      <c r="I25" t="s">
        <v>136</v>
      </c>
      <c r="J25" t="s">
        <v>137</v>
      </c>
      <c r="K25" t="s">
        <v>138</v>
      </c>
      <c r="L25" t="s">
        <v>139</v>
      </c>
      <c r="M25" t="s">
        <v>140</v>
      </c>
      <c r="N25" t="s">
        <v>141</v>
      </c>
      <c r="O25" t="s">
        <v>142</v>
      </c>
      <c r="P25" t="s">
        <v>143</v>
      </c>
      <c r="Q25" t="s">
        <v>144</v>
      </c>
      <c r="R25" t="s">
        <v>145</v>
      </c>
      <c r="S25" t="s">
        <v>146</v>
      </c>
      <c r="T25" t="s">
        <v>147</v>
      </c>
      <c r="U25" t="s">
        <v>148</v>
      </c>
      <c r="V25" t="s">
        <v>149</v>
      </c>
      <c r="W25" t="s">
        <v>150</v>
      </c>
      <c r="X25" t="s">
        <v>151</v>
      </c>
      <c r="Y25" t="s">
        <v>152</v>
      </c>
      <c r="Z25" t="s">
        <v>153</v>
      </c>
      <c r="AA25"/>
      <c r="AB25" t="s">
        <v>154</v>
      </c>
      <c r="AC25" t="s">
        <v>155</v>
      </c>
      <c r="AD25" t="s">
        <v>156</v>
      </c>
      <c r="AE25" t="s">
        <v>157</v>
      </c>
      <c r="AF25" t="s">
        <v>158</v>
      </c>
      <c r="AG25" t="s">
        <v>159</v>
      </c>
      <c r="AH25" t="s">
        <v>160</v>
      </c>
      <c r="AI25" t="s">
        <v>161</v>
      </c>
      <c r="AJ25" t="s">
        <v>162</v>
      </c>
      <c r="AK25" t="s">
        <v>163</v>
      </c>
      <c r="AL25" t="s">
        <v>164</v>
      </c>
      <c r="AM25" t="s">
        <v>165</v>
      </c>
      <c r="AN25" t="s">
        <v>166</v>
      </c>
      <c r="AO25" t="s">
        <v>167</v>
      </c>
      <c r="AP25" t="s">
        <v>168</v>
      </c>
      <c r="AQ25" t="s">
        <v>169</v>
      </c>
      <c r="AR25" t="s">
        <v>170</v>
      </c>
      <c r="AS25" t="s">
        <v>171</v>
      </c>
      <c r="AT25" t="s">
        <v>172</v>
      </c>
      <c r="AU25" t="s">
        <v>173</v>
      </c>
      <c r="AV25" t="s">
        <v>174</v>
      </c>
      <c r="AW25" t="s">
        <v>175</v>
      </c>
      <c r="AX25" t="s">
        <v>176</v>
      </c>
      <c r="AY25" t="s">
        <v>177</v>
      </c>
      <c r="AZ25" t="s">
        <v>178</v>
      </c>
      <c r="BA25" t="s">
        <v>179</v>
      </c>
      <c r="BB25" t="s">
        <v>180</v>
      </c>
      <c r="BC25" t="s">
        <v>181</v>
      </c>
      <c r="BD25" t="s">
        <v>182</v>
      </c>
      <c r="BE25" t="s">
        <v>183</v>
      </c>
      <c r="BF25" t="s">
        <v>184</v>
      </c>
      <c r="BG25" t="s">
        <v>185</v>
      </c>
      <c r="BH25" t="s">
        <v>186</v>
      </c>
      <c r="BI25" t="s">
        <v>187</v>
      </c>
      <c r="BJ25" t="s">
        <v>188</v>
      </c>
      <c r="BK25" t="s">
        <v>189</v>
      </c>
      <c r="BL25" t="s">
        <v>190</v>
      </c>
    </row>
    <row r="26" spans="1:64">
      <c r="A26" t="s">
        <v>259</v>
      </c>
      <c r="B26">
        <v>-13047.602698049001</v>
      </c>
      <c r="C26">
        <v>7992.1580028079497</v>
      </c>
      <c r="D26">
        <v>5771.5713027536103</v>
      </c>
      <c r="E26">
        <v>-716.12660751258795</v>
      </c>
      <c r="F26">
        <v>64.3798568685323</v>
      </c>
      <c r="G26">
        <v>49.865347079564799</v>
      </c>
      <c r="H26">
        <v>64.738833291348797</v>
      </c>
      <c r="I26">
        <v>49.698582299938998</v>
      </c>
      <c r="J26">
        <v>64.996603940134406</v>
      </c>
      <c r="K26">
        <v>49.293806261762199</v>
      </c>
      <c r="L26">
        <v>63.6394324257843</v>
      </c>
      <c r="M26">
        <v>45</v>
      </c>
      <c r="N26">
        <v>65</v>
      </c>
      <c r="O26">
        <v>53.582631424560098</v>
      </c>
      <c r="P26">
        <v>65</v>
      </c>
      <c r="Q26">
        <v>56.754898138923402</v>
      </c>
      <c r="R26">
        <v>12.8419303833135</v>
      </c>
      <c r="S26">
        <v>-7.5912088049334496</v>
      </c>
      <c r="T26">
        <v>-5.2507215783800802</v>
      </c>
      <c r="U26">
        <v>10</v>
      </c>
      <c r="V26">
        <v>-10</v>
      </c>
      <c r="W26">
        <v>-10</v>
      </c>
      <c r="X26">
        <v>-189.95895935747501</v>
      </c>
      <c r="Y26">
        <v>-292.82038509187697</v>
      </c>
      <c r="Z26">
        <v>-310.01648270300501</v>
      </c>
      <c r="AB26">
        <v>10</v>
      </c>
      <c r="AC26">
        <v>-10</v>
      </c>
      <c r="AD26">
        <v>-10</v>
      </c>
      <c r="AE26">
        <v>-12.8419303833135</v>
      </c>
      <c r="AF26">
        <v>-5.2507215783800802</v>
      </c>
      <c r="AG26">
        <v>12.8419303833135</v>
      </c>
      <c r="AH26">
        <v>-7.5912088049334496</v>
      </c>
      <c r="AI26">
        <v>-5.2507215783800802</v>
      </c>
      <c r="AJ26">
        <v>12.8419303833135</v>
      </c>
      <c r="AK26">
        <v>5.2507215783800802</v>
      </c>
      <c r="AL26">
        <v>51.430712867201002</v>
      </c>
      <c r="AM26">
        <v>8.5980488055640603</v>
      </c>
      <c r="AN26">
        <v>-189.95895935747501</v>
      </c>
      <c r="AO26">
        <v>-292.82038509187697</v>
      </c>
      <c r="AP26">
        <v>-310.01648270300501</v>
      </c>
      <c r="AQ26">
        <v>-51.430712867201002</v>
      </c>
      <c r="AR26">
        <v>-8.5980488055640603</v>
      </c>
      <c r="AS26">
        <v>64.379856868532201</v>
      </c>
      <c r="AT26">
        <v>64.3798568685323</v>
      </c>
      <c r="AU26">
        <v>64.611566252668098</v>
      </c>
      <c r="AV26">
        <v>64.427570462720396</v>
      </c>
      <c r="AW26">
        <v>64.738833291348797</v>
      </c>
      <c r="AX26">
        <v>64.996603940134406</v>
      </c>
      <c r="AY26">
        <v>64.996603940134406</v>
      </c>
      <c r="AZ26">
        <v>49.865347079564799</v>
      </c>
      <c r="BA26">
        <v>49.865347079564799</v>
      </c>
      <c r="BB26">
        <v>49.698582299938998</v>
      </c>
      <c r="BC26">
        <v>49.698582299938899</v>
      </c>
      <c r="BD26">
        <v>49.698582299938998</v>
      </c>
      <c r="BE26">
        <v>49.293806261762199</v>
      </c>
      <c r="BF26">
        <v>49.2938062617621</v>
      </c>
      <c r="BG26">
        <v>63.6394324257843</v>
      </c>
      <c r="BH26">
        <v>45</v>
      </c>
      <c r="BI26">
        <v>65</v>
      </c>
      <c r="BJ26">
        <v>53.582631424560098</v>
      </c>
      <c r="BK26">
        <v>65</v>
      </c>
      <c r="BL26">
        <v>56.754898138923402</v>
      </c>
    </row>
    <row r="27" spans="1:64">
      <c r="A27" t="s">
        <v>260</v>
      </c>
      <c r="B27">
        <v>-9448.9475565514804</v>
      </c>
      <c r="C27">
        <v>5908.9677270611</v>
      </c>
      <c r="D27">
        <v>4216.4949736578301</v>
      </c>
      <c r="E27">
        <v>-676.51514416742896</v>
      </c>
      <c r="F27">
        <v>64.163966021593097</v>
      </c>
      <c r="G27">
        <v>45.178389724035199</v>
      </c>
      <c r="H27">
        <v>64.999906704027097</v>
      </c>
      <c r="I27">
        <v>44.914929857458503</v>
      </c>
      <c r="J27">
        <v>64.999999985792996</v>
      </c>
      <c r="K27">
        <v>44.279355601687101</v>
      </c>
      <c r="L27">
        <v>58.498496509359299</v>
      </c>
      <c r="M27">
        <v>45</v>
      </c>
      <c r="N27">
        <v>65</v>
      </c>
      <c r="O27">
        <v>56.558617532769901</v>
      </c>
      <c r="P27">
        <v>65</v>
      </c>
      <c r="Q27">
        <v>58.9764357519174</v>
      </c>
      <c r="R27">
        <v>7.1098692490548796</v>
      </c>
      <c r="S27">
        <v>-4.2028340543854403</v>
      </c>
      <c r="T27">
        <v>-2.9070351946694299</v>
      </c>
      <c r="U27">
        <v>10</v>
      </c>
      <c r="V27">
        <v>-10</v>
      </c>
      <c r="W27">
        <v>-10</v>
      </c>
      <c r="X27">
        <v>-103.160275435798</v>
      </c>
      <c r="Y27">
        <v>-134.689634754705</v>
      </c>
      <c r="Z27">
        <v>-139.96062861367699</v>
      </c>
      <c r="AB27">
        <v>10</v>
      </c>
      <c r="AC27">
        <v>-10</v>
      </c>
      <c r="AD27">
        <v>-10</v>
      </c>
      <c r="AE27">
        <v>-7.1098692490548796</v>
      </c>
      <c r="AF27">
        <v>-2.9070351946694299</v>
      </c>
      <c r="AG27">
        <v>7.1098692490548796</v>
      </c>
      <c r="AH27">
        <v>-4.2028340543854403</v>
      </c>
      <c r="AI27">
        <v>-2.9070351946694299</v>
      </c>
      <c r="AJ27">
        <v>7.1098692490548796</v>
      </c>
      <c r="AK27">
        <v>2.9070351946694299</v>
      </c>
      <c r="AL27">
        <v>15.7646796594537</v>
      </c>
      <c r="AM27">
        <v>2.63549692948577</v>
      </c>
      <c r="AN27">
        <v>-103.160275435798</v>
      </c>
      <c r="AO27">
        <v>-134.689634754705</v>
      </c>
      <c r="AP27">
        <v>-139.96062861367699</v>
      </c>
      <c r="AQ27">
        <v>-15.7646796594537</v>
      </c>
      <c r="AR27">
        <v>-2.63549692948577</v>
      </c>
      <c r="AS27">
        <v>64.163966021593097</v>
      </c>
      <c r="AT27">
        <v>64.163966021593097</v>
      </c>
      <c r="AU27">
        <v>64.581500301255204</v>
      </c>
      <c r="AV27">
        <v>63.976590982865503</v>
      </c>
      <c r="AW27">
        <v>64.999906704027097</v>
      </c>
      <c r="AX27">
        <v>64.999999985792996</v>
      </c>
      <c r="AY27">
        <v>64.999999985792996</v>
      </c>
      <c r="AZ27">
        <v>45.178389724035199</v>
      </c>
      <c r="BA27">
        <v>45.178389724035199</v>
      </c>
      <c r="BB27">
        <v>44.914929857458503</v>
      </c>
      <c r="BC27">
        <v>44.914929857458503</v>
      </c>
      <c r="BD27">
        <v>44.914929857458503</v>
      </c>
      <c r="BE27">
        <v>44.279355601687101</v>
      </c>
      <c r="BF27">
        <v>44.2793556016872</v>
      </c>
      <c r="BG27">
        <v>58.498496509359299</v>
      </c>
      <c r="BH27">
        <v>45</v>
      </c>
      <c r="BI27">
        <v>65</v>
      </c>
      <c r="BJ27">
        <v>56.558617532769901</v>
      </c>
      <c r="BK27">
        <v>65</v>
      </c>
      <c r="BL27">
        <v>58.9764357519174</v>
      </c>
    </row>
    <row r="28" spans="1:64">
      <c r="A28" t="s">
        <v>261</v>
      </c>
      <c r="B28">
        <v>-11067.0022251587</v>
      </c>
      <c r="C28">
        <v>6867.1483330862302</v>
      </c>
      <c r="D28">
        <v>4882.77639904444</v>
      </c>
      <c r="E28">
        <v>-682.92250697198995</v>
      </c>
      <c r="F28">
        <v>64.303080592202093</v>
      </c>
      <c r="G28">
        <v>45.836227047642303</v>
      </c>
      <c r="H28">
        <v>64.997626777430298</v>
      </c>
      <c r="I28">
        <v>45.612943465404697</v>
      </c>
      <c r="J28">
        <v>64.999998212491306</v>
      </c>
      <c r="K28">
        <v>45.073037483218599</v>
      </c>
      <c r="L28">
        <v>60.810003178798098</v>
      </c>
      <c r="M28">
        <v>45</v>
      </c>
      <c r="N28">
        <v>65</v>
      </c>
      <c r="O28">
        <v>55.189788095591098</v>
      </c>
      <c r="P28">
        <v>65</v>
      </c>
      <c r="Q28">
        <v>58.0246051442222</v>
      </c>
      <c r="R28">
        <v>8.5612869245154002</v>
      </c>
      <c r="S28">
        <v>-5.0608058674463603</v>
      </c>
      <c r="T28">
        <v>-3.5004810570690501</v>
      </c>
      <c r="U28">
        <v>10</v>
      </c>
      <c r="V28">
        <v>-10</v>
      </c>
      <c r="W28">
        <v>-10</v>
      </c>
      <c r="X28">
        <v>-84.426204208448098</v>
      </c>
      <c r="Y28">
        <v>-130.14239344334899</v>
      </c>
      <c r="Z28">
        <v>-137.785103456656</v>
      </c>
      <c r="AB28">
        <v>10</v>
      </c>
      <c r="AC28">
        <v>-10</v>
      </c>
      <c r="AD28">
        <v>-10</v>
      </c>
      <c r="AE28">
        <v>-8.5612869245154002</v>
      </c>
      <c r="AF28">
        <v>-3.5004810570690501</v>
      </c>
      <c r="AG28">
        <v>8.5612869245154002</v>
      </c>
      <c r="AH28">
        <v>-5.0608058674463603</v>
      </c>
      <c r="AI28">
        <v>-3.5004810570690501</v>
      </c>
      <c r="AJ28">
        <v>8.5612869245154002</v>
      </c>
      <c r="AK28">
        <v>3.5004810570690501</v>
      </c>
      <c r="AL28">
        <v>22.858094617450401</v>
      </c>
      <c r="AM28">
        <v>3.8213550066536102</v>
      </c>
      <c r="AN28">
        <v>-84.426204208448098</v>
      </c>
      <c r="AO28">
        <v>-130.14239344334899</v>
      </c>
      <c r="AP28">
        <v>-137.785103456656</v>
      </c>
      <c r="AQ28">
        <v>-22.858094617450401</v>
      </c>
      <c r="AR28">
        <v>-3.8213550066536102</v>
      </c>
      <c r="AS28">
        <v>64.303080592202093</v>
      </c>
      <c r="AT28">
        <v>64.303080592202093</v>
      </c>
      <c r="AU28">
        <v>64.650518751216893</v>
      </c>
      <c r="AV28">
        <v>64.148688772119698</v>
      </c>
      <c r="AW28">
        <v>64.997626777430298</v>
      </c>
      <c r="AX28">
        <v>64.999998212491306</v>
      </c>
      <c r="AY28">
        <v>64.999998212491306</v>
      </c>
      <c r="AZ28">
        <v>45.836227047642303</v>
      </c>
      <c r="BA28">
        <v>45.836227047642303</v>
      </c>
      <c r="BB28">
        <v>45.612943465404697</v>
      </c>
      <c r="BC28">
        <v>45.612943465404697</v>
      </c>
      <c r="BD28">
        <v>45.612943465404697</v>
      </c>
      <c r="BE28">
        <v>45.073037483218599</v>
      </c>
      <c r="BF28">
        <v>45.073037483218599</v>
      </c>
      <c r="BG28">
        <v>60.810003178798098</v>
      </c>
      <c r="BH28">
        <v>45</v>
      </c>
      <c r="BI28">
        <v>65</v>
      </c>
      <c r="BJ28">
        <v>55.189788095591098</v>
      </c>
      <c r="BK28">
        <v>65</v>
      </c>
      <c r="BL28">
        <v>58.0246051442222</v>
      </c>
    </row>
    <row r="29" spans="1:64" s="20" customFormat="1" ht="13.5" customHeight="1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</row>
    <row r="30" spans="1:64" s="20" customForma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</row>
    <row r="31" spans="1:64" s="7" customFormat="1">
      <c r="A31" t="s">
        <v>262</v>
      </c>
      <c r="B31">
        <v>-12478.1343643406</v>
      </c>
      <c r="C31">
        <v>7698.4756961051698</v>
      </c>
      <c r="D31">
        <v>5478.3744165592097</v>
      </c>
      <c r="E31">
        <v>-698.71574832386796</v>
      </c>
      <c r="F31">
        <v>64.414553854759603</v>
      </c>
      <c r="G31">
        <v>47.6998477588333</v>
      </c>
      <c r="H31">
        <v>64.955698311021905</v>
      </c>
      <c r="I31">
        <v>47.510608738524297</v>
      </c>
      <c r="J31">
        <v>64.999831348572698</v>
      </c>
      <c r="K31">
        <v>47.051994279804198</v>
      </c>
      <c r="L31">
        <v>62.825906234772198</v>
      </c>
      <c r="M31">
        <v>45</v>
      </c>
      <c r="N31">
        <v>65</v>
      </c>
      <c r="O31">
        <v>54.002177576992601</v>
      </c>
      <c r="P31">
        <v>65</v>
      </c>
      <c r="Q31">
        <v>57.173750833486899</v>
      </c>
      <c r="R31">
        <v>10.6648038753829</v>
      </c>
      <c r="S31">
        <v>-6.3042510485847796</v>
      </c>
      <c r="T31">
        <v>-4.3605528267981599</v>
      </c>
      <c r="U31">
        <v>10</v>
      </c>
      <c r="V31">
        <v>-10</v>
      </c>
      <c r="W31">
        <v>-10</v>
      </c>
      <c r="X31">
        <v>-232.11061980666901</v>
      </c>
      <c r="Y31">
        <v>-303.05167829048298</v>
      </c>
      <c r="Z31">
        <v>-314.91141442497798</v>
      </c>
      <c r="AA31"/>
      <c r="AB31">
        <v>10</v>
      </c>
      <c r="AC31">
        <v>-10</v>
      </c>
      <c r="AD31">
        <v>-10</v>
      </c>
      <c r="AE31">
        <v>-10.6648038753829</v>
      </c>
      <c r="AF31">
        <v>-4.3605528267981599</v>
      </c>
      <c r="AG31">
        <v>10.6648038753829</v>
      </c>
      <c r="AH31">
        <v>-6.3042510485847796</v>
      </c>
      <c r="AI31">
        <v>-4.3605528267981599</v>
      </c>
      <c r="AJ31">
        <v>10.6648038753829</v>
      </c>
      <c r="AK31">
        <v>4.3605528267981599</v>
      </c>
      <c r="AL31">
        <v>35.470529241907201</v>
      </c>
      <c r="AM31">
        <v>5.9298680672472104</v>
      </c>
      <c r="AN31">
        <v>-232.11061980666901</v>
      </c>
      <c r="AO31">
        <v>-303.05167829048298</v>
      </c>
      <c r="AP31">
        <v>-314.91141442497798</v>
      </c>
      <c r="AQ31">
        <v>-35.470529241907201</v>
      </c>
      <c r="AR31">
        <v>-5.9298680672472104</v>
      </c>
      <c r="AS31">
        <v>64.414553854759603</v>
      </c>
      <c r="AT31">
        <v>64.414553854759603</v>
      </c>
      <c r="AU31">
        <v>64.693875420166606</v>
      </c>
      <c r="AV31">
        <v>64.315346068549601</v>
      </c>
      <c r="AW31">
        <v>64.955698311021905</v>
      </c>
      <c r="AX31">
        <v>64.999831348572698</v>
      </c>
      <c r="AY31">
        <v>64.999831348572698</v>
      </c>
      <c r="AZ31">
        <v>47.6998477588333</v>
      </c>
      <c r="BA31">
        <v>47.6998477588333</v>
      </c>
      <c r="BB31">
        <v>47.510608738524297</v>
      </c>
      <c r="BC31">
        <v>47.510608738524397</v>
      </c>
      <c r="BD31">
        <v>47.510608738524297</v>
      </c>
      <c r="BE31">
        <v>47.051994279804198</v>
      </c>
      <c r="BF31">
        <v>47.051994279804198</v>
      </c>
      <c r="BG31">
        <v>62.825906234772198</v>
      </c>
      <c r="BH31">
        <v>45</v>
      </c>
      <c r="BI31">
        <v>65</v>
      </c>
      <c r="BJ31">
        <v>54.002177576992601</v>
      </c>
      <c r="BK31">
        <v>65</v>
      </c>
      <c r="BL31">
        <v>57.173750833486899</v>
      </c>
    </row>
    <row r="32" spans="1:64" s="20" customForma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</row>
    <row r="33" spans="1:64" s="20" customForma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</row>
    <row r="34" spans="1:64" s="7" customFormat="1">
      <c r="A34" t="s">
        <v>263</v>
      </c>
      <c r="B34">
        <v>-10531.597580576999</v>
      </c>
      <c r="C34">
        <v>3245.3842400347999</v>
      </c>
      <c r="D34">
        <v>7920.7502461220301</v>
      </c>
      <c r="E34">
        <v>-634.536905579821</v>
      </c>
      <c r="F34">
        <v>55.642785761638798</v>
      </c>
      <c r="G34">
        <v>43.927148819412899</v>
      </c>
      <c r="H34">
        <v>49.8939477522866</v>
      </c>
      <c r="I34">
        <v>43.786536773106803</v>
      </c>
      <c r="J34">
        <v>64.995339338179306</v>
      </c>
      <c r="K34">
        <v>43.445239365156198</v>
      </c>
      <c r="L34">
        <v>55.045139400824198</v>
      </c>
      <c r="M34">
        <v>40</v>
      </c>
      <c r="N34">
        <v>50</v>
      </c>
      <c r="O34">
        <v>45.363736799950303</v>
      </c>
      <c r="P34">
        <v>65</v>
      </c>
      <c r="Q34">
        <v>53.684642505539998</v>
      </c>
      <c r="R34">
        <v>12.8419303833135</v>
      </c>
      <c r="S34">
        <v>-7.5912088049334496</v>
      </c>
      <c r="T34">
        <v>-5.2507215783800802</v>
      </c>
      <c r="U34">
        <v>10</v>
      </c>
      <c r="V34">
        <v>-10</v>
      </c>
      <c r="W34">
        <v>-10</v>
      </c>
      <c r="X34">
        <v>-189.95895935747501</v>
      </c>
      <c r="Y34">
        <v>-292.82038509187697</v>
      </c>
      <c r="Z34">
        <v>-310.01648270300501</v>
      </c>
      <c r="AA34"/>
      <c r="AB34">
        <v>10</v>
      </c>
      <c r="AC34">
        <v>-10</v>
      </c>
      <c r="AD34">
        <v>-10</v>
      </c>
      <c r="AE34">
        <v>-12.8419303833135</v>
      </c>
      <c r="AF34">
        <v>-5.2507215783800802</v>
      </c>
      <c r="AG34">
        <v>12.8419303833135</v>
      </c>
      <c r="AH34">
        <v>-7.5912088049334496</v>
      </c>
      <c r="AI34">
        <v>-5.2507215783800802</v>
      </c>
      <c r="AJ34">
        <v>12.8419303833135</v>
      </c>
      <c r="AK34">
        <v>5.2507215783800802</v>
      </c>
      <c r="AL34">
        <v>51.430712867201002</v>
      </c>
      <c r="AM34">
        <v>8.5980488055640603</v>
      </c>
      <c r="AN34">
        <v>-189.95895935747501</v>
      </c>
      <c r="AO34">
        <v>-292.82038509187697</v>
      </c>
      <c r="AP34">
        <v>-310.01648270300501</v>
      </c>
      <c r="AQ34">
        <v>-51.430712867201002</v>
      </c>
      <c r="AR34">
        <v>-8.5980488055640603</v>
      </c>
      <c r="AS34">
        <v>55.642785761638798</v>
      </c>
      <c r="AT34">
        <v>55.642785761638798</v>
      </c>
      <c r="AU34">
        <v>55.835845529560402</v>
      </c>
      <c r="AV34">
        <v>64.426319439009802</v>
      </c>
      <c r="AW34">
        <v>49.8939477522866</v>
      </c>
      <c r="AX34">
        <v>64.995339338179306</v>
      </c>
      <c r="AY34">
        <v>64.995339338179306</v>
      </c>
      <c r="AZ34">
        <v>43.927148819412899</v>
      </c>
      <c r="BA34">
        <v>43.927148819412899</v>
      </c>
      <c r="BB34">
        <v>43.786536773106803</v>
      </c>
      <c r="BC34">
        <v>43.786536773106697</v>
      </c>
      <c r="BD34">
        <v>43.786536773106803</v>
      </c>
      <c r="BE34">
        <v>43.445239365156198</v>
      </c>
      <c r="BF34">
        <v>43.445239365156198</v>
      </c>
      <c r="BG34">
        <v>55.045139400824198</v>
      </c>
      <c r="BH34">
        <v>40</v>
      </c>
      <c r="BI34">
        <v>50</v>
      </c>
      <c r="BJ34">
        <v>45.363736799950303</v>
      </c>
      <c r="BK34">
        <v>65</v>
      </c>
      <c r="BL34">
        <v>53.684642505539998</v>
      </c>
    </row>
    <row r="35" spans="1:64" s="7" customFormat="1">
      <c r="A35" t="s">
        <v>264</v>
      </c>
      <c r="B35">
        <v>-16099.9303070524</v>
      </c>
      <c r="C35">
        <v>9843.7168505979607</v>
      </c>
      <c r="D35">
        <v>6947.2968436228002</v>
      </c>
      <c r="E35">
        <v>-691.08338716828598</v>
      </c>
      <c r="F35">
        <v>64.526810629092793</v>
      </c>
      <c r="G35">
        <v>46.616808197891501</v>
      </c>
      <c r="H35">
        <v>64.989005782356998</v>
      </c>
      <c r="I35">
        <v>46.464350480328797</v>
      </c>
      <c r="J35">
        <v>64.995912129514195</v>
      </c>
      <c r="K35">
        <v>46.094300934837399</v>
      </c>
      <c r="L35">
        <v>60.3332669590975</v>
      </c>
      <c r="M35">
        <v>45</v>
      </c>
      <c r="N35">
        <v>65</v>
      </c>
      <c r="O35">
        <v>57.968773678144302</v>
      </c>
      <c r="P35">
        <v>65</v>
      </c>
      <c r="Q35">
        <v>55.075290223396003</v>
      </c>
      <c r="R35">
        <v>12.8419303833135</v>
      </c>
      <c r="S35">
        <v>-7.5912088049334496</v>
      </c>
      <c r="T35">
        <v>-5.2507215783800802</v>
      </c>
      <c r="U35">
        <v>15</v>
      </c>
      <c r="V35">
        <v>-20</v>
      </c>
      <c r="W35">
        <v>-10</v>
      </c>
      <c r="X35">
        <v>-189.95895935747501</v>
      </c>
      <c r="Y35">
        <v>-292.82038509187697</v>
      </c>
      <c r="Z35">
        <v>-310.01648270300501</v>
      </c>
      <c r="AA35"/>
      <c r="AB35">
        <v>15</v>
      </c>
      <c r="AC35">
        <v>-20</v>
      </c>
      <c r="AD35">
        <v>-10</v>
      </c>
      <c r="AE35">
        <v>-12.8419303833135</v>
      </c>
      <c r="AF35">
        <v>-5.2507215783800802</v>
      </c>
      <c r="AG35">
        <v>12.8419303833135</v>
      </c>
      <c r="AH35">
        <v>-7.5912088049334496</v>
      </c>
      <c r="AI35">
        <v>-5.2507215783800802</v>
      </c>
      <c r="AJ35">
        <v>12.8419303833135</v>
      </c>
      <c r="AK35">
        <v>5.2507215783800802</v>
      </c>
      <c r="AL35">
        <v>51.430712867201002</v>
      </c>
      <c r="AM35">
        <v>8.5980488055640603</v>
      </c>
      <c r="AN35">
        <v>-189.95895935747501</v>
      </c>
      <c r="AO35">
        <v>-292.82038509187697</v>
      </c>
      <c r="AP35">
        <v>-310.01648270300501</v>
      </c>
      <c r="AQ35">
        <v>-51.430712867201002</v>
      </c>
      <c r="AR35">
        <v>-8.5980488055640603</v>
      </c>
      <c r="AS35">
        <v>64.526810629092793</v>
      </c>
      <c r="AT35">
        <v>64.526810629092793</v>
      </c>
      <c r="AU35">
        <v>64.759170083072206</v>
      </c>
      <c r="AV35">
        <v>64.426886080187501</v>
      </c>
      <c r="AW35">
        <v>64.989005782356998</v>
      </c>
      <c r="AX35">
        <v>64.995912129514195</v>
      </c>
      <c r="AY35">
        <v>64.995912129514195</v>
      </c>
      <c r="AZ35">
        <v>46.616808197891501</v>
      </c>
      <c r="BA35">
        <v>46.616808197891501</v>
      </c>
      <c r="BB35">
        <v>46.464350480328797</v>
      </c>
      <c r="BC35">
        <v>46.464350480328697</v>
      </c>
      <c r="BD35">
        <v>46.464350480328797</v>
      </c>
      <c r="BE35">
        <v>46.094300934837399</v>
      </c>
      <c r="BF35">
        <v>46.094300934837399</v>
      </c>
      <c r="BG35">
        <v>60.3332669590975</v>
      </c>
      <c r="BH35">
        <v>45</v>
      </c>
      <c r="BI35">
        <v>65</v>
      </c>
      <c r="BJ35">
        <v>57.968773678144302</v>
      </c>
      <c r="BK35">
        <v>65</v>
      </c>
      <c r="BL35">
        <v>55.075290223396003</v>
      </c>
    </row>
    <row r="36" spans="1:64" s="7" customFormat="1"/>
    <row r="37" spans="1:64">
      <c r="A37" t="s">
        <v>201</v>
      </c>
    </row>
    <row r="38" spans="1:64">
      <c r="A38" s="17"/>
      <c r="B38" s="17" t="s">
        <v>129</v>
      </c>
      <c r="C38" s="17" t="s">
        <v>130</v>
      </c>
      <c r="D38" s="17" t="s">
        <v>131</v>
      </c>
      <c r="E38" s="17" t="s">
        <v>132</v>
      </c>
      <c r="F38" s="17" t="s">
        <v>133</v>
      </c>
      <c r="G38" s="17" t="s">
        <v>134</v>
      </c>
      <c r="H38" s="17" t="s">
        <v>135</v>
      </c>
      <c r="I38" s="17" t="s">
        <v>136</v>
      </c>
      <c r="J38" s="17" t="s">
        <v>137</v>
      </c>
      <c r="K38" s="17" t="s">
        <v>138</v>
      </c>
      <c r="L38" s="17" t="s">
        <v>139</v>
      </c>
      <c r="M38" s="17" t="s">
        <v>140</v>
      </c>
      <c r="N38" s="17" t="s">
        <v>141</v>
      </c>
      <c r="O38" s="17" t="s">
        <v>142</v>
      </c>
      <c r="P38" s="17" t="s">
        <v>143</v>
      </c>
      <c r="Q38" s="17" t="s">
        <v>144</v>
      </c>
      <c r="R38" s="17" t="s">
        <v>145</v>
      </c>
      <c r="S38" s="17" t="s">
        <v>146</v>
      </c>
      <c r="T38" s="17" t="s">
        <v>147</v>
      </c>
      <c r="U38" s="17" t="s">
        <v>148</v>
      </c>
      <c r="V38" s="17" t="s">
        <v>149</v>
      </c>
      <c r="W38" s="17" t="s">
        <v>150</v>
      </c>
      <c r="X38" s="17" t="s">
        <v>151</v>
      </c>
      <c r="Y38" s="17" t="s">
        <v>152</v>
      </c>
      <c r="Z38" s="17" t="s">
        <v>153</v>
      </c>
    </row>
    <row r="39" spans="1:64">
      <c r="A39" s="18" t="s">
        <v>265</v>
      </c>
      <c r="B39" s="18">
        <v>-12101.09</v>
      </c>
      <c r="C39" s="18">
        <v>7409.14</v>
      </c>
      <c r="D39" s="18">
        <v>5407.31</v>
      </c>
      <c r="E39" s="18">
        <v>-715.36</v>
      </c>
      <c r="F39" s="18">
        <v>63.88</v>
      </c>
      <c r="G39" s="18">
        <v>50.43</v>
      </c>
      <c r="H39" s="18">
        <v>64</v>
      </c>
      <c r="I39" s="18">
        <v>50.26</v>
      </c>
      <c r="J39" s="18">
        <v>64.86</v>
      </c>
      <c r="K39" s="18">
        <v>49.85</v>
      </c>
      <c r="L39" s="18">
        <v>62.35</v>
      </c>
      <c r="M39" s="18">
        <v>45</v>
      </c>
      <c r="N39" s="18">
        <v>65</v>
      </c>
      <c r="O39" s="18">
        <v>54.38</v>
      </c>
      <c r="P39" s="18">
        <v>65</v>
      </c>
      <c r="Q39" s="18">
        <v>57.25</v>
      </c>
      <c r="R39" s="18">
        <v>12.9</v>
      </c>
      <c r="S39" s="18">
        <v>-7.73</v>
      </c>
      <c r="T39" s="18">
        <v>-5.17</v>
      </c>
      <c r="U39" s="18">
        <v>10</v>
      </c>
      <c r="V39" s="18">
        <v>-10</v>
      </c>
      <c r="W39" s="18">
        <v>-10</v>
      </c>
      <c r="X39" s="18">
        <v>-189.72</v>
      </c>
      <c r="Y39" s="18">
        <v>-287.57</v>
      </c>
      <c r="Z39" s="18">
        <v>-306.06</v>
      </c>
    </row>
    <row r="40" spans="1:64">
      <c r="A40" s="18" t="s">
        <v>266</v>
      </c>
      <c r="B40" s="18">
        <v>-8940.25</v>
      </c>
      <c r="C40" s="18">
        <v>5572.19</v>
      </c>
      <c r="D40" s="18">
        <v>4045.2</v>
      </c>
      <c r="E40" s="18">
        <v>-677.14</v>
      </c>
      <c r="F40" s="18">
        <v>64.13</v>
      </c>
      <c r="G40" s="18">
        <v>45.86</v>
      </c>
      <c r="H40" s="18">
        <v>64.95</v>
      </c>
      <c r="I40" s="18">
        <v>45.59</v>
      </c>
      <c r="J40" s="18">
        <v>65</v>
      </c>
      <c r="K40" s="18">
        <v>44.94</v>
      </c>
      <c r="L40" s="18">
        <v>57.82</v>
      </c>
      <c r="M40" s="18">
        <v>45</v>
      </c>
      <c r="N40" s="18">
        <v>65</v>
      </c>
      <c r="O40" s="18">
        <v>57.01</v>
      </c>
      <c r="P40" s="18">
        <v>65</v>
      </c>
      <c r="Q40" s="18">
        <v>59.2</v>
      </c>
      <c r="R40" s="18">
        <v>7.02</v>
      </c>
      <c r="S40" s="18">
        <v>-4.13</v>
      </c>
      <c r="T40" s="18">
        <v>-2.89</v>
      </c>
      <c r="U40" s="18">
        <v>10</v>
      </c>
      <c r="V40" s="18">
        <v>-10</v>
      </c>
      <c r="W40" s="18">
        <v>-10</v>
      </c>
      <c r="X40" s="18">
        <v>-100.64</v>
      </c>
      <c r="Y40" s="18">
        <v>-132.84</v>
      </c>
      <c r="Z40" s="18">
        <v>-138.06</v>
      </c>
    </row>
    <row r="41" spans="1:64">
      <c r="A41" s="18" t="s">
        <v>267</v>
      </c>
      <c r="B41" s="18">
        <v>-10267.219999999999</v>
      </c>
      <c r="C41" s="18">
        <v>6460.72</v>
      </c>
      <c r="D41" s="18">
        <v>4492.78</v>
      </c>
      <c r="E41" s="18">
        <v>-686.29</v>
      </c>
      <c r="F41" s="18">
        <v>64.2</v>
      </c>
      <c r="G41" s="18">
        <v>46.83</v>
      </c>
      <c r="H41" s="18">
        <v>64.84</v>
      </c>
      <c r="I41" s="18">
        <v>46.6</v>
      </c>
      <c r="J41" s="18">
        <v>64.989999999999995</v>
      </c>
      <c r="K41" s="18">
        <v>46.03</v>
      </c>
      <c r="L41" s="18">
        <v>59.72</v>
      </c>
      <c r="M41" s="18">
        <v>45</v>
      </c>
      <c r="N41" s="18">
        <v>65</v>
      </c>
      <c r="O41" s="18">
        <v>55.74</v>
      </c>
      <c r="P41" s="18">
        <v>65</v>
      </c>
      <c r="Q41" s="18">
        <v>58.56</v>
      </c>
      <c r="R41" s="18">
        <v>8.48</v>
      </c>
      <c r="S41" s="18">
        <v>-5.08</v>
      </c>
      <c r="T41" s="18">
        <v>-3.4</v>
      </c>
      <c r="U41" s="18">
        <v>10</v>
      </c>
      <c r="V41" s="18">
        <v>-10</v>
      </c>
      <c r="W41" s="18">
        <v>-10</v>
      </c>
      <c r="X41" s="18">
        <v>-82.63</v>
      </c>
      <c r="Y41" s="18">
        <v>-127.99</v>
      </c>
      <c r="Z41" s="18">
        <v>-136.07</v>
      </c>
    </row>
    <row r="42" spans="1:64" s="22" customFormat="1">
      <c r="A42" s="21" t="s">
        <v>268</v>
      </c>
      <c r="B42" s="21">
        <v>-9971.86</v>
      </c>
      <c r="C42" s="21">
        <v>10416.09</v>
      </c>
      <c r="D42" s="21">
        <v>129.69</v>
      </c>
      <c r="E42" s="21">
        <v>-573.77</v>
      </c>
      <c r="F42" s="21">
        <v>61.89</v>
      </c>
      <c r="G42" s="21">
        <v>47.6</v>
      </c>
      <c r="H42" s="21">
        <v>62.17</v>
      </c>
      <c r="I42" s="21">
        <v>47.36</v>
      </c>
      <c r="J42" s="21">
        <v>40.799999999999997</v>
      </c>
      <c r="K42" s="21">
        <v>65</v>
      </c>
      <c r="L42" s="21">
        <v>59.3</v>
      </c>
      <c r="M42" s="21">
        <v>45</v>
      </c>
      <c r="N42" s="21">
        <v>65</v>
      </c>
      <c r="O42" s="21">
        <v>50.06</v>
      </c>
      <c r="P42" s="21">
        <v>65</v>
      </c>
      <c r="Q42" s="21">
        <v>64.81</v>
      </c>
      <c r="R42" s="21">
        <v>10.01</v>
      </c>
      <c r="S42" s="21">
        <v>-10.09</v>
      </c>
      <c r="T42" s="21">
        <v>0.08</v>
      </c>
      <c r="U42" s="21">
        <v>10</v>
      </c>
      <c r="V42" s="21">
        <v>-10</v>
      </c>
      <c r="W42" s="21">
        <v>-10</v>
      </c>
      <c r="X42" s="21">
        <v>-203.18</v>
      </c>
      <c r="Y42" s="21">
        <v>-264.61</v>
      </c>
      <c r="Z42" s="21">
        <v>-264.54000000000002</v>
      </c>
    </row>
    <row r="43" spans="1:64">
      <c r="A43" s="21" t="s">
        <v>269</v>
      </c>
      <c r="B43" s="21">
        <v>-9559.2999999999993</v>
      </c>
      <c r="C43" s="21">
        <v>9.4600000000000009</v>
      </c>
      <c r="D43" s="21">
        <v>10225.07</v>
      </c>
      <c r="E43" s="21">
        <v>-675.22</v>
      </c>
      <c r="F43" s="21">
        <v>62.1</v>
      </c>
      <c r="G43" s="21">
        <v>47.09</v>
      </c>
      <c r="H43" s="21">
        <v>62.4</v>
      </c>
      <c r="I43" s="21">
        <v>65</v>
      </c>
      <c r="J43" s="21">
        <v>62.73</v>
      </c>
      <c r="K43" s="21">
        <v>46.77</v>
      </c>
      <c r="L43" s="21">
        <v>58.71</v>
      </c>
      <c r="M43" s="21">
        <v>45</v>
      </c>
      <c r="N43" s="21">
        <v>65</v>
      </c>
      <c r="O43" s="21">
        <v>64.989999999999995</v>
      </c>
      <c r="P43" s="21">
        <v>65</v>
      </c>
      <c r="Q43" s="21">
        <v>50.34</v>
      </c>
      <c r="R43" s="21">
        <v>9.1300000000000008</v>
      </c>
      <c r="S43" s="21">
        <v>0.05</v>
      </c>
      <c r="T43" s="21">
        <v>-9.19</v>
      </c>
      <c r="U43" s="21">
        <v>10</v>
      </c>
      <c r="V43" s="21">
        <v>-10</v>
      </c>
      <c r="W43" s="21">
        <v>-10</v>
      </c>
      <c r="X43" s="21">
        <v>-169.56</v>
      </c>
      <c r="Y43" s="21">
        <v>-221.55</v>
      </c>
      <c r="Z43" s="21">
        <v>-274.08999999999997</v>
      </c>
    </row>
    <row r="44" spans="1:64">
      <c r="A44" s="18" t="s">
        <v>270</v>
      </c>
      <c r="B44" s="18">
        <v>-11509.41</v>
      </c>
      <c r="C44" s="18">
        <v>7169.04</v>
      </c>
      <c r="D44" s="18">
        <v>5041.75</v>
      </c>
      <c r="E44" s="18">
        <v>-701.39</v>
      </c>
      <c r="F44" s="18">
        <v>64.13</v>
      </c>
      <c r="G44" s="18">
        <v>48.62</v>
      </c>
      <c r="H44" s="18">
        <v>64.52</v>
      </c>
      <c r="I44" s="18">
        <v>48.42</v>
      </c>
      <c r="J44" s="18">
        <v>64.95</v>
      </c>
      <c r="K44" s="18">
        <v>47.94</v>
      </c>
      <c r="L44" s="18">
        <v>61.5</v>
      </c>
      <c r="M44" s="18">
        <v>45</v>
      </c>
      <c r="N44" s="18">
        <v>65</v>
      </c>
      <c r="O44" s="18">
        <v>54.72</v>
      </c>
      <c r="P44" s="18">
        <v>65</v>
      </c>
      <c r="Q44" s="18">
        <v>57.77</v>
      </c>
      <c r="R44" s="18">
        <v>10.64</v>
      </c>
      <c r="S44" s="18">
        <v>-6.39</v>
      </c>
      <c r="T44" s="18">
        <v>-4.25</v>
      </c>
      <c r="U44" s="18">
        <v>10</v>
      </c>
      <c r="V44" s="18">
        <v>-10</v>
      </c>
      <c r="W44" s="18">
        <v>-10</v>
      </c>
      <c r="X44" s="18">
        <v>-229.35</v>
      </c>
      <c r="Y44" s="18">
        <v>-298.06</v>
      </c>
      <c r="Z44" s="18">
        <v>-311.10000000000002</v>
      </c>
    </row>
    <row r="45" spans="1:64">
      <c r="A45" s="21" t="s">
        <v>271</v>
      </c>
      <c r="B45" s="21">
        <v>-9730.99</v>
      </c>
      <c r="C45" s="21">
        <v>8.48</v>
      </c>
      <c r="D45" s="21">
        <v>10398</v>
      </c>
      <c r="E45" s="21">
        <v>-675.48</v>
      </c>
      <c r="F45" s="21">
        <v>61.28</v>
      </c>
      <c r="G45" s="21">
        <v>47.96</v>
      </c>
      <c r="H45" s="21">
        <v>61.28</v>
      </c>
      <c r="I45" s="21">
        <v>64.94</v>
      </c>
      <c r="J45" s="21">
        <v>61.81</v>
      </c>
      <c r="K45" s="21">
        <v>47.63</v>
      </c>
      <c r="L45" s="21">
        <v>58.95</v>
      </c>
      <c r="M45" s="21">
        <v>45</v>
      </c>
      <c r="N45" s="21">
        <v>65</v>
      </c>
      <c r="O45" s="21">
        <v>64.989999999999995</v>
      </c>
      <c r="P45" s="21">
        <v>65</v>
      </c>
      <c r="Q45" s="21">
        <v>50.09</v>
      </c>
      <c r="R45" s="21">
        <v>10.48</v>
      </c>
      <c r="S45" s="21">
        <v>0.04</v>
      </c>
      <c r="T45" s="21">
        <v>-10.51</v>
      </c>
      <c r="U45" s="21">
        <v>10</v>
      </c>
      <c r="V45" s="21">
        <v>-10</v>
      </c>
      <c r="W45" s="21">
        <v>-10</v>
      </c>
      <c r="X45" s="21">
        <v>-125.72</v>
      </c>
      <c r="Y45" s="21">
        <v>-192.53</v>
      </c>
      <c r="Z45" s="21">
        <v>-259.76</v>
      </c>
    </row>
    <row r="46" spans="1:64" s="22" customFormat="1">
      <c r="A46" s="21" t="s">
        <v>272</v>
      </c>
      <c r="B46" s="21">
        <v>-9845.56</v>
      </c>
      <c r="C46" s="21">
        <v>10278.27</v>
      </c>
      <c r="D46" s="21">
        <v>121.76</v>
      </c>
      <c r="E46" s="21">
        <v>-554.04</v>
      </c>
      <c r="F46" s="21">
        <v>60.75</v>
      </c>
      <c r="G46" s="21">
        <v>48.81</v>
      </c>
      <c r="H46" s="21">
        <v>60.99</v>
      </c>
      <c r="I46" s="21">
        <v>48.58</v>
      </c>
      <c r="J46" s="21">
        <v>37.92</v>
      </c>
      <c r="K46" s="21">
        <v>65</v>
      </c>
      <c r="L46" s="21">
        <v>59.12</v>
      </c>
      <c r="M46" s="21">
        <v>45</v>
      </c>
      <c r="N46" s="21">
        <v>65</v>
      </c>
      <c r="O46" s="21">
        <v>50.26</v>
      </c>
      <c r="P46" s="21">
        <v>65</v>
      </c>
      <c r="Q46" s="21">
        <v>64.83</v>
      </c>
      <c r="R46" s="21">
        <v>11.82</v>
      </c>
      <c r="S46" s="21">
        <v>-11.88</v>
      </c>
      <c r="T46" s="21">
        <v>0.06</v>
      </c>
      <c r="U46" s="21">
        <v>10</v>
      </c>
      <c r="V46" s="21">
        <v>-10</v>
      </c>
      <c r="W46" s="21">
        <v>-10</v>
      </c>
      <c r="X46" s="21">
        <v>-159.51</v>
      </c>
      <c r="Y46" s="21">
        <v>-242.82</v>
      </c>
      <c r="Z46" s="21">
        <v>-242.76</v>
      </c>
    </row>
    <row r="47" spans="1:64">
      <c r="A47" s="18" t="s">
        <v>273</v>
      </c>
      <c r="B47" s="18">
        <v>-9786.42</v>
      </c>
      <c r="C47" s="18">
        <v>2890.82</v>
      </c>
      <c r="D47" s="18">
        <v>7529.11</v>
      </c>
      <c r="E47" s="18">
        <v>-633.51</v>
      </c>
      <c r="F47" s="18">
        <v>55.27</v>
      </c>
      <c r="G47" s="18">
        <v>44.39</v>
      </c>
      <c r="H47" s="18">
        <v>49.61</v>
      </c>
      <c r="I47" s="18">
        <v>44.25</v>
      </c>
      <c r="J47" s="18">
        <v>64.8</v>
      </c>
      <c r="K47" s="18">
        <v>43.9</v>
      </c>
      <c r="L47" s="18">
        <v>54.03</v>
      </c>
      <c r="M47" s="18">
        <v>40</v>
      </c>
      <c r="N47" s="18">
        <v>50</v>
      </c>
      <c r="O47" s="18">
        <v>45.85</v>
      </c>
      <c r="P47" s="18">
        <v>65</v>
      </c>
      <c r="Q47" s="18">
        <v>54.2</v>
      </c>
      <c r="R47" s="18">
        <v>12.9</v>
      </c>
      <c r="S47" s="18">
        <v>-7.73</v>
      </c>
      <c r="T47" s="18">
        <v>-5.17</v>
      </c>
      <c r="U47" s="18">
        <v>10</v>
      </c>
      <c r="V47" s="18">
        <v>-10</v>
      </c>
      <c r="W47" s="18">
        <v>-10</v>
      </c>
      <c r="X47" s="18">
        <v>-189.72</v>
      </c>
      <c r="Y47" s="18">
        <v>-287.57</v>
      </c>
      <c r="Z47" s="18">
        <v>-306.06</v>
      </c>
    </row>
    <row r="48" spans="1:64">
      <c r="A48" s="23" t="s">
        <v>264</v>
      </c>
      <c r="B48" s="23">
        <v>-15301.68</v>
      </c>
      <c r="C48" s="23">
        <v>9518.31</v>
      </c>
      <c r="D48" s="23">
        <v>6476.75</v>
      </c>
      <c r="E48" s="23">
        <v>-693.38</v>
      </c>
      <c r="F48" s="23">
        <v>64.400000000000006</v>
      </c>
      <c r="G48" s="23">
        <v>47.39</v>
      </c>
      <c r="H48" s="23">
        <v>64.88</v>
      </c>
      <c r="I48" s="23">
        <v>47.23</v>
      </c>
      <c r="J48" s="23">
        <v>64.83</v>
      </c>
      <c r="K48" s="23">
        <v>46.85</v>
      </c>
      <c r="L48" s="23">
        <v>59.63</v>
      </c>
      <c r="M48" s="23">
        <v>45</v>
      </c>
      <c r="N48" s="23">
        <v>65</v>
      </c>
      <c r="O48" s="23">
        <v>58.18</v>
      </c>
      <c r="P48" s="23">
        <v>65</v>
      </c>
      <c r="Q48" s="23">
        <v>55.71</v>
      </c>
      <c r="R48" s="23">
        <v>12.9</v>
      </c>
      <c r="S48" s="23">
        <v>-7.73</v>
      </c>
      <c r="T48" s="23">
        <v>-5.17</v>
      </c>
      <c r="U48" s="23">
        <v>15</v>
      </c>
      <c r="V48" s="23">
        <v>-20</v>
      </c>
      <c r="W48" s="23">
        <v>-10</v>
      </c>
      <c r="X48" s="23">
        <v>-189.72</v>
      </c>
      <c r="Y48" s="23">
        <v>-287.57</v>
      </c>
      <c r="Z48" s="23">
        <v>-306.06</v>
      </c>
      <c r="AA48" s="27"/>
    </row>
    <row r="50" spans="1:26">
      <c r="B50" s="17" t="s">
        <v>323</v>
      </c>
      <c r="C50" s="17" t="s">
        <v>324</v>
      </c>
      <c r="D50" s="17" t="s">
        <v>325</v>
      </c>
      <c r="E50" s="17" t="s">
        <v>326</v>
      </c>
      <c r="F50" s="17" t="s">
        <v>327</v>
      </c>
      <c r="G50" s="17" t="s">
        <v>328</v>
      </c>
      <c r="H50" s="17" t="s">
        <v>329</v>
      </c>
      <c r="I50" s="17" t="s">
        <v>330</v>
      </c>
      <c r="J50" s="17" t="s">
        <v>331</v>
      </c>
      <c r="K50" s="17" t="s">
        <v>332</v>
      </c>
      <c r="L50" s="17" t="s">
        <v>333</v>
      </c>
      <c r="M50" s="17" t="s">
        <v>334</v>
      </c>
      <c r="N50" s="17" t="s">
        <v>335</v>
      </c>
      <c r="O50" s="17" t="s">
        <v>336</v>
      </c>
      <c r="P50" s="17" t="s">
        <v>337</v>
      </c>
      <c r="Q50" s="17" t="s">
        <v>338</v>
      </c>
      <c r="R50" s="17" t="s">
        <v>339</v>
      </c>
      <c r="S50" s="17" t="s">
        <v>340</v>
      </c>
      <c r="T50" s="17" t="s">
        <v>341</v>
      </c>
      <c r="U50" s="17" t="s">
        <v>342</v>
      </c>
      <c r="V50" s="17" t="s">
        <v>343</v>
      </c>
      <c r="W50" s="17" t="s">
        <v>344</v>
      </c>
      <c r="X50" s="17" t="s">
        <v>345</v>
      </c>
      <c r="Y50" s="17" t="s">
        <v>346</v>
      </c>
      <c r="Z50" s="17" t="s">
        <v>347</v>
      </c>
    </row>
    <row r="51" spans="1:26">
      <c r="A51" s="25" t="s">
        <v>259</v>
      </c>
      <c r="B51">
        <f>100*(B26-B39)/B39</f>
        <v>7.8217143914225948</v>
      </c>
      <c r="C51">
        <f t="shared" ref="C51:E51" si="0">100*(C26-C39)/C39</f>
        <v>7.8689025016121894</v>
      </c>
      <c r="D51">
        <f t="shared" si="0"/>
        <v>6.7364605090814083</v>
      </c>
      <c r="E51">
        <f t="shared" si="0"/>
        <v>0.10716387729086596</v>
      </c>
      <c r="F51">
        <f>F26-F39</f>
        <v>0.49985686853229794</v>
      </c>
      <c r="G51">
        <f t="shared" ref="G51:Q51" si="1">G26-G39</f>
        <v>-0.56465292043520066</v>
      </c>
      <c r="H51">
        <f t="shared" si="1"/>
        <v>0.73883329134879716</v>
      </c>
      <c r="I51">
        <f t="shared" si="1"/>
        <v>-0.56141770006099989</v>
      </c>
      <c r="J51">
        <f t="shared" si="1"/>
        <v>0.1366039401344068</v>
      </c>
      <c r="K51">
        <f t="shared" si="1"/>
        <v>-0.55619373823780194</v>
      </c>
      <c r="L51">
        <f t="shared" si="1"/>
        <v>1.2894324257842982</v>
      </c>
      <c r="M51">
        <f t="shared" si="1"/>
        <v>0</v>
      </c>
      <c r="N51">
        <f t="shared" si="1"/>
        <v>0</v>
      </c>
      <c r="O51">
        <f t="shared" si="1"/>
        <v>-0.79736857543990425</v>
      </c>
      <c r="P51">
        <f t="shared" si="1"/>
        <v>0</v>
      </c>
      <c r="Q51">
        <f t="shared" si="1"/>
        <v>-0.49510186107659848</v>
      </c>
      <c r="R51">
        <f t="shared" ref="R51:Z60" si="2">100*(R26-R39)/R39</f>
        <v>-0.45015206733721458</v>
      </c>
      <c r="S51">
        <f t="shared" si="2"/>
        <v>-1.7954876463978111</v>
      </c>
      <c r="T51">
        <f t="shared" si="2"/>
        <v>1.5613458100595805</v>
      </c>
      <c r="U51">
        <f t="shared" si="2"/>
        <v>0</v>
      </c>
      <c r="V51">
        <f t="shared" si="2"/>
        <v>0</v>
      </c>
      <c r="W51">
        <f t="shared" si="2"/>
        <v>0</v>
      </c>
      <c r="X51">
        <f t="shared" si="2"/>
        <v>0.12595369885885033</v>
      </c>
      <c r="Y51">
        <f t="shared" si="2"/>
        <v>1.8257763646684211</v>
      </c>
      <c r="Z51">
        <f t="shared" si="2"/>
        <v>1.2927147301199138</v>
      </c>
    </row>
    <row r="52" spans="1:26">
      <c r="A52" s="25" t="s">
        <v>260</v>
      </c>
      <c r="B52">
        <f t="shared" ref="B52:E60" si="3">100*(B27-B40)/B40</f>
        <v>5.6899701524172182</v>
      </c>
      <c r="C52">
        <f t="shared" si="3"/>
        <v>6.0439024344306365</v>
      </c>
      <c r="D52">
        <f t="shared" si="3"/>
        <v>4.2345242177847888</v>
      </c>
      <c r="E52">
        <f t="shared" si="3"/>
        <v>-9.2278676871995327E-2</v>
      </c>
      <c r="F52">
        <f t="shared" ref="F52:Q60" si="4">F27-F40</f>
        <v>3.3966021593101914E-2</v>
      </c>
      <c r="G52">
        <f t="shared" si="4"/>
        <v>-0.68161027596480039</v>
      </c>
      <c r="H52">
        <f t="shared" si="4"/>
        <v>4.9906704027094406E-2</v>
      </c>
      <c r="I52">
        <f t="shared" si="4"/>
        <v>-0.67507014254150022</v>
      </c>
      <c r="J52">
        <f t="shared" si="4"/>
        <v>-1.4207003573574184E-8</v>
      </c>
      <c r="K52">
        <f t="shared" si="4"/>
        <v>-0.6606443983128969</v>
      </c>
      <c r="L52">
        <f t="shared" si="4"/>
        <v>0.67849650935929873</v>
      </c>
      <c r="M52">
        <f t="shared" si="4"/>
        <v>0</v>
      </c>
      <c r="N52">
        <f t="shared" si="4"/>
        <v>0</v>
      </c>
      <c r="O52">
        <f t="shared" si="4"/>
        <v>-0.45138246723009701</v>
      </c>
      <c r="P52">
        <f t="shared" si="4"/>
        <v>0</v>
      </c>
      <c r="Q52">
        <f t="shared" si="4"/>
        <v>-0.223564248082603</v>
      </c>
      <c r="R52">
        <f t="shared" si="2"/>
        <v>1.2801887329754991</v>
      </c>
      <c r="S52">
        <f t="shared" si="2"/>
        <v>1.7635364257975894</v>
      </c>
      <c r="T52">
        <f t="shared" si="2"/>
        <v>0.58945310274843665</v>
      </c>
      <c r="U52">
        <f t="shared" si="2"/>
        <v>0</v>
      </c>
      <c r="V52">
        <f t="shared" si="2"/>
        <v>0</v>
      </c>
      <c r="W52">
        <f t="shared" si="2"/>
        <v>0</v>
      </c>
      <c r="X52">
        <f t="shared" si="2"/>
        <v>2.504248247017089</v>
      </c>
      <c r="Y52">
        <f t="shared" si="2"/>
        <v>1.3923778641260114</v>
      </c>
      <c r="Z52">
        <f t="shared" si="2"/>
        <v>1.3766685598123902</v>
      </c>
    </row>
    <row r="53" spans="1:26">
      <c r="A53" s="25" t="s">
        <v>261</v>
      </c>
      <c r="B53">
        <f t="shared" si="3"/>
        <v>7.7896667759987643</v>
      </c>
      <c r="C53">
        <f t="shared" si="3"/>
        <v>6.2907591272525343</v>
      </c>
      <c r="D53">
        <f t="shared" si="3"/>
        <v>8.6805140479711973</v>
      </c>
      <c r="E53">
        <f t="shared" si="3"/>
        <v>-0.49068076585845882</v>
      </c>
      <c r="F53">
        <f t="shared" si="4"/>
        <v>0.10308059220209032</v>
      </c>
      <c r="G53">
        <f t="shared" si="4"/>
        <v>-0.99377295235769481</v>
      </c>
      <c r="H53">
        <f t="shared" si="4"/>
        <v>0.15762677743029485</v>
      </c>
      <c r="I53">
        <f t="shared" si="4"/>
        <v>-0.98705653459530396</v>
      </c>
      <c r="J53">
        <f t="shared" si="4"/>
        <v>9.9982124913111647E-3</v>
      </c>
      <c r="K53">
        <f t="shared" si="4"/>
        <v>-0.95696251678140243</v>
      </c>
      <c r="L53">
        <f t="shared" si="4"/>
        <v>1.0900031787980993</v>
      </c>
      <c r="M53">
        <f t="shared" si="4"/>
        <v>0</v>
      </c>
      <c r="N53">
        <f t="shared" si="4"/>
        <v>0</v>
      </c>
      <c r="O53">
        <f t="shared" si="4"/>
        <v>-0.55021190440890422</v>
      </c>
      <c r="P53">
        <f t="shared" si="4"/>
        <v>0</v>
      </c>
      <c r="Q53">
        <f t="shared" si="4"/>
        <v>-0.53539485577780255</v>
      </c>
      <c r="R53">
        <f t="shared" si="2"/>
        <v>0.95857222305895939</v>
      </c>
      <c r="S53">
        <f t="shared" si="2"/>
        <v>-0.37783725499290899</v>
      </c>
      <c r="T53">
        <f t="shared" si="2"/>
        <v>2.955325207913241</v>
      </c>
      <c r="U53">
        <f t="shared" si="2"/>
        <v>0</v>
      </c>
      <c r="V53">
        <f t="shared" si="2"/>
        <v>0</v>
      </c>
      <c r="W53">
        <f t="shared" si="2"/>
        <v>0</v>
      </c>
      <c r="X53">
        <f t="shared" si="2"/>
        <v>2.1737918533802527</v>
      </c>
      <c r="Y53">
        <f t="shared" si="2"/>
        <v>1.681688759550745</v>
      </c>
      <c r="Z53">
        <f t="shared" si="2"/>
        <v>1.2604567183479165</v>
      </c>
    </row>
    <row r="54" spans="1:26">
      <c r="A54" s="26"/>
    </row>
    <row r="55" spans="1:26">
      <c r="A55" s="26"/>
    </row>
    <row r="56" spans="1:26">
      <c r="A56" s="25" t="s">
        <v>262</v>
      </c>
      <c r="B56">
        <f t="shared" si="3"/>
        <v>8.4168029841720813</v>
      </c>
      <c r="C56">
        <f t="shared" si="3"/>
        <v>7.385029182501003</v>
      </c>
      <c r="D56">
        <f t="shared" si="3"/>
        <v>8.6601758627303962</v>
      </c>
      <c r="E56">
        <f t="shared" si="3"/>
        <v>-0.38127884288798392</v>
      </c>
      <c r="F56">
        <f t="shared" si="4"/>
        <v>0.28455385475960782</v>
      </c>
      <c r="G56">
        <f t="shared" si="4"/>
        <v>-0.92015224116669714</v>
      </c>
      <c r="H56">
        <f t="shared" si="4"/>
        <v>0.43569831102190903</v>
      </c>
      <c r="I56">
        <f t="shared" si="4"/>
        <v>-0.90939126147570448</v>
      </c>
      <c r="J56">
        <f t="shared" si="4"/>
        <v>4.9831348572695333E-2</v>
      </c>
      <c r="K56">
        <f t="shared" si="4"/>
        <v>-0.8880057201957996</v>
      </c>
      <c r="L56">
        <f t="shared" si="4"/>
        <v>1.3259062347721979</v>
      </c>
      <c r="M56">
        <f t="shared" si="4"/>
        <v>0</v>
      </c>
      <c r="N56">
        <f t="shared" si="4"/>
        <v>0</v>
      </c>
      <c r="O56">
        <f t="shared" si="4"/>
        <v>-0.71782242300739796</v>
      </c>
      <c r="P56">
        <f t="shared" si="4"/>
        <v>0</v>
      </c>
      <c r="Q56">
        <f t="shared" si="4"/>
        <v>-0.596249166513104</v>
      </c>
      <c r="R56">
        <f t="shared" si="2"/>
        <v>0.23311912953852409</v>
      </c>
      <c r="S56">
        <f t="shared" si="2"/>
        <v>-1.341924122303914</v>
      </c>
      <c r="T56">
        <f t="shared" si="2"/>
        <v>2.6012429834861157</v>
      </c>
      <c r="U56">
        <f t="shared" si="2"/>
        <v>0</v>
      </c>
      <c r="V56">
        <f t="shared" si="2"/>
        <v>0</v>
      </c>
      <c r="W56">
        <f t="shared" si="2"/>
        <v>0</v>
      </c>
      <c r="X56">
        <f t="shared" si="2"/>
        <v>1.2036711605271475</v>
      </c>
      <c r="Y56">
        <f t="shared" si="2"/>
        <v>1.6747226365439778</v>
      </c>
      <c r="Z56">
        <f t="shared" si="2"/>
        <v>1.2251412487875133</v>
      </c>
    </row>
    <row r="57" spans="1:26">
      <c r="A57" s="26"/>
    </row>
    <row r="58" spans="1:26">
      <c r="A58" s="26"/>
    </row>
    <row r="59" spans="1:26">
      <c r="A59" s="25" t="s">
        <v>263</v>
      </c>
      <c r="B59">
        <f t="shared" si="3"/>
        <v>7.6144042517795008</v>
      </c>
      <c r="C59">
        <f t="shared" si="3"/>
        <v>12.265178739416488</v>
      </c>
      <c r="D59">
        <f t="shared" si="3"/>
        <v>5.2016804924092028</v>
      </c>
      <c r="E59">
        <f t="shared" si="3"/>
        <v>0.1620977695412866</v>
      </c>
      <c r="F59">
        <f t="shared" si="4"/>
        <v>0.37278576163879507</v>
      </c>
      <c r="G59">
        <f t="shared" si="4"/>
        <v>-0.4628511805871014</v>
      </c>
      <c r="H59">
        <f t="shared" si="4"/>
        <v>0.28394775228660052</v>
      </c>
      <c r="I59">
        <f t="shared" si="4"/>
        <v>-0.46346322689319663</v>
      </c>
      <c r="J59">
        <f t="shared" si="4"/>
        <v>0.19533933817930915</v>
      </c>
      <c r="K59">
        <f t="shared" si="4"/>
        <v>-0.45476063484380091</v>
      </c>
      <c r="L59">
        <f t="shared" si="4"/>
        <v>1.0151394008241965</v>
      </c>
      <c r="M59">
        <f t="shared" si="4"/>
        <v>0</v>
      </c>
      <c r="N59">
        <f t="shared" si="4"/>
        <v>0</v>
      </c>
      <c r="O59">
        <f t="shared" si="4"/>
        <v>-0.4862632000496987</v>
      </c>
      <c r="P59">
        <f t="shared" si="4"/>
        <v>0</v>
      </c>
      <c r="Q59">
        <f t="shared" si="4"/>
        <v>-0.51535749446000523</v>
      </c>
      <c r="R59">
        <f t="shared" si="2"/>
        <v>-0.45015206733721458</v>
      </c>
      <c r="S59">
        <f t="shared" si="2"/>
        <v>-1.7954876463978111</v>
      </c>
      <c r="T59">
        <f t="shared" si="2"/>
        <v>1.5613458100595805</v>
      </c>
      <c r="U59">
        <f t="shared" si="2"/>
        <v>0</v>
      </c>
      <c r="V59">
        <f t="shared" si="2"/>
        <v>0</v>
      </c>
      <c r="W59">
        <f t="shared" si="2"/>
        <v>0</v>
      </c>
      <c r="X59">
        <f t="shared" si="2"/>
        <v>0.12595369885885033</v>
      </c>
      <c r="Y59">
        <f t="shared" si="2"/>
        <v>1.8257763646684211</v>
      </c>
      <c r="Z59">
        <f t="shared" si="2"/>
        <v>1.2927147301199138</v>
      </c>
    </row>
    <row r="60" spans="1:26">
      <c r="A60" s="25" t="s">
        <v>264</v>
      </c>
      <c r="B60">
        <f t="shared" si="3"/>
        <v>5.2167494487690229</v>
      </c>
      <c r="C60">
        <f t="shared" si="3"/>
        <v>3.418746086206073</v>
      </c>
      <c r="D60">
        <f t="shared" si="3"/>
        <v>7.2651691608105953</v>
      </c>
      <c r="E60">
        <f t="shared" si="3"/>
        <v>-0.33121994169344582</v>
      </c>
      <c r="F60">
        <f t="shared" si="4"/>
        <v>0.12681062909278751</v>
      </c>
      <c r="G60">
        <f t="shared" si="4"/>
        <v>-0.77319180210849936</v>
      </c>
      <c r="H60">
        <f t="shared" si="4"/>
        <v>0.10900578235700209</v>
      </c>
      <c r="I60">
        <f t="shared" si="4"/>
        <v>-0.7656495196712001</v>
      </c>
      <c r="J60">
        <f t="shared" si="4"/>
        <v>0.1659121295141972</v>
      </c>
      <c r="K60">
        <f t="shared" si="4"/>
        <v>-0.75569906516260232</v>
      </c>
      <c r="L60">
        <f t="shared" si="4"/>
        <v>0.70326695909749759</v>
      </c>
      <c r="M60">
        <f t="shared" si="4"/>
        <v>0</v>
      </c>
      <c r="N60">
        <f t="shared" si="4"/>
        <v>0</v>
      </c>
      <c r="O60">
        <f t="shared" si="4"/>
        <v>-0.21122632185569756</v>
      </c>
      <c r="P60">
        <f t="shared" si="4"/>
        <v>0</v>
      </c>
      <c r="Q60">
        <f t="shared" si="4"/>
        <v>-0.63470977660399797</v>
      </c>
      <c r="R60">
        <f t="shared" si="2"/>
        <v>-0.45015206733721458</v>
      </c>
      <c r="S60">
        <f t="shared" si="2"/>
        <v>-1.7954876463978111</v>
      </c>
      <c r="T60">
        <f t="shared" si="2"/>
        <v>1.5613458100595805</v>
      </c>
      <c r="U60">
        <f t="shared" si="2"/>
        <v>0</v>
      </c>
      <c r="V60">
        <f t="shared" si="2"/>
        <v>0</v>
      </c>
      <c r="W60">
        <f t="shared" si="2"/>
        <v>0</v>
      </c>
      <c r="X60">
        <f t="shared" si="2"/>
        <v>0.12595369885885033</v>
      </c>
      <c r="Y60">
        <f t="shared" si="2"/>
        <v>1.8257763646684211</v>
      </c>
      <c r="Z60">
        <f t="shared" si="2"/>
        <v>1.2927147301199138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Roman,Standard"&amp;12&amp;A</oddHeader>
    <oddFooter>&amp;C&amp;"Times New Roman,Standard"&amp;12Seite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zoomScaleNormal="100" workbookViewId="0">
      <selection activeCell="P22" sqref="P22"/>
    </sheetView>
  </sheetViews>
  <sheetFormatPr baseColWidth="10" defaultColWidth="9.140625" defaultRowHeight="12.75"/>
  <cols>
    <col min="1" max="1025" width="9.140625" customWidth="1"/>
  </cols>
  <sheetData>
    <row r="1" spans="1:3" ht="19.5">
      <c r="A1" s="14" t="s">
        <v>274</v>
      </c>
      <c r="B1" s="14"/>
      <c r="C1" s="15" t="s">
        <v>109</v>
      </c>
    </row>
    <row r="19" spans="1:72">
      <c r="A19" t="s">
        <v>56</v>
      </c>
      <c r="B19" t="s">
        <v>57</v>
      </c>
      <c r="E19" t="s">
        <v>58</v>
      </c>
      <c r="G19" t="s">
        <v>59</v>
      </c>
      <c r="I19" t="s">
        <v>60</v>
      </c>
    </row>
    <row r="20" spans="1:72" ht="19.5">
      <c r="A20" s="16"/>
    </row>
    <row r="21" spans="1:72">
      <c r="A21" t="s">
        <v>275</v>
      </c>
      <c r="C21" t="s">
        <v>124</v>
      </c>
      <c r="E21" t="s">
        <v>125</v>
      </c>
    </row>
    <row r="22" spans="1:72">
      <c r="A22" t="s">
        <v>276</v>
      </c>
      <c r="C22" t="s">
        <v>127</v>
      </c>
      <c r="E22" t="s">
        <v>128</v>
      </c>
    </row>
    <row r="25" spans="1:72" s="10" customFormat="1">
      <c r="A25"/>
      <c r="B25" t="s">
        <v>129</v>
      </c>
      <c r="C25" t="s">
        <v>130</v>
      </c>
      <c r="D25" t="s">
        <v>131</v>
      </c>
      <c r="E25" t="s">
        <v>132</v>
      </c>
      <c r="F25" t="s">
        <v>133</v>
      </c>
      <c r="G25" t="s">
        <v>134</v>
      </c>
      <c r="H25" t="s">
        <v>135</v>
      </c>
      <c r="I25" t="s">
        <v>136</v>
      </c>
      <c r="J25" t="s">
        <v>137</v>
      </c>
      <c r="K25" t="s">
        <v>138</v>
      </c>
      <c r="L25" t="s">
        <v>139</v>
      </c>
      <c r="M25" t="s">
        <v>140</v>
      </c>
      <c r="N25" t="s">
        <v>141</v>
      </c>
      <c r="O25" t="s">
        <v>142</v>
      </c>
      <c r="P25" t="s">
        <v>143</v>
      </c>
      <c r="Q25" t="s">
        <v>144</v>
      </c>
      <c r="R25" t="s">
        <v>145</v>
      </c>
      <c r="S25" t="s">
        <v>146</v>
      </c>
      <c r="T25" t="s">
        <v>147</v>
      </c>
      <c r="U25" t="s">
        <v>148</v>
      </c>
      <c r="V25" t="s">
        <v>149</v>
      </c>
      <c r="W25" t="s">
        <v>150</v>
      </c>
      <c r="X25" t="s">
        <v>151</v>
      </c>
      <c r="Y25" t="s">
        <v>152</v>
      </c>
      <c r="Z25" t="s">
        <v>153</v>
      </c>
      <c r="AA25"/>
      <c r="AB25" t="s">
        <v>154</v>
      </c>
      <c r="AC25" t="s">
        <v>155</v>
      </c>
      <c r="AD25" t="s">
        <v>156</v>
      </c>
      <c r="AE25" t="s">
        <v>157</v>
      </c>
      <c r="AF25" t="s">
        <v>277</v>
      </c>
      <c r="AG25" t="s">
        <v>158</v>
      </c>
      <c r="AH25" t="s">
        <v>159</v>
      </c>
      <c r="AI25" t="s">
        <v>160</v>
      </c>
      <c r="AJ25" t="s">
        <v>161</v>
      </c>
      <c r="AK25" t="s">
        <v>162</v>
      </c>
      <c r="AL25" t="s">
        <v>278</v>
      </c>
      <c r="AM25" t="s">
        <v>163</v>
      </c>
      <c r="AN25" t="s">
        <v>164</v>
      </c>
      <c r="AO25" t="s">
        <v>279</v>
      </c>
      <c r="AP25" t="s">
        <v>165</v>
      </c>
      <c r="AQ25" t="s">
        <v>166</v>
      </c>
      <c r="AR25" t="s">
        <v>167</v>
      </c>
      <c r="AS25" t="s">
        <v>168</v>
      </c>
      <c r="AT25" t="s">
        <v>169</v>
      </c>
      <c r="AU25" t="s">
        <v>280</v>
      </c>
      <c r="AV25" t="s">
        <v>170</v>
      </c>
      <c r="AW25" t="s">
        <v>171</v>
      </c>
      <c r="AX25" t="s">
        <v>281</v>
      </c>
      <c r="AY25" t="s">
        <v>172</v>
      </c>
      <c r="AZ25" t="s">
        <v>173</v>
      </c>
      <c r="BA25" t="s">
        <v>174</v>
      </c>
      <c r="BB25" t="s">
        <v>175</v>
      </c>
      <c r="BC25" t="s">
        <v>282</v>
      </c>
      <c r="BD25" t="s">
        <v>176</v>
      </c>
      <c r="BE25" t="s">
        <v>177</v>
      </c>
      <c r="BF25" t="s">
        <v>178</v>
      </c>
      <c r="BG25" t="s">
        <v>179</v>
      </c>
      <c r="BH25" t="s">
        <v>283</v>
      </c>
      <c r="BI25" t="s">
        <v>180</v>
      </c>
      <c r="BJ25" t="s">
        <v>181</v>
      </c>
      <c r="BK25" t="s">
        <v>182</v>
      </c>
      <c r="BL25" t="s">
        <v>183</v>
      </c>
      <c r="BM25" t="s">
        <v>284</v>
      </c>
      <c r="BN25" t="s">
        <v>184</v>
      </c>
      <c r="BO25" t="s">
        <v>185</v>
      </c>
      <c r="BP25" t="s">
        <v>186</v>
      </c>
      <c r="BQ25" t="s">
        <v>187</v>
      </c>
      <c r="BR25" t="s">
        <v>188</v>
      </c>
      <c r="BS25" t="s">
        <v>189</v>
      </c>
      <c r="BT25" t="s">
        <v>190</v>
      </c>
    </row>
    <row r="26" spans="1:72">
      <c r="A26" t="s">
        <v>285</v>
      </c>
      <c r="B26">
        <v>-6472.5345436295302</v>
      </c>
      <c r="C26">
        <v>13561.106279867199</v>
      </c>
      <c r="D26">
        <v>-6472.5345436295302</v>
      </c>
      <c r="E26">
        <v>-616.03719260825301</v>
      </c>
      <c r="F26">
        <v>55.9619409599864</v>
      </c>
      <c r="G26">
        <v>45.634581626473597</v>
      </c>
      <c r="H26">
        <v>56.241141388087797</v>
      </c>
      <c r="I26">
        <v>45.422317898765002</v>
      </c>
      <c r="J26">
        <v>55.9619409599864</v>
      </c>
      <c r="K26">
        <v>45.634581626473597</v>
      </c>
      <c r="L26">
        <v>54.246477919470799</v>
      </c>
      <c r="M26">
        <v>45</v>
      </c>
      <c r="N26">
        <v>65</v>
      </c>
      <c r="O26">
        <v>45.626991028761097</v>
      </c>
      <c r="P26">
        <v>54.246477919470799</v>
      </c>
      <c r="Q26">
        <v>45</v>
      </c>
      <c r="R26">
        <v>8.9533806473311301</v>
      </c>
      <c r="S26">
        <v>-17.906761294662299</v>
      </c>
      <c r="T26">
        <v>8.9533806473311301</v>
      </c>
      <c r="U26">
        <v>10</v>
      </c>
      <c r="V26">
        <v>-10</v>
      </c>
      <c r="W26">
        <v>10</v>
      </c>
      <c r="X26">
        <v>-92.336466815147901</v>
      </c>
      <c r="Y26">
        <v>-142.33600700238199</v>
      </c>
      <c r="Z26">
        <v>-92.336466815147901</v>
      </c>
      <c r="AB26">
        <v>10</v>
      </c>
      <c r="AC26">
        <v>-10</v>
      </c>
      <c r="AD26">
        <v>10</v>
      </c>
      <c r="AE26">
        <v>-8.9533806473311301</v>
      </c>
      <c r="AF26">
        <v>0</v>
      </c>
      <c r="AG26">
        <v>8.9533806473311301</v>
      </c>
      <c r="AH26">
        <v>8.9533806473311301</v>
      </c>
      <c r="AI26">
        <v>-17.906761294662299</v>
      </c>
      <c r="AJ26">
        <v>8.9533806473311301</v>
      </c>
      <c r="AK26">
        <v>8.9533806473311301</v>
      </c>
      <c r="AL26">
        <v>0</v>
      </c>
      <c r="AM26">
        <v>-8.9533806473311301</v>
      </c>
      <c r="AN26">
        <v>24.999770093617201</v>
      </c>
      <c r="AO26">
        <v>0</v>
      </c>
      <c r="AP26">
        <v>-24.999770093617201</v>
      </c>
      <c r="AQ26">
        <v>-92.336466815147901</v>
      </c>
      <c r="AR26">
        <v>-142.33600700238199</v>
      </c>
      <c r="AS26">
        <v>-92.336466815147901</v>
      </c>
      <c r="AT26">
        <v>-24.999770093617201</v>
      </c>
      <c r="AU26">
        <v>0</v>
      </c>
      <c r="AV26">
        <v>24.999770093617201</v>
      </c>
      <c r="AW26">
        <v>55.9619409599864</v>
      </c>
      <c r="AX26">
        <v>1.8500000000000201</v>
      </c>
      <c r="AY26">
        <v>55.9619409599864</v>
      </c>
      <c r="AZ26">
        <v>56.241141388087797</v>
      </c>
      <c r="BA26">
        <v>56.241141388087797</v>
      </c>
      <c r="BB26">
        <v>56.241141388087797</v>
      </c>
      <c r="BC26">
        <v>1.8500000000000201</v>
      </c>
      <c r="BD26">
        <v>55.9619409599864</v>
      </c>
      <c r="BE26">
        <v>55.9619409599864</v>
      </c>
      <c r="BF26">
        <v>45.634581626473597</v>
      </c>
      <c r="BG26">
        <v>45.634581626473597</v>
      </c>
      <c r="BH26">
        <v>1.8500000000000201</v>
      </c>
      <c r="BI26">
        <v>45.422317898765002</v>
      </c>
      <c r="BJ26">
        <v>45.422317898764902</v>
      </c>
      <c r="BK26">
        <v>45.422317898765002</v>
      </c>
      <c r="BL26">
        <v>45.634581626473597</v>
      </c>
      <c r="BM26">
        <v>1.8500000000000201</v>
      </c>
      <c r="BN26">
        <v>45.634581626473697</v>
      </c>
      <c r="BO26">
        <v>54.246477919470799</v>
      </c>
      <c r="BP26">
        <v>45</v>
      </c>
      <c r="BQ26">
        <v>65</v>
      </c>
      <c r="BR26">
        <v>45.626991028761097</v>
      </c>
      <c r="BS26">
        <v>54.246477919470799</v>
      </c>
      <c r="BT26">
        <v>45</v>
      </c>
    </row>
    <row r="27" spans="1:72">
      <c r="A27" t="s">
        <v>286</v>
      </c>
      <c r="B27">
        <v>-6239.7881827152596</v>
      </c>
      <c r="C27">
        <v>13134.9397552956</v>
      </c>
      <c r="D27">
        <v>-6239.7881881721896</v>
      </c>
      <c r="E27">
        <v>-655.36338440814302</v>
      </c>
      <c r="F27">
        <v>61.491972379197001</v>
      </c>
      <c r="G27">
        <v>45.005506960103197</v>
      </c>
      <c r="H27">
        <v>62.013550993595999</v>
      </c>
      <c r="I27">
        <v>44.661300915205402</v>
      </c>
      <c r="J27">
        <v>61.491972379639002</v>
      </c>
      <c r="K27">
        <v>45.005506960171701</v>
      </c>
      <c r="L27">
        <v>53.913983118164701</v>
      </c>
      <c r="M27">
        <v>45</v>
      </c>
      <c r="N27">
        <v>65</v>
      </c>
      <c r="O27">
        <v>46.235800349577701</v>
      </c>
      <c r="P27">
        <v>53.9139831259603</v>
      </c>
      <c r="Q27">
        <v>45</v>
      </c>
      <c r="R27">
        <v>5.4068491284014</v>
      </c>
      <c r="S27">
        <v>-10.813698261408801</v>
      </c>
      <c r="T27">
        <v>5.40684913300736</v>
      </c>
      <c r="U27">
        <v>10</v>
      </c>
      <c r="V27">
        <v>-10</v>
      </c>
      <c r="W27">
        <v>10</v>
      </c>
      <c r="X27">
        <v>-59.659247017660299</v>
      </c>
      <c r="Y27">
        <v>-77.893182743617601</v>
      </c>
      <c r="Z27">
        <v>-59.659247017660299</v>
      </c>
      <c r="AB27">
        <v>10</v>
      </c>
      <c r="AC27">
        <v>-10</v>
      </c>
      <c r="AD27">
        <v>10</v>
      </c>
      <c r="AE27">
        <v>-5.4068491284014</v>
      </c>
      <c r="AF27">
        <v>0</v>
      </c>
      <c r="AG27">
        <v>5.40684913300736</v>
      </c>
      <c r="AH27">
        <v>5.4068491284014</v>
      </c>
      <c r="AI27">
        <v>-10.813698261408801</v>
      </c>
      <c r="AJ27">
        <v>5.40684913300736</v>
      </c>
      <c r="AK27">
        <v>5.4068491284014</v>
      </c>
      <c r="AL27">
        <v>0</v>
      </c>
      <c r="AM27">
        <v>-5.40684913300736</v>
      </c>
      <c r="AN27">
        <v>9.1169678629786297</v>
      </c>
      <c r="AO27">
        <v>0</v>
      </c>
      <c r="AP27">
        <v>-9.1169678629786297</v>
      </c>
      <c r="AQ27">
        <v>-59.659247017660299</v>
      </c>
      <c r="AR27">
        <v>-77.893182743617601</v>
      </c>
      <c r="AS27">
        <v>-59.659247017660299</v>
      </c>
      <c r="AT27">
        <v>-9.1169678629786297</v>
      </c>
      <c r="AU27">
        <v>0</v>
      </c>
      <c r="AV27">
        <v>9.1169678629786297</v>
      </c>
      <c r="AW27">
        <v>61.491972379197001</v>
      </c>
      <c r="AX27">
        <v>1.8500000000000201</v>
      </c>
      <c r="AY27">
        <v>61.491972379197001</v>
      </c>
      <c r="AZ27">
        <v>62.013550993596098</v>
      </c>
      <c r="BA27">
        <v>62.013550993596098</v>
      </c>
      <c r="BB27">
        <v>62.013550993595999</v>
      </c>
      <c r="BC27">
        <v>1.8500000000000201</v>
      </c>
      <c r="BD27">
        <v>61.491972379639002</v>
      </c>
      <c r="BE27">
        <v>61.491972379639002</v>
      </c>
      <c r="BF27">
        <v>45.005506960103197</v>
      </c>
      <c r="BG27">
        <v>45.005506960103197</v>
      </c>
      <c r="BH27">
        <v>1.8500000000000201</v>
      </c>
      <c r="BI27">
        <v>44.661300915205402</v>
      </c>
      <c r="BJ27">
        <v>44.661300915025699</v>
      </c>
      <c r="BK27">
        <v>44.661300915385098</v>
      </c>
      <c r="BL27">
        <v>45.005506960171701</v>
      </c>
      <c r="BM27">
        <v>1.8500000000000201</v>
      </c>
      <c r="BN27">
        <v>45.005506960171701</v>
      </c>
      <c r="BO27">
        <v>53.913983118164701</v>
      </c>
      <c r="BP27">
        <v>45</v>
      </c>
      <c r="BQ27">
        <v>65</v>
      </c>
      <c r="BR27">
        <v>46.235800349577701</v>
      </c>
      <c r="BS27">
        <v>53.9139831259603</v>
      </c>
      <c r="BT27">
        <v>45</v>
      </c>
    </row>
    <row r="28" spans="1:72">
      <c r="A28" t="s">
        <v>287</v>
      </c>
      <c r="B28">
        <v>-7020.1125030740995</v>
      </c>
      <c r="C28">
        <v>13435.9506257951</v>
      </c>
      <c r="D28">
        <v>-5453.5457238336903</v>
      </c>
      <c r="E28">
        <v>-962.29239888745997</v>
      </c>
      <c r="F28">
        <v>60.418432426172799</v>
      </c>
      <c r="G28">
        <v>45.0585497436577</v>
      </c>
      <c r="H28">
        <v>61.311185153991701</v>
      </c>
      <c r="I28">
        <v>44.552335345079101</v>
      </c>
      <c r="J28">
        <v>60.823272259325897</v>
      </c>
      <c r="K28">
        <v>45.001247802488002</v>
      </c>
      <c r="L28">
        <v>55.028732147248697</v>
      </c>
      <c r="M28">
        <v>45</v>
      </c>
      <c r="N28">
        <v>65</v>
      </c>
      <c r="O28">
        <v>45.8057848202928</v>
      </c>
      <c r="P28">
        <v>52.7907796054767</v>
      </c>
      <c r="Q28">
        <v>45</v>
      </c>
      <c r="R28">
        <v>6.5291723605838001</v>
      </c>
      <c r="S28">
        <v>-11.453181691203801</v>
      </c>
      <c r="T28">
        <v>4.9240093306199801</v>
      </c>
      <c r="U28">
        <v>10</v>
      </c>
      <c r="V28">
        <v>-10</v>
      </c>
      <c r="W28">
        <v>10</v>
      </c>
      <c r="X28">
        <v>-49.103836588331802</v>
      </c>
      <c r="Y28">
        <v>-69.746477982636193</v>
      </c>
      <c r="Z28">
        <v>-49.479693340725397</v>
      </c>
      <c r="AB28">
        <v>10</v>
      </c>
      <c r="AC28">
        <v>-10</v>
      </c>
      <c r="AD28">
        <v>10</v>
      </c>
      <c r="AE28">
        <v>-5.7528980292473202</v>
      </c>
      <c r="AF28">
        <v>-0.77627433133647195</v>
      </c>
      <c r="AG28">
        <v>5.7002836619564503</v>
      </c>
      <c r="AH28">
        <v>6.5291723605838001</v>
      </c>
      <c r="AI28">
        <v>-11.453181691203801</v>
      </c>
      <c r="AJ28">
        <v>4.9240093306199801</v>
      </c>
      <c r="AK28">
        <v>5.7528980277173396</v>
      </c>
      <c r="AL28">
        <v>0.77627433286645997</v>
      </c>
      <c r="AM28">
        <v>-5.7002836634864398</v>
      </c>
      <c r="AN28">
        <v>10.321320698477701</v>
      </c>
      <c r="AO28">
        <v>0.18792837182068001</v>
      </c>
      <c r="AP28">
        <v>-10.133392326657001</v>
      </c>
      <c r="AQ28">
        <v>-49.103836588331802</v>
      </c>
      <c r="AR28">
        <v>-69.746477982636193</v>
      </c>
      <c r="AS28">
        <v>-49.479693340725397</v>
      </c>
      <c r="AT28">
        <v>-10.321320695826801</v>
      </c>
      <c r="AU28">
        <v>-0.18792838057293801</v>
      </c>
      <c r="AV28">
        <v>10.133392315253801</v>
      </c>
      <c r="AW28">
        <v>60.827712624138101</v>
      </c>
      <c r="AX28">
        <v>57.385294334087298</v>
      </c>
      <c r="AY28">
        <v>60.418432426172799</v>
      </c>
      <c r="AZ28">
        <v>61.311185153991801</v>
      </c>
      <c r="BA28">
        <v>61.311185153991801</v>
      </c>
      <c r="BB28">
        <v>61.311185153991701</v>
      </c>
      <c r="BC28">
        <v>60.823272259325897</v>
      </c>
      <c r="BD28">
        <v>60.823272259325897</v>
      </c>
      <c r="BE28">
        <v>60.823272259325897</v>
      </c>
      <c r="BF28">
        <v>45.0585497436577</v>
      </c>
      <c r="BG28">
        <v>45.0585497436577</v>
      </c>
      <c r="BH28">
        <v>45.0585497436577</v>
      </c>
      <c r="BI28">
        <v>44.552335345079101</v>
      </c>
      <c r="BJ28">
        <v>44.734426512139898</v>
      </c>
      <c r="BK28">
        <v>44.368563452714902</v>
      </c>
      <c r="BL28">
        <v>45.001247802488002</v>
      </c>
      <c r="BM28">
        <v>42.730672918042799</v>
      </c>
      <c r="BN28">
        <v>44.692037049532502</v>
      </c>
      <c r="BO28">
        <v>55.028732147248697</v>
      </c>
      <c r="BP28">
        <v>45</v>
      </c>
      <c r="BQ28">
        <v>65</v>
      </c>
      <c r="BR28">
        <v>45.8057848202928</v>
      </c>
      <c r="BS28">
        <v>52.7907796054767</v>
      </c>
      <c r="BT28">
        <v>45</v>
      </c>
    </row>
    <row r="29" spans="1:72" s="7" customFormat="1" ht="13.5" customHeight="1">
      <c r="A29" t="s">
        <v>288</v>
      </c>
      <c r="B29">
        <v>-6544.2712412340297</v>
      </c>
      <c r="C29">
        <v>13709.6154611443</v>
      </c>
      <c r="D29">
        <v>-6544.2712981984796</v>
      </c>
      <c r="E29">
        <v>-621.07292171197298</v>
      </c>
      <c r="F29">
        <v>56.8753420472122</v>
      </c>
      <c r="G29">
        <v>45.348038212143898</v>
      </c>
      <c r="H29">
        <v>57.190074665829499</v>
      </c>
      <c r="I29">
        <v>45.115781201274601</v>
      </c>
      <c r="J29">
        <v>56.875342159141702</v>
      </c>
      <c r="K29">
        <v>45.348038212931399</v>
      </c>
      <c r="L29">
        <v>54.348958916048602</v>
      </c>
      <c r="M29">
        <v>45</v>
      </c>
      <c r="N29">
        <v>65</v>
      </c>
      <c r="O29">
        <v>45.414835055508199</v>
      </c>
      <c r="P29">
        <v>54.348958997426401</v>
      </c>
      <c r="Q29">
        <v>45</v>
      </c>
      <c r="R29">
        <v>8.1102737030382102</v>
      </c>
      <c r="S29">
        <v>-16.220547398475802</v>
      </c>
      <c r="T29">
        <v>8.1102736954376002</v>
      </c>
      <c r="U29">
        <v>10</v>
      </c>
      <c r="V29">
        <v>-10</v>
      </c>
      <c r="W29">
        <v>10</v>
      </c>
      <c r="X29">
        <v>-134.233305849999</v>
      </c>
      <c r="Y29">
        <v>-175.25966084087</v>
      </c>
      <c r="Z29">
        <v>-134.233305849999</v>
      </c>
      <c r="AA29"/>
      <c r="AB29">
        <v>10</v>
      </c>
      <c r="AC29">
        <v>-10</v>
      </c>
      <c r="AD29">
        <v>10</v>
      </c>
      <c r="AE29">
        <v>-8.1102736830357802</v>
      </c>
      <c r="AF29">
        <v>-2.0002434375498998E-8</v>
      </c>
      <c r="AG29">
        <v>8.1102737154400408</v>
      </c>
      <c r="AH29">
        <v>8.1102737030382102</v>
      </c>
      <c r="AI29">
        <v>-16.220547398475802</v>
      </c>
      <c r="AJ29">
        <v>8.1102736954376002</v>
      </c>
      <c r="AK29">
        <v>8.1102737030382102</v>
      </c>
      <c r="AL29">
        <v>0</v>
      </c>
      <c r="AM29">
        <v>-8.1102736954376002</v>
      </c>
      <c r="AN29">
        <v>20.513177289959302</v>
      </c>
      <c r="AO29">
        <v>0</v>
      </c>
      <c r="AP29">
        <v>-20.513177289959302</v>
      </c>
      <c r="AQ29">
        <v>-134.233305849999</v>
      </c>
      <c r="AR29">
        <v>-175.25966084087</v>
      </c>
      <c r="AS29">
        <v>-134.233305849999</v>
      </c>
      <c r="AT29">
        <v>-20.5131777009112</v>
      </c>
      <c r="AU29">
        <v>0</v>
      </c>
      <c r="AV29">
        <v>20.5131777009112</v>
      </c>
      <c r="AW29">
        <v>56.875342157888497</v>
      </c>
      <c r="AX29">
        <v>12</v>
      </c>
      <c r="AY29">
        <v>56.8753420472122</v>
      </c>
      <c r="AZ29">
        <v>57.1900746658294</v>
      </c>
      <c r="BA29">
        <v>57.1900746658294</v>
      </c>
      <c r="BB29">
        <v>57.190074665829499</v>
      </c>
      <c r="BC29">
        <v>56.875342159141702</v>
      </c>
      <c r="BD29">
        <v>56.875342159141702</v>
      </c>
      <c r="BE29">
        <v>56.875342159141702</v>
      </c>
      <c r="BF29">
        <v>45.348038212143898</v>
      </c>
      <c r="BG29">
        <v>45.348038212143898</v>
      </c>
      <c r="BH29">
        <v>1.8500000000000201</v>
      </c>
      <c r="BI29">
        <v>45.115781201274601</v>
      </c>
      <c r="BJ29">
        <v>45.115781200991897</v>
      </c>
      <c r="BK29">
        <v>45.115781201557098</v>
      </c>
      <c r="BL29">
        <v>45.348038212931399</v>
      </c>
      <c r="BM29">
        <v>1.8500000000000201</v>
      </c>
      <c r="BN29">
        <v>45.348038212931399</v>
      </c>
      <c r="BO29">
        <v>54.348958916048602</v>
      </c>
      <c r="BP29">
        <v>45</v>
      </c>
      <c r="BQ29">
        <v>65</v>
      </c>
      <c r="BR29">
        <v>45.414835055508199</v>
      </c>
      <c r="BS29">
        <v>54.348958997426401</v>
      </c>
      <c r="BT29">
        <v>45</v>
      </c>
    </row>
    <row r="30" spans="1:72" s="7" customFormat="1">
      <c r="A30" t="s">
        <v>289</v>
      </c>
      <c r="B30">
        <v>-5453.545704229</v>
      </c>
      <c r="C30">
        <v>13435.950625875101</v>
      </c>
      <c r="D30">
        <v>-7020.1125211875697</v>
      </c>
      <c r="E30">
        <v>-962.29240045852498</v>
      </c>
      <c r="F30">
        <v>60.823272264803997</v>
      </c>
      <c r="G30">
        <v>45.001247802408201</v>
      </c>
      <c r="H30">
        <v>61.311185152977203</v>
      </c>
      <c r="I30">
        <v>44.552335345439197</v>
      </c>
      <c r="J30">
        <v>60.4184324197604</v>
      </c>
      <c r="K30">
        <v>45.058549745694997</v>
      </c>
      <c r="L30">
        <v>52.790779577469998</v>
      </c>
      <c r="M30">
        <v>45</v>
      </c>
      <c r="N30">
        <v>65</v>
      </c>
      <c r="O30">
        <v>45.805784820178403</v>
      </c>
      <c r="P30">
        <v>55.0287321731251</v>
      </c>
      <c r="Q30">
        <v>45</v>
      </c>
      <c r="R30">
        <v>4.9240093111891898</v>
      </c>
      <c r="S30">
        <v>-11.4531816922115</v>
      </c>
      <c r="T30">
        <v>6.5291723810223097</v>
      </c>
      <c r="U30">
        <v>10</v>
      </c>
      <c r="V30">
        <v>-10</v>
      </c>
      <c r="W30">
        <v>10</v>
      </c>
      <c r="X30">
        <v>-49.479692398934802</v>
      </c>
      <c r="Y30">
        <v>-69.746477211588299</v>
      </c>
      <c r="Z30">
        <v>-49.103836504234899</v>
      </c>
      <c r="AA30"/>
      <c r="AB30">
        <v>10</v>
      </c>
      <c r="AC30">
        <v>-10</v>
      </c>
      <c r="AD30">
        <v>10</v>
      </c>
      <c r="AE30">
        <v>-5.70028373807253</v>
      </c>
      <c r="AF30">
        <v>0.77627442688334003</v>
      </c>
      <c r="AG30">
        <v>5.7528979541389704</v>
      </c>
      <c r="AH30">
        <v>4.9240093111891898</v>
      </c>
      <c r="AI30">
        <v>-11.4531816922115</v>
      </c>
      <c r="AJ30">
        <v>6.5291723810223097</v>
      </c>
      <c r="AK30">
        <v>5.7002837619317797</v>
      </c>
      <c r="AL30">
        <v>-0.77627445074258705</v>
      </c>
      <c r="AM30">
        <v>-5.7528979302797199</v>
      </c>
      <c r="AN30">
        <v>10.133392185867599</v>
      </c>
      <c r="AO30">
        <v>-0.187928273316567</v>
      </c>
      <c r="AP30">
        <v>-10.3213204591842</v>
      </c>
      <c r="AQ30">
        <v>-49.479692398934802</v>
      </c>
      <c r="AR30">
        <v>-69.746477211588299</v>
      </c>
      <c r="AS30">
        <v>-49.103836504234899</v>
      </c>
      <c r="AT30">
        <v>-10.133392626785801</v>
      </c>
      <c r="AU30">
        <v>0.18792762138332</v>
      </c>
      <c r="AV30">
        <v>10.3213202481691</v>
      </c>
      <c r="AW30">
        <v>60.823272264803997</v>
      </c>
      <c r="AX30">
        <v>60.823272264803997</v>
      </c>
      <c r="AY30">
        <v>60.823272264803997</v>
      </c>
      <c r="AZ30">
        <v>61.311185152977004</v>
      </c>
      <c r="BA30">
        <v>61.311185152977004</v>
      </c>
      <c r="BB30">
        <v>61.311185152977203</v>
      </c>
      <c r="BC30">
        <v>57.3852947470779</v>
      </c>
      <c r="BD30">
        <v>60.827712616852303</v>
      </c>
      <c r="BE30">
        <v>60.4184324197604</v>
      </c>
      <c r="BF30">
        <v>45.001247802408201</v>
      </c>
      <c r="BG30">
        <v>44.6920370545106</v>
      </c>
      <c r="BH30">
        <v>42.730673260672901</v>
      </c>
      <c r="BI30">
        <v>44.552335345439197</v>
      </c>
      <c r="BJ30">
        <v>44.368563463202499</v>
      </c>
      <c r="BK30">
        <v>44.734426508694597</v>
      </c>
      <c r="BL30">
        <v>45.058549745694997</v>
      </c>
      <c r="BM30">
        <v>45.058549745695103</v>
      </c>
      <c r="BN30">
        <v>45.058549745695103</v>
      </c>
      <c r="BO30">
        <v>52.790779577469998</v>
      </c>
      <c r="BP30">
        <v>45</v>
      </c>
      <c r="BQ30">
        <v>65</v>
      </c>
      <c r="BR30">
        <v>45.805784820178403</v>
      </c>
      <c r="BS30">
        <v>55.0287321731251</v>
      </c>
      <c r="BT30">
        <v>45</v>
      </c>
    </row>
    <row r="31" spans="1:72" s="7" customFormat="1">
      <c r="A31" t="s">
        <v>290</v>
      </c>
      <c r="B31">
        <v>-5788.9583125829604</v>
      </c>
      <c r="C31">
        <v>13597.161135529401</v>
      </c>
      <c r="D31">
        <v>-6886.05419365324</v>
      </c>
      <c r="E31">
        <v>-922.14862929311505</v>
      </c>
      <c r="F31">
        <v>56.3483745622896</v>
      </c>
      <c r="G31">
        <v>45.151617482787003</v>
      </c>
      <c r="H31">
        <v>56.643346775231201</v>
      </c>
      <c r="I31">
        <v>45.336726815056899</v>
      </c>
      <c r="J31">
        <v>56.100218545936698</v>
      </c>
      <c r="K31">
        <v>46.055841576281203</v>
      </c>
      <c r="L31">
        <v>53.269940446547103</v>
      </c>
      <c r="M31">
        <v>45</v>
      </c>
      <c r="N31">
        <v>65</v>
      </c>
      <c r="O31">
        <v>45.575484092100901</v>
      </c>
      <c r="P31">
        <v>54.8372202766475</v>
      </c>
      <c r="Q31">
        <v>45</v>
      </c>
      <c r="R31">
        <v>7.3860139930038597</v>
      </c>
      <c r="S31">
        <v>-17.179772537079</v>
      </c>
      <c r="T31">
        <v>9.7937585440751107</v>
      </c>
      <c r="U31">
        <v>10</v>
      </c>
      <c r="V31">
        <v>-10</v>
      </c>
      <c r="W31">
        <v>10</v>
      </c>
      <c r="X31">
        <v>-111.329309992964</v>
      </c>
      <c r="Y31">
        <v>-156.92957546958999</v>
      </c>
      <c r="Z31">
        <v>-110.48363227827301</v>
      </c>
      <c r="AA31"/>
      <c r="AB31">
        <v>10</v>
      </c>
      <c r="AC31">
        <v>-10</v>
      </c>
      <c r="AD31">
        <v>10</v>
      </c>
      <c r="AE31">
        <v>-8.5504254973655005</v>
      </c>
      <c r="AF31">
        <v>1.1644115043616401</v>
      </c>
      <c r="AG31">
        <v>8.6293470397134708</v>
      </c>
      <c r="AH31">
        <v>7.3860139930038597</v>
      </c>
      <c r="AI31">
        <v>-17.179772537079</v>
      </c>
      <c r="AJ31">
        <v>9.7937585440751107</v>
      </c>
      <c r="AK31">
        <v>8.5504254959542898</v>
      </c>
      <c r="AL31">
        <v>-1.1644115029504301</v>
      </c>
      <c r="AM31">
        <v>-8.6293470411246709</v>
      </c>
      <c r="AN31">
        <v>22.8001327339536</v>
      </c>
      <c r="AO31">
        <v>-0.42283885782980801</v>
      </c>
      <c r="AP31">
        <v>-23.222971591783399</v>
      </c>
      <c r="AQ31">
        <v>-111.329309992964</v>
      </c>
      <c r="AR31">
        <v>-156.92957546958999</v>
      </c>
      <c r="AS31">
        <v>-110.48363227827301</v>
      </c>
      <c r="AT31">
        <v>-22.800132742671298</v>
      </c>
      <c r="AU31">
        <v>0.42283885686114397</v>
      </c>
      <c r="AV31">
        <v>23.222971599532499</v>
      </c>
      <c r="AW31">
        <v>56.3483745622896</v>
      </c>
      <c r="AX31">
        <v>56.3483745622896</v>
      </c>
      <c r="AY31">
        <v>56.3483745622896</v>
      </c>
      <c r="AZ31">
        <v>56.643346775231301</v>
      </c>
      <c r="BA31">
        <v>56.643346775231301</v>
      </c>
      <c r="BB31">
        <v>56.643346775231201</v>
      </c>
      <c r="BC31">
        <v>54.241229980024102</v>
      </c>
      <c r="BD31">
        <v>56.351063443315802</v>
      </c>
      <c r="BE31">
        <v>56.100218545936698</v>
      </c>
      <c r="BF31">
        <v>45.151617482787003</v>
      </c>
      <c r="BG31">
        <v>45.054399180725397</v>
      </c>
      <c r="BH31">
        <v>44.437730814272797</v>
      </c>
      <c r="BI31">
        <v>45.336726815056899</v>
      </c>
      <c r="BJ31">
        <v>44.8359986803219</v>
      </c>
      <c r="BK31">
        <v>45.8328754331827</v>
      </c>
      <c r="BL31">
        <v>46.055841576281203</v>
      </c>
      <c r="BM31">
        <v>46.055841576281203</v>
      </c>
      <c r="BN31">
        <v>46.055841576281203</v>
      </c>
      <c r="BO31">
        <v>53.269940446547103</v>
      </c>
      <c r="BP31">
        <v>45</v>
      </c>
      <c r="BQ31">
        <v>65</v>
      </c>
      <c r="BR31">
        <v>45.575484092100901</v>
      </c>
      <c r="BS31">
        <v>54.8372202766475</v>
      </c>
      <c r="BT31">
        <v>45</v>
      </c>
    </row>
    <row r="32" spans="1:72" s="7" customFormat="1">
      <c r="A32" t="s">
        <v>291</v>
      </c>
      <c r="B32">
        <v>-6412.0282358861496</v>
      </c>
      <c r="C32">
        <v>13470.4891191568</v>
      </c>
      <c r="D32">
        <v>-6412.0282358861496</v>
      </c>
      <c r="E32">
        <v>-646.432647384338</v>
      </c>
      <c r="F32">
        <v>60.366070721946002</v>
      </c>
      <c r="G32">
        <v>45.019844468161899</v>
      </c>
      <c r="H32">
        <v>60.827557815692799</v>
      </c>
      <c r="I32">
        <v>44.707761850450403</v>
      </c>
      <c r="J32">
        <v>60.366070721946002</v>
      </c>
      <c r="K32">
        <v>45.019844468161899</v>
      </c>
      <c r="L32">
        <v>54.160040336980202</v>
      </c>
      <c r="M32">
        <v>45</v>
      </c>
      <c r="N32">
        <v>65</v>
      </c>
      <c r="O32">
        <v>45.756444115490403</v>
      </c>
      <c r="P32">
        <v>54.160040336980202</v>
      </c>
      <c r="Q32">
        <v>45</v>
      </c>
      <c r="R32">
        <v>5.9689204274057497</v>
      </c>
      <c r="S32">
        <v>-11.937840854811499</v>
      </c>
      <c r="T32">
        <v>5.9689204274057497</v>
      </c>
      <c r="U32">
        <v>10</v>
      </c>
      <c r="V32">
        <v>-10</v>
      </c>
      <c r="W32">
        <v>10</v>
      </c>
      <c r="X32">
        <v>-41.038429992221303</v>
      </c>
      <c r="Y32">
        <v>-63.260448013821097</v>
      </c>
      <c r="Z32">
        <v>-41.038429992221303</v>
      </c>
      <c r="AA32"/>
      <c r="AB32">
        <v>10</v>
      </c>
      <c r="AC32">
        <v>-10</v>
      </c>
      <c r="AD32">
        <v>10</v>
      </c>
      <c r="AE32">
        <v>-5.9689204274057497</v>
      </c>
      <c r="AF32">
        <v>0</v>
      </c>
      <c r="AG32">
        <v>5.9689204274057497</v>
      </c>
      <c r="AH32">
        <v>5.9689204274057497</v>
      </c>
      <c r="AI32">
        <v>-11.937840854811499</v>
      </c>
      <c r="AJ32">
        <v>5.9689204274057497</v>
      </c>
      <c r="AK32">
        <v>5.9689204274057497</v>
      </c>
      <c r="AL32">
        <v>0</v>
      </c>
      <c r="AM32">
        <v>-5.9689204274057497</v>
      </c>
      <c r="AN32">
        <v>11.111009010799901</v>
      </c>
      <c r="AO32">
        <v>0</v>
      </c>
      <c r="AP32">
        <v>-11.111009010799901</v>
      </c>
      <c r="AQ32">
        <v>-41.038429992221303</v>
      </c>
      <c r="AR32">
        <v>-63.260448013821097</v>
      </c>
      <c r="AS32">
        <v>-41.038429992221303</v>
      </c>
      <c r="AT32">
        <v>-11.111009010799901</v>
      </c>
      <c r="AU32">
        <v>0</v>
      </c>
      <c r="AV32">
        <v>11.111009010799901</v>
      </c>
      <c r="AW32">
        <v>60.366070721946002</v>
      </c>
      <c r="AX32">
        <v>1.8500000000000201</v>
      </c>
      <c r="AY32">
        <v>60.366070721946002</v>
      </c>
      <c r="AZ32">
        <v>60.8275578156927</v>
      </c>
      <c r="BA32">
        <v>60.8275578156927</v>
      </c>
      <c r="BB32">
        <v>60.827557815692799</v>
      </c>
      <c r="BC32">
        <v>1.8500000000000201</v>
      </c>
      <c r="BD32">
        <v>60.366070721946002</v>
      </c>
      <c r="BE32">
        <v>60.366070721946002</v>
      </c>
      <c r="BF32">
        <v>45.019844468161899</v>
      </c>
      <c r="BG32">
        <v>45.019844468161899</v>
      </c>
      <c r="BH32">
        <v>1.8500000000000201</v>
      </c>
      <c r="BI32">
        <v>44.707761850450403</v>
      </c>
      <c r="BJ32">
        <v>44.707761850450403</v>
      </c>
      <c r="BK32">
        <v>44.707761850450503</v>
      </c>
      <c r="BL32">
        <v>45.019844468161899</v>
      </c>
      <c r="BM32">
        <v>1.8500000000000201</v>
      </c>
      <c r="BN32">
        <v>45.019844468161999</v>
      </c>
      <c r="BO32">
        <v>54.160040336980202</v>
      </c>
      <c r="BP32">
        <v>45</v>
      </c>
      <c r="BQ32">
        <v>65</v>
      </c>
      <c r="BR32">
        <v>45.756444115490403</v>
      </c>
      <c r="BS32">
        <v>54.160040336980202</v>
      </c>
      <c r="BT32">
        <v>45</v>
      </c>
    </row>
    <row r="33" spans="1:72" s="7" customFormat="1">
      <c r="A33" t="s">
        <v>292</v>
      </c>
      <c r="B33">
        <v>-6886.0541936969303</v>
      </c>
      <c r="C33">
        <v>13597.161136570099</v>
      </c>
      <c r="D33">
        <v>-5788.9583135783096</v>
      </c>
      <c r="E33">
        <v>-922.14862929509104</v>
      </c>
      <c r="F33">
        <v>56.100218549088297</v>
      </c>
      <c r="G33">
        <v>46.055841573553501</v>
      </c>
      <c r="H33">
        <v>56.643346778338902</v>
      </c>
      <c r="I33">
        <v>45.336726813233803</v>
      </c>
      <c r="J33">
        <v>56.3483745649227</v>
      </c>
      <c r="K33">
        <v>45.151617482726898</v>
      </c>
      <c r="L33">
        <v>54.8372202767099</v>
      </c>
      <c r="M33">
        <v>45</v>
      </c>
      <c r="N33">
        <v>65</v>
      </c>
      <c r="O33">
        <v>45.575484090614097</v>
      </c>
      <c r="P33">
        <v>53.269940447968999</v>
      </c>
      <c r="Q33">
        <v>45</v>
      </c>
      <c r="R33">
        <v>9.7937585384046599</v>
      </c>
      <c r="S33">
        <v>-17.179772530901801</v>
      </c>
      <c r="T33">
        <v>7.3860139924971797</v>
      </c>
      <c r="U33">
        <v>10</v>
      </c>
      <c r="V33">
        <v>-10</v>
      </c>
      <c r="W33">
        <v>10</v>
      </c>
      <c r="X33">
        <v>-110.483632359495</v>
      </c>
      <c r="Y33">
        <v>-156.929575425807</v>
      </c>
      <c r="Z33">
        <v>-111.329309953806</v>
      </c>
      <c r="AA33"/>
      <c r="AB33">
        <v>10</v>
      </c>
      <c r="AC33">
        <v>-10</v>
      </c>
      <c r="AD33">
        <v>10</v>
      </c>
      <c r="AE33">
        <v>-8.6293470467400297</v>
      </c>
      <c r="AF33">
        <v>-1.16441149166464</v>
      </c>
      <c r="AG33">
        <v>8.5504254841618206</v>
      </c>
      <c r="AH33">
        <v>9.7937585384046599</v>
      </c>
      <c r="AI33">
        <v>-17.179772530901801</v>
      </c>
      <c r="AJ33">
        <v>7.3860139924971797</v>
      </c>
      <c r="AK33">
        <v>8.62934702409569</v>
      </c>
      <c r="AL33">
        <v>1.1644115143089799</v>
      </c>
      <c r="AM33">
        <v>-8.5504255068061497</v>
      </c>
      <c r="AN33">
        <v>23.222971530551298</v>
      </c>
      <c r="AO33">
        <v>0.42283885188590098</v>
      </c>
      <c r="AP33">
        <v>-22.800132678665399</v>
      </c>
      <c r="AQ33">
        <v>-110.483632359495</v>
      </c>
      <c r="AR33">
        <v>-156.929575425807</v>
      </c>
      <c r="AS33">
        <v>-111.329309953806</v>
      </c>
      <c r="AT33">
        <v>-23.222971535761001</v>
      </c>
      <c r="AU33">
        <v>-0.42283874242485198</v>
      </c>
      <c r="AV33">
        <v>22.8001327933361</v>
      </c>
      <c r="AW33">
        <v>56.351063446640197</v>
      </c>
      <c r="AX33">
        <v>54.241229960109997</v>
      </c>
      <c r="AY33">
        <v>56.100218549088297</v>
      </c>
      <c r="AZ33">
        <v>56.643346778338902</v>
      </c>
      <c r="BA33">
        <v>56.643346778338902</v>
      </c>
      <c r="BB33">
        <v>56.643346778338902</v>
      </c>
      <c r="BC33">
        <v>56.3483745649227</v>
      </c>
      <c r="BD33">
        <v>56.3483745649227</v>
      </c>
      <c r="BE33">
        <v>56.3483745649227</v>
      </c>
      <c r="BF33">
        <v>46.055841573553501</v>
      </c>
      <c r="BG33">
        <v>46.0558415735536</v>
      </c>
      <c r="BH33">
        <v>46.0558415735536</v>
      </c>
      <c r="BI33">
        <v>45.336726813233803</v>
      </c>
      <c r="BJ33">
        <v>45.832875430034399</v>
      </c>
      <c r="BK33">
        <v>44.835998681459401</v>
      </c>
      <c r="BL33">
        <v>45.151617482726898</v>
      </c>
      <c r="BM33">
        <v>44.4377308270779</v>
      </c>
      <c r="BN33">
        <v>45.054399181592402</v>
      </c>
      <c r="BO33">
        <v>54.8372202767099</v>
      </c>
      <c r="BP33">
        <v>45</v>
      </c>
      <c r="BQ33">
        <v>65</v>
      </c>
      <c r="BR33">
        <v>45.575484090614097</v>
      </c>
      <c r="BS33">
        <v>53.269940447968999</v>
      </c>
      <c r="BT33">
        <v>45</v>
      </c>
    </row>
    <row r="34" spans="1:72" s="7" customFormat="1">
      <c r="A34" t="s">
        <v>293</v>
      </c>
      <c r="B34">
        <v>-9424.8103163488904</v>
      </c>
      <c r="C34">
        <v>13561.106279867199</v>
      </c>
      <c r="D34">
        <v>-3520.2587709101599</v>
      </c>
      <c r="E34">
        <v>-616.03719260825301</v>
      </c>
      <c r="F34">
        <v>55.9619409599864</v>
      </c>
      <c r="G34">
        <v>40.924029283959598</v>
      </c>
      <c r="H34">
        <v>56.241141388087797</v>
      </c>
      <c r="I34">
        <v>45.422317898765002</v>
      </c>
      <c r="J34">
        <v>55.9619409599864</v>
      </c>
      <c r="K34">
        <v>50.345133968987597</v>
      </c>
      <c r="L34">
        <v>53.4640147376413</v>
      </c>
      <c r="M34">
        <v>40</v>
      </c>
      <c r="N34">
        <v>65</v>
      </c>
      <c r="O34">
        <v>45.626991028761097</v>
      </c>
      <c r="P34">
        <v>55.028941101300198</v>
      </c>
      <c r="Q34">
        <v>50</v>
      </c>
      <c r="R34">
        <v>8.9533806473311301</v>
      </c>
      <c r="S34">
        <v>-17.906761294662299</v>
      </c>
      <c r="T34">
        <v>8.9533806473311301</v>
      </c>
      <c r="U34">
        <v>10</v>
      </c>
      <c r="V34">
        <v>-10</v>
      </c>
      <c r="W34">
        <v>10</v>
      </c>
      <c r="X34">
        <v>-92.336466815147901</v>
      </c>
      <c r="Y34">
        <v>-142.33600700238199</v>
      </c>
      <c r="Z34">
        <v>-92.336466815147901</v>
      </c>
      <c r="AA34"/>
      <c r="AB34">
        <v>10</v>
      </c>
      <c r="AC34">
        <v>-10</v>
      </c>
      <c r="AD34">
        <v>10</v>
      </c>
      <c r="AE34">
        <v>-8.9533806473311301</v>
      </c>
      <c r="AF34">
        <v>0</v>
      </c>
      <c r="AG34">
        <v>8.9533806473311301</v>
      </c>
      <c r="AH34">
        <v>8.9533806473311301</v>
      </c>
      <c r="AI34">
        <v>-17.906761294662299</v>
      </c>
      <c r="AJ34">
        <v>8.9533806473311301</v>
      </c>
      <c r="AK34">
        <v>8.9533806473311301</v>
      </c>
      <c r="AL34">
        <v>0</v>
      </c>
      <c r="AM34">
        <v>-8.9533806473311301</v>
      </c>
      <c r="AN34">
        <v>24.999770093617201</v>
      </c>
      <c r="AO34">
        <v>0</v>
      </c>
      <c r="AP34">
        <v>-24.999770093617201</v>
      </c>
      <c r="AQ34">
        <v>-92.336466815147901</v>
      </c>
      <c r="AR34">
        <v>-142.33600700238199</v>
      </c>
      <c r="AS34">
        <v>-92.336466815147901</v>
      </c>
      <c r="AT34">
        <v>-24.999770093617201</v>
      </c>
      <c r="AU34">
        <v>0</v>
      </c>
      <c r="AV34">
        <v>24.999770093617201</v>
      </c>
      <c r="AW34">
        <v>55.9619409599864</v>
      </c>
      <c r="AX34">
        <v>1.8500000000000201</v>
      </c>
      <c r="AY34">
        <v>55.9619409599864</v>
      </c>
      <c r="AZ34">
        <v>56.241141388087797</v>
      </c>
      <c r="BA34">
        <v>56.241141388087797</v>
      </c>
      <c r="BB34">
        <v>56.241141388087797</v>
      </c>
      <c r="BC34">
        <v>1.8500000000000201</v>
      </c>
      <c r="BD34">
        <v>55.9619409599864</v>
      </c>
      <c r="BE34">
        <v>55.9619409599864</v>
      </c>
      <c r="BF34">
        <v>40.924029283959598</v>
      </c>
      <c r="BG34">
        <v>40.924029283959598</v>
      </c>
      <c r="BH34">
        <v>1.8500000000000201</v>
      </c>
      <c r="BI34">
        <v>45.422317898765002</v>
      </c>
      <c r="BJ34">
        <v>40.741493275504098</v>
      </c>
      <c r="BK34">
        <v>50.103142522025799</v>
      </c>
      <c r="BL34">
        <v>50.345133968987597</v>
      </c>
      <c r="BM34">
        <v>1.8500000000000201</v>
      </c>
      <c r="BN34">
        <v>50.345133968987703</v>
      </c>
      <c r="BO34">
        <v>53.4640147376413</v>
      </c>
      <c r="BP34">
        <v>40</v>
      </c>
      <c r="BQ34">
        <v>65</v>
      </c>
      <c r="BR34">
        <v>45.626991028761097</v>
      </c>
      <c r="BS34">
        <v>55.028941101300198</v>
      </c>
      <c r="BT34">
        <v>50</v>
      </c>
    </row>
    <row r="35" spans="1:72" s="7" customFormat="1">
      <c r="A35" t="s">
        <v>294</v>
      </c>
      <c r="B35">
        <v>-10520.8968243379</v>
      </c>
      <c r="C35">
        <v>21184.4437830223</v>
      </c>
      <c r="D35">
        <v>-10000.4924557952</v>
      </c>
      <c r="E35">
        <v>-663.05450288969496</v>
      </c>
      <c r="F35">
        <v>61.936921252758999</v>
      </c>
      <c r="G35">
        <v>45.150130655760201</v>
      </c>
      <c r="H35">
        <v>62.254068528047199</v>
      </c>
      <c r="I35">
        <v>45.353474042753902</v>
      </c>
      <c r="J35">
        <v>61.936921252758999</v>
      </c>
      <c r="K35">
        <v>45.980470436327202</v>
      </c>
      <c r="L35">
        <v>55.0199017374646</v>
      </c>
      <c r="M35">
        <v>45</v>
      </c>
      <c r="N35">
        <v>65</v>
      </c>
      <c r="O35">
        <v>49.868254440698401</v>
      </c>
      <c r="P35">
        <v>59.286417793993202</v>
      </c>
      <c r="Q35">
        <v>45</v>
      </c>
      <c r="R35">
        <v>8.9533806473311301</v>
      </c>
      <c r="S35">
        <v>-17.906761294662299</v>
      </c>
      <c r="T35">
        <v>8.9533806473311301</v>
      </c>
      <c r="U35">
        <v>15</v>
      </c>
      <c r="V35">
        <v>-20</v>
      </c>
      <c r="W35">
        <v>10</v>
      </c>
      <c r="X35">
        <v>-92.336466815147901</v>
      </c>
      <c r="Y35">
        <v>-142.33600700238199</v>
      </c>
      <c r="Z35">
        <v>-92.336466815147901</v>
      </c>
      <c r="AA35"/>
      <c r="AB35">
        <v>15</v>
      </c>
      <c r="AC35">
        <v>-20</v>
      </c>
      <c r="AD35">
        <v>10</v>
      </c>
      <c r="AE35">
        <v>-8.9533806473311301</v>
      </c>
      <c r="AF35">
        <v>0</v>
      </c>
      <c r="AG35">
        <v>8.9533806473311301</v>
      </c>
      <c r="AH35">
        <v>8.9533806473311301</v>
      </c>
      <c r="AI35">
        <v>-17.906761294662299</v>
      </c>
      <c r="AJ35">
        <v>8.9533806473311301</v>
      </c>
      <c r="AK35">
        <v>8.9533806473311301</v>
      </c>
      <c r="AL35">
        <v>0</v>
      </c>
      <c r="AM35">
        <v>-8.9533806473311301</v>
      </c>
      <c r="AN35">
        <v>24.999770093617201</v>
      </c>
      <c r="AO35">
        <v>0</v>
      </c>
      <c r="AP35">
        <v>-24.999770093617201</v>
      </c>
      <c r="AQ35">
        <v>-92.336466815147901</v>
      </c>
      <c r="AR35">
        <v>-142.33600700238199</v>
      </c>
      <c r="AS35">
        <v>-92.336466815147901</v>
      </c>
      <c r="AT35">
        <v>-24.999770093617201</v>
      </c>
      <c r="AU35">
        <v>0</v>
      </c>
      <c r="AV35">
        <v>24.999770093617201</v>
      </c>
      <c r="AW35">
        <v>61.936921252758999</v>
      </c>
      <c r="AX35">
        <v>1.8500000000000201</v>
      </c>
      <c r="AY35">
        <v>61.936921252758999</v>
      </c>
      <c r="AZ35">
        <v>62.2540685280471</v>
      </c>
      <c r="BA35">
        <v>62.2540685280471</v>
      </c>
      <c r="BB35">
        <v>62.254068528047199</v>
      </c>
      <c r="BC35">
        <v>1.8500000000000201</v>
      </c>
      <c r="BD35">
        <v>61.936921252758999</v>
      </c>
      <c r="BE35">
        <v>61.936921252758999</v>
      </c>
      <c r="BF35">
        <v>45.150130655760201</v>
      </c>
      <c r="BG35">
        <v>45.150130655760201</v>
      </c>
      <c r="BH35">
        <v>1.8500000000000201</v>
      </c>
      <c r="BI35">
        <v>45.353474042753902</v>
      </c>
      <c r="BJ35">
        <v>44.94092423883</v>
      </c>
      <c r="BK35">
        <v>45.766023846677001</v>
      </c>
      <c r="BL35">
        <v>45.980470436327202</v>
      </c>
      <c r="BM35">
        <v>1.8500000000000201</v>
      </c>
      <c r="BN35">
        <v>45.980470436327302</v>
      </c>
      <c r="BO35">
        <v>55.0199017374646</v>
      </c>
      <c r="BP35">
        <v>45</v>
      </c>
      <c r="BQ35">
        <v>65</v>
      </c>
      <c r="BR35">
        <v>49.868254440698401</v>
      </c>
      <c r="BS35">
        <v>59.286417793993202</v>
      </c>
      <c r="BT35">
        <v>45</v>
      </c>
    </row>
    <row r="36" spans="1:72" s="7" customFormat="1"/>
    <row r="37" spans="1:72">
      <c r="A37" t="s">
        <v>201</v>
      </c>
    </row>
    <row r="38" spans="1:72">
      <c r="A38" s="17"/>
      <c r="B38" s="17" t="s">
        <v>129</v>
      </c>
      <c r="C38" s="17" t="s">
        <v>130</v>
      </c>
      <c r="D38" s="17" t="s">
        <v>131</v>
      </c>
      <c r="E38" s="17" t="s">
        <v>132</v>
      </c>
      <c r="F38" s="17" t="s">
        <v>133</v>
      </c>
      <c r="G38" s="17" t="s">
        <v>134</v>
      </c>
      <c r="H38" s="17" t="s">
        <v>135</v>
      </c>
      <c r="I38" s="17" t="s">
        <v>136</v>
      </c>
      <c r="J38" s="17" t="s">
        <v>137</v>
      </c>
      <c r="K38" s="17" t="s">
        <v>138</v>
      </c>
      <c r="L38" s="17" t="s">
        <v>139</v>
      </c>
      <c r="M38" s="17" t="s">
        <v>140</v>
      </c>
      <c r="N38" s="17" t="s">
        <v>141</v>
      </c>
      <c r="O38" s="17" t="s">
        <v>142</v>
      </c>
      <c r="P38" s="17" t="s">
        <v>143</v>
      </c>
      <c r="Q38" s="17" t="s">
        <v>144</v>
      </c>
      <c r="R38" s="17" t="s">
        <v>145</v>
      </c>
      <c r="S38" s="17" t="s">
        <v>146</v>
      </c>
      <c r="T38" s="17" t="s">
        <v>147</v>
      </c>
      <c r="U38" s="17" t="s">
        <v>148</v>
      </c>
      <c r="V38" s="17" t="s">
        <v>149</v>
      </c>
      <c r="W38" s="17" t="s">
        <v>150</v>
      </c>
      <c r="X38" s="17" t="s">
        <v>151</v>
      </c>
      <c r="Y38" s="17" t="s">
        <v>152</v>
      </c>
      <c r="Z38" s="17" t="s">
        <v>153</v>
      </c>
      <c r="AA38" s="17" t="s">
        <v>295</v>
      </c>
    </row>
    <row r="39" spans="1:72">
      <c r="A39" s="18" t="s">
        <v>296</v>
      </c>
      <c r="B39" s="23">
        <v>-6097.56</v>
      </c>
      <c r="C39" s="23">
        <v>12814.88</v>
      </c>
      <c r="D39" s="23">
        <v>-6097.56</v>
      </c>
      <c r="E39" s="23">
        <v>-619.84</v>
      </c>
      <c r="F39" s="23">
        <v>56.05</v>
      </c>
      <c r="G39" s="23">
        <v>46.26</v>
      </c>
      <c r="H39" s="23">
        <v>56.33</v>
      </c>
      <c r="I39" s="23">
        <v>46.04</v>
      </c>
      <c r="J39" s="23">
        <v>56.05</v>
      </c>
      <c r="K39" s="23">
        <v>46.26</v>
      </c>
      <c r="L39" s="23">
        <v>53.74</v>
      </c>
      <c r="M39" s="23">
        <v>45</v>
      </c>
      <c r="N39" s="23">
        <v>65</v>
      </c>
      <c r="O39" s="23">
        <v>46.62</v>
      </c>
      <c r="P39" s="23">
        <v>53.74</v>
      </c>
      <c r="Q39" s="23">
        <v>45</v>
      </c>
      <c r="R39" s="23">
        <v>8.93</v>
      </c>
      <c r="S39" s="23">
        <v>-17.86</v>
      </c>
      <c r="T39" s="23">
        <v>8.93</v>
      </c>
      <c r="U39" s="23">
        <v>10</v>
      </c>
      <c r="V39" s="23">
        <v>-10</v>
      </c>
      <c r="W39" s="23">
        <v>10</v>
      </c>
      <c r="X39" s="23">
        <v>-91.57</v>
      </c>
      <c r="Y39" s="23">
        <v>-141.44</v>
      </c>
      <c r="Z39" s="23">
        <v>-91.57</v>
      </c>
      <c r="AA39" s="23">
        <v>0</v>
      </c>
    </row>
    <row r="40" spans="1:72">
      <c r="A40" s="18" t="s">
        <v>297</v>
      </c>
      <c r="B40" s="23">
        <v>-5752.83</v>
      </c>
      <c r="C40" s="23">
        <v>12152.18</v>
      </c>
      <c r="D40" s="23">
        <v>-5752.83</v>
      </c>
      <c r="E40" s="23">
        <v>-646.6</v>
      </c>
      <c r="F40" s="23">
        <v>60.63</v>
      </c>
      <c r="G40" s="23">
        <v>45.18</v>
      </c>
      <c r="H40" s="23">
        <v>61.15</v>
      </c>
      <c r="I40" s="23">
        <v>44.83</v>
      </c>
      <c r="J40" s="23">
        <v>60.63</v>
      </c>
      <c r="K40" s="23">
        <v>45.18</v>
      </c>
      <c r="L40" s="23">
        <v>53.25</v>
      </c>
      <c r="M40" s="23">
        <v>45</v>
      </c>
      <c r="N40" s="23">
        <v>65</v>
      </c>
      <c r="O40" s="23">
        <v>47.57</v>
      </c>
      <c r="P40" s="23">
        <v>53.25</v>
      </c>
      <c r="Q40" s="23">
        <v>45</v>
      </c>
      <c r="R40" s="23">
        <v>5.34</v>
      </c>
      <c r="S40" s="23">
        <v>-10.68</v>
      </c>
      <c r="T40" s="23">
        <v>5.34</v>
      </c>
      <c r="U40" s="23">
        <v>10</v>
      </c>
      <c r="V40" s="23">
        <v>-10</v>
      </c>
      <c r="W40" s="23">
        <v>10</v>
      </c>
      <c r="X40" s="23">
        <v>-58.49</v>
      </c>
      <c r="Y40" s="23">
        <v>-78.11</v>
      </c>
      <c r="Z40" s="23">
        <v>-58.49</v>
      </c>
      <c r="AA40" s="23">
        <v>0</v>
      </c>
    </row>
    <row r="41" spans="1:72">
      <c r="A41" s="18" t="s">
        <v>298</v>
      </c>
      <c r="B41" s="23">
        <v>-6403.27</v>
      </c>
      <c r="C41" s="23">
        <v>12430.85</v>
      </c>
      <c r="D41" s="23">
        <v>-5085.05</v>
      </c>
      <c r="E41" s="23">
        <v>-942.53</v>
      </c>
      <c r="F41" s="23">
        <v>59.7</v>
      </c>
      <c r="G41" s="23">
        <v>45.45</v>
      </c>
      <c r="H41" s="23">
        <v>60.58</v>
      </c>
      <c r="I41" s="23">
        <v>44.81</v>
      </c>
      <c r="J41" s="23">
        <v>60.09</v>
      </c>
      <c r="K41" s="23">
        <v>45.1</v>
      </c>
      <c r="L41" s="23">
        <v>54.18</v>
      </c>
      <c r="M41" s="23">
        <v>45</v>
      </c>
      <c r="N41" s="23">
        <v>65</v>
      </c>
      <c r="O41" s="23">
        <v>47.17</v>
      </c>
      <c r="P41" s="23">
        <v>52.29</v>
      </c>
      <c r="Q41" s="23">
        <v>45</v>
      </c>
      <c r="R41" s="23">
        <v>6.44</v>
      </c>
      <c r="S41" s="23">
        <v>-11.31</v>
      </c>
      <c r="T41" s="23">
        <v>4.8600000000000003</v>
      </c>
      <c r="U41" s="23">
        <v>10</v>
      </c>
      <c r="V41" s="23">
        <v>-10</v>
      </c>
      <c r="W41" s="23">
        <v>10</v>
      </c>
      <c r="X41" s="23">
        <v>-47.98</v>
      </c>
      <c r="Y41" s="23">
        <v>-70.08</v>
      </c>
      <c r="Z41" s="23">
        <v>-48.66</v>
      </c>
      <c r="AA41" s="23">
        <v>0.74</v>
      </c>
    </row>
    <row r="42" spans="1:72">
      <c r="A42" s="18" t="s">
        <v>299</v>
      </c>
      <c r="B42" s="23">
        <v>-6134</v>
      </c>
      <c r="C42" s="23">
        <v>12891.37</v>
      </c>
      <c r="D42" s="23">
        <v>-6134</v>
      </c>
      <c r="E42" s="23">
        <v>-623.46</v>
      </c>
      <c r="F42" s="23">
        <v>56.83</v>
      </c>
      <c r="G42" s="23">
        <v>45.95</v>
      </c>
      <c r="H42" s="23">
        <v>57.15</v>
      </c>
      <c r="I42" s="23">
        <v>45.71</v>
      </c>
      <c r="J42" s="23">
        <v>56.83</v>
      </c>
      <c r="K42" s="23">
        <v>45.95</v>
      </c>
      <c r="L42" s="23">
        <v>53.8</v>
      </c>
      <c r="M42" s="23">
        <v>45</v>
      </c>
      <c r="N42" s="23">
        <v>65</v>
      </c>
      <c r="O42" s="23">
        <v>46.51</v>
      </c>
      <c r="P42" s="23">
        <v>53.8</v>
      </c>
      <c r="Q42" s="23">
        <v>45</v>
      </c>
      <c r="R42" s="23">
        <v>8.08</v>
      </c>
      <c r="S42" s="23">
        <v>-16.16</v>
      </c>
      <c r="T42" s="23">
        <v>8.08</v>
      </c>
      <c r="U42" s="23">
        <v>10</v>
      </c>
      <c r="V42" s="23">
        <v>-10</v>
      </c>
      <c r="W42" s="23">
        <v>10</v>
      </c>
      <c r="X42" s="23">
        <v>-133.02000000000001</v>
      </c>
      <c r="Y42" s="23">
        <v>-174.6</v>
      </c>
      <c r="Z42" s="23">
        <v>-133.02000000000001</v>
      </c>
      <c r="AA42" s="23">
        <v>0</v>
      </c>
    </row>
    <row r="43" spans="1:72">
      <c r="A43" s="18" t="s">
        <v>300</v>
      </c>
      <c r="B43" s="23">
        <v>-5085.05</v>
      </c>
      <c r="C43" s="23">
        <v>12430.85</v>
      </c>
      <c r="D43" s="23">
        <v>-6403.27</v>
      </c>
      <c r="E43" s="23">
        <v>-942.53</v>
      </c>
      <c r="F43" s="23">
        <v>60.09</v>
      </c>
      <c r="G43" s="23">
        <v>45.1</v>
      </c>
      <c r="H43" s="23">
        <v>60.58</v>
      </c>
      <c r="I43" s="23">
        <v>44.81</v>
      </c>
      <c r="J43" s="23">
        <v>59.7</v>
      </c>
      <c r="K43" s="23">
        <v>45.45</v>
      </c>
      <c r="L43" s="23">
        <v>52.29</v>
      </c>
      <c r="M43" s="23">
        <v>45</v>
      </c>
      <c r="N43" s="23">
        <v>65</v>
      </c>
      <c r="O43" s="23">
        <v>47.17</v>
      </c>
      <c r="P43" s="23">
        <v>54.18</v>
      </c>
      <c r="Q43" s="23">
        <v>45</v>
      </c>
      <c r="R43" s="23">
        <v>4.8600000000000003</v>
      </c>
      <c r="S43" s="23">
        <v>-11.31</v>
      </c>
      <c r="T43" s="23">
        <v>6.44</v>
      </c>
      <c r="U43" s="23">
        <v>10</v>
      </c>
      <c r="V43" s="23">
        <v>-10</v>
      </c>
      <c r="W43" s="23">
        <v>10</v>
      </c>
      <c r="X43" s="23">
        <v>-48.66</v>
      </c>
      <c r="Y43" s="23">
        <v>-70.08</v>
      </c>
      <c r="Z43" s="23">
        <v>-47.98</v>
      </c>
      <c r="AA43" s="23">
        <v>-0.74</v>
      </c>
    </row>
    <row r="44" spans="1:72">
      <c r="A44" s="18" t="s">
        <v>301</v>
      </c>
      <c r="B44" s="23">
        <v>-5507.59</v>
      </c>
      <c r="C44" s="23">
        <v>12862.11</v>
      </c>
      <c r="D44" s="23">
        <v>-6434.68</v>
      </c>
      <c r="E44" s="23">
        <v>-919.83</v>
      </c>
      <c r="F44" s="23">
        <v>56.36</v>
      </c>
      <c r="G44" s="23">
        <v>45.63</v>
      </c>
      <c r="H44" s="23">
        <v>56.66</v>
      </c>
      <c r="I44" s="23">
        <v>45.89</v>
      </c>
      <c r="J44" s="23">
        <v>56.12</v>
      </c>
      <c r="K44" s="23">
        <v>46.67</v>
      </c>
      <c r="L44" s="23">
        <v>52.9</v>
      </c>
      <c r="M44" s="23">
        <v>45</v>
      </c>
      <c r="N44" s="23">
        <v>65</v>
      </c>
      <c r="O44" s="23">
        <v>46.56</v>
      </c>
      <c r="P44" s="23">
        <v>54.23</v>
      </c>
      <c r="Q44" s="23">
        <v>45</v>
      </c>
      <c r="R44" s="23">
        <v>7.36</v>
      </c>
      <c r="S44" s="23">
        <v>-17.13</v>
      </c>
      <c r="T44" s="23">
        <v>9.77</v>
      </c>
      <c r="U44" s="23">
        <v>10</v>
      </c>
      <c r="V44" s="23">
        <v>-10</v>
      </c>
      <c r="W44" s="23">
        <v>10</v>
      </c>
      <c r="X44" s="23">
        <v>-110.49</v>
      </c>
      <c r="Y44" s="23">
        <v>-156.15</v>
      </c>
      <c r="Z44" s="23">
        <v>-109.39</v>
      </c>
      <c r="AA44" s="23">
        <v>-1.1499999999999999</v>
      </c>
    </row>
    <row r="45" spans="1:72">
      <c r="A45" s="18" t="s">
        <v>302</v>
      </c>
      <c r="B45" s="23">
        <v>-5933.79</v>
      </c>
      <c r="C45" s="23">
        <v>12508.05</v>
      </c>
      <c r="D45" s="23">
        <v>-5933.79</v>
      </c>
      <c r="E45" s="23">
        <v>-640.54</v>
      </c>
      <c r="F45" s="23">
        <v>59.73</v>
      </c>
      <c r="G45" s="23">
        <v>45.29</v>
      </c>
      <c r="H45" s="23">
        <v>60.19</v>
      </c>
      <c r="I45" s="23">
        <v>44.97</v>
      </c>
      <c r="J45" s="23">
        <v>59.73</v>
      </c>
      <c r="K45" s="23">
        <v>45.29</v>
      </c>
      <c r="L45" s="23">
        <v>53.51</v>
      </c>
      <c r="M45" s="23">
        <v>45</v>
      </c>
      <c r="N45" s="23">
        <v>65</v>
      </c>
      <c r="O45" s="23">
        <v>47.06</v>
      </c>
      <c r="P45" s="23">
        <v>53.51</v>
      </c>
      <c r="Q45" s="23">
        <v>45</v>
      </c>
      <c r="R45" s="23">
        <v>5.89</v>
      </c>
      <c r="S45" s="23">
        <v>-11.78</v>
      </c>
      <c r="T45" s="23">
        <v>5.89</v>
      </c>
      <c r="U45" s="23">
        <v>10</v>
      </c>
      <c r="V45" s="23">
        <v>-10</v>
      </c>
      <c r="W45" s="23">
        <v>10</v>
      </c>
      <c r="X45" s="23">
        <v>-40.22</v>
      </c>
      <c r="Y45" s="23">
        <v>-63.67</v>
      </c>
      <c r="Z45" s="23">
        <v>-40.22</v>
      </c>
      <c r="AA45" s="23">
        <v>0</v>
      </c>
    </row>
    <row r="46" spans="1:72">
      <c r="A46" s="18" t="s">
        <v>303</v>
      </c>
      <c r="B46" s="23">
        <v>-6434.68</v>
      </c>
      <c r="C46" s="23">
        <v>12862.11</v>
      </c>
      <c r="D46" s="23">
        <v>-5507.59</v>
      </c>
      <c r="E46" s="23">
        <v>-919.83</v>
      </c>
      <c r="F46" s="23">
        <v>56.12</v>
      </c>
      <c r="G46" s="23">
        <v>46.67</v>
      </c>
      <c r="H46" s="23">
        <v>56.66</v>
      </c>
      <c r="I46" s="23">
        <v>45.89</v>
      </c>
      <c r="J46" s="23">
        <v>56.36</v>
      </c>
      <c r="K46" s="23">
        <v>45.63</v>
      </c>
      <c r="L46" s="23">
        <v>54.23</v>
      </c>
      <c r="M46" s="23">
        <v>45</v>
      </c>
      <c r="N46" s="23">
        <v>65</v>
      </c>
      <c r="O46" s="23">
        <v>46.56</v>
      </c>
      <c r="P46" s="23">
        <v>52.9</v>
      </c>
      <c r="Q46" s="23">
        <v>45</v>
      </c>
      <c r="R46" s="23">
        <v>9.77</v>
      </c>
      <c r="S46" s="23">
        <v>-17.13</v>
      </c>
      <c r="T46" s="23">
        <v>7.36</v>
      </c>
      <c r="U46" s="23">
        <v>10</v>
      </c>
      <c r="V46" s="23">
        <v>-10</v>
      </c>
      <c r="W46" s="23">
        <v>10</v>
      </c>
      <c r="X46" s="23">
        <v>-109.39</v>
      </c>
      <c r="Y46" s="23">
        <v>-156.15</v>
      </c>
      <c r="Z46" s="23">
        <v>-110.49</v>
      </c>
      <c r="AA46" s="23">
        <v>1.1499999999999999</v>
      </c>
    </row>
    <row r="47" spans="1:72">
      <c r="A47" s="18" t="s">
        <v>304</v>
      </c>
      <c r="B47" s="18">
        <v>-8856.4599999999991</v>
      </c>
      <c r="C47" s="18">
        <v>12814.88</v>
      </c>
      <c r="D47" s="18">
        <v>-3338.65</v>
      </c>
      <c r="E47" s="18">
        <v>-619.84</v>
      </c>
      <c r="F47" s="18">
        <v>56.05</v>
      </c>
      <c r="G47" s="18">
        <v>41.83</v>
      </c>
      <c r="H47" s="18">
        <v>56.33</v>
      </c>
      <c r="I47" s="18">
        <v>46.04</v>
      </c>
      <c r="J47" s="18">
        <v>56.05</v>
      </c>
      <c r="K47" s="18">
        <v>50.69</v>
      </c>
      <c r="L47" s="18">
        <v>52.7</v>
      </c>
      <c r="M47" s="18">
        <v>40</v>
      </c>
      <c r="N47" s="18">
        <v>65</v>
      </c>
      <c r="O47" s="18">
        <v>46.62</v>
      </c>
      <c r="P47" s="18">
        <v>54.79</v>
      </c>
      <c r="Q47" s="18">
        <v>50</v>
      </c>
      <c r="R47" s="18">
        <v>8.93</v>
      </c>
      <c r="S47" s="18">
        <v>-17.86</v>
      </c>
      <c r="T47" s="18">
        <v>8.93</v>
      </c>
      <c r="U47" s="18">
        <v>10</v>
      </c>
      <c r="V47" s="18">
        <v>-10</v>
      </c>
      <c r="W47" s="18">
        <v>10</v>
      </c>
      <c r="X47" s="18">
        <v>-91.57</v>
      </c>
      <c r="Y47" s="18">
        <v>-141.44</v>
      </c>
      <c r="Z47" s="18">
        <v>-91.57</v>
      </c>
      <c r="AA47" s="18">
        <v>0</v>
      </c>
    </row>
    <row r="48" spans="1:72">
      <c r="A48" s="18" t="s">
        <v>294</v>
      </c>
      <c r="B48" s="18">
        <v>-10079.700000000001</v>
      </c>
      <c r="C48" s="18">
        <v>19980.39</v>
      </c>
      <c r="D48" s="18">
        <v>-9236.02</v>
      </c>
      <c r="E48" s="18">
        <v>-664.76</v>
      </c>
      <c r="F48" s="18">
        <v>61.74</v>
      </c>
      <c r="G48" s="18">
        <v>45.55</v>
      </c>
      <c r="H48" s="18">
        <v>62.06</v>
      </c>
      <c r="I48" s="18">
        <v>46.01</v>
      </c>
      <c r="J48" s="18">
        <v>61.74</v>
      </c>
      <c r="K48" s="18">
        <v>46.9</v>
      </c>
      <c r="L48" s="18">
        <v>54.64</v>
      </c>
      <c r="M48" s="18">
        <v>45</v>
      </c>
      <c r="N48" s="18">
        <v>65</v>
      </c>
      <c r="O48" s="18">
        <v>50.67</v>
      </c>
      <c r="P48" s="18">
        <v>58.24</v>
      </c>
      <c r="Q48" s="18">
        <v>45</v>
      </c>
      <c r="R48" s="18">
        <v>8.93</v>
      </c>
      <c r="S48" s="18">
        <v>-17.86</v>
      </c>
      <c r="T48" s="18">
        <v>8.93</v>
      </c>
      <c r="U48" s="18">
        <v>15</v>
      </c>
      <c r="V48" s="18">
        <v>-20</v>
      </c>
      <c r="W48" s="18">
        <v>10</v>
      </c>
      <c r="X48" s="18">
        <v>-91.57</v>
      </c>
      <c r="Y48" s="18">
        <v>-141.44</v>
      </c>
      <c r="Z48" s="18">
        <v>-91.57</v>
      </c>
      <c r="AA48" s="18">
        <v>0</v>
      </c>
    </row>
    <row r="50" spans="1:26">
      <c r="B50" s="17" t="s">
        <v>323</v>
      </c>
      <c r="C50" s="17" t="s">
        <v>324</v>
      </c>
      <c r="D50" s="17" t="s">
        <v>325</v>
      </c>
      <c r="E50" s="17" t="s">
        <v>326</v>
      </c>
      <c r="F50" s="17" t="s">
        <v>327</v>
      </c>
      <c r="G50" s="17" t="s">
        <v>328</v>
      </c>
      <c r="H50" s="17" t="s">
        <v>329</v>
      </c>
      <c r="I50" s="17" t="s">
        <v>330</v>
      </c>
      <c r="J50" s="17" t="s">
        <v>331</v>
      </c>
      <c r="K50" s="17" t="s">
        <v>332</v>
      </c>
      <c r="L50" s="17" t="s">
        <v>333</v>
      </c>
      <c r="M50" s="17" t="s">
        <v>334</v>
      </c>
      <c r="N50" s="17" t="s">
        <v>335</v>
      </c>
      <c r="O50" s="17" t="s">
        <v>336</v>
      </c>
      <c r="P50" s="17" t="s">
        <v>337</v>
      </c>
      <c r="Q50" s="17" t="s">
        <v>338</v>
      </c>
      <c r="R50" s="17" t="s">
        <v>339</v>
      </c>
      <c r="S50" s="17" t="s">
        <v>340</v>
      </c>
      <c r="T50" s="17" t="s">
        <v>341</v>
      </c>
      <c r="U50" s="17" t="s">
        <v>342</v>
      </c>
      <c r="V50" s="17" t="s">
        <v>343</v>
      </c>
      <c r="W50" s="17" t="s">
        <v>344</v>
      </c>
      <c r="X50" s="17" t="s">
        <v>345</v>
      </c>
      <c r="Y50" s="17" t="s">
        <v>346</v>
      </c>
      <c r="Z50" s="17" t="s">
        <v>347</v>
      </c>
    </row>
    <row r="51" spans="1:26">
      <c r="A51" t="s">
        <v>285</v>
      </c>
      <c r="B51">
        <f>100*(B26-B39)/B39</f>
        <v>6.1495834994576484</v>
      </c>
      <c r="C51">
        <f t="shared" ref="C51:E51" si="0">100*(C26-C39)/C39</f>
        <v>5.823123430474574</v>
      </c>
      <c r="D51">
        <f t="shared" si="0"/>
        <v>6.1495834994576484</v>
      </c>
      <c r="E51">
        <f t="shared" si="0"/>
        <v>-0.61351435721267156</v>
      </c>
      <c r="F51">
        <f>F26-F39</f>
        <v>-8.8059040013597212E-2</v>
      </c>
      <c r="G51">
        <f t="shared" ref="G51:Q51" si="1">G26-G39</f>
        <v>-0.62541837352640073</v>
      </c>
      <c r="H51">
        <f t="shared" si="1"/>
        <v>-8.8858611912201013E-2</v>
      </c>
      <c r="I51">
        <f t="shared" si="1"/>
        <v>-0.61768210123499756</v>
      </c>
      <c r="J51">
        <f t="shared" si="1"/>
        <v>-8.8059040013597212E-2</v>
      </c>
      <c r="K51">
        <f t="shared" si="1"/>
        <v>-0.62541837352640073</v>
      </c>
      <c r="L51">
        <f t="shared" si="1"/>
        <v>0.50647791947079668</v>
      </c>
      <c r="M51">
        <f t="shared" si="1"/>
        <v>0</v>
      </c>
      <c r="N51">
        <f t="shared" si="1"/>
        <v>0</v>
      </c>
      <c r="O51">
        <f t="shared" si="1"/>
        <v>-0.99300897123890053</v>
      </c>
      <c r="P51">
        <f t="shared" si="1"/>
        <v>0.50647791947079668</v>
      </c>
      <c r="Q51">
        <f t="shared" si="1"/>
        <v>0</v>
      </c>
      <c r="R51">
        <f t="shared" ref="R51:Z60" si="2">100*(R26-R39)/R39</f>
        <v>0.26182135869127027</v>
      </c>
      <c r="S51">
        <f t="shared" si="2"/>
        <v>0.26182135869148909</v>
      </c>
      <c r="T51">
        <f t="shared" si="2"/>
        <v>0.26182135869127027</v>
      </c>
      <c r="U51">
        <f t="shared" si="2"/>
        <v>0</v>
      </c>
      <c r="V51">
        <f t="shared" si="2"/>
        <v>0</v>
      </c>
      <c r="W51">
        <f t="shared" si="2"/>
        <v>0</v>
      </c>
      <c r="X51">
        <f t="shared" si="2"/>
        <v>0.83702830091504621</v>
      </c>
      <c r="Y51">
        <f t="shared" si="2"/>
        <v>0.63348911367505123</v>
      </c>
      <c r="Z51">
        <f t="shared" si="2"/>
        <v>0.83702830091504621</v>
      </c>
    </row>
    <row r="52" spans="1:26">
      <c r="A52" t="s">
        <v>286</v>
      </c>
      <c r="B52">
        <f t="shared" ref="B52:E60" si="3">100*(B27-B40)/B40</f>
        <v>8.4646718695887007</v>
      </c>
      <c r="C52">
        <f t="shared" si="3"/>
        <v>8.0871066367976727</v>
      </c>
      <c r="D52">
        <f t="shared" si="3"/>
        <v>8.4646719644451469</v>
      </c>
      <c r="E52">
        <f t="shared" si="3"/>
        <v>1.3553022592240949</v>
      </c>
      <c r="F52">
        <f t="shared" ref="F52:Q60" si="4">F27-F40</f>
        <v>0.86197237919699887</v>
      </c>
      <c r="G52">
        <f t="shared" si="4"/>
        <v>-0.17449303989680232</v>
      </c>
      <c r="H52">
        <f t="shared" si="4"/>
        <v>0.86355099359600018</v>
      </c>
      <c r="I52">
        <f t="shared" si="4"/>
        <v>-0.16869908479459639</v>
      </c>
      <c r="J52">
        <f t="shared" si="4"/>
        <v>0.86197237963899909</v>
      </c>
      <c r="K52">
        <f t="shared" si="4"/>
        <v>-0.17449303982829889</v>
      </c>
      <c r="L52">
        <f t="shared" si="4"/>
        <v>0.66398311816470112</v>
      </c>
      <c r="M52">
        <f t="shared" si="4"/>
        <v>0</v>
      </c>
      <c r="N52">
        <f t="shared" si="4"/>
        <v>0</v>
      </c>
      <c r="O52">
        <f t="shared" si="4"/>
        <v>-1.334199650422299</v>
      </c>
      <c r="P52">
        <f t="shared" si="4"/>
        <v>0.66398312596029996</v>
      </c>
      <c r="Q52">
        <f t="shared" si="4"/>
        <v>0</v>
      </c>
      <c r="R52">
        <f t="shared" si="2"/>
        <v>1.2518563371048712</v>
      </c>
      <c r="S52">
        <f t="shared" si="2"/>
        <v>1.2518563802322205</v>
      </c>
      <c r="T52">
        <f t="shared" si="2"/>
        <v>1.2518564233588048</v>
      </c>
      <c r="U52">
        <f t="shared" si="2"/>
        <v>0</v>
      </c>
      <c r="V52">
        <f t="shared" si="2"/>
        <v>0</v>
      </c>
      <c r="W52">
        <f t="shared" si="2"/>
        <v>0</v>
      </c>
      <c r="X52">
        <f t="shared" si="2"/>
        <v>1.9990545694311792</v>
      </c>
      <c r="Y52">
        <f t="shared" si="2"/>
        <v>-0.27757938341108523</v>
      </c>
      <c r="Z52">
        <f t="shared" si="2"/>
        <v>1.9990545694311792</v>
      </c>
    </row>
    <row r="53" spans="1:26">
      <c r="A53" t="s">
        <v>287</v>
      </c>
      <c r="B53">
        <f t="shared" si="3"/>
        <v>9.6332421258841041</v>
      </c>
      <c r="C53">
        <f t="shared" si="3"/>
        <v>8.0855341814525907</v>
      </c>
      <c r="D53">
        <f t="shared" si="3"/>
        <v>7.2466489775654148</v>
      </c>
      <c r="E53">
        <f t="shared" si="3"/>
        <v>2.0967395082872686</v>
      </c>
      <c r="F53">
        <f t="shared" si="4"/>
        <v>0.71843242617279657</v>
      </c>
      <c r="G53">
        <f t="shared" si="4"/>
        <v>-0.39145025634230279</v>
      </c>
      <c r="H53">
        <f t="shared" si="4"/>
        <v>0.73118515399170292</v>
      </c>
      <c r="I53">
        <f t="shared" si="4"/>
        <v>-0.25766465492090163</v>
      </c>
      <c r="J53">
        <f t="shared" si="4"/>
        <v>0.73327225932589357</v>
      </c>
      <c r="K53">
        <f t="shared" si="4"/>
        <v>-9.8752197511998929E-2</v>
      </c>
      <c r="L53">
        <f t="shared" si="4"/>
        <v>0.84873214724869683</v>
      </c>
      <c r="M53">
        <f t="shared" si="4"/>
        <v>0</v>
      </c>
      <c r="N53">
        <f t="shared" si="4"/>
        <v>0</v>
      </c>
      <c r="O53">
        <f t="shared" si="4"/>
        <v>-1.3642151797072017</v>
      </c>
      <c r="P53">
        <f t="shared" si="4"/>
        <v>0.50077960547670131</v>
      </c>
      <c r="Q53">
        <f t="shared" si="4"/>
        <v>0</v>
      </c>
      <c r="R53">
        <f t="shared" si="2"/>
        <v>1.3846639842204926</v>
      </c>
      <c r="S53">
        <f t="shared" si="2"/>
        <v>1.2659742812007091</v>
      </c>
      <c r="T53">
        <f t="shared" si="2"/>
        <v>1.3170644160489675</v>
      </c>
      <c r="U53">
        <f t="shared" si="2"/>
        <v>0</v>
      </c>
      <c r="V53">
        <f t="shared" si="2"/>
        <v>0</v>
      </c>
      <c r="W53">
        <f t="shared" si="2"/>
        <v>0</v>
      </c>
      <c r="X53">
        <f t="shared" si="2"/>
        <v>2.3423021849349843</v>
      </c>
      <c r="Y53">
        <f t="shared" si="2"/>
        <v>-0.47591612066752986</v>
      </c>
      <c r="Z53">
        <f t="shared" si="2"/>
        <v>1.6845321428799853</v>
      </c>
    </row>
    <row r="54" spans="1:26">
      <c r="A54" t="s">
        <v>288</v>
      </c>
      <c r="B54">
        <f t="shared" si="3"/>
        <v>6.688478011640524</v>
      </c>
      <c r="C54">
        <f t="shared" si="3"/>
        <v>6.3472343214437181</v>
      </c>
      <c r="D54">
        <f t="shared" si="3"/>
        <v>6.6884789403077871</v>
      </c>
      <c r="E54">
        <f t="shared" si="3"/>
        <v>-0.38287593238171741</v>
      </c>
      <c r="F54">
        <f t="shared" si="4"/>
        <v>4.5342047212201919E-2</v>
      </c>
      <c r="G54">
        <f t="shared" si="4"/>
        <v>-0.60196178785610499</v>
      </c>
      <c r="H54">
        <f t="shared" si="4"/>
        <v>4.0074665829500589E-2</v>
      </c>
      <c r="I54">
        <f t="shared" si="4"/>
        <v>-0.59421879872540018</v>
      </c>
      <c r="J54">
        <f t="shared" si="4"/>
        <v>4.534215914170403E-2</v>
      </c>
      <c r="K54">
        <f t="shared" si="4"/>
        <v>-0.60196178706860337</v>
      </c>
      <c r="L54">
        <f t="shared" si="4"/>
        <v>0.54895891604860481</v>
      </c>
      <c r="M54">
        <f t="shared" si="4"/>
        <v>0</v>
      </c>
      <c r="N54">
        <f t="shared" si="4"/>
        <v>0</v>
      </c>
      <c r="O54">
        <f t="shared" si="4"/>
        <v>-1.095164944491799</v>
      </c>
      <c r="P54">
        <f t="shared" si="4"/>
        <v>0.54895899742640353</v>
      </c>
      <c r="Q54">
        <f t="shared" si="4"/>
        <v>0</v>
      </c>
      <c r="R54">
        <f t="shared" si="2"/>
        <v>0.37467454255210503</v>
      </c>
      <c r="S54">
        <f t="shared" si="2"/>
        <v>0.37467449551857285</v>
      </c>
      <c r="T54">
        <f t="shared" si="2"/>
        <v>0.37467444848515058</v>
      </c>
      <c r="U54">
        <f t="shared" si="2"/>
        <v>0</v>
      </c>
      <c r="V54">
        <f t="shared" si="2"/>
        <v>0</v>
      </c>
      <c r="W54">
        <f t="shared" si="2"/>
        <v>0</v>
      </c>
      <c r="X54">
        <f t="shared" si="2"/>
        <v>0.91212287625844879</v>
      </c>
      <c r="Y54">
        <f t="shared" si="2"/>
        <v>0.37781262363688634</v>
      </c>
      <c r="Z54">
        <f t="shared" si="2"/>
        <v>0.91212287625844879</v>
      </c>
    </row>
    <row r="55" spans="1:26">
      <c r="A55" t="s">
        <v>289</v>
      </c>
      <c r="B55">
        <f t="shared" si="3"/>
        <v>7.2466485920295733</v>
      </c>
      <c r="C55">
        <f t="shared" si="3"/>
        <v>8.0855341820961595</v>
      </c>
      <c r="D55">
        <f t="shared" si="3"/>
        <v>9.6332424087625412</v>
      </c>
      <c r="E55">
        <f t="shared" si="3"/>
        <v>2.0967396749732115</v>
      </c>
      <c r="F55">
        <f t="shared" si="4"/>
        <v>0.73327226480399332</v>
      </c>
      <c r="G55">
        <f t="shared" si="4"/>
        <v>-9.8752197591799984E-2</v>
      </c>
      <c r="H55">
        <f t="shared" si="4"/>
        <v>0.73118515297720421</v>
      </c>
      <c r="I55">
        <f t="shared" si="4"/>
        <v>-0.25766465456080567</v>
      </c>
      <c r="J55">
        <f t="shared" si="4"/>
        <v>0.71843241976039707</v>
      </c>
      <c r="K55">
        <f t="shared" si="4"/>
        <v>-0.39145025430500624</v>
      </c>
      <c r="L55">
        <f t="shared" si="4"/>
        <v>0.50077957746999857</v>
      </c>
      <c r="M55">
        <f t="shared" si="4"/>
        <v>0</v>
      </c>
      <c r="N55">
        <f t="shared" si="4"/>
        <v>0</v>
      </c>
      <c r="O55">
        <f t="shared" si="4"/>
        <v>-1.3642151798215991</v>
      </c>
      <c r="P55">
        <f t="shared" si="4"/>
        <v>0.84873217312510008</v>
      </c>
      <c r="Q55">
        <f t="shared" si="4"/>
        <v>0</v>
      </c>
      <c r="R55">
        <f t="shared" si="2"/>
        <v>1.3170640162384673</v>
      </c>
      <c r="S55">
        <f t="shared" si="2"/>
        <v>1.2659742901105129</v>
      </c>
      <c r="T55">
        <f t="shared" si="2"/>
        <v>1.3846643015886535</v>
      </c>
      <c r="U55">
        <f t="shared" si="2"/>
        <v>0</v>
      </c>
      <c r="V55">
        <f t="shared" si="2"/>
        <v>0</v>
      </c>
      <c r="W55">
        <f t="shared" si="2"/>
        <v>0</v>
      </c>
      <c r="X55">
        <f t="shared" si="2"/>
        <v>1.6845302074286994</v>
      </c>
      <c r="Y55">
        <f t="shared" si="2"/>
        <v>-0.47591722090710464</v>
      </c>
      <c r="Z55">
        <f t="shared" si="2"/>
        <v>2.3423020096600702</v>
      </c>
    </row>
    <row r="56" spans="1:26">
      <c r="A56" t="s">
        <v>290</v>
      </c>
      <c r="B56">
        <f t="shared" si="3"/>
        <v>5.1087374438358744</v>
      </c>
      <c r="C56">
        <f t="shared" si="3"/>
        <v>5.7148565478712294</v>
      </c>
      <c r="D56">
        <f t="shared" si="3"/>
        <v>7.0147108116213959</v>
      </c>
      <c r="E56">
        <f t="shared" si="3"/>
        <v>0.25207150159431735</v>
      </c>
      <c r="F56">
        <f t="shared" si="4"/>
        <v>-1.1625437710399922E-2</v>
      </c>
      <c r="G56">
        <f t="shared" si="4"/>
        <v>-0.4783825172129994</v>
      </c>
      <c r="H56">
        <f t="shared" si="4"/>
        <v>-1.6653224768795383E-2</v>
      </c>
      <c r="I56">
        <f t="shared" si="4"/>
        <v>-0.55327318494310163</v>
      </c>
      <c r="J56">
        <f t="shared" si="4"/>
        <v>-1.9781454063299009E-2</v>
      </c>
      <c r="K56">
        <f t="shared" si="4"/>
        <v>-0.61415842371879847</v>
      </c>
      <c r="L56">
        <f t="shared" si="4"/>
        <v>0.36994044654710478</v>
      </c>
      <c r="M56">
        <f t="shared" si="4"/>
        <v>0</v>
      </c>
      <c r="N56">
        <f t="shared" si="4"/>
        <v>0</v>
      </c>
      <c r="O56">
        <f t="shared" si="4"/>
        <v>-0.98451590789910171</v>
      </c>
      <c r="P56">
        <f t="shared" si="4"/>
        <v>0.607220276647503</v>
      </c>
      <c r="Q56">
        <f t="shared" si="4"/>
        <v>0</v>
      </c>
      <c r="R56">
        <f t="shared" si="2"/>
        <v>0.35345099190026391</v>
      </c>
      <c r="S56">
        <f t="shared" si="2"/>
        <v>0.29055771791594137</v>
      </c>
      <c r="T56">
        <f t="shared" si="2"/>
        <v>0.24317854733992972</v>
      </c>
      <c r="U56">
        <f t="shared" si="2"/>
        <v>0</v>
      </c>
      <c r="V56">
        <f t="shared" si="2"/>
        <v>0</v>
      </c>
      <c r="W56">
        <f t="shared" si="2"/>
        <v>0</v>
      </c>
      <c r="X56">
        <f t="shared" si="2"/>
        <v>0.75962529908951437</v>
      </c>
      <c r="Y56">
        <f t="shared" si="2"/>
        <v>0.49924781914184174</v>
      </c>
      <c r="Z56">
        <f t="shared" si="2"/>
        <v>0.99975525941402865</v>
      </c>
    </row>
    <row r="57" spans="1:26">
      <c r="A57" t="s">
        <v>291</v>
      </c>
      <c r="B57">
        <f t="shared" si="3"/>
        <v>8.0595746712665868</v>
      </c>
      <c r="C57">
        <f t="shared" si="3"/>
        <v>7.6945576581225774</v>
      </c>
      <c r="D57">
        <f t="shared" si="3"/>
        <v>8.0595746712665868</v>
      </c>
      <c r="E57">
        <f t="shared" si="3"/>
        <v>0.91994994603585001</v>
      </c>
      <c r="F57">
        <f t="shared" si="4"/>
        <v>0.63607072194600534</v>
      </c>
      <c r="G57">
        <f t="shared" si="4"/>
        <v>-0.27015553183809971</v>
      </c>
      <c r="H57">
        <f t="shared" si="4"/>
        <v>0.63755781569280146</v>
      </c>
      <c r="I57">
        <f t="shared" si="4"/>
        <v>-0.26223814954959579</v>
      </c>
      <c r="J57">
        <f t="shared" si="4"/>
        <v>0.63607072194600534</v>
      </c>
      <c r="K57">
        <f t="shared" si="4"/>
        <v>-0.27015553183809971</v>
      </c>
      <c r="L57">
        <f t="shared" si="4"/>
        <v>0.65004033698020436</v>
      </c>
      <c r="M57">
        <f t="shared" si="4"/>
        <v>0</v>
      </c>
      <c r="N57">
        <f t="shared" si="4"/>
        <v>0</v>
      </c>
      <c r="O57">
        <f t="shared" si="4"/>
        <v>-1.3035558845095991</v>
      </c>
      <c r="P57">
        <f t="shared" si="4"/>
        <v>0.65004033698020436</v>
      </c>
      <c r="Q57">
        <f t="shared" si="4"/>
        <v>0</v>
      </c>
      <c r="R57">
        <f t="shared" si="2"/>
        <v>1.3399053888921904</v>
      </c>
      <c r="S57">
        <f t="shared" si="2"/>
        <v>1.3399053888921904</v>
      </c>
      <c r="T57">
        <f t="shared" si="2"/>
        <v>1.3399053888921904</v>
      </c>
      <c r="U57">
        <f t="shared" si="2"/>
        <v>0</v>
      </c>
      <c r="V57">
        <f t="shared" si="2"/>
        <v>0</v>
      </c>
      <c r="W57">
        <f t="shared" si="2"/>
        <v>0</v>
      </c>
      <c r="X57">
        <f t="shared" si="2"/>
        <v>2.0348831233747</v>
      </c>
      <c r="Y57">
        <f t="shared" si="2"/>
        <v>-0.64324169338605985</v>
      </c>
      <c r="Z57">
        <f t="shared" si="2"/>
        <v>2.0348831233747</v>
      </c>
    </row>
    <row r="58" spans="1:26">
      <c r="A58" t="s">
        <v>292</v>
      </c>
      <c r="B58">
        <f t="shared" si="3"/>
        <v>7.0147108123003781</v>
      </c>
      <c r="C58">
        <f t="shared" si="3"/>
        <v>5.7148565559624247</v>
      </c>
      <c r="D58">
        <f t="shared" si="3"/>
        <v>5.1087374619081922</v>
      </c>
      <c r="E58">
        <f t="shared" si="3"/>
        <v>0.25207150180913862</v>
      </c>
      <c r="F58">
        <f t="shared" si="4"/>
        <v>-1.9781450911700915E-2</v>
      </c>
      <c r="G58">
        <f t="shared" si="4"/>
        <v>-0.61415842644650098</v>
      </c>
      <c r="H58">
        <f t="shared" si="4"/>
        <v>-1.6653221661094619E-2</v>
      </c>
      <c r="I58">
        <f t="shared" si="4"/>
        <v>-0.55327318676619797</v>
      </c>
      <c r="J58">
        <f t="shared" si="4"/>
        <v>-1.1625435077299073E-2</v>
      </c>
      <c r="K58">
        <f t="shared" si="4"/>
        <v>-0.47838251727310421</v>
      </c>
      <c r="L58">
        <f t="shared" si="4"/>
        <v>0.60722027670990286</v>
      </c>
      <c r="M58">
        <f t="shared" si="4"/>
        <v>0</v>
      </c>
      <c r="N58">
        <f t="shared" si="4"/>
        <v>0</v>
      </c>
      <c r="O58">
        <f t="shared" si="4"/>
        <v>-0.98451590938590527</v>
      </c>
      <c r="P58">
        <f t="shared" si="4"/>
        <v>0.36994044796900027</v>
      </c>
      <c r="Q58">
        <f t="shared" si="4"/>
        <v>0</v>
      </c>
      <c r="R58">
        <f t="shared" si="2"/>
        <v>0.24317848930051544</v>
      </c>
      <c r="S58">
        <f t="shared" si="2"/>
        <v>0.2905576818552339</v>
      </c>
      <c r="T58">
        <f t="shared" si="2"/>
        <v>0.35345098501602434</v>
      </c>
      <c r="U58">
        <f t="shared" si="2"/>
        <v>0</v>
      </c>
      <c r="V58">
        <f t="shared" si="2"/>
        <v>0</v>
      </c>
      <c r="W58">
        <f t="shared" si="2"/>
        <v>0</v>
      </c>
      <c r="X58">
        <f t="shared" si="2"/>
        <v>0.99975533366395819</v>
      </c>
      <c r="Y58">
        <f t="shared" si="2"/>
        <v>0.49924779110278333</v>
      </c>
      <c r="Z58">
        <f t="shared" si="2"/>
        <v>0.75962526364920668</v>
      </c>
    </row>
    <row r="59" spans="1:26">
      <c r="A59" t="s">
        <v>293</v>
      </c>
      <c r="B59">
        <f t="shared" si="3"/>
        <v>6.4173531676187929</v>
      </c>
      <c r="C59">
        <f t="shared" si="3"/>
        <v>5.823123430474574</v>
      </c>
      <c r="D59">
        <f t="shared" si="3"/>
        <v>5.4395869860620252</v>
      </c>
      <c r="E59">
        <f t="shared" si="3"/>
        <v>-0.61351435721267156</v>
      </c>
      <c r="F59">
        <f t="shared" si="4"/>
        <v>-8.8059040013597212E-2</v>
      </c>
      <c r="G59">
        <f t="shared" si="4"/>
        <v>-0.90597071604040025</v>
      </c>
      <c r="H59">
        <f t="shared" si="4"/>
        <v>-8.8858611912201013E-2</v>
      </c>
      <c r="I59">
        <f t="shared" si="4"/>
        <v>-0.61768210123499756</v>
      </c>
      <c r="J59">
        <f t="shared" si="4"/>
        <v>-8.8059040013597212E-2</v>
      </c>
      <c r="K59">
        <f t="shared" si="4"/>
        <v>-0.34486603101240121</v>
      </c>
      <c r="L59">
        <f t="shared" si="4"/>
        <v>0.7640147376412969</v>
      </c>
      <c r="M59">
        <f t="shared" si="4"/>
        <v>0</v>
      </c>
      <c r="N59">
        <f t="shared" si="4"/>
        <v>0</v>
      </c>
      <c r="O59">
        <f t="shared" si="4"/>
        <v>-0.99300897123890053</v>
      </c>
      <c r="P59">
        <f t="shared" si="4"/>
        <v>0.23894110130019897</v>
      </c>
      <c r="Q59">
        <f t="shared" si="4"/>
        <v>0</v>
      </c>
      <c r="R59">
        <f t="shared" si="2"/>
        <v>0.26182135869127027</v>
      </c>
      <c r="S59">
        <f t="shared" si="2"/>
        <v>0.26182135869148909</v>
      </c>
      <c r="T59">
        <f t="shared" si="2"/>
        <v>0.26182135869127027</v>
      </c>
      <c r="U59">
        <f t="shared" si="2"/>
        <v>0</v>
      </c>
      <c r="V59">
        <f t="shared" si="2"/>
        <v>0</v>
      </c>
      <c r="W59">
        <f t="shared" si="2"/>
        <v>0</v>
      </c>
      <c r="X59">
        <f t="shared" si="2"/>
        <v>0.83702830091504621</v>
      </c>
      <c r="Y59">
        <f t="shared" si="2"/>
        <v>0.63348911367505123</v>
      </c>
      <c r="Z59">
        <f t="shared" si="2"/>
        <v>0.83702830091504621</v>
      </c>
    </row>
    <row r="60" spans="1:26">
      <c r="A60" t="s">
        <v>294</v>
      </c>
      <c r="B60">
        <f t="shared" si="3"/>
        <v>4.377082892723986</v>
      </c>
      <c r="C60">
        <f t="shared" si="3"/>
        <v>6.0261775822308783</v>
      </c>
      <c r="D60">
        <f t="shared" si="3"/>
        <v>8.2770766606741812</v>
      </c>
      <c r="E60">
        <f t="shared" si="3"/>
        <v>-0.25655832335053735</v>
      </c>
      <c r="F60">
        <f t="shared" si="4"/>
        <v>0.19692125275899741</v>
      </c>
      <c r="G60">
        <f t="shared" si="4"/>
        <v>-0.39986934423979648</v>
      </c>
      <c r="H60">
        <f t="shared" si="4"/>
        <v>0.19406852804719676</v>
      </c>
      <c r="I60">
        <f t="shared" si="4"/>
        <v>-0.65652595724609597</v>
      </c>
      <c r="J60">
        <f t="shared" si="4"/>
        <v>0.19692125275899741</v>
      </c>
      <c r="K60">
        <f t="shared" si="4"/>
        <v>-0.91952956367279626</v>
      </c>
      <c r="L60">
        <f t="shared" si="4"/>
        <v>0.37990173746459988</v>
      </c>
      <c r="M60">
        <f t="shared" si="4"/>
        <v>0</v>
      </c>
      <c r="N60">
        <f t="shared" si="4"/>
        <v>0</v>
      </c>
      <c r="O60">
        <f t="shared" si="4"/>
        <v>-0.80174555930160096</v>
      </c>
      <c r="P60">
        <f t="shared" si="4"/>
        <v>1.0464177939932</v>
      </c>
      <c r="Q60">
        <f t="shared" si="4"/>
        <v>0</v>
      </c>
      <c r="R60">
        <f t="shared" si="2"/>
        <v>0.26182135869127027</v>
      </c>
      <c r="S60">
        <f t="shared" si="2"/>
        <v>0.26182135869148909</v>
      </c>
      <c r="T60">
        <f t="shared" si="2"/>
        <v>0.26182135869127027</v>
      </c>
      <c r="U60">
        <f t="shared" si="2"/>
        <v>0</v>
      </c>
      <c r="V60">
        <f t="shared" si="2"/>
        <v>0</v>
      </c>
      <c r="W60">
        <f t="shared" si="2"/>
        <v>0</v>
      </c>
      <c r="X60">
        <f t="shared" si="2"/>
        <v>0.83702830091504621</v>
      </c>
      <c r="Y60">
        <f t="shared" si="2"/>
        <v>0.63348911367505123</v>
      </c>
      <c r="Z60">
        <f t="shared" si="2"/>
        <v>0.83702830091504621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Roman,Standard"&amp;12&amp;A</oddHeader>
    <oddFooter>&amp;C&amp;"Times New Roman,Standard"&amp;12Seite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tabSelected="1" topLeftCell="A19" zoomScaleNormal="100" workbookViewId="0">
      <selection activeCell="U20" sqref="U20"/>
    </sheetView>
  </sheetViews>
  <sheetFormatPr baseColWidth="10" defaultColWidth="9.140625" defaultRowHeight="12.75"/>
  <cols>
    <col min="1" max="3" width="9.140625" customWidth="1"/>
    <col min="4" max="4" width="10.7109375" customWidth="1"/>
    <col min="5" max="5" width="9.140625" customWidth="1"/>
    <col min="6" max="6" width="11.5703125"/>
    <col min="7" max="7" width="12.5703125" customWidth="1"/>
    <col min="8" max="19" width="9.140625" customWidth="1"/>
    <col min="20" max="20" width="14.140625" customWidth="1"/>
    <col min="21" max="1025" width="9.140625" customWidth="1"/>
  </cols>
  <sheetData>
    <row r="1" spans="1:3" ht="19.5">
      <c r="A1" s="14" t="s">
        <v>305</v>
      </c>
      <c r="B1" s="14"/>
      <c r="C1" s="15" t="s">
        <v>111</v>
      </c>
    </row>
    <row r="19" spans="1:72">
      <c r="A19" t="s">
        <v>56</v>
      </c>
      <c r="B19" t="s">
        <v>57</v>
      </c>
      <c r="E19" t="s">
        <v>58</v>
      </c>
      <c r="G19" t="s">
        <v>59</v>
      </c>
      <c r="I19" t="s">
        <v>60</v>
      </c>
    </row>
    <row r="20" spans="1:72" ht="19.5">
      <c r="A20" s="16"/>
      <c r="O20" s="27"/>
      <c r="P20" s="27"/>
      <c r="Q20" s="27"/>
    </row>
    <row r="21" spans="1:72">
      <c r="A21" t="s">
        <v>306</v>
      </c>
      <c r="C21" t="s">
        <v>213</v>
      </c>
      <c r="E21" t="s">
        <v>214</v>
      </c>
      <c r="O21" s="27"/>
      <c r="P21" s="27"/>
      <c r="Q21" s="27"/>
    </row>
    <row r="22" spans="1:72">
      <c r="A22" t="s">
        <v>307</v>
      </c>
      <c r="C22" t="s">
        <v>216</v>
      </c>
      <c r="E22" s="24" t="s">
        <v>217</v>
      </c>
      <c r="O22" s="27"/>
      <c r="P22" s="27"/>
      <c r="Q22" s="27"/>
    </row>
    <row r="23" spans="1:72">
      <c r="O23" s="27"/>
      <c r="P23" s="27"/>
      <c r="Q23" s="27"/>
    </row>
    <row r="25" spans="1:72" s="10" customFormat="1">
      <c r="A25"/>
      <c r="B25" t="s">
        <v>129</v>
      </c>
      <c r="C25" t="s">
        <v>130</v>
      </c>
      <c r="D25" t="s">
        <v>131</v>
      </c>
      <c r="E25" t="s">
        <v>132</v>
      </c>
      <c r="F25" t="s">
        <v>133</v>
      </c>
      <c r="G25" t="s">
        <v>134</v>
      </c>
      <c r="H25" t="s">
        <v>135</v>
      </c>
      <c r="I25" t="s">
        <v>136</v>
      </c>
      <c r="J25" t="s">
        <v>137</v>
      </c>
      <c r="K25" t="s">
        <v>138</v>
      </c>
      <c r="L25" t="s">
        <v>139</v>
      </c>
      <c r="M25" t="s">
        <v>140</v>
      </c>
      <c r="N25" t="s">
        <v>141</v>
      </c>
      <c r="O25" t="s">
        <v>142</v>
      </c>
      <c r="P25" t="s">
        <v>143</v>
      </c>
      <c r="Q25" t="s">
        <v>144</v>
      </c>
      <c r="R25" t="s">
        <v>145</v>
      </c>
      <c r="S25" t="s">
        <v>146</v>
      </c>
      <c r="T25" t="s">
        <v>147</v>
      </c>
      <c r="U25" t="s">
        <v>148</v>
      </c>
      <c r="V25" t="s">
        <v>149</v>
      </c>
      <c r="W25" t="s">
        <v>150</v>
      </c>
      <c r="X25" t="s">
        <v>151</v>
      </c>
      <c r="Y25" t="s">
        <v>152</v>
      </c>
      <c r="Z25" t="s">
        <v>153</v>
      </c>
      <c r="AA25"/>
      <c r="AB25" t="s">
        <v>154</v>
      </c>
      <c r="AC25" t="s">
        <v>155</v>
      </c>
      <c r="AD25" t="s">
        <v>156</v>
      </c>
      <c r="AE25" t="s">
        <v>157</v>
      </c>
      <c r="AF25" t="s">
        <v>277</v>
      </c>
      <c r="AG25" t="s">
        <v>158</v>
      </c>
      <c r="AH25" t="s">
        <v>159</v>
      </c>
      <c r="AI25" t="s">
        <v>160</v>
      </c>
      <c r="AJ25" t="s">
        <v>161</v>
      </c>
      <c r="AK25" t="s">
        <v>162</v>
      </c>
      <c r="AL25" t="s">
        <v>278</v>
      </c>
      <c r="AM25" t="s">
        <v>163</v>
      </c>
      <c r="AN25" t="s">
        <v>164</v>
      </c>
      <c r="AO25" t="s">
        <v>279</v>
      </c>
      <c r="AP25" t="s">
        <v>165</v>
      </c>
      <c r="AQ25" t="s">
        <v>166</v>
      </c>
      <c r="AR25" t="s">
        <v>167</v>
      </c>
      <c r="AS25" t="s">
        <v>168</v>
      </c>
      <c r="AT25" t="s">
        <v>169</v>
      </c>
      <c r="AU25" t="s">
        <v>280</v>
      </c>
      <c r="AV25" t="s">
        <v>170</v>
      </c>
      <c r="AW25" t="s">
        <v>171</v>
      </c>
      <c r="AX25" t="s">
        <v>281</v>
      </c>
      <c r="AY25" t="s">
        <v>172</v>
      </c>
      <c r="AZ25" t="s">
        <v>173</v>
      </c>
      <c r="BA25" t="s">
        <v>174</v>
      </c>
      <c r="BB25" t="s">
        <v>175</v>
      </c>
      <c r="BC25" t="s">
        <v>282</v>
      </c>
      <c r="BD25" t="s">
        <v>176</v>
      </c>
      <c r="BE25" t="s">
        <v>177</v>
      </c>
      <c r="BF25" t="s">
        <v>178</v>
      </c>
      <c r="BG25" t="s">
        <v>179</v>
      </c>
      <c r="BH25" t="s">
        <v>283</v>
      </c>
      <c r="BI25" t="s">
        <v>180</v>
      </c>
      <c r="BJ25" t="s">
        <v>181</v>
      </c>
      <c r="BK25" t="s">
        <v>182</v>
      </c>
      <c r="BL25" t="s">
        <v>183</v>
      </c>
      <c r="BM25" t="s">
        <v>284</v>
      </c>
      <c r="BN25" t="s">
        <v>184</v>
      </c>
      <c r="BO25" t="s">
        <v>185</v>
      </c>
      <c r="BP25" t="s">
        <v>186</v>
      </c>
      <c r="BQ25" t="s">
        <v>187</v>
      </c>
      <c r="BR25" t="s">
        <v>188</v>
      </c>
      <c r="BS25" t="s">
        <v>189</v>
      </c>
      <c r="BT25" t="s">
        <v>190</v>
      </c>
    </row>
    <row r="26" spans="1:72">
      <c r="A26" t="s">
        <v>308</v>
      </c>
      <c r="B26">
        <v>7015.4033941874604</v>
      </c>
      <c r="C26">
        <v>-13299.4535628866</v>
      </c>
      <c r="D26">
        <v>7015.4033926272396</v>
      </c>
      <c r="E26">
        <v>-731.35322392825299</v>
      </c>
      <c r="F26">
        <v>64.7934247449612</v>
      </c>
      <c r="G26">
        <v>51.417536185892899</v>
      </c>
      <c r="H26">
        <v>64.395540300324399</v>
      </c>
      <c r="I26">
        <v>51.716867472714199</v>
      </c>
      <c r="J26">
        <v>64.793424745447993</v>
      </c>
      <c r="K26">
        <v>51.417536185814001</v>
      </c>
      <c r="L26">
        <v>65</v>
      </c>
      <c r="M26">
        <v>54.977995151160798</v>
      </c>
      <c r="N26">
        <v>63.999219375552201</v>
      </c>
      <c r="O26">
        <v>45</v>
      </c>
      <c r="P26">
        <v>65</v>
      </c>
      <c r="Q26">
        <v>54.977995153389699</v>
      </c>
      <c r="R26">
        <v>-7.49258997230858</v>
      </c>
      <c r="S26">
        <v>14.9851799426339</v>
      </c>
      <c r="T26">
        <v>-7.4925899703252998</v>
      </c>
      <c r="U26">
        <v>-10</v>
      </c>
      <c r="V26">
        <v>10</v>
      </c>
      <c r="W26">
        <v>-10</v>
      </c>
      <c r="X26">
        <v>-293.67145252145298</v>
      </c>
      <c r="Y26">
        <v>-258.65631352706203</v>
      </c>
      <c r="Z26">
        <v>-293.67145252145298</v>
      </c>
      <c r="AB26">
        <v>-10</v>
      </c>
      <c r="AC26">
        <v>10</v>
      </c>
      <c r="AD26">
        <v>-10</v>
      </c>
      <c r="AE26">
        <v>7.49258997230858</v>
      </c>
      <c r="AF26">
        <v>0</v>
      </c>
      <c r="AG26">
        <v>-7.4925899703252998</v>
      </c>
      <c r="AH26">
        <v>-7.49258997230858</v>
      </c>
      <c r="AI26">
        <v>14.9851799426339</v>
      </c>
      <c r="AJ26">
        <v>-7.4925899703252998</v>
      </c>
      <c r="AK26">
        <v>-7.49258997230858</v>
      </c>
      <c r="AL26">
        <v>0</v>
      </c>
      <c r="AM26">
        <v>7.4925899703252998</v>
      </c>
      <c r="AN26">
        <v>-17.507569331967002</v>
      </c>
      <c r="AO26">
        <v>0</v>
      </c>
      <c r="AP26">
        <v>17.507569331967002</v>
      </c>
      <c r="AQ26">
        <v>-293.67145252145298</v>
      </c>
      <c r="AR26">
        <v>-258.65631352706203</v>
      </c>
      <c r="AS26">
        <v>-293.67145252145298</v>
      </c>
      <c r="AT26">
        <v>17.507569662424299</v>
      </c>
      <c r="AU26">
        <v>0</v>
      </c>
      <c r="AV26">
        <v>-17.507569662424299</v>
      </c>
      <c r="AW26">
        <v>64.7934247449612</v>
      </c>
      <c r="AX26">
        <v>1.8500000000000201</v>
      </c>
      <c r="AY26">
        <v>64.7934247449612</v>
      </c>
      <c r="AZ26">
        <v>64.395540300135096</v>
      </c>
      <c r="BA26">
        <v>64.395540300513403</v>
      </c>
      <c r="BB26">
        <v>64.395540300324399</v>
      </c>
      <c r="BC26">
        <v>1.8500000000000201</v>
      </c>
      <c r="BD26">
        <v>64.793424745447993</v>
      </c>
      <c r="BE26">
        <v>64.793424745447993</v>
      </c>
      <c r="BF26">
        <v>51.417536185892899</v>
      </c>
      <c r="BG26">
        <v>51.417536185892899</v>
      </c>
      <c r="BH26">
        <v>1.8500000000000201</v>
      </c>
      <c r="BI26">
        <v>51.716867472714199</v>
      </c>
      <c r="BJ26">
        <v>51.7168674727141</v>
      </c>
      <c r="BK26">
        <v>51.7168674727141</v>
      </c>
      <c r="BL26">
        <v>51.417536185814001</v>
      </c>
      <c r="BM26">
        <v>1.8500000000000201</v>
      </c>
      <c r="BN26">
        <v>51.417536185813901</v>
      </c>
      <c r="BO26">
        <v>65</v>
      </c>
      <c r="BP26">
        <v>54.977995151160798</v>
      </c>
      <c r="BQ26">
        <v>63.999219375552201</v>
      </c>
      <c r="BR26">
        <v>45</v>
      </c>
      <c r="BS26">
        <v>65</v>
      </c>
      <c r="BT26">
        <v>54.977995153389699</v>
      </c>
    </row>
    <row r="27" spans="1:72">
      <c r="A27" t="s">
        <v>309</v>
      </c>
      <c r="B27">
        <v>5516.3872790795804</v>
      </c>
      <c r="C27">
        <v>-10351.7147624767</v>
      </c>
      <c r="D27">
        <v>5516.3873399321901</v>
      </c>
      <c r="E27">
        <v>-681.05985653514801</v>
      </c>
      <c r="F27">
        <v>64.999975660590707</v>
      </c>
      <c r="G27">
        <v>44.964942384693899</v>
      </c>
      <c r="H27">
        <v>64.241687203426096</v>
      </c>
      <c r="I27">
        <v>45.443428663492803</v>
      </c>
      <c r="J27">
        <v>64.999975660584894</v>
      </c>
      <c r="K27">
        <v>44.964942390062099</v>
      </c>
      <c r="L27">
        <v>65</v>
      </c>
      <c r="M27">
        <v>57.119446744172002</v>
      </c>
      <c r="N27">
        <v>59.788163946395201</v>
      </c>
      <c r="O27">
        <v>45</v>
      </c>
      <c r="P27">
        <v>65</v>
      </c>
      <c r="Q27">
        <v>57.119446657239699</v>
      </c>
      <c r="R27">
        <v>-3.9333866569159701</v>
      </c>
      <c r="S27">
        <v>7.8667733582771104</v>
      </c>
      <c r="T27">
        <v>-3.9333867013611399</v>
      </c>
      <c r="U27">
        <v>-10</v>
      </c>
      <c r="V27">
        <v>10</v>
      </c>
      <c r="W27">
        <v>-10</v>
      </c>
      <c r="X27">
        <v>-135.94390154061199</v>
      </c>
      <c r="Y27">
        <v>-126.29394835745001</v>
      </c>
      <c r="Z27">
        <v>-135.94390154061199</v>
      </c>
      <c r="AB27">
        <v>-10</v>
      </c>
      <c r="AC27">
        <v>10</v>
      </c>
      <c r="AD27">
        <v>-10</v>
      </c>
      <c r="AE27">
        <v>3.9333866791385601</v>
      </c>
      <c r="AF27">
        <v>-2.2222585993603201E-8</v>
      </c>
      <c r="AG27">
        <v>-3.9333866791385601</v>
      </c>
      <c r="AH27">
        <v>-3.9333866569159701</v>
      </c>
      <c r="AI27">
        <v>7.8667733582771104</v>
      </c>
      <c r="AJ27">
        <v>-3.9333867013611399</v>
      </c>
      <c r="AK27">
        <v>-3.9333866569159701</v>
      </c>
      <c r="AL27">
        <v>0</v>
      </c>
      <c r="AM27">
        <v>3.9333867013611399</v>
      </c>
      <c r="AN27">
        <v>-4.8249766281445297</v>
      </c>
      <c r="AO27">
        <v>0</v>
      </c>
      <c r="AP27">
        <v>4.8249766281445297</v>
      </c>
      <c r="AQ27">
        <v>-135.94390154061199</v>
      </c>
      <c r="AR27">
        <v>-126.29394835745001</v>
      </c>
      <c r="AS27">
        <v>-135.94390154061199</v>
      </c>
      <c r="AT27">
        <v>4.8249765550171499</v>
      </c>
      <c r="AU27">
        <v>0</v>
      </c>
      <c r="AV27">
        <v>-4.8249765550171499</v>
      </c>
      <c r="AW27">
        <v>64.999975361154995</v>
      </c>
      <c r="AX27">
        <v>12</v>
      </c>
      <c r="AY27">
        <v>64.999975660590707</v>
      </c>
      <c r="AZ27">
        <v>64.241687055852907</v>
      </c>
      <c r="BA27">
        <v>64.241687350998802</v>
      </c>
      <c r="BB27">
        <v>64.241687203426096</v>
      </c>
      <c r="BC27">
        <v>64.999975660584894</v>
      </c>
      <c r="BD27">
        <v>64.999975660584894</v>
      </c>
      <c r="BE27">
        <v>64.999975660584894</v>
      </c>
      <c r="BF27">
        <v>44.964942384693899</v>
      </c>
      <c r="BG27">
        <v>44.964942384694297</v>
      </c>
      <c r="BH27">
        <v>1.8500000000000201</v>
      </c>
      <c r="BI27">
        <v>45.443428663492803</v>
      </c>
      <c r="BJ27">
        <v>45.443428663492902</v>
      </c>
      <c r="BK27">
        <v>45.443428663492902</v>
      </c>
      <c r="BL27">
        <v>44.964942390062099</v>
      </c>
      <c r="BM27">
        <v>1.8500000000000201</v>
      </c>
      <c r="BN27">
        <v>44.964942390062099</v>
      </c>
      <c r="BO27">
        <v>65</v>
      </c>
      <c r="BP27">
        <v>57.119446744172002</v>
      </c>
      <c r="BQ27">
        <v>59.788163946395201</v>
      </c>
      <c r="BR27">
        <v>45</v>
      </c>
      <c r="BS27">
        <v>65</v>
      </c>
      <c r="BT27">
        <v>57.119446657239699</v>
      </c>
    </row>
    <row r="28" spans="1:72" s="19" customFormat="1"/>
    <row r="29" spans="1:72" s="7" customFormat="1" ht="13.5" customHeight="1">
      <c r="A29" t="s">
        <v>310</v>
      </c>
      <c r="B29">
        <v>6417.8278090491103</v>
      </c>
      <c r="C29">
        <v>-12151.724461215899</v>
      </c>
      <c r="D29">
        <v>6417.8278090491904</v>
      </c>
      <c r="E29">
        <v>-694.67540884273603</v>
      </c>
      <c r="F29">
        <v>64.998175014973597</v>
      </c>
      <c r="G29">
        <v>46.643389532153101</v>
      </c>
      <c r="H29">
        <v>64.400163955946098</v>
      </c>
      <c r="I29">
        <v>47.038753372614302</v>
      </c>
      <c r="J29">
        <v>64.998175014973597</v>
      </c>
      <c r="K29">
        <v>46.643389532153101</v>
      </c>
      <c r="L29">
        <v>65</v>
      </c>
      <c r="M29">
        <v>55.831674558501298</v>
      </c>
      <c r="N29">
        <v>62.359606373165597</v>
      </c>
      <c r="O29">
        <v>45</v>
      </c>
      <c r="P29">
        <v>65</v>
      </c>
      <c r="Q29">
        <v>55.831674558501199</v>
      </c>
      <c r="R29">
        <v>-4.9950599804503497</v>
      </c>
      <c r="S29">
        <v>9.9901199609007101</v>
      </c>
      <c r="T29">
        <v>-4.9950599804503497</v>
      </c>
      <c r="U29">
        <v>-10</v>
      </c>
      <c r="V29">
        <v>10</v>
      </c>
      <c r="W29">
        <v>-10</v>
      </c>
      <c r="X29">
        <v>-130.520645416467</v>
      </c>
      <c r="Y29">
        <v>-114.95836139556501</v>
      </c>
      <c r="Z29">
        <v>-130.520645416467</v>
      </c>
      <c r="AA29"/>
      <c r="AB29">
        <v>-10</v>
      </c>
      <c r="AC29">
        <v>10</v>
      </c>
      <c r="AD29">
        <v>-10</v>
      </c>
      <c r="AE29">
        <v>4.9950599804503497</v>
      </c>
      <c r="AF29">
        <v>0</v>
      </c>
      <c r="AG29">
        <v>-4.9950599804503497</v>
      </c>
      <c r="AH29">
        <v>-4.9950599804503497</v>
      </c>
      <c r="AI29">
        <v>9.9901199609007101</v>
      </c>
      <c r="AJ29">
        <v>-4.9950599804503497</v>
      </c>
      <c r="AK29">
        <v>-4.9950599804503497</v>
      </c>
      <c r="AL29">
        <v>0</v>
      </c>
      <c r="AM29">
        <v>4.9950599804503497</v>
      </c>
      <c r="AN29">
        <v>-7.7811420104511599</v>
      </c>
      <c r="AO29">
        <v>0</v>
      </c>
      <c r="AP29">
        <v>7.7811420104511599</v>
      </c>
      <c r="AQ29">
        <v>-130.520645416467</v>
      </c>
      <c r="AR29">
        <v>-114.95836139556501</v>
      </c>
      <c r="AS29">
        <v>-130.520645416467</v>
      </c>
      <c r="AT29">
        <v>7.7811420104511599</v>
      </c>
      <c r="AU29">
        <v>0</v>
      </c>
      <c r="AV29">
        <v>-7.7811420104511599</v>
      </c>
      <c r="AW29">
        <v>64.998175014973597</v>
      </c>
      <c r="AX29">
        <v>1.8500000000000201</v>
      </c>
      <c r="AY29">
        <v>64.998175014973597</v>
      </c>
      <c r="AZ29">
        <v>64.400163955946198</v>
      </c>
      <c r="BA29">
        <v>64.400163955946198</v>
      </c>
      <c r="BB29">
        <v>64.400163955946098</v>
      </c>
      <c r="BC29">
        <v>1.8500000000000201</v>
      </c>
      <c r="BD29">
        <v>64.998175014973597</v>
      </c>
      <c r="BE29">
        <v>64.998175014973597</v>
      </c>
      <c r="BF29">
        <v>46.643389532153101</v>
      </c>
      <c r="BG29">
        <v>46.643389532153101</v>
      </c>
      <c r="BH29">
        <v>1.8500000000000201</v>
      </c>
      <c r="BI29">
        <v>47.038753372614302</v>
      </c>
      <c r="BJ29">
        <v>47.038753372614302</v>
      </c>
      <c r="BK29">
        <v>47.038753372614302</v>
      </c>
      <c r="BL29">
        <v>46.643389532153101</v>
      </c>
      <c r="BM29">
        <v>1.8500000000000201</v>
      </c>
      <c r="BN29">
        <v>46.643389532153101</v>
      </c>
      <c r="BO29">
        <v>65</v>
      </c>
      <c r="BP29">
        <v>55.831674558501298</v>
      </c>
      <c r="BQ29">
        <v>62.359606373165597</v>
      </c>
      <c r="BR29">
        <v>45</v>
      </c>
      <c r="BS29">
        <v>65</v>
      </c>
      <c r="BT29">
        <v>55.831674558501199</v>
      </c>
    </row>
    <row r="30" spans="1:72" s="20" customForma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</row>
    <row r="31" spans="1:72" s="20" customForma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</row>
    <row r="32" spans="1:72" s="7" customFormat="1">
      <c r="A32" t="s">
        <v>311</v>
      </c>
      <c r="B32">
        <v>6801.5292544281801</v>
      </c>
      <c r="C32">
        <v>-12893.4803664055</v>
      </c>
      <c r="D32">
        <v>6801.5291229798204</v>
      </c>
      <c r="E32">
        <v>-709.57801100242898</v>
      </c>
      <c r="F32">
        <v>64.981668083826506</v>
      </c>
      <c r="G32">
        <v>48.513297617017798</v>
      </c>
      <c r="H32">
        <v>64.475104401460698</v>
      </c>
      <c r="I32">
        <v>48.865775692453198</v>
      </c>
      <c r="J32">
        <v>64.981668085077601</v>
      </c>
      <c r="K32">
        <v>48.5132978695137</v>
      </c>
      <c r="L32">
        <v>65</v>
      </c>
      <c r="M32">
        <v>55.283529636531199</v>
      </c>
      <c r="N32">
        <v>63.419257666293603</v>
      </c>
      <c r="O32">
        <v>45</v>
      </c>
      <c r="P32">
        <v>65</v>
      </c>
      <c r="Q32">
        <v>55.283529824314499</v>
      </c>
      <c r="R32">
        <v>-5.9000800249496104</v>
      </c>
      <c r="S32">
        <v>11.8001600258854</v>
      </c>
      <c r="T32">
        <v>-5.9000800009357901</v>
      </c>
      <c r="U32">
        <v>-10</v>
      </c>
      <c r="V32">
        <v>10</v>
      </c>
      <c r="W32">
        <v>-10</v>
      </c>
      <c r="X32">
        <v>-305.87377871630298</v>
      </c>
      <c r="Y32">
        <v>-284.16138376067499</v>
      </c>
      <c r="Z32">
        <v>-305.87377871630298</v>
      </c>
      <c r="AA32"/>
      <c r="AB32">
        <v>-10</v>
      </c>
      <c r="AC32">
        <v>10</v>
      </c>
      <c r="AD32">
        <v>-10</v>
      </c>
      <c r="AE32">
        <v>5.9000800249496104</v>
      </c>
      <c r="AF32">
        <v>0</v>
      </c>
      <c r="AG32">
        <v>-5.9000800009357901</v>
      </c>
      <c r="AH32">
        <v>-5.9000800249496104</v>
      </c>
      <c r="AI32">
        <v>11.8001600258854</v>
      </c>
      <c r="AJ32">
        <v>-5.9000800009357901</v>
      </c>
      <c r="AK32">
        <v>-5.9000799846923302</v>
      </c>
      <c r="AL32">
        <v>-4.0257280176092503E-8</v>
      </c>
      <c r="AM32">
        <v>5.9000800411930703</v>
      </c>
      <c r="AN32">
        <v>-10.8561971817574</v>
      </c>
      <c r="AO32">
        <v>0</v>
      </c>
      <c r="AP32">
        <v>10.8561971817574</v>
      </c>
      <c r="AQ32">
        <v>-305.87377871630298</v>
      </c>
      <c r="AR32">
        <v>-284.16138376067499</v>
      </c>
      <c r="AS32">
        <v>-305.87377871630298</v>
      </c>
      <c r="AT32">
        <v>10.856197773870401</v>
      </c>
      <c r="AU32">
        <v>0</v>
      </c>
      <c r="AV32">
        <v>-10.856197773870401</v>
      </c>
      <c r="AW32">
        <v>64.981668083826506</v>
      </c>
      <c r="AX32">
        <v>1.8500000000000201</v>
      </c>
      <c r="AY32">
        <v>64.981668083826506</v>
      </c>
      <c r="AZ32">
        <v>64.475104401867199</v>
      </c>
      <c r="BA32">
        <v>64.475104401054395</v>
      </c>
      <c r="BB32">
        <v>64.475104401460698</v>
      </c>
      <c r="BC32">
        <v>1.8500000000000201</v>
      </c>
      <c r="BD32">
        <v>64.981668085077601</v>
      </c>
      <c r="BE32">
        <v>64.981668085077601</v>
      </c>
      <c r="BF32">
        <v>48.513297617017798</v>
      </c>
      <c r="BG32">
        <v>48.513297866154502</v>
      </c>
      <c r="BH32">
        <v>12</v>
      </c>
      <c r="BI32">
        <v>48.865775692453198</v>
      </c>
      <c r="BJ32">
        <v>48.865775692453198</v>
      </c>
      <c r="BK32">
        <v>48.865775692453198</v>
      </c>
      <c r="BL32">
        <v>48.5132978695137</v>
      </c>
      <c r="BM32">
        <v>48.5132978695137</v>
      </c>
      <c r="BN32">
        <v>48.5132978695137</v>
      </c>
      <c r="BO32">
        <v>65</v>
      </c>
      <c r="BP32">
        <v>55.283529636531199</v>
      </c>
      <c r="BQ32">
        <v>63.419257666293603</v>
      </c>
      <c r="BR32">
        <v>45</v>
      </c>
      <c r="BS32">
        <v>65</v>
      </c>
      <c r="BT32">
        <v>55.283529824314499</v>
      </c>
    </row>
    <row r="33" spans="1:72" s="20" customForma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</row>
    <row r="34" spans="1:72" s="7" customFormat="1">
      <c r="A34" t="s">
        <v>312</v>
      </c>
      <c r="B34">
        <v>2260.0937146455699</v>
      </c>
      <c r="C34">
        <v>-11641.6359186018</v>
      </c>
      <c r="D34">
        <v>10007.660895569599</v>
      </c>
      <c r="E34">
        <v>-626.11869161345305</v>
      </c>
      <c r="F34">
        <v>49.933449381413801</v>
      </c>
      <c r="G34">
        <v>45.624251469117397</v>
      </c>
      <c r="H34">
        <v>56.977826762074699</v>
      </c>
      <c r="I34">
        <v>45.879589357644598</v>
      </c>
      <c r="J34">
        <v>64.705314864838101</v>
      </c>
      <c r="K34">
        <v>45.624251469050101</v>
      </c>
      <c r="L34">
        <v>50</v>
      </c>
      <c r="M34">
        <v>46.771294693363501</v>
      </c>
      <c r="N34">
        <v>56.630908455145502</v>
      </c>
      <c r="O34">
        <v>40</v>
      </c>
      <c r="P34">
        <v>65</v>
      </c>
      <c r="Q34">
        <v>50.703341577757698</v>
      </c>
      <c r="R34">
        <v>-7.49258997230858</v>
      </c>
      <c r="S34">
        <v>14.9851799426339</v>
      </c>
      <c r="T34">
        <v>-7.4925899703252998</v>
      </c>
      <c r="U34">
        <v>-10</v>
      </c>
      <c r="V34">
        <v>10</v>
      </c>
      <c r="W34">
        <v>-10</v>
      </c>
      <c r="X34">
        <v>-293.67145252145298</v>
      </c>
      <c r="Y34">
        <v>-258.65631352706203</v>
      </c>
      <c r="Z34">
        <v>-293.67145252145298</v>
      </c>
      <c r="AA34"/>
      <c r="AB34">
        <v>-10</v>
      </c>
      <c r="AC34">
        <v>10</v>
      </c>
      <c r="AD34">
        <v>-10</v>
      </c>
      <c r="AE34">
        <v>7.49258997230858</v>
      </c>
      <c r="AF34">
        <v>0</v>
      </c>
      <c r="AG34">
        <v>-7.4925899703252998</v>
      </c>
      <c r="AH34">
        <v>-7.49258997230858</v>
      </c>
      <c r="AI34">
        <v>14.9851799426339</v>
      </c>
      <c r="AJ34">
        <v>-7.4925899703252998</v>
      </c>
      <c r="AK34">
        <v>-7.49258997230858</v>
      </c>
      <c r="AL34">
        <v>0</v>
      </c>
      <c r="AM34">
        <v>7.4925899703252998</v>
      </c>
      <c r="AN34">
        <v>-17.507569331967002</v>
      </c>
      <c r="AO34">
        <v>0</v>
      </c>
      <c r="AP34">
        <v>17.507569331967002</v>
      </c>
      <c r="AQ34">
        <v>-293.67145252145298</v>
      </c>
      <c r="AR34">
        <v>-258.65631352706203</v>
      </c>
      <c r="AS34">
        <v>-293.67145252145298</v>
      </c>
      <c r="AT34">
        <v>17.507569662424299</v>
      </c>
      <c r="AU34">
        <v>0</v>
      </c>
      <c r="AV34">
        <v>-17.507569662424299</v>
      </c>
      <c r="AW34">
        <v>49.933449381413801</v>
      </c>
      <c r="AX34">
        <v>1.8500000000000201</v>
      </c>
      <c r="AY34">
        <v>49.933449381413801</v>
      </c>
      <c r="AZ34">
        <v>49.647559054722997</v>
      </c>
      <c r="BA34">
        <v>64.308094471366502</v>
      </c>
      <c r="BB34">
        <v>56.977826762074699</v>
      </c>
      <c r="BC34">
        <v>1.8500000000000201</v>
      </c>
      <c r="BD34">
        <v>64.705314864838101</v>
      </c>
      <c r="BE34">
        <v>64.705314864838101</v>
      </c>
      <c r="BF34">
        <v>45.624251469117397</v>
      </c>
      <c r="BG34">
        <v>45.624251469117397</v>
      </c>
      <c r="BH34">
        <v>1.8500000000000201</v>
      </c>
      <c r="BI34">
        <v>45.879589357644598</v>
      </c>
      <c r="BJ34">
        <v>45.879589357644598</v>
      </c>
      <c r="BK34">
        <v>45.879589357644598</v>
      </c>
      <c r="BL34">
        <v>45.624251469050101</v>
      </c>
      <c r="BM34">
        <v>1.8500000000000201</v>
      </c>
      <c r="BN34">
        <v>45.624251469050101</v>
      </c>
      <c r="BO34">
        <v>50</v>
      </c>
      <c r="BP34">
        <v>46.771294693363501</v>
      </c>
      <c r="BQ34">
        <v>56.630908455145502</v>
      </c>
      <c r="BR34">
        <v>40</v>
      </c>
      <c r="BS34">
        <v>65</v>
      </c>
      <c r="BT34">
        <v>50.703341577757698</v>
      </c>
    </row>
    <row r="35" spans="1:72" s="7" customFormat="1">
      <c r="A35" t="s">
        <v>313</v>
      </c>
      <c r="B35">
        <v>9097.9325979312798</v>
      </c>
      <c r="C35">
        <v>-17374.861679148202</v>
      </c>
      <c r="D35">
        <v>8964.1864671953808</v>
      </c>
      <c r="E35">
        <v>-701.85288746446497</v>
      </c>
      <c r="F35">
        <v>64.991047443817394</v>
      </c>
      <c r="G35">
        <v>47.644513579681799</v>
      </c>
      <c r="H35">
        <v>64.465131295800205</v>
      </c>
      <c r="I35">
        <v>47.915193057658499</v>
      </c>
      <c r="J35">
        <v>64.736040966188995</v>
      </c>
      <c r="K35">
        <v>47.644513579610397</v>
      </c>
      <c r="L35">
        <v>65</v>
      </c>
      <c r="M35">
        <v>58.501476715763403</v>
      </c>
      <c r="N35">
        <v>61.547487313474399</v>
      </c>
      <c r="O35">
        <v>45</v>
      </c>
      <c r="P35">
        <v>65</v>
      </c>
      <c r="Q35">
        <v>52.194019332578002</v>
      </c>
      <c r="R35">
        <v>-7.49258997230858</v>
      </c>
      <c r="S35">
        <v>14.9851799426339</v>
      </c>
      <c r="T35">
        <v>-7.4925899703252998</v>
      </c>
      <c r="U35">
        <v>-20</v>
      </c>
      <c r="V35">
        <v>15</v>
      </c>
      <c r="W35">
        <v>-10</v>
      </c>
      <c r="X35">
        <v>-293.67145252145298</v>
      </c>
      <c r="Y35">
        <v>-258.65631352706203</v>
      </c>
      <c r="Z35">
        <v>-293.67145252145298</v>
      </c>
      <c r="AA35"/>
      <c r="AB35">
        <v>-20</v>
      </c>
      <c r="AC35">
        <v>15</v>
      </c>
      <c r="AD35">
        <v>-10</v>
      </c>
      <c r="AE35">
        <v>7.49258997230858</v>
      </c>
      <c r="AF35">
        <v>0</v>
      </c>
      <c r="AG35">
        <v>-7.4925899703252998</v>
      </c>
      <c r="AH35">
        <v>-7.49258997230858</v>
      </c>
      <c r="AI35">
        <v>14.9851799426339</v>
      </c>
      <c r="AJ35">
        <v>-7.4925899703252998</v>
      </c>
      <c r="AK35">
        <v>-7.49258997230858</v>
      </c>
      <c r="AL35">
        <v>0</v>
      </c>
      <c r="AM35">
        <v>7.4925899703252998</v>
      </c>
      <c r="AN35">
        <v>-17.507569331967002</v>
      </c>
      <c r="AO35">
        <v>0</v>
      </c>
      <c r="AP35">
        <v>17.507569331967002</v>
      </c>
      <c r="AQ35">
        <v>-293.67145252145298</v>
      </c>
      <c r="AR35">
        <v>-258.65631352706203</v>
      </c>
      <c r="AS35">
        <v>-293.67145252145298</v>
      </c>
      <c r="AT35">
        <v>17.507569662424299</v>
      </c>
      <c r="AU35">
        <v>0</v>
      </c>
      <c r="AV35">
        <v>-17.507569662424299</v>
      </c>
      <c r="AW35">
        <v>64.991047443817394</v>
      </c>
      <c r="AX35">
        <v>1.8500000000000201</v>
      </c>
      <c r="AY35">
        <v>64.991047443817394</v>
      </c>
      <c r="AZ35">
        <v>64.591673590069703</v>
      </c>
      <c r="BA35">
        <v>64.338589001497297</v>
      </c>
      <c r="BB35">
        <v>64.465131295800205</v>
      </c>
      <c r="BC35">
        <v>1.8500000000000201</v>
      </c>
      <c r="BD35">
        <v>64.736040966188995</v>
      </c>
      <c r="BE35">
        <v>64.736040966188995</v>
      </c>
      <c r="BF35">
        <v>47.644513579681799</v>
      </c>
      <c r="BG35">
        <v>47.644513579681799</v>
      </c>
      <c r="BH35">
        <v>1.8500000000000201</v>
      </c>
      <c r="BI35">
        <v>47.915193057658499</v>
      </c>
      <c r="BJ35">
        <v>47.915193057658499</v>
      </c>
      <c r="BK35">
        <v>47.915193057658499</v>
      </c>
      <c r="BL35">
        <v>47.644513579610397</v>
      </c>
      <c r="BM35">
        <v>1.8500000000000201</v>
      </c>
      <c r="BN35">
        <v>47.644513579610397</v>
      </c>
      <c r="BO35">
        <v>65</v>
      </c>
      <c r="BP35">
        <v>58.501476715763403</v>
      </c>
      <c r="BQ35">
        <v>61.547487313474399</v>
      </c>
      <c r="BR35">
        <v>45</v>
      </c>
      <c r="BS35">
        <v>65</v>
      </c>
      <c r="BT35">
        <v>52.194019332578002</v>
      </c>
    </row>
    <row r="36" spans="1:72" s="7" customFormat="1"/>
    <row r="37" spans="1:72">
      <c r="A37" t="s">
        <v>201</v>
      </c>
    </row>
    <row r="38" spans="1:72">
      <c r="A38" s="28"/>
      <c r="B38" s="28" t="s">
        <v>129</v>
      </c>
      <c r="C38" s="28" t="s">
        <v>130</v>
      </c>
      <c r="D38" s="28" t="s">
        <v>131</v>
      </c>
      <c r="E38" s="28" t="s">
        <v>132</v>
      </c>
      <c r="F38" s="28" t="s">
        <v>133</v>
      </c>
      <c r="G38" s="28" t="s">
        <v>134</v>
      </c>
      <c r="H38" s="28" t="s">
        <v>135</v>
      </c>
      <c r="I38" s="28" t="s">
        <v>136</v>
      </c>
      <c r="J38" s="28" t="s">
        <v>137</v>
      </c>
      <c r="K38" s="28" t="s">
        <v>138</v>
      </c>
      <c r="L38" s="28" t="s">
        <v>139</v>
      </c>
      <c r="M38" s="28" t="s">
        <v>140</v>
      </c>
      <c r="N38" s="28" t="s">
        <v>141</v>
      </c>
      <c r="O38" s="28" t="s">
        <v>142</v>
      </c>
      <c r="P38" s="28" t="s">
        <v>143</v>
      </c>
      <c r="Q38" s="28" t="s">
        <v>144</v>
      </c>
      <c r="R38" s="28" t="s">
        <v>145</v>
      </c>
      <c r="S38" s="28" t="s">
        <v>146</v>
      </c>
      <c r="T38" s="28" t="s">
        <v>147</v>
      </c>
      <c r="U38" s="28" t="s">
        <v>148</v>
      </c>
      <c r="V38" s="28" t="s">
        <v>149</v>
      </c>
      <c r="W38" s="28" t="s">
        <v>150</v>
      </c>
      <c r="X38" s="28" t="s">
        <v>151</v>
      </c>
      <c r="Y38" s="28" t="s">
        <v>152</v>
      </c>
      <c r="Z38" s="28" t="s">
        <v>153</v>
      </c>
      <c r="AA38" s="28" t="s">
        <v>295</v>
      </c>
    </row>
    <row r="39" spans="1:72">
      <c r="A39" s="23" t="s">
        <v>314</v>
      </c>
      <c r="B39" s="23">
        <v>6577.35</v>
      </c>
      <c r="C39" s="23">
        <v>-12429.32</v>
      </c>
      <c r="D39" s="23">
        <v>6577.35</v>
      </c>
      <c r="E39" s="23">
        <v>-725.46</v>
      </c>
      <c r="F39" s="23">
        <v>64.209999999999994</v>
      </c>
      <c r="G39" s="23">
        <v>51.58</v>
      </c>
      <c r="H39" s="23">
        <v>63.82</v>
      </c>
      <c r="I39" s="23">
        <v>51.88</v>
      </c>
      <c r="J39" s="23">
        <v>64.209999999999994</v>
      </c>
      <c r="K39" s="23">
        <v>51.58</v>
      </c>
      <c r="L39" s="23">
        <v>65</v>
      </c>
      <c r="M39" s="23">
        <v>55.57</v>
      </c>
      <c r="N39" s="23">
        <v>62.82</v>
      </c>
      <c r="O39" s="23">
        <v>45</v>
      </c>
      <c r="P39" s="23">
        <v>65</v>
      </c>
      <c r="Q39" s="23">
        <v>55.57</v>
      </c>
      <c r="R39" s="23">
        <v>-7.47</v>
      </c>
      <c r="S39" s="23">
        <v>14.94</v>
      </c>
      <c r="T39" s="23">
        <v>-7.47</v>
      </c>
      <c r="U39" s="23">
        <v>-10</v>
      </c>
      <c r="V39" s="23">
        <v>10</v>
      </c>
      <c r="W39" s="23">
        <v>-10</v>
      </c>
      <c r="X39" s="23">
        <v>-289.77</v>
      </c>
      <c r="Y39" s="23">
        <v>-253.75</v>
      </c>
      <c r="Z39" s="23">
        <v>-289.77</v>
      </c>
      <c r="AA39" s="23">
        <v>0</v>
      </c>
    </row>
    <row r="40" spans="1:72">
      <c r="A40" s="23" t="s">
        <v>315</v>
      </c>
      <c r="B40" s="23">
        <v>5184.07</v>
      </c>
      <c r="C40" s="23">
        <v>-9685.34</v>
      </c>
      <c r="D40" s="23">
        <v>5184.07</v>
      </c>
      <c r="E40" s="23">
        <v>-682.86</v>
      </c>
      <c r="F40" s="23">
        <v>64.97</v>
      </c>
      <c r="G40" s="23">
        <v>45.83</v>
      </c>
      <c r="H40" s="23">
        <v>64.2</v>
      </c>
      <c r="I40" s="23">
        <v>46.32</v>
      </c>
      <c r="J40" s="23">
        <v>64.97</v>
      </c>
      <c r="K40" s="23">
        <v>45.83</v>
      </c>
      <c r="L40" s="23">
        <v>65</v>
      </c>
      <c r="M40" s="23">
        <v>57.57</v>
      </c>
      <c r="N40" s="23">
        <v>58.89</v>
      </c>
      <c r="O40" s="23">
        <v>45</v>
      </c>
      <c r="P40" s="23">
        <v>65</v>
      </c>
      <c r="Q40" s="23">
        <v>57.57</v>
      </c>
      <c r="R40" s="23">
        <v>-3.88</v>
      </c>
      <c r="S40" s="23">
        <v>7.77</v>
      </c>
      <c r="T40" s="23">
        <v>-3.88</v>
      </c>
      <c r="U40" s="23">
        <v>-10</v>
      </c>
      <c r="V40" s="23">
        <v>10</v>
      </c>
      <c r="W40" s="23">
        <v>-10</v>
      </c>
      <c r="X40" s="23">
        <v>-133.94999999999999</v>
      </c>
      <c r="Y40" s="23">
        <v>-122.96</v>
      </c>
      <c r="Z40" s="23">
        <v>-133.94999999999999</v>
      </c>
      <c r="AA40" s="23">
        <v>0</v>
      </c>
    </row>
    <row r="41" spans="1:72">
      <c r="A41" s="29" t="s">
        <v>316</v>
      </c>
      <c r="B41" s="29">
        <v>10531.91</v>
      </c>
      <c r="C41" s="29">
        <v>-9545.58</v>
      </c>
      <c r="D41" s="29">
        <v>18.420000000000002</v>
      </c>
      <c r="E41" s="29">
        <v>-1004.74</v>
      </c>
      <c r="F41" s="29">
        <v>61.62</v>
      </c>
      <c r="G41" s="29">
        <v>47.56</v>
      </c>
      <c r="H41" s="29">
        <v>60.84</v>
      </c>
      <c r="I41" s="29">
        <v>48.02</v>
      </c>
      <c r="J41" s="29">
        <v>61</v>
      </c>
      <c r="K41" s="29">
        <v>65</v>
      </c>
      <c r="L41" s="29">
        <v>65</v>
      </c>
      <c r="M41" s="29">
        <v>49.9</v>
      </c>
      <c r="N41" s="29">
        <v>58.69</v>
      </c>
      <c r="O41" s="29">
        <v>45</v>
      </c>
      <c r="P41" s="29">
        <v>65</v>
      </c>
      <c r="Q41" s="29">
        <v>64.97</v>
      </c>
      <c r="R41" s="29">
        <v>-10.74</v>
      </c>
      <c r="S41" s="29">
        <v>10.68</v>
      </c>
      <c r="T41" s="29">
        <v>7.0000000000000007E-2</v>
      </c>
      <c r="U41" s="29">
        <v>-10</v>
      </c>
      <c r="V41" s="29">
        <v>10</v>
      </c>
      <c r="W41" s="29">
        <v>-10</v>
      </c>
      <c r="X41" s="29">
        <v>-257.05</v>
      </c>
      <c r="Y41" s="29">
        <v>-231.05</v>
      </c>
      <c r="Z41" s="29">
        <v>-245.13</v>
      </c>
      <c r="AA41" s="29">
        <v>-4.51</v>
      </c>
    </row>
    <row r="42" spans="1:72">
      <c r="A42" s="23" t="s">
        <v>317</v>
      </c>
      <c r="B42" s="23">
        <v>5971.21</v>
      </c>
      <c r="C42" s="23">
        <v>-11245.63</v>
      </c>
      <c r="D42" s="23">
        <v>5971.21</v>
      </c>
      <c r="E42" s="23">
        <v>-696.86</v>
      </c>
      <c r="F42" s="23">
        <v>64.87</v>
      </c>
      <c r="G42" s="23">
        <v>47.53</v>
      </c>
      <c r="H42" s="23">
        <v>64.27</v>
      </c>
      <c r="I42" s="23">
        <v>47.94</v>
      </c>
      <c r="J42" s="23">
        <v>64.87</v>
      </c>
      <c r="K42" s="23">
        <v>47.53</v>
      </c>
      <c r="L42" s="23">
        <v>65</v>
      </c>
      <c r="M42" s="23">
        <v>56.44</v>
      </c>
      <c r="N42" s="23">
        <v>61.13</v>
      </c>
      <c r="O42" s="23">
        <v>45</v>
      </c>
      <c r="P42" s="23">
        <v>65</v>
      </c>
      <c r="Q42" s="23">
        <v>56.44</v>
      </c>
      <c r="R42" s="23">
        <v>-4.9400000000000004</v>
      </c>
      <c r="S42" s="23">
        <v>9.8699999999999992</v>
      </c>
      <c r="T42" s="23">
        <v>-4.9400000000000004</v>
      </c>
      <c r="U42" s="23">
        <v>-10</v>
      </c>
      <c r="V42" s="23">
        <v>10</v>
      </c>
      <c r="W42" s="23">
        <v>-10</v>
      </c>
      <c r="X42" s="23">
        <v>-128.77000000000001</v>
      </c>
      <c r="Y42" s="23">
        <v>-111.73</v>
      </c>
      <c r="Z42" s="23">
        <v>-128.77000000000001</v>
      </c>
      <c r="AA42" s="23">
        <v>0</v>
      </c>
    </row>
    <row r="43" spans="1:72">
      <c r="A43" s="29" t="s">
        <v>318</v>
      </c>
      <c r="B43" s="29">
        <v>18.420000000000002</v>
      </c>
      <c r="C43" s="29">
        <v>-9545.58</v>
      </c>
      <c r="D43" s="29">
        <v>10531.91</v>
      </c>
      <c r="E43" s="29">
        <v>-1004.74</v>
      </c>
      <c r="F43" s="29">
        <v>61</v>
      </c>
      <c r="G43" s="29">
        <v>65</v>
      </c>
      <c r="H43" s="29">
        <v>60.84</v>
      </c>
      <c r="I43" s="29">
        <v>48.02</v>
      </c>
      <c r="J43" s="29">
        <v>61.62</v>
      </c>
      <c r="K43" s="29">
        <v>47.56</v>
      </c>
      <c r="L43" s="29">
        <v>65</v>
      </c>
      <c r="M43" s="29">
        <v>64.97</v>
      </c>
      <c r="N43" s="29">
        <v>58.69</v>
      </c>
      <c r="O43" s="29">
        <v>45</v>
      </c>
      <c r="P43" s="29">
        <v>65</v>
      </c>
      <c r="Q43" s="29">
        <v>49.9</v>
      </c>
      <c r="R43" s="29">
        <v>7.0000000000000007E-2</v>
      </c>
      <c r="S43" s="29">
        <v>10.68</v>
      </c>
      <c r="T43" s="29">
        <v>-10.74</v>
      </c>
      <c r="U43" s="29">
        <v>-10</v>
      </c>
      <c r="V43" s="29">
        <v>10</v>
      </c>
      <c r="W43" s="29">
        <v>-10</v>
      </c>
      <c r="X43" s="29">
        <v>-245.13</v>
      </c>
      <c r="Y43" s="29">
        <v>-231.05</v>
      </c>
      <c r="Z43" s="29">
        <v>-257.05</v>
      </c>
      <c r="AA43" s="29">
        <v>4.51</v>
      </c>
    </row>
    <row r="44" spans="1:72">
      <c r="A44" s="29" t="s">
        <v>319</v>
      </c>
      <c r="B44" s="29">
        <v>16.760000000000002</v>
      </c>
      <c r="C44" s="29">
        <v>-9401.49</v>
      </c>
      <c r="D44" s="29">
        <v>10390.370000000001</v>
      </c>
      <c r="E44" s="29">
        <v>-1005.64</v>
      </c>
      <c r="F44" s="29">
        <v>59.75</v>
      </c>
      <c r="G44" s="29">
        <v>64.989999999999995</v>
      </c>
      <c r="H44" s="29">
        <v>59.66</v>
      </c>
      <c r="I44" s="29">
        <v>49.24</v>
      </c>
      <c r="J44" s="29">
        <v>60.29</v>
      </c>
      <c r="K44" s="29">
        <v>48.81</v>
      </c>
      <c r="L44" s="29">
        <v>65</v>
      </c>
      <c r="M44" s="29">
        <v>64.98</v>
      </c>
      <c r="N44" s="29">
        <v>58.48</v>
      </c>
      <c r="O44" s="29">
        <v>45</v>
      </c>
      <c r="P44" s="29">
        <v>65</v>
      </c>
      <c r="Q44" s="29">
        <v>50.1</v>
      </c>
      <c r="R44" s="29">
        <v>0.05</v>
      </c>
      <c r="S44" s="29">
        <v>12.94</v>
      </c>
      <c r="T44" s="29">
        <v>-12.98</v>
      </c>
      <c r="U44" s="29">
        <v>-10</v>
      </c>
      <c r="V44" s="29">
        <v>10</v>
      </c>
      <c r="W44" s="29">
        <v>-10</v>
      </c>
      <c r="X44" s="29">
        <v>-210.88</v>
      </c>
      <c r="Y44" s="29">
        <v>-190.85</v>
      </c>
      <c r="Z44" s="29">
        <v>-227.5</v>
      </c>
      <c r="AA44" s="29">
        <v>5.44</v>
      </c>
    </row>
    <row r="45" spans="1:72">
      <c r="A45" s="23" t="s">
        <v>320</v>
      </c>
      <c r="B45" s="23">
        <v>6338.41</v>
      </c>
      <c r="C45" s="23">
        <v>-11967.32</v>
      </c>
      <c r="D45" s="23">
        <v>6338.41</v>
      </c>
      <c r="E45" s="23">
        <v>-709.56</v>
      </c>
      <c r="F45" s="23">
        <v>64.7</v>
      </c>
      <c r="G45" s="23">
        <v>49.2</v>
      </c>
      <c r="H45" s="23">
        <v>64.19</v>
      </c>
      <c r="I45" s="23">
        <v>49.56</v>
      </c>
      <c r="J45" s="23">
        <v>64.7</v>
      </c>
      <c r="K45" s="23">
        <v>49.2</v>
      </c>
      <c r="L45" s="23">
        <v>65</v>
      </c>
      <c r="M45" s="23">
        <v>55.91</v>
      </c>
      <c r="N45" s="23">
        <v>62.16</v>
      </c>
      <c r="O45" s="23">
        <v>45</v>
      </c>
      <c r="P45" s="23">
        <v>65</v>
      </c>
      <c r="Q45" s="23">
        <v>55.91</v>
      </c>
      <c r="R45" s="23">
        <v>-5.87</v>
      </c>
      <c r="S45" s="23">
        <v>11.73</v>
      </c>
      <c r="T45" s="23">
        <v>-5.87</v>
      </c>
      <c r="U45" s="23">
        <v>-10</v>
      </c>
      <c r="V45" s="23">
        <v>10</v>
      </c>
      <c r="W45" s="23">
        <v>-10</v>
      </c>
      <c r="X45" s="23">
        <v>-301.66000000000003</v>
      </c>
      <c r="Y45" s="23">
        <v>-278.39999999999998</v>
      </c>
      <c r="Z45" s="23">
        <v>-301.66000000000003</v>
      </c>
      <c r="AA45" s="23">
        <v>0</v>
      </c>
      <c r="AB45" s="27"/>
    </row>
    <row r="46" spans="1:72">
      <c r="A46" s="29" t="s">
        <v>321</v>
      </c>
      <c r="B46" s="29">
        <v>10390.370000000001</v>
      </c>
      <c r="C46" s="29">
        <v>-9401.49</v>
      </c>
      <c r="D46" s="29">
        <v>16.760000000000002</v>
      </c>
      <c r="E46" s="29">
        <v>-1005.64</v>
      </c>
      <c r="F46" s="29">
        <v>60.29</v>
      </c>
      <c r="G46" s="29">
        <v>48.81</v>
      </c>
      <c r="H46" s="29">
        <v>59.66</v>
      </c>
      <c r="I46" s="29">
        <v>49.24</v>
      </c>
      <c r="J46" s="29">
        <v>59.75</v>
      </c>
      <c r="K46" s="29">
        <v>64.989999999999995</v>
      </c>
      <c r="L46" s="29">
        <v>65</v>
      </c>
      <c r="M46" s="29">
        <v>50.1</v>
      </c>
      <c r="N46" s="29">
        <v>58.48</v>
      </c>
      <c r="O46" s="29">
        <v>45</v>
      </c>
      <c r="P46" s="29">
        <v>65</v>
      </c>
      <c r="Q46" s="29">
        <v>64.98</v>
      </c>
      <c r="R46" s="29">
        <v>-12.98</v>
      </c>
      <c r="S46" s="29">
        <v>12.94</v>
      </c>
      <c r="T46" s="29">
        <v>0.05</v>
      </c>
      <c r="U46" s="29">
        <v>-10</v>
      </c>
      <c r="V46" s="29">
        <v>10</v>
      </c>
      <c r="W46" s="29">
        <v>-10</v>
      </c>
      <c r="X46" s="29">
        <v>-227.5</v>
      </c>
      <c r="Y46" s="29">
        <v>-190.85</v>
      </c>
      <c r="Z46" s="29">
        <v>-210.88</v>
      </c>
      <c r="AA46" s="29">
        <v>-5.44</v>
      </c>
      <c r="AB46" s="27"/>
    </row>
    <row r="47" spans="1:72">
      <c r="A47" s="23" t="s">
        <v>322</v>
      </c>
      <c r="B47" s="23">
        <v>2074.41</v>
      </c>
      <c r="C47" s="23">
        <v>-10880.38</v>
      </c>
      <c r="D47" s="23">
        <v>9426.91</v>
      </c>
      <c r="E47" s="23">
        <v>-621.02</v>
      </c>
      <c r="F47" s="23">
        <v>49.75</v>
      </c>
      <c r="G47" s="23">
        <v>45.77</v>
      </c>
      <c r="H47" s="23">
        <v>56.47</v>
      </c>
      <c r="I47" s="23">
        <v>46.03</v>
      </c>
      <c r="J47" s="23">
        <v>63.87</v>
      </c>
      <c r="K47" s="23">
        <v>45.77</v>
      </c>
      <c r="L47" s="23">
        <v>50</v>
      </c>
      <c r="M47" s="23">
        <v>47.03</v>
      </c>
      <c r="N47" s="23">
        <v>55.6</v>
      </c>
      <c r="O47" s="23">
        <v>40</v>
      </c>
      <c r="P47" s="23">
        <v>65</v>
      </c>
      <c r="Q47" s="23">
        <v>51.48</v>
      </c>
      <c r="R47" s="23">
        <v>-7.47</v>
      </c>
      <c r="S47" s="23">
        <v>14.94</v>
      </c>
      <c r="T47" s="23">
        <v>-7.47</v>
      </c>
      <c r="U47" s="23">
        <v>-10</v>
      </c>
      <c r="V47" s="23">
        <v>10</v>
      </c>
      <c r="W47" s="23">
        <v>-10</v>
      </c>
      <c r="X47" s="23">
        <v>-289.77</v>
      </c>
      <c r="Y47" s="23">
        <v>-253.75</v>
      </c>
      <c r="Z47" s="23">
        <v>-289.77</v>
      </c>
      <c r="AA47" s="23">
        <v>0</v>
      </c>
      <c r="AB47" s="27"/>
    </row>
    <row r="48" spans="1:72">
      <c r="A48" s="23" t="s">
        <v>313</v>
      </c>
      <c r="B48" s="23">
        <v>8760.31</v>
      </c>
      <c r="C48" s="23">
        <v>-16350.95</v>
      </c>
      <c r="D48" s="23">
        <v>8290.2199999999993</v>
      </c>
      <c r="E48" s="23">
        <v>-699.65</v>
      </c>
      <c r="F48" s="23">
        <v>64.91</v>
      </c>
      <c r="G48" s="23">
        <v>48.09</v>
      </c>
      <c r="H48" s="23">
        <v>64.06</v>
      </c>
      <c r="I48" s="23">
        <v>48.36</v>
      </c>
      <c r="J48" s="23">
        <v>64</v>
      </c>
      <c r="K48" s="23">
        <v>48.09</v>
      </c>
      <c r="L48" s="23">
        <v>65</v>
      </c>
      <c r="M48" s="23">
        <v>58.72</v>
      </c>
      <c r="N48" s="23">
        <v>60.63</v>
      </c>
      <c r="O48" s="23">
        <v>45</v>
      </c>
      <c r="P48" s="23">
        <v>65</v>
      </c>
      <c r="Q48" s="23">
        <v>53.11</v>
      </c>
      <c r="R48" s="23">
        <v>-7.47</v>
      </c>
      <c r="S48" s="23">
        <v>14.94</v>
      </c>
      <c r="T48" s="23">
        <v>-7.47</v>
      </c>
      <c r="U48" s="23">
        <v>-20</v>
      </c>
      <c r="V48" s="23">
        <v>15</v>
      </c>
      <c r="W48" s="23">
        <v>-10</v>
      </c>
      <c r="X48" s="23">
        <v>-289.77</v>
      </c>
      <c r="Y48" s="23">
        <v>-253.75</v>
      </c>
      <c r="Z48" s="23">
        <v>-289.77</v>
      </c>
      <c r="AA48" s="23">
        <v>0</v>
      </c>
      <c r="AB48" s="27"/>
    </row>
    <row r="49" spans="1:28">
      <c r="AB49" s="27"/>
    </row>
    <row r="50" spans="1:28">
      <c r="B50" s="17" t="s">
        <v>323</v>
      </c>
      <c r="C50" s="17" t="s">
        <v>324</v>
      </c>
      <c r="D50" s="17" t="s">
        <v>325</v>
      </c>
      <c r="E50" s="17" t="s">
        <v>326</v>
      </c>
      <c r="F50" s="17" t="s">
        <v>327</v>
      </c>
      <c r="G50" s="17" t="s">
        <v>328</v>
      </c>
      <c r="H50" s="17" t="s">
        <v>329</v>
      </c>
      <c r="I50" s="17" t="s">
        <v>330</v>
      </c>
      <c r="J50" s="17" t="s">
        <v>331</v>
      </c>
      <c r="K50" s="17" t="s">
        <v>332</v>
      </c>
      <c r="L50" s="17" t="s">
        <v>333</v>
      </c>
      <c r="M50" s="17" t="s">
        <v>334</v>
      </c>
      <c r="N50" s="17" t="s">
        <v>335</v>
      </c>
      <c r="O50" s="17" t="s">
        <v>336</v>
      </c>
      <c r="P50" s="17" t="s">
        <v>337</v>
      </c>
      <c r="Q50" s="17" t="s">
        <v>338</v>
      </c>
      <c r="R50" s="17" t="s">
        <v>339</v>
      </c>
      <c r="S50" s="17" t="s">
        <v>340</v>
      </c>
      <c r="T50" s="17" t="s">
        <v>341</v>
      </c>
      <c r="U50" s="17" t="s">
        <v>342</v>
      </c>
      <c r="V50" s="17" t="s">
        <v>343</v>
      </c>
      <c r="W50" s="17" t="s">
        <v>344</v>
      </c>
      <c r="X50" s="17" t="s">
        <v>345</v>
      </c>
      <c r="Y50" s="17" t="s">
        <v>346</v>
      </c>
      <c r="Z50" s="17" t="s">
        <v>347</v>
      </c>
    </row>
    <row r="51" spans="1:28">
      <c r="A51" s="27" t="s">
        <v>308</v>
      </c>
      <c r="B51">
        <f>100*(B26-B39)/B39</f>
        <v>6.660028646604788</v>
      </c>
      <c r="C51">
        <f t="shared" ref="C51:E51" si="0">100*(C26-C39)/C39</f>
        <v>7.0006529953899328</v>
      </c>
      <c r="D51">
        <f t="shared" si="0"/>
        <v>6.6600286228836723</v>
      </c>
      <c r="E51">
        <f t="shared" si="0"/>
        <v>0.81234305519986638</v>
      </c>
      <c r="F51">
        <f>F26-F39</f>
        <v>0.58342474496120644</v>
      </c>
      <c r="G51">
        <f t="shared" ref="G51:Q51" si="1">G26-G39</f>
        <v>-0.16246381410709887</v>
      </c>
      <c r="H51">
        <f t="shared" si="1"/>
        <v>0.5755403003243984</v>
      </c>
      <c r="I51">
        <f t="shared" si="1"/>
        <v>-0.16313252728580352</v>
      </c>
      <c r="J51">
        <f t="shared" si="1"/>
        <v>0.58342474544799927</v>
      </c>
      <c r="K51">
        <f t="shared" si="1"/>
        <v>-0.16246381418599753</v>
      </c>
      <c r="L51">
        <f t="shared" si="1"/>
        <v>0</v>
      </c>
      <c r="M51">
        <f t="shared" si="1"/>
        <v>-0.59200484883920268</v>
      </c>
      <c r="N51">
        <f t="shared" si="1"/>
        <v>1.1792193755522007</v>
      </c>
      <c r="O51">
        <f t="shared" si="1"/>
        <v>0</v>
      </c>
      <c r="P51">
        <f t="shared" si="1"/>
        <v>0</v>
      </c>
      <c r="Q51">
        <f t="shared" si="1"/>
        <v>-0.59200484661030117</v>
      </c>
      <c r="R51">
        <f t="shared" ref="R51:Z60" si="2">100*(R26-R39)/R39</f>
        <v>0.3024092678524804</v>
      </c>
      <c r="S51">
        <f t="shared" si="2"/>
        <v>0.30240925457764922</v>
      </c>
      <c r="T51">
        <f t="shared" si="2"/>
        <v>0.3024092413025446</v>
      </c>
      <c r="U51">
        <f t="shared" si="2"/>
        <v>0</v>
      </c>
      <c r="V51">
        <f t="shared" si="2"/>
        <v>0</v>
      </c>
      <c r="W51">
        <f t="shared" si="2"/>
        <v>0</v>
      </c>
      <c r="X51">
        <f t="shared" si="2"/>
        <v>1.34639628721158</v>
      </c>
      <c r="Y51">
        <f t="shared" si="2"/>
        <v>1.9335225722411922</v>
      </c>
      <c r="Z51">
        <f t="shared" si="2"/>
        <v>1.34639628721158</v>
      </c>
    </row>
    <row r="52" spans="1:28">
      <c r="A52" s="27" t="s">
        <v>309</v>
      </c>
      <c r="B52">
        <f t="shared" ref="B52:E60" si="3">100*(B27-B40)/B40</f>
        <v>6.4103547806951031</v>
      </c>
      <c r="C52">
        <f t="shared" si="3"/>
        <v>6.8802412974319962</v>
      </c>
      <c r="D52">
        <f t="shared" si="3"/>
        <v>6.4103559545336077</v>
      </c>
      <c r="E52">
        <f t="shared" si="3"/>
        <v>-0.26361823285182889</v>
      </c>
      <c r="F52">
        <f t="shared" ref="F52:Q60" si="4">F27-F40</f>
        <v>2.9975660590707776E-2</v>
      </c>
      <c r="G52">
        <f t="shared" si="4"/>
        <v>-0.86505761530609959</v>
      </c>
      <c r="H52">
        <f t="shared" si="4"/>
        <v>4.1687203426093333E-2</v>
      </c>
      <c r="I52">
        <f t="shared" si="4"/>
        <v>-0.87657133650719743</v>
      </c>
      <c r="J52">
        <f t="shared" si="4"/>
        <v>2.9975660584895536E-2</v>
      </c>
      <c r="K52">
        <f t="shared" si="4"/>
        <v>-0.86505760993789949</v>
      </c>
      <c r="L52">
        <f t="shared" si="4"/>
        <v>0</v>
      </c>
      <c r="M52">
        <f t="shared" si="4"/>
        <v>-0.4505532558279981</v>
      </c>
      <c r="N52">
        <f t="shared" si="4"/>
        <v>0.8981639463952007</v>
      </c>
      <c r="O52">
        <f t="shared" si="4"/>
        <v>0</v>
      </c>
      <c r="P52">
        <f t="shared" si="4"/>
        <v>0</v>
      </c>
      <c r="Q52">
        <f t="shared" si="4"/>
        <v>-0.45055334276030123</v>
      </c>
      <c r="R52">
        <f t="shared" si="2"/>
        <v>1.3759447658755213</v>
      </c>
      <c r="S52">
        <f t="shared" si="2"/>
        <v>1.2454743665007835</v>
      </c>
      <c r="T52">
        <f t="shared" si="2"/>
        <v>1.3759459113695873</v>
      </c>
      <c r="U52">
        <f t="shared" si="2"/>
        <v>0</v>
      </c>
      <c r="V52">
        <f t="shared" si="2"/>
        <v>0</v>
      </c>
      <c r="W52">
        <f t="shared" si="2"/>
        <v>0</v>
      </c>
      <c r="X52">
        <f t="shared" si="2"/>
        <v>1.4885416503262416</v>
      </c>
      <c r="Y52">
        <f t="shared" si="2"/>
        <v>2.7114088788630548</v>
      </c>
      <c r="Z52">
        <f t="shared" si="2"/>
        <v>1.4885416503262416</v>
      </c>
    </row>
    <row r="53" spans="1:28">
      <c r="A53" s="27"/>
    </row>
    <row r="54" spans="1:28">
      <c r="A54" s="27" t="s">
        <v>310</v>
      </c>
      <c r="B54">
        <f t="shared" si="3"/>
        <v>7.479519377967117</v>
      </c>
      <c r="C54">
        <f t="shared" si="3"/>
        <v>8.0573028030968494</v>
      </c>
      <c r="D54">
        <f t="shared" si="3"/>
        <v>7.4795193779684572</v>
      </c>
      <c r="E54">
        <f t="shared" si="3"/>
        <v>-0.3134906806623971</v>
      </c>
      <c r="F54">
        <f t="shared" si="4"/>
        <v>0.12817501497359274</v>
      </c>
      <c r="G54">
        <f t="shared" si="4"/>
        <v>-0.88661046784690001</v>
      </c>
      <c r="H54">
        <f t="shared" si="4"/>
        <v>0.13016395594610231</v>
      </c>
      <c r="I54">
        <f t="shared" si="4"/>
        <v>-0.90124662738569583</v>
      </c>
      <c r="J54">
        <f t="shared" si="4"/>
        <v>0.12817501497359274</v>
      </c>
      <c r="K54">
        <f t="shared" si="4"/>
        <v>-0.88661046784690001</v>
      </c>
      <c r="L54">
        <f t="shared" si="4"/>
        <v>0</v>
      </c>
      <c r="M54">
        <f t="shared" si="4"/>
        <v>-0.6083254414986996</v>
      </c>
      <c r="N54">
        <f t="shared" si="4"/>
        <v>1.2296063731655948</v>
      </c>
      <c r="O54">
        <f t="shared" si="4"/>
        <v>0</v>
      </c>
      <c r="P54">
        <f t="shared" si="4"/>
        <v>0</v>
      </c>
      <c r="Q54">
        <f t="shared" si="4"/>
        <v>-0.60832544149879908</v>
      </c>
      <c r="R54">
        <f t="shared" si="2"/>
        <v>1.1145745030435084</v>
      </c>
      <c r="S54">
        <f t="shared" si="2"/>
        <v>1.2170208804529976</v>
      </c>
      <c r="T54">
        <f t="shared" si="2"/>
        <v>1.1145745030435084</v>
      </c>
      <c r="U54">
        <f t="shared" si="2"/>
        <v>0</v>
      </c>
      <c r="V54">
        <f t="shared" si="2"/>
        <v>0</v>
      </c>
      <c r="W54">
        <f t="shared" si="2"/>
        <v>0</v>
      </c>
      <c r="X54">
        <f t="shared" si="2"/>
        <v>1.3595134087652361</v>
      </c>
      <c r="Y54">
        <f t="shared" si="2"/>
        <v>2.8894311246442337</v>
      </c>
      <c r="Z54">
        <f t="shared" si="2"/>
        <v>1.3595134087652361</v>
      </c>
    </row>
    <row r="55" spans="1:28">
      <c r="A55" s="27"/>
    </row>
    <row r="56" spans="1:28">
      <c r="A56" s="27"/>
    </row>
    <row r="57" spans="1:28">
      <c r="A57" s="27" t="s">
        <v>311</v>
      </c>
      <c r="B57">
        <f t="shared" si="3"/>
        <v>7.3065525017816819</v>
      </c>
      <c r="C57">
        <f t="shared" si="3"/>
        <v>7.739079145585646</v>
      </c>
      <c r="D57">
        <f t="shared" si="3"/>
        <v>7.30655042794361</v>
      </c>
      <c r="E57">
        <f t="shared" si="3"/>
        <v>2.5383339575278069E-3</v>
      </c>
      <c r="F57">
        <f t="shared" si="4"/>
        <v>0.28166808382650288</v>
      </c>
      <c r="G57">
        <f t="shared" si="4"/>
        <v>-0.68670238298220454</v>
      </c>
      <c r="H57">
        <f t="shared" si="4"/>
        <v>0.28510440146069982</v>
      </c>
      <c r="I57">
        <f t="shared" si="4"/>
        <v>-0.6942243075468042</v>
      </c>
      <c r="J57">
        <f t="shared" si="4"/>
        <v>0.28166808507759811</v>
      </c>
      <c r="K57">
        <f t="shared" si="4"/>
        <v>-0.68670213048630302</v>
      </c>
      <c r="L57">
        <f t="shared" si="4"/>
        <v>0</v>
      </c>
      <c r="M57">
        <f t="shared" si="4"/>
        <v>-0.62647036346879759</v>
      </c>
      <c r="N57">
        <f t="shared" si="4"/>
        <v>1.2592576662936068</v>
      </c>
      <c r="O57">
        <f t="shared" si="4"/>
        <v>0</v>
      </c>
      <c r="P57">
        <f t="shared" si="4"/>
        <v>0</v>
      </c>
      <c r="Q57">
        <f t="shared" si="4"/>
        <v>-0.62647017568549757</v>
      </c>
      <c r="R57">
        <f t="shared" si="2"/>
        <v>0.51243654087922086</v>
      </c>
      <c r="S57">
        <f t="shared" si="2"/>
        <v>0.59812468785507278</v>
      </c>
      <c r="T57">
        <f t="shared" si="2"/>
        <v>0.51243613178517877</v>
      </c>
      <c r="U57">
        <f t="shared" si="2"/>
        <v>0</v>
      </c>
      <c r="V57">
        <f t="shared" si="2"/>
        <v>0</v>
      </c>
      <c r="W57">
        <f t="shared" si="2"/>
        <v>0</v>
      </c>
      <c r="X57">
        <f t="shared" si="2"/>
        <v>1.396863593550008</v>
      </c>
      <c r="Y57">
        <f t="shared" si="2"/>
        <v>2.0694625577137273</v>
      </c>
      <c r="Z57">
        <f t="shared" si="2"/>
        <v>1.396863593550008</v>
      </c>
    </row>
    <row r="58" spans="1:28">
      <c r="A58" s="27"/>
    </row>
    <row r="59" spans="1:28">
      <c r="A59" s="27" t="s">
        <v>312</v>
      </c>
      <c r="B59">
        <f t="shared" si="3"/>
        <v>8.9511579025154155</v>
      </c>
      <c r="C59">
        <f t="shared" si="3"/>
        <v>6.9965931208450503</v>
      </c>
      <c r="D59">
        <f t="shared" si="3"/>
        <v>6.1605647616196544</v>
      </c>
      <c r="E59">
        <f t="shared" si="3"/>
        <v>0.8210189065493978</v>
      </c>
      <c r="F59">
        <f t="shared" si="4"/>
        <v>0.1834493814138014</v>
      </c>
      <c r="G59">
        <f t="shared" si="4"/>
        <v>-0.14574853088260653</v>
      </c>
      <c r="H59">
        <f t="shared" si="4"/>
        <v>0.5078267620746999</v>
      </c>
      <c r="I59">
        <f t="shared" si="4"/>
        <v>-0.15041064235540347</v>
      </c>
      <c r="J59">
        <f t="shared" si="4"/>
        <v>0.83531486483810369</v>
      </c>
      <c r="K59">
        <f t="shared" si="4"/>
        <v>-0.14574853094990203</v>
      </c>
      <c r="L59">
        <f t="shared" si="4"/>
        <v>0</v>
      </c>
      <c r="M59">
        <f t="shared" si="4"/>
        <v>-0.25870530663650015</v>
      </c>
      <c r="N59">
        <f t="shared" si="4"/>
        <v>1.0309084551455001</v>
      </c>
      <c r="O59">
        <f t="shared" si="4"/>
        <v>0</v>
      </c>
      <c r="P59">
        <f t="shared" si="4"/>
        <v>0</v>
      </c>
      <c r="Q59">
        <f t="shared" si="4"/>
        <v>-0.7766584222422992</v>
      </c>
      <c r="R59">
        <f t="shared" si="2"/>
        <v>0.3024092678524804</v>
      </c>
      <c r="S59">
        <f t="shared" si="2"/>
        <v>0.30240925457764922</v>
      </c>
      <c r="T59">
        <f t="shared" si="2"/>
        <v>0.3024092413025446</v>
      </c>
      <c r="U59">
        <f t="shared" si="2"/>
        <v>0</v>
      </c>
      <c r="V59">
        <f t="shared" si="2"/>
        <v>0</v>
      </c>
      <c r="W59">
        <f t="shared" si="2"/>
        <v>0</v>
      </c>
      <c r="X59">
        <f t="shared" si="2"/>
        <v>1.34639628721158</v>
      </c>
      <c r="Y59">
        <f t="shared" si="2"/>
        <v>1.9335225722411922</v>
      </c>
      <c r="Z59">
        <f t="shared" si="2"/>
        <v>1.34639628721158</v>
      </c>
    </row>
    <row r="60" spans="1:28">
      <c r="A60" s="27" t="s">
        <v>313</v>
      </c>
      <c r="B60">
        <f>100*(B35-B48)/B48</f>
        <v>3.8540028598449183</v>
      </c>
      <c r="C60">
        <f t="shared" si="3"/>
        <v>6.2620929007073043</v>
      </c>
      <c r="D60">
        <f t="shared" si="3"/>
        <v>8.129657200838837</v>
      </c>
      <c r="E60">
        <f t="shared" si="3"/>
        <v>0.31485563702779867</v>
      </c>
      <c r="F60">
        <f t="shared" si="4"/>
        <v>8.1047443817396925E-2</v>
      </c>
      <c r="G60">
        <f t="shared" si="4"/>
        <v>-0.44548642031820407</v>
      </c>
      <c r="H60">
        <f t="shared" si="4"/>
        <v>0.40513129580020291</v>
      </c>
      <c r="I60">
        <f t="shared" si="4"/>
        <v>-0.44480694234150064</v>
      </c>
      <c r="J60">
        <f t="shared" si="4"/>
        <v>0.73604096618899462</v>
      </c>
      <c r="K60">
        <f t="shared" si="4"/>
        <v>-0.44548642038960651</v>
      </c>
      <c r="L60">
        <f t="shared" si="4"/>
        <v>0</v>
      </c>
      <c r="M60">
        <f t="shared" si="4"/>
        <v>-0.21852328423659628</v>
      </c>
      <c r="N60">
        <f t="shared" si="4"/>
        <v>0.91748731347439616</v>
      </c>
      <c r="O60">
        <f t="shared" si="4"/>
        <v>0</v>
      </c>
      <c r="P60">
        <f t="shared" si="4"/>
        <v>0</v>
      </c>
      <c r="Q60">
        <f t="shared" si="4"/>
        <v>-0.91598066742199791</v>
      </c>
      <c r="R60">
        <f t="shared" si="2"/>
        <v>0.3024092678524804</v>
      </c>
      <c r="S60">
        <f t="shared" si="2"/>
        <v>0.30240925457764922</v>
      </c>
      <c r="T60">
        <f t="shared" si="2"/>
        <v>0.3024092413025446</v>
      </c>
      <c r="U60">
        <f t="shared" si="2"/>
        <v>0</v>
      </c>
      <c r="V60">
        <f t="shared" si="2"/>
        <v>0</v>
      </c>
      <c r="W60">
        <f t="shared" si="2"/>
        <v>0</v>
      </c>
      <c r="X60">
        <f t="shared" si="2"/>
        <v>1.34639628721158</v>
      </c>
      <c r="Y60">
        <f t="shared" si="2"/>
        <v>1.9335225722411922</v>
      </c>
      <c r="Z60">
        <f t="shared" si="2"/>
        <v>1.34639628721158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standard_case</vt:lpstr>
      <vt:lpstr>variation possibilities</vt:lpstr>
      <vt:lpstr>Cases overview</vt:lpstr>
      <vt:lpstr>Case_A</vt:lpstr>
      <vt:lpstr>Case_B</vt:lpstr>
      <vt:lpstr>Case_C</vt:lpstr>
      <vt:lpstr>Case_D</vt:lpstr>
      <vt:lpstr>Case_E</vt:lpstr>
      <vt:lpstr>Case_F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Ilya Elizarov</dc:creator>
  <dc:description/>
  <cp:lastModifiedBy>Ilya Elizarov</cp:lastModifiedBy>
  <cp:revision>105</cp:revision>
  <dcterms:created xsi:type="dcterms:W3CDTF">2020-11-02T12:26:38Z</dcterms:created>
  <dcterms:modified xsi:type="dcterms:W3CDTF">2021-01-29T13:59:48Z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