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inden\Documents\Git\leoss\results\nCV\"/>
    </mc:Choice>
  </mc:AlternateContent>
  <bookViews>
    <workbookView xWindow="0" yWindow="0" windowWidth="18050" windowHeight="7630" activeTab="5"/>
  </bookViews>
  <sheets>
    <sheet name="metrics_nCV" sheetId="1" r:id="rId1"/>
    <sheet name="Tabelle1" sheetId="2" r:id="rId2"/>
    <sheet name="Tabelle3" sheetId="4" r:id="rId3"/>
    <sheet name="Tabelle4" sheetId="5" r:id="rId4"/>
    <sheet name="Tabelle2" sheetId="3" r:id="rId5"/>
    <sheet name="Tabelle5" sheetId="6" r:id="rId6"/>
  </sheets>
  <calcPr calcId="0"/>
  <pivotCaches>
    <pivotCache cacheId="3" r:id="rId7"/>
    <pivotCache cacheId="6" r:id="rId8"/>
  </pivotCaches>
</workbook>
</file>

<file path=xl/calcChain.xml><?xml version="1.0" encoding="utf-8"?>
<calcChain xmlns="http://schemas.openxmlformats.org/spreadsheetml/2006/main">
  <c r="L51" i="3" l="1"/>
  <c r="L52" i="3"/>
  <c r="L53" i="3"/>
  <c r="L54" i="3"/>
  <c r="L50" i="3"/>
  <c r="L39" i="3"/>
  <c r="M39" i="3"/>
  <c r="L40" i="3"/>
  <c r="M40" i="3"/>
  <c r="L41" i="3"/>
  <c r="M41" i="3"/>
  <c r="L42" i="3"/>
  <c r="M42" i="3"/>
  <c r="M38" i="3"/>
  <c r="L38" i="3"/>
  <c r="G27" i="3"/>
  <c r="G26" i="3"/>
  <c r="G25" i="3"/>
  <c r="G24" i="3"/>
  <c r="G23" i="3"/>
  <c r="F27" i="3"/>
  <c r="F26" i="3"/>
  <c r="F25" i="3"/>
  <c r="F24" i="3"/>
  <c r="F23" i="3"/>
  <c r="E27" i="3"/>
  <c r="E26" i="3"/>
  <c r="E25" i="3"/>
  <c r="E24" i="3"/>
  <c r="E23" i="3"/>
  <c r="D27" i="3"/>
  <c r="D26" i="3"/>
  <c r="D25" i="3"/>
  <c r="D24" i="3"/>
  <c r="D23" i="3"/>
  <c r="C27" i="3"/>
  <c r="C26" i="3"/>
  <c r="C25" i="3"/>
  <c r="C24" i="3"/>
  <c r="C23" i="3"/>
  <c r="L15" i="3"/>
  <c r="L14" i="3"/>
  <c r="L13" i="3"/>
  <c r="L12" i="3"/>
  <c r="L11" i="3"/>
  <c r="J15" i="3"/>
  <c r="J14" i="3"/>
  <c r="J13" i="3"/>
  <c r="J12" i="3"/>
  <c r="J11" i="3"/>
  <c r="H15" i="3"/>
  <c r="H14" i="3"/>
  <c r="H13" i="3"/>
  <c r="H12" i="3"/>
  <c r="H11" i="3"/>
  <c r="F15" i="3"/>
  <c r="F14" i="3"/>
  <c r="F13" i="3"/>
  <c r="F12" i="3"/>
  <c r="F11" i="3"/>
  <c r="D12" i="3"/>
  <c r="D13" i="3"/>
  <c r="D14" i="3"/>
  <c r="D15" i="3"/>
  <c r="D11" i="3"/>
</calcChain>
</file>

<file path=xl/sharedStrings.xml><?xml version="1.0" encoding="utf-8"?>
<sst xmlns="http://schemas.openxmlformats.org/spreadsheetml/2006/main" count="224" uniqueCount="66">
  <si>
    <t>charrell</t>
  </si>
  <si>
    <t>ctd</t>
  </si>
  <si>
    <t>ibs</t>
  </si>
  <si>
    <t>dcal_p</t>
  </si>
  <si>
    <t>dcal_max</t>
  </si>
  <si>
    <t>model</t>
  </si>
  <si>
    <t>cox</t>
  </si>
  <si>
    <t>wei</t>
  </si>
  <si>
    <t>xgbse</t>
  </si>
  <si>
    <t>rsf</t>
  </si>
  <si>
    <t>deepsurv</t>
  </si>
  <si>
    <t>Zeilenbeschriftungen</t>
  </si>
  <si>
    <t>Gesamtergebnis</t>
  </si>
  <si>
    <t>Standardabweichung (Stichprobe) von charrell2</t>
  </si>
  <si>
    <t>Standardabweichung (Stichprobe) von ctd2</t>
  </si>
  <si>
    <t>Standardabweichung (Stichprobe) von ibs2</t>
  </si>
  <si>
    <t>Standardabweichung (Stichprobe) von dcal_p2</t>
  </si>
  <si>
    <t>Standardabweichung (Stichprobe) von dcal_max2</t>
  </si>
  <si>
    <t>Mittelwert von charrell</t>
  </si>
  <si>
    <t>Mittelwert von ctd</t>
  </si>
  <si>
    <t>Mittelwert von ibs</t>
  </si>
  <si>
    <t>Mittelwert von dcal_p</t>
  </si>
  <si>
    <t>Mittelwert von dcal_max</t>
  </si>
  <si>
    <t>0.00</t>
  </si>
  <si>
    <t>0.10</t>
  </si>
  <si>
    <t>1.00</t>
  </si>
  <si>
    <t>0.80</t>
  </si>
  <si>
    <t>0.77 (0.02)</t>
  </si>
  <si>
    <t>0.14 (0.01)</t>
  </si>
  <si>
    <t>0.80 (0.09)</t>
  </si>
  <si>
    <t>0.10 (0.00)</t>
  </si>
  <si>
    <t>0.73 (0.01)</t>
  </si>
  <si>
    <t>0.76 (0.01)</t>
  </si>
  <si>
    <t>0.13 (0.00)</t>
  </si>
  <si>
    <t>0.82 (0.08)</t>
  </si>
  <si>
    <t>0.09 (0.00)</t>
  </si>
  <si>
    <t>0.74 (0.01)</t>
  </si>
  <si>
    <t>0.81 (0.08)</t>
  </si>
  <si>
    <t>0.79 (0.01)</t>
  </si>
  <si>
    <t>0.12 (0.00)</t>
  </si>
  <si>
    <t>1.00 (0.00)</t>
  </si>
  <si>
    <t>0.21 (0.01)</t>
  </si>
  <si>
    <t>0.71 (0.09)</t>
  </si>
  <si>
    <t>Harrell's C</t>
  </si>
  <si>
    <t>IBS</t>
  </si>
  <si>
    <t>D-Calibration p-value</t>
  </si>
  <si>
    <t>D-Calibration Max</t>
  </si>
  <si>
    <t>cuno</t>
  </si>
  <si>
    <t>Mittelwert von cuno</t>
  </si>
  <si>
    <t>Standardabweichung (Stichprobe) von cuno2</t>
  </si>
  <si>
    <t>0.75 (0.02)</t>
  </si>
  <si>
    <t>0.75 (0.01)</t>
  </si>
  <si>
    <t>0.71 (0.02)</t>
  </si>
  <si>
    <t>0.77 (0.01)</t>
  </si>
  <si>
    <t>0.74 (0.02)</t>
  </si>
  <si>
    <t>Uno's C</t>
  </si>
  <si>
    <t>Uno's iAUC</t>
  </si>
  <si>
    <t>0.76 (0.02)</t>
  </si>
  <si>
    <t>0.78 (0.01)</t>
  </si>
  <si>
    <t>D-Calibration
Max</t>
  </si>
  <si>
    <t>D-Calibration
p-value</t>
  </si>
  <si>
    <t>Cox</t>
  </si>
  <si>
    <t>DeepSurv</t>
  </si>
  <si>
    <t>RSF</t>
  </si>
  <si>
    <t>Weibull</t>
  </si>
  <si>
    <t>XGBSE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</si>
</sst>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linden" refreshedDate="44459.630892592591" createdVersion="6" refreshedVersion="6" minRefreshableVersion="3" recordCount="25">
  <cacheSource type="worksheet">
    <worksheetSource ref="B1:G26" sheet="metrics_nCV"/>
  </cacheSource>
  <cacheFields count="6">
    <cacheField name="charrell" numFmtId="0">
      <sharedItems containsSemiMixedTypes="0" containsString="0" containsNumber="1" minValue="0.62920081802225403" maxValue="0.83721511910191704"/>
    </cacheField>
    <cacheField name="ctd" numFmtId="0">
      <sharedItems containsSemiMixedTypes="0" containsString="0" containsNumber="1" minValue="0.63497149515209494" maxValue="0.83897845551573103"/>
    </cacheField>
    <cacheField name="ibs" numFmtId="0">
      <sharedItems containsSemiMixedTypes="0" containsString="0" containsNumber="1" minValue="9.1838856683308795E-2" maxValue="0.30046809063200203"/>
    </cacheField>
    <cacheField name="dcal_p" numFmtId="0">
      <sharedItems containsSemiMixedTypes="0" containsString="0" containsNumber="1" minValue="1.7056148857041401E-22" maxValue="1"/>
    </cacheField>
    <cacheField name="dcal_max" numFmtId="0">
      <sharedItems containsSemiMixedTypes="0" containsString="0" containsNumber="1" minValue="9.0901238533939305E-2" maxValue="9.9950335557655201E-2"/>
    </cacheField>
    <cacheField name="model" numFmtId="0">
      <sharedItems count="5">
        <s v="cox"/>
        <s v="wei"/>
        <s v="xgbse"/>
        <s v="rsf"/>
        <s v="deepsur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linden" refreshedDate="44459.637253819441" createdVersion="6" refreshedVersion="6" minRefreshableVersion="3" recordCount="25">
  <cacheSource type="worksheet">
    <worksheetSource ref="A1:B26" sheet="Tabelle3"/>
  </cacheSource>
  <cacheFields count="2">
    <cacheField name="cuno" numFmtId="0">
      <sharedItems containsSemiMixedTypes="0" containsString="0" containsNumber="1" minValue="0.6180690749701" maxValue="0.86186580324378304"/>
    </cacheField>
    <cacheField name="model" numFmtId="0">
      <sharedItems count="5">
        <s v="cox"/>
        <s v="wei"/>
        <s v="xgbse"/>
        <s v="rsf"/>
        <s v="deepsur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0.83721511910191704"/>
    <n v="0.83897845551573103"/>
    <n v="9.6959204447944605E-2"/>
    <n v="0.99989447053813296"/>
    <n v="9.9909837032483698E-2"/>
    <x v="0"/>
  </r>
  <r>
    <n v="0.76257206651781195"/>
    <n v="0.76180482686253903"/>
    <n v="9.1838856683308795E-2"/>
    <n v="0.99999998974092996"/>
    <n v="9.9950335557655201E-2"/>
    <x v="0"/>
  </r>
  <r>
    <n v="0.78053115635010795"/>
    <n v="0.79122361670779096"/>
    <n v="0.13394263588618099"/>
    <n v="1"/>
    <n v="9.8266356114757702E-2"/>
    <x v="0"/>
  </r>
  <r>
    <n v="0.81630571117986395"/>
    <n v="0.82161932421902595"/>
    <n v="0.12657693424209801"/>
    <n v="0.999999999999999"/>
    <n v="9.8961607640286095E-2"/>
    <x v="0"/>
  </r>
  <r>
    <n v="0.62920081802225403"/>
    <n v="0.63497149515209494"/>
    <n v="0.23945127871795699"/>
    <n v="1.7056148857041401E-22"/>
    <n v="9.0901238533939305E-2"/>
    <x v="0"/>
  </r>
  <r>
    <n v="0.82866685303161802"/>
    <n v="0.82997182949570802"/>
    <n v="0.10266806161307"/>
    <n v="0.98574545068279995"/>
    <n v="9.9011017417151195E-2"/>
    <x v="1"/>
  </r>
  <r>
    <n v="0.73672809677741802"/>
    <n v="0.736426322890121"/>
    <n v="9.4321006268332799E-2"/>
    <n v="0.99999851259425798"/>
    <n v="9.8810546740341398E-2"/>
    <x v="1"/>
  </r>
  <r>
    <n v="0.77135475870620995"/>
    <n v="0.78004011858058298"/>
    <n v="0.134088205763539"/>
    <n v="1"/>
    <n v="9.5876583909136101E-2"/>
    <x v="1"/>
  </r>
  <r>
    <n v="0.82995233715193495"/>
    <n v="0.83400155840475998"/>
    <n v="0.122053763413545"/>
    <n v="1"/>
    <n v="9.2162982669319701E-2"/>
    <x v="1"/>
  </r>
  <r>
    <n v="0.77068002125569601"/>
    <n v="0.77426379814961199"/>
    <n v="0.14920251193370301"/>
    <n v="1"/>
    <n v="9.71051471864844E-2"/>
    <x v="1"/>
  </r>
  <r>
    <n v="0.77496432092044598"/>
    <n v="0.77275131925248897"/>
    <n v="0.30046809063200203"/>
    <n v="1.3842033728478501E-13"/>
    <n v="9.56986050589749E-2"/>
    <x v="2"/>
  </r>
  <r>
    <n v="0.73942746692438399"/>
    <n v="0.74014390646079997"/>
    <n v="0.155555471333199"/>
    <n v="0.99998341848797101"/>
    <n v="9.3721532083647197E-2"/>
    <x v="2"/>
  </r>
  <r>
    <n v="0.70978609073059795"/>
    <n v="0.71721726164060096"/>
    <n v="0.22177430511105101"/>
    <n v="0.52692918808747902"/>
    <n v="9.2179549833592098E-2"/>
    <x v="2"/>
  </r>
  <r>
    <n v="0.81727569194748695"/>
    <n v="0.82363108309130795"/>
    <n v="0.127400448940439"/>
    <n v="1"/>
    <n v="9.4099005081249507E-2"/>
    <x v="2"/>
  </r>
  <r>
    <n v="0.75852240704658502"/>
    <n v="0.76218218134908999"/>
    <n v="0.249603319525876"/>
    <n v="1"/>
    <n v="9.2330962379279694E-2"/>
    <x v="2"/>
  </r>
  <r>
    <n v="0.709270675474862"/>
    <n v="0.77275131925248897"/>
    <n v="0.14706901878839701"/>
    <n v="6.7370511703564603E-2"/>
    <n v="9.9627570060386597E-2"/>
    <x v="3"/>
  </r>
  <r>
    <n v="0.70101976205551997"/>
    <n v="0.74014390646079997"/>
    <n v="0.102279960747875"/>
    <n v="0.99946768993254398"/>
    <n v="9.8907535368420701E-2"/>
    <x v="3"/>
  </r>
  <r>
    <n v="0.80134339154696699"/>
    <n v="0.71721726164060096"/>
    <n v="0.10687755341954901"/>
    <n v="0.999999999999999"/>
    <n v="9.8272110178182603E-2"/>
    <x v="3"/>
  </r>
  <r>
    <n v="0.82157371017643599"/>
    <n v="0.82363108309130795"/>
    <n v="0.134775724914662"/>
    <n v="0.99999999999998501"/>
    <n v="9.5268188069872195E-2"/>
    <x v="3"/>
  </r>
  <r>
    <n v="0.64527141269866795"/>
    <n v="0.76218218134908999"/>
    <n v="0.153032237011723"/>
    <n v="1"/>
    <n v="9.8903973628104602E-2"/>
    <x v="3"/>
  </r>
  <r>
    <n v="0.78489561110538897"/>
    <n v="0.77275131925248897"/>
    <n v="0.101476987946007"/>
    <n v="0.99999987187893702"/>
    <n v="9.8830752166557206E-2"/>
    <x v="4"/>
  </r>
  <r>
    <n v="0.69998666977705204"/>
    <n v="0.74014390646079997"/>
    <n v="0.12350477454994201"/>
    <n v="8.3672814242053001E-2"/>
    <n v="9.3763962531473496E-2"/>
    <x v="4"/>
  </r>
  <r>
    <n v="0.70817402087423698"/>
    <n v="0.71721726164060096"/>
    <n v="0.14654708531680899"/>
    <n v="1"/>
    <n v="9.1471842079154098E-2"/>
    <x v="4"/>
  </r>
  <r>
    <n v="0.80257546617610098"/>
    <n v="0.82363108309130795"/>
    <n v="0.11459826158929801"/>
    <n v="1"/>
    <n v="9.1748831399655104E-2"/>
    <x v="4"/>
  </r>
  <r>
    <n v="0.67834656446756003"/>
    <n v="0.76218218134908999"/>
    <n v="0.15016774760898799"/>
    <n v="1"/>
    <n v="9.3882354564009896E-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0.78762454823583705"/>
    <x v="0"/>
  </r>
  <r>
    <n v="0.75054250949440904"/>
    <x v="0"/>
  </r>
  <r>
    <n v="0.76300209098529304"/>
    <x v="0"/>
  </r>
  <r>
    <n v="0.85428820961768803"/>
    <x v="0"/>
  </r>
  <r>
    <n v="0.6180690749701"/>
    <x v="0"/>
  </r>
  <r>
    <n v="0.79080486464183897"/>
    <x v="1"/>
  </r>
  <r>
    <n v="0.71506688833189203"/>
    <x v="1"/>
  </r>
  <r>
    <n v="0.77812214087776899"/>
    <x v="1"/>
  </r>
  <r>
    <n v="0.84315720839518504"/>
    <x v="1"/>
  </r>
  <r>
    <n v="0.723832625699522"/>
    <x v="1"/>
  </r>
  <r>
    <n v="0.67708818020413197"/>
    <x v="2"/>
  </r>
  <r>
    <n v="0.74635646391658705"/>
    <x v="2"/>
  </r>
  <r>
    <n v="0.74552391479751001"/>
    <x v="2"/>
  </r>
  <r>
    <n v="0.86186580324378304"/>
    <x v="2"/>
  </r>
  <r>
    <n v="0.676123771756174"/>
    <x v="2"/>
  </r>
  <r>
    <n v="0.621456383035496"/>
    <x v="3"/>
  </r>
  <r>
    <n v="0.74445823747288398"/>
    <x v="3"/>
  </r>
  <r>
    <n v="0.71768669687337905"/>
    <x v="3"/>
  </r>
  <r>
    <n v="0.84305485751905196"/>
    <x v="3"/>
  </r>
  <r>
    <n v="0.62819105840827405"/>
    <x v="3"/>
  </r>
  <r>
    <n v="0.79785169117097798"/>
    <x v="4"/>
  </r>
  <r>
    <n v="0.70115875215823997"/>
    <x v="4"/>
  </r>
  <r>
    <n v="0.76945053246341799"/>
    <x v="4"/>
  </r>
  <r>
    <n v="0.81892806248098704"/>
    <x v="4"/>
  </r>
  <r>
    <n v="0.6745776852376600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K9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6">
        <item x="0"/>
        <item x="4"/>
        <item x="3"/>
        <item x="1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Mittelwert von charrell" fld="0" subtotal="average" baseField="5" baseItem="2"/>
    <dataField name="Standardabweichung (Stichprobe) von charrell2" fld="0" subtotal="stdDev" baseField="5" baseItem="0"/>
    <dataField name="Mittelwert von ctd" fld="1" subtotal="average" baseField="5" baseItem="2"/>
    <dataField name="Standardabweichung (Stichprobe) von ctd2" fld="1" subtotal="stdDev" baseField="5" baseItem="0"/>
    <dataField name="Mittelwert von ibs" fld="2" subtotal="average" baseField="5" baseItem="2"/>
    <dataField name="Standardabweichung (Stichprobe) von ibs2" fld="2" subtotal="stdDev" baseField="5" baseItem="0"/>
    <dataField name="Mittelwert von dcal_p" fld="3" subtotal="average" baseField="5" baseItem="2"/>
    <dataField name="Standardabweichung (Stichprobe) von dcal_p2" fld="3" subtotal="stdDev" baseField="5" baseItem="0"/>
    <dataField name="Mittelwert von dcal_max" fld="4" subtotal="average" baseField="5" baseItem="2"/>
    <dataField name="Standardabweichung (Stichprobe) von dcal_max2" fld="4" subtotal="stdDev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9" firstHeaderRow="0" firstDataRow="1" firstDataCol="1"/>
  <pivotFields count="2">
    <pivotField dataField="1" showAll="0"/>
    <pivotField axis="axisRow" showAll="0">
      <items count="6">
        <item x="0"/>
        <item x="4"/>
        <item x="3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cuno" fld="0" subtotal="average" baseField="1" baseItem="0"/>
    <dataField name="Standardabweichung (Stichprobe) von cuno2" fld="0" subtotal="stdDev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" sqref="B1:G26"/>
    </sheetView>
  </sheetViews>
  <sheetFormatPr baseColWidth="10"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0</v>
      </c>
      <c r="B2">
        <v>0.83721511910191704</v>
      </c>
      <c r="C2">
        <v>0.83897845551573103</v>
      </c>
      <c r="D2">
        <v>9.6959204447944605E-2</v>
      </c>
      <c r="E2">
        <v>0.99989447053813296</v>
      </c>
      <c r="F2">
        <v>9.9909837032483698E-2</v>
      </c>
      <c r="G2" t="s">
        <v>6</v>
      </c>
    </row>
    <row r="3" spans="1:7" x14ac:dyDescent="0.35">
      <c r="A3">
        <v>1</v>
      </c>
      <c r="B3">
        <v>0.76257206651781195</v>
      </c>
      <c r="C3">
        <v>0.76180482686253903</v>
      </c>
      <c r="D3">
        <v>9.1838856683308795E-2</v>
      </c>
      <c r="E3">
        <v>0.99999998974092996</v>
      </c>
      <c r="F3">
        <v>9.9950335557655201E-2</v>
      </c>
      <c r="G3" t="s">
        <v>6</v>
      </c>
    </row>
    <row r="4" spans="1:7" x14ac:dyDescent="0.35">
      <c r="A4">
        <v>2</v>
      </c>
      <c r="B4">
        <v>0.78053115635010795</v>
      </c>
      <c r="C4">
        <v>0.79122361670779096</v>
      </c>
      <c r="D4">
        <v>0.13394263588618099</v>
      </c>
      <c r="E4">
        <v>1</v>
      </c>
      <c r="F4">
        <v>9.8266356114757702E-2</v>
      </c>
      <c r="G4" t="s">
        <v>6</v>
      </c>
    </row>
    <row r="5" spans="1:7" x14ac:dyDescent="0.35">
      <c r="A5">
        <v>3</v>
      </c>
      <c r="B5">
        <v>0.81630571117986395</v>
      </c>
      <c r="C5">
        <v>0.82161932421902595</v>
      </c>
      <c r="D5">
        <v>0.12657693424209801</v>
      </c>
      <c r="E5">
        <v>0.999999999999999</v>
      </c>
      <c r="F5">
        <v>9.8961607640286095E-2</v>
      </c>
      <c r="G5" t="s">
        <v>6</v>
      </c>
    </row>
    <row r="6" spans="1:7" x14ac:dyDescent="0.35">
      <c r="A6">
        <v>4</v>
      </c>
      <c r="B6">
        <v>0.62920081802225403</v>
      </c>
      <c r="C6">
        <v>0.63497149515209494</v>
      </c>
      <c r="D6">
        <v>0.23945127871795699</v>
      </c>
      <c r="E6" s="1">
        <v>1.7056148857041401E-22</v>
      </c>
      <c r="F6">
        <v>9.0901238533939305E-2</v>
      </c>
      <c r="G6" t="s">
        <v>6</v>
      </c>
    </row>
    <row r="7" spans="1:7" x14ac:dyDescent="0.35">
      <c r="A7">
        <v>0</v>
      </c>
      <c r="B7">
        <v>0.82866685303161802</v>
      </c>
      <c r="C7">
        <v>0.82997182949570802</v>
      </c>
      <c r="D7">
        <v>0.10266806161307</v>
      </c>
      <c r="E7">
        <v>0.98574545068279995</v>
      </c>
      <c r="F7">
        <v>9.9011017417151195E-2</v>
      </c>
      <c r="G7" t="s">
        <v>7</v>
      </c>
    </row>
    <row r="8" spans="1:7" x14ac:dyDescent="0.35">
      <c r="A8">
        <v>1</v>
      </c>
      <c r="B8">
        <v>0.73672809677741802</v>
      </c>
      <c r="C8">
        <v>0.736426322890121</v>
      </c>
      <c r="D8">
        <v>9.4321006268332799E-2</v>
      </c>
      <c r="E8">
        <v>0.99999851259425798</v>
      </c>
      <c r="F8">
        <v>9.8810546740341398E-2</v>
      </c>
      <c r="G8" t="s">
        <v>7</v>
      </c>
    </row>
    <row r="9" spans="1:7" x14ac:dyDescent="0.35">
      <c r="A9">
        <v>2</v>
      </c>
      <c r="B9">
        <v>0.77135475870620995</v>
      </c>
      <c r="C9">
        <v>0.78004011858058298</v>
      </c>
      <c r="D9">
        <v>0.134088205763539</v>
      </c>
      <c r="E9">
        <v>1</v>
      </c>
      <c r="F9">
        <v>9.5876583909136101E-2</v>
      </c>
      <c r="G9" t="s">
        <v>7</v>
      </c>
    </row>
    <row r="10" spans="1:7" x14ac:dyDescent="0.35">
      <c r="A10">
        <v>3</v>
      </c>
      <c r="B10">
        <v>0.82995233715193495</v>
      </c>
      <c r="C10">
        <v>0.83400155840475998</v>
      </c>
      <c r="D10">
        <v>0.122053763413545</v>
      </c>
      <c r="E10">
        <v>1</v>
      </c>
      <c r="F10">
        <v>9.2162982669319701E-2</v>
      </c>
      <c r="G10" t="s">
        <v>7</v>
      </c>
    </row>
    <row r="11" spans="1:7" x14ac:dyDescent="0.35">
      <c r="A11">
        <v>4</v>
      </c>
      <c r="B11">
        <v>0.77068002125569601</v>
      </c>
      <c r="C11">
        <v>0.77426379814961199</v>
      </c>
      <c r="D11">
        <v>0.14920251193370301</v>
      </c>
      <c r="E11">
        <v>1</v>
      </c>
      <c r="F11">
        <v>9.71051471864844E-2</v>
      </c>
      <c r="G11" t="s">
        <v>7</v>
      </c>
    </row>
    <row r="12" spans="1:7" x14ac:dyDescent="0.35">
      <c r="A12">
        <v>0</v>
      </c>
      <c r="B12">
        <v>0.77496432092044598</v>
      </c>
      <c r="C12">
        <v>0.77275131925248897</v>
      </c>
      <c r="D12">
        <v>0.30046809063200203</v>
      </c>
      <c r="E12" s="1">
        <v>1.3842033728478501E-13</v>
      </c>
      <c r="F12">
        <v>9.56986050589749E-2</v>
      </c>
      <c r="G12" t="s">
        <v>8</v>
      </c>
    </row>
    <row r="13" spans="1:7" x14ac:dyDescent="0.35">
      <c r="A13">
        <v>1</v>
      </c>
      <c r="B13">
        <v>0.73942746692438399</v>
      </c>
      <c r="C13">
        <v>0.74014390646079997</v>
      </c>
      <c r="D13">
        <v>0.155555471333199</v>
      </c>
      <c r="E13">
        <v>0.99998341848797101</v>
      </c>
      <c r="F13">
        <v>9.3721532083647197E-2</v>
      </c>
      <c r="G13" t="s">
        <v>8</v>
      </c>
    </row>
    <row r="14" spans="1:7" x14ac:dyDescent="0.35">
      <c r="A14">
        <v>2</v>
      </c>
      <c r="B14">
        <v>0.70978609073059795</v>
      </c>
      <c r="C14">
        <v>0.71721726164060096</v>
      </c>
      <c r="D14">
        <v>0.22177430511105101</v>
      </c>
      <c r="E14">
        <v>0.52692918808747902</v>
      </c>
      <c r="F14">
        <v>9.2179549833592098E-2</v>
      </c>
      <c r="G14" t="s">
        <v>8</v>
      </c>
    </row>
    <row r="15" spans="1:7" x14ac:dyDescent="0.35">
      <c r="A15">
        <v>3</v>
      </c>
      <c r="B15">
        <v>0.81727569194748695</v>
      </c>
      <c r="C15">
        <v>0.82363108309130795</v>
      </c>
      <c r="D15">
        <v>0.127400448940439</v>
      </c>
      <c r="E15">
        <v>1</v>
      </c>
      <c r="F15">
        <v>9.4099005081249507E-2</v>
      </c>
      <c r="G15" t="s">
        <v>8</v>
      </c>
    </row>
    <row r="16" spans="1:7" x14ac:dyDescent="0.35">
      <c r="A16">
        <v>4</v>
      </c>
      <c r="B16">
        <v>0.75852240704658502</v>
      </c>
      <c r="C16">
        <v>0.76218218134908999</v>
      </c>
      <c r="D16">
        <v>0.249603319525876</v>
      </c>
      <c r="E16">
        <v>1</v>
      </c>
      <c r="F16">
        <v>9.2330962379279694E-2</v>
      </c>
      <c r="G16" t="s">
        <v>8</v>
      </c>
    </row>
    <row r="17" spans="1:7" x14ac:dyDescent="0.35">
      <c r="A17">
        <v>0</v>
      </c>
      <c r="B17">
        <v>0.709270675474862</v>
      </c>
      <c r="C17">
        <v>0.77275131925248897</v>
      </c>
      <c r="D17">
        <v>0.14706901878839701</v>
      </c>
      <c r="E17">
        <v>6.7370511703564603E-2</v>
      </c>
      <c r="F17">
        <v>9.9627570060386597E-2</v>
      </c>
      <c r="G17" t="s">
        <v>9</v>
      </c>
    </row>
    <row r="18" spans="1:7" x14ac:dyDescent="0.35">
      <c r="A18">
        <v>1</v>
      </c>
      <c r="B18">
        <v>0.70101976205551997</v>
      </c>
      <c r="C18">
        <v>0.74014390646079997</v>
      </c>
      <c r="D18">
        <v>0.102279960747875</v>
      </c>
      <c r="E18">
        <v>0.99946768993254398</v>
      </c>
      <c r="F18">
        <v>9.8907535368420701E-2</v>
      </c>
      <c r="G18" t="s">
        <v>9</v>
      </c>
    </row>
    <row r="19" spans="1:7" x14ac:dyDescent="0.35">
      <c r="A19">
        <v>2</v>
      </c>
      <c r="B19">
        <v>0.80134339154696699</v>
      </c>
      <c r="C19">
        <v>0.71721726164060096</v>
      </c>
      <c r="D19">
        <v>0.10687755341954901</v>
      </c>
      <c r="E19">
        <v>0.999999999999999</v>
      </c>
      <c r="F19">
        <v>9.8272110178182603E-2</v>
      </c>
      <c r="G19" t="s">
        <v>9</v>
      </c>
    </row>
    <row r="20" spans="1:7" x14ac:dyDescent="0.35">
      <c r="A20">
        <v>3</v>
      </c>
      <c r="B20">
        <v>0.82157371017643599</v>
      </c>
      <c r="C20">
        <v>0.82363108309130795</v>
      </c>
      <c r="D20">
        <v>0.134775724914662</v>
      </c>
      <c r="E20">
        <v>0.99999999999998501</v>
      </c>
      <c r="F20">
        <v>9.5268188069872195E-2</v>
      </c>
      <c r="G20" t="s">
        <v>9</v>
      </c>
    </row>
    <row r="21" spans="1:7" x14ac:dyDescent="0.35">
      <c r="A21">
        <v>4</v>
      </c>
      <c r="B21">
        <v>0.64527141269866795</v>
      </c>
      <c r="C21">
        <v>0.76218218134908999</v>
      </c>
      <c r="D21">
        <v>0.153032237011723</v>
      </c>
      <c r="E21">
        <v>1</v>
      </c>
      <c r="F21">
        <v>9.8903973628104602E-2</v>
      </c>
      <c r="G21" t="s">
        <v>9</v>
      </c>
    </row>
    <row r="22" spans="1:7" x14ac:dyDescent="0.35">
      <c r="A22">
        <v>0</v>
      </c>
      <c r="B22">
        <v>0.78489561110538897</v>
      </c>
      <c r="C22">
        <v>0.77275131925248897</v>
      </c>
      <c r="D22">
        <v>0.101476987946007</v>
      </c>
      <c r="E22">
        <v>0.99999987187893702</v>
      </c>
      <c r="F22">
        <v>9.8830752166557206E-2</v>
      </c>
      <c r="G22" t="s">
        <v>10</v>
      </c>
    </row>
    <row r="23" spans="1:7" x14ac:dyDescent="0.35">
      <c r="A23">
        <v>1</v>
      </c>
      <c r="B23">
        <v>0.69998666977705204</v>
      </c>
      <c r="C23">
        <v>0.74014390646079997</v>
      </c>
      <c r="D23">
        <v>0.12350477454994201</v>
      </c>
      <c r="E23">
        <v>8.3672814242053001E-2</v>
      </c>
      <c r="F23">
        <v>9.3763962531473496E-2</v>
      </c>
      <c r="G23" t="s">
        <v>10</v>
      </c>
    </row>
    <row r="24" spans="1:7" x14ac:dyDescent="0.35">
      <c r="A24">
        <v>2</v>
      </c>
      <c r="B24">
        <v>0.70817402087423698</v>
      </c>
      <c r="C24">
        <v>0.71721726164060096</v>
      </c>
      <c r="D24">
        <v>0.14654708531680899</v>
      </c>
      <c r="E24">
        <v>1</v>
      </c>
      <c r="F24">
        <v>9.1471842079154098E-2</v>
      </c>
      <c r="G24" t="s">
        <v>10</v>
      </c>
    </row>
    <row r="25" spans="1:7" x14ac:dyDescent="0.35">
      <c r="A25">
        <v>3</v>
      </c>
      <c r="B25">
        <v>0.80257546617610098</v>
      </c>
      <c r="C25">
        <v>0.82363108309130795</v>
      </c>
      <c r="D25">
        <v>0.11459826158929801</v>
      </c>
      <c r="E25">
        <v>1</v>
      </c>
      <c r="F25">
        <v>9.1748831399655104E-2</v>
      </c>
      <c r="G25" t="s">
        <v>10</v>
      </c>
    </row>
    <row r="26" spans="1:7" x14ac:dyDescent="0.35">
      <c r="A26">
        <v>4</v>
      </c>
      <c r="B26">
        <v>0.67834656446756003</v>
      </c>
      <c r="C26">
        <v>0.76218218134908999</v>
      </c>
      <c r="D26">
        <v>0.15016774760898799</v>
      </c>
      <c r="E26">
        <v>1</v>
      </c>
      <c r="F26">
        <v>9.3882354564009896E-2</v>
      </c>
      <c r="G26" t="s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opLeftCell="C1" workbookViewId="0">
      <selection activeCell="A3" sqref="A3:K9"/>
    </sheetView>
  </sheetViews>
  <sheetFormatPr baseColWidth="10" defaultRowHeight="14.5" x14ac:dyDescent="0.35"/>
  <cols>
    <col min="1" max="1" width="20.7265625" bestFit="1" customWidth="1"/>
    <col min="2" max="2" width="20.1796875" bestFit="1" customWidth="1"/>
    <col min="3" max="3" width="40.90625" bestFit="1" customWidth="1"/>
    <col min="4" max="4" width="16.54296875" bestFit="1" customWidth="1"/>
    <col min="5" max="5" width="37.26953125" bestFit="1" customWidth="1"/>
    <col min="6" max="6" width="16.26953125" bestFit="1" customWidth="1"/>
    <col min="7" max="7" width="37" bestFit="1" customWidth="1"/>
    <col min="8" max="8" width="19.36328125" bestFit="1" customWidth="1"/>
    <col min="9" max="9" width="40.08984375" bestFit="1" customWidth="1"/>
    <col min="10" max="10" width="21.90625" bestFit="1" customWidth="1"/>
    <col min="11" max="11" width="42.6328125" bestFit="1" customWidth="1"/>
  </cols>
  <sheetData>
    <row r="3" spans="1:11" x14ac:dyDescent="0.35">
      <c r="A3" s="2" t="s">
        <v>11</v>
      </c>
      <c r="B3" t="s">
        <v>18</v>
      </c>
      <c r="C3" t="s">
        <v>13</v>
      </c>
      <c r="D3" t="s">
        <v>19</v>
      </c>
      <c r="E3" t="s">
        <v>14</v>
      </c>
      <c r="F3" t="s">
        <v>20</v>
      </c>
      <c r="G3" t="s">
        <v>15</v>
      </c>
      <c r="H3" t="s">
        <v>21</v>
      </c>
      <c r="I3" t="s">
        <v>16</v>
      </c>
      <c r="J3" t="s">
        <v>22</v>
      </c>
      <c r="K3" t="s">
        <v>17</v>
      </c>
    </row>
    <row r="4" spans="1:11" x14ac:dyDescent="0.35">
      <c r="A4" s="3" t="s">
        <v>6</v>
      </c>
      <c r="B4" s="4">
        <v>0.76516497423439089</v>
      </c>
      <c r="C4" s="4">
        <v>8.1448899391699567E-2</v>
      </c>
      <c r="D4" s="4">
        <v>0.76971954369143636</v>
      </c>
      <c r="E4" s="4">
        <v>8.0889567574923493E-2</v>
      </c>
      <c r="F4" s="4">
        <v>0.13775378199549787</v>
      </c>
      <c r="G4" s="4">
        <v>5.9695488782007339E-2</v>
      </c>
      <c r="H4" s="4">
        <v>0.79997889205581241</v>
      </c>
      <c r="I4" s="4">
        <v>0.44720179813490379</v>
      </c>
      <c r="J4" s="4">
        <v>9.7597874975824395E-2</v>
      </c>
      <c r="K4" s="4">
        <v>3.8088978979659467E-3</v>
      </c>
    </row>
    <row r="5" spans="1:11" x14ac:dyDescent="0.35">
      <c r="A5" s="3" t="s">
        <v>10</v>
      </c>
      <c r="B5" s="4">
        <v>0.73479566648006789</v>
      </c>
      <c r="C5" s="4">
        <v>5.5251663057654325E-2</v>
      </c>
      <c r="D5" s="4">
        <v>0.76318515035885759</v>
      </c>
      <c r="E5" s="4">
        <v>3.9969282053897034E-2</v>
      </c>
      <c r="F5" s="4">
        <v>0.12725897140220879</v>
      </c>
      <c r="G5" s="4">
        <v>2.0832316263338695E-2</v>
      </c>
      <c r="H5" s="4">
        <v>0.81673453722419809</v>
      </c>
      <c r="I5" s="4">
        <v>0.40979396107280269</v>
      </c>
      <c r="J5" s="4">
        <v>9.3939548548169965E-2</v>
      </c>
      <c r="K5" s="4">
        <v>2.9515585408233986E-3</v>
      </c>
    </row>
    <row r="6" spans="1:11" x14ac:dyDescent="0.35">
      <c r="A6" s="3" t="s">
        <v>9</v>
      </c>
      <c r="B6" s="4">
        <v>0.73569579039049049</v>
      </c>
      <c r="C6" s="4">
        <v>7.3759586435775487E-2</v>
      </c>
      <c r="D6" s="4">
        <v>0.76318515035885759</v>
      </c>
      <c r="E6" s="4">
        <v>3.9969282053897034E-2</v>
      </c>
      <c r="F6" s="4">
        <v>0.12880689897644121</v>
      </c>
      <c r="G6" s="4">
        <v>2.3133166419485436E-2</v>
      </c>
      <c r="H6" s="4">
        <v>0.81336764032721853</v>
      </c>
      <c r="I6" s="4">
        <v>0.41702513635538996</v>
      </c>
      <c r="J6" s="4">
        <v>9.8195875460993343E-2</v>
      </c>
      <c r="K6" s="4">
        <v>1.7054894793188738E-3</v>
      </c>
    </row>
    <row r="7" spans="1:11" x14ac:dyDescent="0.35">
      <c r="A7" s="3" t="s">
        <v>7</v>
      </c>
      <c r="B7" s="4">
        <v>0.7874764133845753</v>
      </c>
      <c r="C7" s="4">
        <v>4.0676389327174087E-2</v>
      </c>
      <c r="D7" s="4">
        <v>0.79094072550415684</v>
      </c>
      <c r="E7" s="4">
        <v>4.106831393711273E-2</v>
      </c>
      <c r="F7" s="4">
        <v>0.12046670979843796</v>
      </c>
      <c r="G7" s="4">
        <v>2.2439919263291939E-2</v>
      </c>
      <c r="H7" s="4">
        <v>0.99714879265541145</v>
      </c>
      <c r="I7" s="4">
        <v>6.3746619879128334E-3</v>
      </c>
      <c r="J7" s="4">
        <v>9.6593255584486559E-2</v>
      </c>
      <c r="K7" s="4">
        <v>2.7912775638867923E-3</v>
      </c>
    </row>
    <row r="8" spans="1:11" x14ac:dyDescent="0.35">
      <c r="A8" s="3" t="s">
        <v>8</v>
      </c>
      <c r="B8" s="4">
        <v>0.75999519551389993</v>
      </c>
      <c r="C8" s="4">
        <v>4.0159945080444265E-2</v>
      </c>
      <c r="D8" s="4">
        <v>0.76318515035885759</v>
      </c>
      <c r="E8" s="4">
        <v>3.9969282053897034E-2</v>
      </c>
      <c r="F8" s="4">
        <v>0.21096032710851337</v>
      </c>
      <c r="G8" s="4">
        <v>7.0131686841846605E-2</v>
      </c>
      <c r="H8" s="4">
        <v>0.70538252131511769</v>
      </c>
      <c r="I8" s="4">
        <v>0.44435309710439069</v>
      </c>
      <c r="J8" s="4">
        <v>9.3605930887348671E-2</v>
      </c>
      <c r="K8" s="4">
        <v>1.4401283443632529E-3</v>
      </c>
    </row>
    <row r="9" spans="1:11" x14ac:dyDescent="0.35">
      <c r="A9" s="3" t="s">
        <v>12</v>
      </c>
      <c r="B9" s="4">
        <v>0.7566256080006849</v>
      </c>
      <c r="C9" s="4">
        <v>5.8924880550190732E-2</v>
      </c>
      <c r="D9" s="4">
        <v>0.77004314405443319</v>
      </c>
      <c r="E9" s="4">
        <v>4.786220917225479E-2</v>
      </c>
      <c r="F9" s="4">
        <v>0.14504933785621982</v>
      </c>
      <c r="G9" s="4">
        <v>5.312299038959882E-2</v>
      </c>
      <c r="H9" s="4">
        <v>0.82652247671555168</v>
      </c>
      <c r="I9" s="4">
        <v>0.36406795821108218</v>
      </c>
      <c r="J9" s="4">
        <v>9.59864970913646E-2</v>
      </c>
      <c r="K9" s="4">
        <v>3.1124005171606511E-3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baseColWidth="10" defaultRowHeight="14.5" x14ac:dyDescent="0.35"/>
  <sheetData>
    <row r="1" spans="1:2" x14ac:dyDescent="0.35">
      <c r="A1" t="s">
        <v>47</v>
      </c>
      <c r="B1" t="s">
        <v>5</v>
      </c>
    </row>
    <row r="2" spans="1:2" x14ac:dyDescent="0.35">
      <c r="A2">
        <v>0.78762454823583705</v>
      </c>
      <c r="B2" t="s">
        <v>6</v>
      </c>
    </row>
    <row r="3" spans="1:2" x14ac:dyDescent="0.35">
      <c r="A3">
        <v>0.75054250949440904</v>
      </c>
      <c r="B3" t="s">
        <v>6</v>
      </c>
    </row>
    <row r="4" spans="1:2" x14ac:dyDescent="0.35">
      <c r="A4">
        <v>0.76300209098529304</v>
      </c>
      <c r="B4" t="s">
        <v>6</v>
      </c>
    </row>
    <row r="5" spans="1:2" x14ac:dyDescent="0.35">
      <c r="A5">
        <v>0.85428820961768803</v>
      </c>
      <c r="B5" t="s">
        <v>6</v>
      </c>
    </row>
    <row r="6" spans="1:2" x14ac:dyDescent="0.35">
      <c r="A6">
        <v>0.6180690749701</v>
      </c>
      <c r="B6" t="s">
        <v>6</v>
      </c>
    </row>
    <row r="7" spans="1:2" x14ac:dyDescent="0.35">
      <c r="A7">
        <v>0.79080486464183897</v>
      </c>
      <c r="B7" t="s">
        <v>7</v>
      </c>
    </row>
    <row r="8" spans="1:2" x14ac:dyDescent="0.35">
      <c r="A8">
        <v>0.71506688833189203</v>
      </c>
      <c r="B8" t="s">
        <v>7</v>
      </c>
    </row>
    <row r="9" spans="1:2" x14ac:dyDescent="0.35">
      <c r="A9">
        <v>0.77812214087776899</v>
      </c>
      <c r="B9" t="s">
        <v>7</v>
      </c>
    </row>
    <row r="10" spans="1:2" x14ac:dyDescent="0.35">
      <c r="A10">
        <v>0.84315720839518504</v>
      </c>
      <c r="B10" t="s">
        <v>7</v>
      </c>
    </row>
    <row r="11" spans="1:2" x14ac:dyDescent="0.35">
      <c r="A11">
        <v>0.723832625699522</v>
      </c>
      <c r="B11" t="s">
        <v>7</v>
      </c>
    </row>
    <row r="12" spans="1:2" x14ac:dyDescent="0.35">
      <c r="A12">
        <v>0.67708818020413197</v>
      </c>
      <c r="B12" t="s">
        <v>8</v>
      </c>
    </row>
    <row r="13" spans="1:2" x14ac:dyDescent="0.35">
      <c r="A13">
        <v>0.74635646391658705</v>
      </c>
      <c r="B13" t="s">
        <v>8</v>
      </c>
    </row>
    <row r="14" spans="1:2" x14ac:dyDescent="0.35">
      <c r="A14">
        <v>0.74552391479751001</v>
      </c>
      <c r="B14" t="s">
        <v>8</v>
      </c>
    </row>
    <row r="15" spans="1:2" x14ac:dyDescent="0.35">
      <c r="A15">
        <v>0.86186580324378304</v>
      </c>
      <c r="B15" t="s">
        <v>8</v>
      </c>
    </row>
    <row r="16" spans="1:2" x14ac:dyDescent="0.35">
      <c r="A16">
        <v>0.676123771756174</v>
      </c>
      <c r="B16" t="s">
        <v>8</v>
      </c>
    </row>
    <row r="17" spans="1:2" x14ac:dyDescent="0.35">
      <c r="A17">
        <v>0.621456383035496</v>
      </c>
      <c r="B17" t="s">
        <v>9</v>
      </c>
    </row>
    <row r="18" spans="1:2" x14ac:dyDescent="0.35">
      <c r="A18">
        <v>0.74445823747288398</v>
      </c>
      <c r="B18" t="s">
        <v>9</v>
      </c>
    </row>
    <row r="19" spans="1:2" x14ac:dyDescent="0.35">
      <c r="A19">
        <v>0.71768669687337905</v>
      </c>
      <c r="B19" t="s">
        <v>9</v>
      </c>
    </row>
    <row r="20" spans="1:2" x14ac:dyDescent="0.35">
      <c r="A20">
        <v>0.84305485751905196</v>
      </c>
      <c r="B20" t="s">
        <v>9</v>
      </c>
    </row>
    <row r="21" spans="1:2" x14ac:dyDescent="0.35">
      <c r="A21">
        <v>0.62819105840827405</v>
      </c>
      <c r="B21" t="s">
        <v>9</v>
      </c>
    </row>
    <row r="22" spans="1:2" x14ac:dyDescent="0.35">
      <c r="A22">
        <v>0.79785169117097798</v>
      </c>
      <c r="B22" t="s">
        <v>10</v>
      </c>
    </row>
    <row r="23" spans="1:2" x14ac:dyDescent="0.35">
      <c r="A23">
        <v>0.70115875215823997</v>
      </c>
      <c r="B23" t="s">
        <v>10</v>
      </c>
    </row>
    <row r="24" spans="1:2" x14ac:dyDescent="0.35">
      <c r="A24">
        <v>0.76945053246341799</v>
      </c>
      <c r="B24" t="s">
        <v>10</v>
      </c>
    </row>
    <row r="25" spans="1:2" x14ac:dyDescent="0.35">
      <c r="A25">
        <v>0.81892806248098704</v>
      </c>
      <c r="B25" t="s">
        <v>10</v>
      </c>
    </row>
    <row r="26" spans="1:2" x14ac:dyDescent="0.35">
      <c r="A26">
        <v>0.67457768523766004</v>
      </c>
      <c r="B26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:C9"/>
    </sheetView>
  </sheetViews>
  <sheetFormatPr baseColWidth="10" defaultRowHeight="14.5" x14ac:dyDescent="0.35"/>
  <cols>
    <col min="1" max="1" width="20.7265625" bestFit="1" customWidth="1"/>
    <col min="2" max="2" width="18" bestFit="1" customWidth="1"/>
    <col min="3" max="3" width="38.7265625" bestFit="1" customWidth="1"/>
  </cols>
  <sheetData>
    <row r="3" spans="1:3" x14ac:dyDescent="0.35">
      <c r="A3" s="2" t="s">
        <v>11</v>
      </c>
      <c r="B3" t="s">
        <v>48</v>
      </c>
      <c r="C3" t="s">
        <v>49</v>
      </c>
    </row>
    <row r="4" spans="1:3" x14ac:dyDescent="0.35">
      <c r="A4" s="3" t="s">
        <v>6</v>
      </c>
      <c r="B4" s="4">
        <v>0.7547052866606655</v>
      </c>
      <c r="C4" s="4">
        <v>8.6249719344767523E-2</v>
      </c>
    </row>
    <row r="5" spans="1:3" x14ac:dyDescent="0.35">
      <c r="A5" s="3" t="s">
        <v>10</v>
      </c>
      <c r="B5" s="4">
        <v>0.75239334470225672</v>
      </c>
      <c r="C5" s="4">
        <v>6.2178247641249053E-2</v>
      </c>
    </row>
    <row r="6" spans="1:3" x14ac:dyDescent="0.35">
      <c r="A6" s="3" t="s">
        <v>9</v>
      </c>
      <c r="B6" s="4">
        <v>0.71096944666181694</v>
      </c>
      <c r="C6" s="4">
        <v>9.1485007574112126E-2</v>
      </c>
    </row>
    <row r="7" spans="1:3" x14ac:dyDescent="0.35">
      <c r="A7" s="3" t="s">
        <v>7</v>
      </c>
      <c r="B7" s="4">
        <v>0.77019674558924156</v>
      </c>
      <c r="C7" s="4">
        <v>5.2439651907183353E-2</v>
      </c>
    </row>
    <row r="8" spans="1:3" x14ac:dyDescent="0.35">
      <c r="A8" s="3" t="s">
        <v>8</v>
      </c>
      <c r="B8" s="4">
        <v>0.74139162678363724</v>
      </c>
      <c r="C8" s="4">
        <v>7.5747242107593635E-2</v>
      </c>
    </row>
    <row r="9" spans="1:3" x14ac:dyDescent="0.35">
      <c r="A9" s="3" t="s">
        <v>12</v>
      </c>
      <c r="B9" s="4">
        <v>0.74593129007952352</v>
      </c>
      <c r="C9" s="4">
        <v>7.1414672425081302E-2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54"/>
  <sheetViews>
    <sheetView topLeftCell="D1" workbookViewId="0">
      <selection activeCell="B30" sqref="B30:H35"/>
    </sheetView>
  </sheetViews>
  <sheetFormatPr baseColWidth="10" defaultRowHeight="14.5" x14ac:dyDescent="0.35"/>
  <cols>
    <col min="2" max="2" width="18.26953125" bestFit="1" customWidth="1"/>
    <col min="3" max="3" width="19.90625" bestFit="1" customWidth="1"/>
    <col min="4" max="4" width="40.7265625" bestFit="1" customWidth="1"/>
    <col min="5" max="5" width="16.1796875" bestFit="1" customWidth="1"/>
    <col min="6" max="6" width="37" bestFit="1" customWidth="1"/>
    <col min="7" max="7" width="16" bestFit="1" customWidth="1"/>
    <col min="8" max="8" width="36.81640625" bestFit="1" customWidth="1"/>
    <col min="9" max="9" width="19.08984375" bestFit="1" customWidth="1"/>
    <col min="10" max="10" width="39.90625" bestFit="1" customWidth="1"/>
    <col min="11" max="11" width="21.6328125" bestFit="1" customWidth="1"/>
    <col min="12" max="12" width="42.453125" bestFit="1" customWidth="1"/>
  </cols>
  <sheetData>
    <row r="4" spans="2:12" x14ac:dyDescent="0.35">
      <c r="B4" t="s">
        <v>11</v>
      </c>
      <c r="C4" t="s">
        <v>18</v>
      </c>
      <c r="D4" t="s">
        <v>13</v>
      </c>
      <c r="E4" t="s">
        <v>19</v>
      </c>
      <c r="F4" t="s">
        <v>14</v>
      </c>
      <c r="G4" t="s">
        <v>20</v>
      </c>
      <c r="H4" t="s">
        <v>15</v>
      </c>
      <c r="I4" t="s">
        <v>21</v>
      </c>
      <c r="J4" t="s">
        <v>16</v>
      </c>
      <c r="K4" t="s">
        <v>22</v>
      </c>
      <c r="L4" t="s">
        <v>17</v>
      </c>
    </row>
    <row r="5" spans="2:12" x14ac:dyDescent="0.35">
      <c r="B5" t="s">
        <v>6</v>
      </c>
      <c r="C5">
        <v>0.76516497423439089</v>
      </c>
      <c r="D5">
        <v>8.1448899391699567E-2</v>
      </c>
      <c r="E5">
        <v>0.76971954369143636</v>
      </c>
      <c r="F5">
        <v>8.0889567574923493E-2</v>
      </c>
      <c r="G5">
        <v>0.13775378199549787</v>
      </c>
      <c r="H5">
        <v>5.9695488782007339E-2</v>
      </c>
      <c r="I5">
        <v>0.79997889205581241</v>
      </c>
      <c r="J5">
        <v>0.44720179813490379</v>
      </c>
      <c r="K5">
        <v>9.7597874975824395E-2</v>
      </c>
      <c r="L5">
        <v>3.8088978979659467E-3</v>
      </c>
    </row>
    <row r="6" spans="2:12" x14ac:dyDescent="0.35">
      <c r="B6" t="s">
        <v>10</v>
      </c>
      <c r="C6">
        <v>0.73479566648006789</v>
      </c>
      <c r="D6">
        <v>5.5251663057654325E-2</v>
      </c>
      <c r="E6">
        <v>0.76318515035885759</v>
      </c>
      <c r="F6">
        <v>3.9969282053897034E-2</v>
      </c>
      <c r="G6">
        <v>0.12725897140220879</v>
      </c>
      <c r="H6">
        <v>2.0832316263338695E-2</v>
      </c>
      <c r="I6">
        <v>0.81673453722419809</v>
      </c>
      <c r="J6">
        <v>0.40979396107280269</v>
      </c>
      <c r="K6">
        <v>9.3939548548169965E-2</v>
      </c>
      <c r="L6">
        <v>2.9515585408233986E-3</v>
      </c>
    </row>
    <row r="7" spans="2:12" x14ac:dyDescent="0.35">
      <c r="B7" t="s">
        <v>9</v>
      </c>
      <c r="C7">
        <v>0.73569579039049049</v>
      </c>
      <c r="D7">
        <v>7.3759586435775487E-2</v>
      </c>
      <c r="E7">
        <v>0.76318515035885759</v>
      </c>
      <c r="F7">
        <v>3.9969282053897034E-2</v>
      </c>
      <c r="G7">
        <v>0.12880689897644121</v>
      </c>
      <c r="H7">
        <v>2.3133166419485436E-2</v>
      </c>
      <c r="I7">
        <v>0.81336764032721853</v>
      </c>
      <c r="J7">
        <v>0.41702513635538996</v>
      </c>
      <c r="K7">
        <v>9.8195875460993343E-2</v>
      </c>
      <c r="L7">
        <v>1.7054894793188738E-3</v>
      </c>
    </row>
    <row r="8" spans="2:12" x14ac:dyDescent="0.35">
      <c r="B8" t="s">
        <v>7</v>
      </c>
      <c r="C8">
        <v>0.7874764133845753</v>
      </c>
      <c r="D8">
        <v>4.0676389327174087E-2</v>
      </c>
      <c r="E8">
        <v>0.79094072550415684</v>
      </c>
      <c r="F8">
        <v>4.106831393711273E-2</v>
      </c>
      <c r="G8">
        <v>0.12046670979843796</v>
      </c>
      <c r="H8">
        <v>2.2439919263291939E-2</v>
      </c>
      <c r="I8">
        <v>0.99714879265541145</v>
      </c>
      <c r="J8">
        <v>6.3746619879128334E-3</v>
      </c>
      <c r="K8">
        <v>9.6593255584486559E-2</v>
      </c>
      <c r="L8">
        <v>2.7912775638867923E-3</v>
      </c>
    </row>
    <row r="9" spans="2:12" x14ac:dyDescent="0.35">
      <c r="B9" t="s">
        <v>8</v>
      </c>
      <c r="C9">
        <v>0.75999519551389993</v>
      </c>
      <c r="D9">
        <v>4.0159945080444265E-2</v>
      </c>
      <c r="E9">
        <v>0.76318515035885759</v>
      </c>
      <c r="F9">
        <v>3.9969282053897034E-2</v>
      </c>
      <c r="G9">
        <v>0.21096032710851337</v>
      </c>
      <c r="H9">
        <v>7.0131686841846605E-2</v>
      </c>
      <c r="I9">
        <v>0.70538252131511769</v>
      </c>
      <c r="J9">
        <v>0.44435309710439069</v>
      </c>
      <c r="K9">
        <v>9.3605930887348671E-2</v>
      </c>
      <c r="L9">
        <v>1.4401283443632529E-3</v>
      </c>
    </row>
    <row r="11" spans="2:12" x14ac:dyDescent="0.35">
      <c r="B11" t="s">
        <v>6</v>
      </c>
      <c r="C11" s="5">
        <v>0.76516497423439089</v>
      </c>
      <c r="D11" s="5">
        <f>D5/5</f>
        <v>1.6289779878339912E-2</v>
      </c>
      <c r="E11" s="5">
        <v>0.76971954369143636</v>
      </c>
      <c r="F11" s="5">
        <f>F5/5</f>
        <v>1.6177913514984699E-2</v>
      </c>
      <c r="G11" s="5">
        <v>0.13775378199549787</v>
      </c>
      <c r="H11" s="5">
        <f>H5/5</f>
        <v>1.1939097756401468E-2</v>
      </c>
      <c r="I11" s="5">
        <v>0.79997889205581241</v>
      </c>
      <c r="J11" s="5">
        <f>J5/5</f>
        <v>8.9440359626980756E-2</v>
      </c>
      <c r="K11" s="5">
        <v>9.7597874975824395E-2</v>
      </c>
      <c r="L11" s="5">
        <f>L5/5</f>
        <v>7.6177957959318939E-4</v>
      </c>
    </row>
    <row r="12" spans="2:12" x14ac:dyDescent="0.35">
      <c r="B12" t="s">
        <v>10</v>
      </c>
      <c r="C12" s="5">
        <v>0.73479566648006789</v>
      </c>
      <c r="D12" s="5">
        <f>D6/5</f>
        <v>1.1050332611530865E-2</v>
      </c>
      <c r="E12" s="5">
        <v>0.76318515035885759</v>
      </c>
      <c r="F12" s="5">
        <f>F6/5</f>
        <v>7.9938564107794076E-3</v>
      </c>
      <c r="G12" s="5">
        <v>0.12725897140220879</v>
      </c>
      <c r="H12" s="5">
        <f>H6/5</f>
        <v>4.1664632526677388E-3</v>
      </c>
      <c r="I12" s="5">
        <v>0.81673453722419809</v>
      </c>
      <c r="J12" s="5">
        <f>J6/5</f>
        <v>8.1958792214560539E-2</v>
      </c>
      <c r="K12" s="5">
        <v>9.3939548548169965E-2</v>
      </c>
      <c r="L12" s="5">
        <f>L6/5</f>
        <v>5.9031170816467972E-4</v>
      </c>
    </row>
    <row r="13" spans="2:12" x14ac:dyDescent="0.35">
      <c r="B13" t="s">
        <v>9</v>
      </c>
      <c r="C13" s="5">
        <v>0.73569579039049049</v>
      </c>
      <c r="D13" s="5">
        <f>D7/5</f>
        <v>1.4751917287155098E-2</v>
      </c>
      <c r="E13" s="5">
        <v>0.76318515035885759</v>
      </c>
      <c r="F13" s="5">
        <f>F7/5</f>
        <v>7.9938564107794076E-3</v>
      </c>
      <c r="G13" s="5">
        <v>0.12880689897644121</v>
      </c>
      <c r="H13" s="5">
        <f>H7/5</f>
        <v>4.626633283897087E-3</v>
      </c>
      <c r="I13" s="5">
        <v>0.81336764032721853</v>
      </c>
      <c r="J13" s="5">
        <f>J7/5</f>
        <v>8.3405027271077986E-2</v>
      </c>
      <c r="K13" s="5">
        <v>9.8195875460993343E-2</v>
      </c>
      <c r="L13" s="5">
        <f>L7/5</f>
        <v>3.4109789586377477E-4</v>
      </c>
    </row>
    <row r="14" spans="2:12" x14ac:dyDescent="0.35">
      <c r="B14" t="s">
        <v>7</v>
      </c>
      <c r="C14" s="5">
        <v>0.7874764133845753</v>
      </c>
      <c r="D14" s="5">
        <f>D8/5</f>
        <v>8.1352778654348173E-3</v>
      </c>
      <c r="E14" s="5">
        <v>0.79094072550415684</v>
      </c>
      <c r="F14" s="5">
        <f>F8/5</f>
        <v>8.2136627874225456E-3</v>
      </c>
      <c r="G14" s="5">
        <v>0.12046670979843796</v>
      </c>
      <c r="H14" s="5">
        <f>H8/5</f>
        <v>4.4879838526583875E-3</v>
      </c>
      <c r="I14" s="5">
        <v>0.99714879265541145</v>
      </c>
      <c r="J14" s="5">
        <f>J8/5</f>
        <v>1.2749323975825666E-3</v>
      </c>
      <c r="K14" s="5">
        <v>9.6593255584486559E-2</v>
      </c>
      <c r="L14" s="5">
        <f>L8/5</f>
        <v>5.5825551277735846E-4</v>
      </c>
    </row>
    <row r="15" spans="2:12" x14ac:dyDescent="0.35">
      <c r="B15" t="s">
        <v>8</v>
      </c>
      <c r="C15" s="5">
        <v>0.75999519551389993</v>
      </c>
      <c r="D15" s="5">
        <f>D9/5</f>
        <v>8.0319890160888523E-3</v>
      </c>
      <c r="E15" s="5">
        <v>0.76318515035885759</v>
      </c>
      <c r="F15" s="5">
        <f>F9/5</f>
        <v>7.9938564107794076E-3</v>
      </c>
      <c r="G15" s="5">
        <v>0.21096032710851337</v>
      </c>
      <c r="H15" s="5">
        <f>H9/5</f>
        <v>1.4026337368369321E-2</v>
      </c>
      <c r="I15" s="5">
        <v>0.70538252131511769</v>
      </c>
      <c r="J15" s="5">
        <f>J9/5</f>
        <v>8.8870619420878136E-2</v>
      </c>
      <c r="K15" s="5">
        <v>9.3605930887348671E-2</v>
      </c>
      <c r="L15" s="5">
        <f>L9/5</f>
        <v>2.8802566887265059E-4</v>
      </c>
    </row>
    <row r="17" spans="2:24" x14ac:dyDescent="0.35">
      <c r="C17" s="6">
        <v>0.77</v>
      </c>
      <c r="D17" s="6">
        <v>0.02</v>
      </c>
      <c r="E17" s="6">
        <v>0.77</v>
      </c>
      <c r="F17" s="6">
        <v>0.02</v>
      </c>
      <c r="G17" s="6">
        <v>0.14000000000000001</v>
      </c>
      <c r="H17" s="6">
        <v>0.01</v>
      </c>
      <c r="I17" s="6" t="s">
        <v>26</v>
      </c>
      <c r="J17" s="6">
        <v>0.09</v>
      </c>
      <c r="K17" s="6" t="s">
        <v>24</v>
      </c>
      <c r="L17" s="6" t="s">
        <v>23</v>
      </c>
      <c r="O17" s="6">
        <v>0.77</v>
      </c>
      <c r="P17" s="6">
        <v>0.02</v>
      </c>
      <c r="Q17" s="6">
        <v>0.77</v>
      </c>
      <c r="R17" s="6">
        <v>0.02</v>
      </c>
      <c r="S17" s="6">
        <v>0.14000000000000001</v>
      </c>
      <c r="T17" s="6">
        <v>0.01</v>
      </c>
      <c r="U17" s="6" t="s">
        <v>26</v>
      </c>
      <c r="V17" s="6">
        <v>0.09</v>
      </c>
      <c r="W17" s="6" t="s">
        <v>24</v>
      </c>
      <c r="X17" s="6" t="s">
        <v>23</v>
      </c>
    </row>
    <row r="18" spans="2:24" x14ac:dyDescent="0.35">
      <c r="C18" s="6">
        <v>0.73</v>
      </c>
      <c r="D18" s="6">
        <v>0.01</v>
      </c>
      <c r="E18" s="6">
        <v>0.76</v>
      </c>
      <c r="F18" s="6">
        <v>0.01</v>
      </c>
      <c r="G18" s="6">
        <v>0.13</v>
      </c>
      <c r="H18" s="6" t="s">
        <v>23</v>
      </c>
      <c r="I18" s="6">
        <v>0.82</v>
      </c>
      <c r="J18" s="6">
        <v>0.08</v>
      </c>
      <c r="K18" s="6">
        <v>0.09</v>
      </c>
      <c r="L18" s="6" t="s">
        <v>23</v>
      </c>
      <c r="O18" s="6">
        <v>0.73</v>
      </c>
      <c r="P18" s="6">
        <v>0.01</v>
      </c>
      <c r="Q18" s="6">
        <v>0.76</v>
      </c>
      <c r="R18" s="6">
        <v>0.01</v>
      </c>
      <c r="S18" s="6">
        <v>0.13</v>
      </c>
      <c r="T18" s="6" t="s">
        <v>23</v>
      </c>
      <c r="U18" s="6">
        <v>0.82</v>
      </c>
      <c r="V18" s="6">
        <v>0.08</v>
      </c>
      <c r="W18" s="6">
        <v>0.09</v>
      </c>
      <c r="X18" s="6" t="s">
        <v>23</v>
      </c>
    </row>
    <row r="19" spans="2:24" x14ac:dyDescent="0.35">
      <c r="C19" s="6">
        <v>0.74</v>
      </c>
      <c r="D19" s="6">
        <v>0.01</v>
      </c>
      <c r="E19" s="6">
        <v>0.76</v>
      </c>
      <c r="F19" s="6">
        <v>0.01</v>
      </c>
      <c r="G19" s="6">
        <v>0.13</v>
      </c>
      <c r="H19" s="6" t="s">
        <v>23</v>
      </c>
      <c r="I19" s="6">
        <v>0.81</v>
      </c>
      <c r="J19" s="6">
        <v>0.08</v>
      </c>
      <c r="K19" s="6" t="s">
        <v>24</v>
      </c>
      <c r="L19" s="6" t="s">
        <v>23</v>
      </c>
      <c r="O19" s="6">
        <v>0.74</v>
      </c>
      <c r="P19" s="6">
        <v>0.01</v>
      </c>
      <c r="Q19" s="6">
        <v>0.76</v>
      </c>
      <c r="R19" s="6">
        <v>0.01</v>
      </c>
      <c r="S19" s="6">
        <v>0.13</v>
      </c>
      <c r="T19" s="6" t="s">
        <v>23</v>
      </c>
      <c r="U19" s="6">
        <v>0.81</v>
      </c>
      <c r="V19" s="6">
        <v>0.08</v>
      </c>
      <c r="W19" s="6" t="s">
        <v>24</v>
      </c>
      <c r="X19" s="6" t="s">
        <v>23</v>
      </c>
    </row>
    <row r="20" spans="2:24" x14ac:dyDescent="0.35">
      <c r="C20" s="6">
        <v>0.79</v>
      </c>
      <c r="D20" s="6">
        <v>0.01</v>
      </c>
      <c r="E20" s="6">
        <v>0.79</v>
      </c>
      <c r="F20" s="6">
        <v>0.01</v>
      </c>
      <c r="G20" s="6">
        <v>0.12</v>
      </c>
      <c r="H20" s="6" t="s">
        <v>23</v>
      </c>
      <c r="I20" s="6" t="s">
        <v>25</v>
      </c>
      <c r="J20" s="6" t="s">
        <v>23</v>
      </c>
      <c r="K20" s="6" t="s">
        <v>24</v>
      </c>
      <c r="L20" s="6" t="s">
        <v>23</v>
      </c>
      <c r="O20" s="6">
        <v>0.79</v>
      </c>
      <c r="P20" s="6">
        <v>0.01</v>
      </c>
      <c r="Q20" s="6">
        <v>0.79</v>
      </c>
      <c r="R20" s="6">
        <v>0.01</v>
      </c>
      <c r="S20" s="6">
        <v>0.12</v>
      </c>
      <c r="T20" s="6" t="s">
        <v>23</v>
      </c>
      <c r="U20" s="6" t="s">
        <v>25</v>
      </c>
      <c r="V20" s="6" t="s">
        <v>23</v>
      </c>
      <c r="W20" s="6" t="s">
        <v>24</v>
      </c>
      <c r="X20" s="6" t="s">
        <v>23</v>
      </c>
    </row>
    <row r="21" spans="2:24" x14ac:dyDescent="0.35">
      <c r="C21" s="6">
        <v>0.76</v>
      </c>
      <c r="D21" s="6">
        <v>0.01</v>
      </c>
      <c r="E21" s="6">
        <v>0.76</v>
      </c>
      <c r="F21" s="6">
        <v>0.01</v>
      </c>
      <c r="G21" s="6">
        <v>0.21</v>
      </c>
      <c r="H21" s="6">
        <v>0.01</v>
      </c>
      <c r="I21" s="6">
        <v>0.71</v>
      </c>
      <c r="J21" s="6">
        <v>0.09</v>
      </c>
      <c r="K21" s="6">
        <v>0.09</v>
      </c>
      <c r="L21" s="6" t="s">
        <v>23</v>
      </c>
      <c r="O21" s="6">
        <v>0.76</v>
      </c>
      <c r="P21" s="6">
        <v>0.01</v>
      </c>
      <c r="Q21" s="6">
        <v>0.76</v>
      </c>
      <c r="R21" s="6">
        <v>0.01</v>
      </c>
      <c r="S21" s="6">
        <v>0.21</v>
      </c>
      <c r="T21" s="6">
        <v>0.01</v>
      </c>
      <c r="U21" s="6">
        <v>0.71</v>
      </c>
      <c r="V21" s="6">
        <v>0.09</v>
      </c>
      <c r="W21" s="6">
        <v>0.09</v>
      </c>
      <c r="X21" s="6" t="s">
        <v>23</v>
      </c>
    </row>
    <row r="23" spans="2:24" x14ac:dyDescent="0.35">
      <c r="C23" s="5" t="str">
        <f>C17&amp;" ("&amp;D17&amp;")"</f>
        <v>0.77 (0.02)</v>
      </c>
      <c r="D23" s="5" t="str">
        <f>E17&amp;" ("&amp;F17&amp;")"</f>
        <v>0.77 (0.02)</v>
      </c>
      <c r="E23" s="5" t="str">
        <f>G17&amp;" ("&amp;H17&amp;")"</f>
        <v>0.14 (0.01)</v>
      </c>
      <c r="F23" s="5" t="str">
        <f>I17&amp;" ("&amp;J17&amp;")"</f>
        <v>0.80 (0.09)</v>
      </c>
      <c r="G23" s="5" t="str">
        <f>K17&amp;" ("&amp;L17&amp;")"</f>
        <v>0.10 (0.00)</v>
      </c>
    </row>
    <row r="24" spans="2:24" x14ac:dyDescent="0.35">
      <c r="C24" s="5" t="str">
        <f t="shared" ref="C24:E27" si="0">C18&amp;" ("&amp;D18&amp;")"</f>
        <v>0.73 (0.01)</v>
      </c>
      <c r="D24" s="5" t="str">
        <f>E18&amp;" ("&amp;F18&amp;")"</f>
        <v>0.76 (0.01)</v>
      </c>
      <c r="E24" s="5" t="str">
        <f>G18&amp;" ("&amp;H18&amp;")"</f>
        <v>0.13 (0.00)</v>
      </c>
      <c r="F24" s="5" t="str">
        <f>I18&amp;" ("&amp;J18&amp;")"</f>
        <v>0.82 (0.08)</v>
      </c>
      <c r="G24" s="5" t="str">
        <f>K18&amp;" ("&amp;L18&amp;")"</f>
        <v>0.09 (0.00)</v>
      </c>
    </row>
    <row r="25" spans="2:24" x14ac:dyDescent="0.35">
      <c r="C25" s="5" t="str">
        <f t="shared" si="0"/>
        <v>0.74 (0.01)</v>
      </c>
      <c r="D25" s="5" t="str">
        <f>E19&amp;" ("&amp;F19&amp;")"</f>
        <v>0.76 (0.01)</v>
      </c>
      <c r="E25" s="5" t="str">
        <f>G19&amp;" ("&amp;H19&amp;")"</f>
        <v>0.13 (0.00)</v>
      </c>
      <c r="F25" s="5" t="str">
        <f>I19&amp;" ("&amp;J19&amp;")"</f>
        <v>0.81 (0.08)</v>
      </c>
      <c r="G25" s="5" t="str">
        <f>K19&amp;" ("&amp;L19&amp;")"</f>
        <v>0.10 (0.00)</v>
      </c>
    </row>
    <row r="26" spans="2:24" x14ac:dyDescent="0.35">
      <c r="C26" s="5" t="str">
        <f t="shared" si="0"/>
        <v>0.79 (0.01)</v>
      </c>
      <c r="D26" s="5" t="str">
        <f>E20&amp;" ("&amp;F20&amp;")"</f>
        <v>0.79 (0.01)</v>
      </c>
      <c r="E26" s="5" t="str">
        <f>G20&amp;" ("&amp;H20&amp;")"</f>
        <v>0.12 (0.00)</v>
      </c>
      <c r="F26" s="5" t="str">
        <f>I20&amp;" ("&amp;J20&amp;")"</f>
        <v>1.00 (0.00)</v>
      </c>
      <c r="G26" s="5" t="str">
        <f>K20&amp;" ("&amp;L20&amp;")"</f>
        <v>0.10 (0.00)</v>
      </c>
    </row>
    <row r="27" spans="2:24" x14ac:dyDescent="0.35">
      <c r="C27" s="5" t="str">
        <f t="shared" si="0"/>
        <v>0.76 (0.01)</v>
      </c>
      <c r="D27" s="5" t="str">
        <f>E21&amp;" ("&amp;F21&amp;")"</f>
        <v>0.76 (0.01)</v>
      </c>
      <c r="E27" s="5" t="str">
        <f>G21&amp;" ("&amp;H21&amp;")"</f>
        <v>0.21 (0.01)</v>
      </c>
      <c r="F27" s="5" t="str">
        <f>I21&amp;" ("&amp;J21&amp;")"</f>
        <v>0.71 (0.09)</v>
      </c>
      <c r="G27" s="5" t="str">
        <f>K21&amp;" ("&amp;L21&amp;")"</f>
        <v>0.09 (0.00)</v>
      </c>
    </row>
    <row r="30" spans="2:24" x14ac:dyDescent="0.35">
      <c r="C30" t="s">
        <v>55</v>
      </c>
      <c r="D30" t="s">
        <v>56</v>
      </c>
      <c r="E30" t="s">
        <v>43</v>
      </c>
      <c r="F30" t="s">
        <v>44</v>
      </c>
      <c r="G30" t="s">
        <v>45</v>
      </c>
      <c r="H30" t="s">
        <v>46</v>
      </c>
      <c r="K30" t="s">
        <v>11</v>
      </c>
      <c r="L30" t="s">
        <v>48</v>
      </c>
      <c r="M30" t="s">
        <v>49</v>
      </c>
    </row>
    <row r="31" spans="2:24" x14ac:dyDescent="0.35">
      <c r="B31" t="s">
        <v>6</v>
      </c>
      <c r="C31" t="s">
        <v>50</v>
      </c>
      <c r="D31" t="s">
        <v>57</v>
      </c>
      <c r="E31" t="s">
        <v>27</v>
      </c>
      <c r="F31" t="s">
        <v>28</v>
      </c>
      <c r="G31" t="s">
        <v>29</v>
      </c>
      <c r="H31" t="s">
        <v>30</v>
      </c>
      <c r="K31" t="s">
        <v>6</v>
      </c>
      <c r="L31">
        <v>0.7547052866606655</v>
      </c>
      <c r="M31">
        <v>8.6249719344767523E-2</v>
      </c>
    </row>
    <row r="32" spans="2:24" x14ac:dyDescent="0.35">
      <c r="B32" t="s">
        <v>10</v>
      </c>
      <c r="C32" t="s">
        <v>51</v>
      </c>
      <c r="D32" t="s">
        <v>32</v>
      </c>
      <c r="E32" t="s">
        <v>31</v>
      </c>
      <c r="F32" t="s">
        <v>33</v>
      </c>
      <c r="G32" t="s">
        <v>34</v>
      </c>
      <c r="H32" t="s">
        <v>35</v>
      </c>
      <c r="K32" t="s">
        <v>10</v>
      </c>
      <c r="L32">
        <v>0.75239334470225672</v>
      </c>
      <c r="M32">
        <v>6.2178247641249053E-2</v>
      </c>
    </row>
    <row r="33" spans="2:13" x14ac:dyDescent="0.35">
      <c r="B33" t="s">
        <v>9</v>
      </c>
      <c r="C33" t="s">
        <v>52</v>
      </c>
      <c r="D33" t="s">
        <v>52</v>
      </c>
      <c r="E33" t="s">
        <v>36</v>
      </c>
      <c r="F33" t="s">
        <v>33</v>
      </c>
      <c r="G33" t="s">
        <v>37</v>
      </c>
      <c r="H33" t="s">
        <v>30</v>
      </c>
      <c r="K33" t="s">
        <v>9</v>
      </c>
      <c r="L33">
        <v>0.71096944666181694</v>
      </c>
      <c r="M33">
        <v>9.1485007574112126E-2</v>
      </c>
    </row>
    <row r="34" spans="2:13" x14ac:dyDescent="0.35">
      <c r="B34" t="s">
        <v>7</v>
      </c>
      <c r="C34" t="s">
        <v>53</v>
      </c>
      <c r="D34" t="s">
        <v>58</v>
      </c>
      <c r="E34" t="s">
        <v>38</v>
      </c>
      <c r="F34" t="s">
        <v>39</v>
      </c>
      <c r="G34" t="s">
        <v>40</v>
      </c>
      <c r="H34" t="s">
        <v>30</v>
      </c>
      <c r="K34" t="s">
        <v>7</v>
      </c>
      <c r="L34">
        <v>0.77019674558924156</v>
      </c>
      <c r="M34">
        <v>5.2439651907183353E-2</v>
      </c>
    </row>
    <row r="35" spans="2:13" x14ac:dyDescent="0.35">
      <c r="B35" t="s">
        <v>8</v>
      </c>
      <c r="C35" t="s">
        <v>54</v>
      </c>
      <c r="D35" t="s">
        <v>32</v>
      </c>
      <c r="E35" t="s">
        <v>32</v>
      </c>
      <c r="F35" t="s">
        <v>41</v>
      </c>
      <c r="G35" t="s">
        <v>42</v>
      </c>
      <c r="H35" t="s">
        <v>35</v>
      </c>
      <c r="K35" t="s">
        <v>8</v>
      </c>
      <c r="L35">
        <v>0.74139162678363724</v>
      </c>
      <c r="M35">
        <v>7.5747242107593635E-2</v>
      </c>
    </row>
    <row r="36" spans="2:13" x14ac:dyDescent="0.35">
      <c r="K36" t="s">
        <v>12</v>
      </c>
      <c r="L36">
        <v>0.74593129007952352</v>
      </c>
      <c r="M36">
        <v>7.1414672425081302E-2</v>
      </c>
    </row>
    <row r="38" spans="2:13" x14ac:dyDescent="0.35">
      <c r="L38">
        <f>ROUND(L31,2)</f>
        <v>0.75</v>
      </c>
      <c r="M38">
        <f>ROUND(M31/5,2)</f>
        <v>0.02</v>
      </c>
    </row>
    <row r="39" spans="2:13" x14ac:dyDescent="0.35">
      <c r="L39">
        <f t="shared" ref="L39:L42" si="1">ROUND(L32,2)</f>
        <v>0.75</v>
      </c>
      <c r="M39">
        <f t="shared" ref="M39:M42" si="2">ROUND(M32/5,2)</f>
        <v>0.01</v>
      </c>
    </row>
    <row r="40" spans="2:13" x14ac:dyDescent="0.35">
      <c r="L40">
        <f t="shared" si="1"/>
        <v>0.71</v>
      </c>
      <c r="M40">
        <f t="shared" si="2"/>
        <v>0.02</v>
      </c>
    </row>
    <row r="41" spans="2:13" x14ac:dyDescent="0.35">
      <c r="L41">
        <f t="shared" si="1"/>
        <v>0.77</v>
      </c>
      <c r="M41">
        <f t="shared" si="2"/>
        <v>0.01</v>
      </c>
    </row>
    <row r="42" spans="2:13" x14ac:dyDescent="0.35">
      <c r="L42">
        <f t="shared" si="1"/>
        <v>0.74</v>
      </c>
      <c r="M42">
        <f t="shared" si="2"/>
        <v>0.02</v>
      </c>
    </row>
    <row r="44" spans="2:13" x14ac:dyDescent="0.35">
      <c r="L44" s="6">
        <v>0.75</v>
      </c>
      <c r="M44" s="6">
        <v>0.02</v>
      </c>
    </row>
    <row r="45" spans="2:13" x14ac:dyDescent="0.35">
      <c r="L45" s="6">
        <v>0.75</v>
      </c>
      <c r="M45" s="6">
        <v>0.01</v>
      </c>
    </row>
    <row r="46" spans="2:13" x14ac:dyDescent="0.35">
      <c r="L46" s="6">
        <v>0.71</v>
      </c>
      <c r="M46" s="6">
        <v>0.02</v>
      </c>
    </row>
    <row r="47" spans="2:13" x14ac:dyDescent="0.35">
      <c r="L47" s="6">
        <v>0.77</v>
      </c>
      <c r="M47" s="6">
        <v>0.01</v>
      </c>
    </row>
    <row r="48" spans="2:13" x14ac:dyDescent="0.35">
      <c r="L48" s="6">
        <v>0.74</v>
      </c>
      <c r="M48" s="6">
        <v>0.02</v>
      </c>
    </row>
    <row r="50" spans="12:12" x14ac:dyDescent="0.35">
      <c r="L50" t="str">
        <f>L44&amp;" ("&amp;M44&amp;")"</f>
        <v>0.75 (0.02)</v>
      </c>
    </row>
    <row r="51" spans="12:12" x14ac:dyDescent="0.35">
      <c r="L51" t="str">
        <f t="shared" ref="L51:L54" si="3">L45&amp;" ("&amp;M45&amp;")"</f>
        <v>0.75 (0.01)</v>
      </c>
    </row>
    <row r="52" spans="12:12" x14ac:dyDescent="0.35">
      <c r="L52" t="str">
        <f t="shared" si="3"/>
        <v>0.71 (0.02)</v>
      </c>
    </row>
    <row r="53" spans="12:12" x14ac:dyDescent="0.35">
      <c r="L53" t="str">
        <f t="shared" si="3"/>
        <v>0.77 (0.01)</v>
      </c>
    </row>
    <row r="54" spans="12:12" x14ac:dyDescent="0.35">
      <c r="L54" t="str">
        <f t="shared" si="3"/>
        <v>0.74 (0.02)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showGridLines="0" tabSelected="1" workbookViewId="0">
      <selection activeCell="L23" sqref="L23"/>
    </sheetView>
  </sheetViews>
  <sheetFormatPr baseColWidth="10" defaultRowHeight="14.5" x14ac:dyDescent="0.35"/>
  <cols>
    <col min="2" max="2" width="11.36328125" customWidth="1"/>
    <col min="3" max="8" width="12.90625" customWidth="1"/>
  </cols>
  <sheetData>
    <row r="3" spans="2:8" ht="29" x14ac:dyDescent="0.35">
      <c r="C3" s="8" t="s">
        <v>55</v>
      </c>
      <c r="D3" s="8" t="s">
        <v>56</v>
      </c>
      <c r="E3" s="8" t="s">
        <v>43</v>
      </c>
      <c r="F3" s="8" t="s">
        <v>44</v>
      </c>
      <c r="G3" s="9" t="s">
        <v>59</v>
      </c>
      <c r="H3" s="9" t="s">
        <v>60</v>
      </c>
    </row>
    <row r="4" spans="2:8" x14ac:dyDescent="0.35">
      <c r="B4" s="7" t="s">
        <v>61</v>
      </c>
      <c r="C4" s="10" t="s">
        <v>50</v>
      </c>
      <c r="D4" s="10" t="s">
        <v>57</v>
      </c>
      <c r="E4" s="10" t="s">
        <v>27</v>
      </c>
      <c r="F4" s="10" t="s">
        <v>28</v>
      </c>
      <c r="G4" s="10" t="s">
        <v>30</v>
      </c>
      <c r="H4" s="10" t="s">
        <v>29</v>
      </c>
    </row>
    <row r="5" spans="2:8" x14ac:dyDescent="0.35">
      <c r="B5" s="7" t="s">
        <v>62</v>
      </c>
      <c r="C5" s="10" t="s">
        <v>51</v>
      </c>
      <c r="D5" s="10" t="s">
        <v>32</v>
      </c>
      <c r="E5" s="10" t="s">
        <v>31</v>
      </c>
      <c r="F5" s="10" t="s">
        <v>33</v>
      </c>
      <c r="G5" s="11" t="s">
        <v>35</v>
      </c>
      <c r="H5" s="10" t="s">
        <v>34</v>
      </c>
    </row>
    <row r="6" spans="2:8" x14ac:dyDescent="0.35">
      <c r="B6" s="7" t="s">
        <v>63</v>
      </c>
      <c r="C6" s="10" t="s">
        <v>52</v>
      </c>
      <c r="D6" s="10" t="s">
        <v>52</v>
      </c>
      <c r="E6" s="10" t="s">
        <v>36</v>
      </c>
      <c r="F6" s="10" t="s">
        <v>33</v>
      </c>
      <c r="G6" s="10" t="s">
        <v>30</v>
      </c>
      <c r="H6" s="10" t="s">
        <v>37</v>
      </c>
    </row>
    <row r="7" spans="2:8" x14ac:dyDescent="0.35">
      <c r="B7" s="7" t="s">
        <v>64</v>
      </c>
      <c r="C7" s="11" t="s">
        <v>53</v>
      </c>
      <c r="D7" s="11" t="s">
        <v>58</v>
      </c>
      <c r="E7" s="11" t="s">
        <v>38</v>
      </c>
      <c r="F7" s="11" t="s">
        <v>39</v>
      </c>
      <c r="G7" s="10" t="s">
        <v>30</v>
      </c>
      <c r="H7" s="10" t="s">
        <v>40</v>
      </c>
    </row>
    <row r="8" spans="2:8" x14ac:dyDescent="0.35">
      <c r="B8" s="7" t="s">
        <v>65</v>
      </c>
      <c r="C8" s="10" t="s">
        <v>54</v>
      </c>
      <c r="D8" s="10" t="s">
        <v>32</v>
      </c>
      <c r="E8" s="10" t="s">
        <v>32</v>
      </c>
      <c r="F8" s="10" t="s">
        <v>41</v>
      </c>
      <c r="G8" s="11" t="s">
        <v>35</v>
      </c>
      <c r="H8" s="10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metrics_nCV</vt:lpstr>
      <vt:lpstr>Tabelle1</vt:lpstr>
      <vt:lpstr>Tabelle3</vt:lpstr>
      <vt:lpstr>Tabelle4</vt:lpstr>
      <vt:lpstr>Tabelle2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tlinden</dc:creator>
  <cp:lastModifiedBy>tlinden</cp:lastModifiedBy>
  <dcterms:created xsi:type="dcterms:W3CDTF">2021-09-20T13:23:32Z</dcterms:created>
  <dcterms:modified xsi:type="dcterms:W3CDTF">2021-09-20T13:31:16Z</dcterms:modified>
</cp:coreProperties>
</file>