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eller/data/bau/doc/"/>
    </mc:Choice>
  </mc:AlternateContent>
  <xr:revisionPtr revIDLastSave="0" documentId="13_ncr:1_{C0B0ADE3-DD76-9C40-ACA1-BA17D27D9C92}" xr6:coauthVersionLast="47" xr6:coauthVersionMax="47" xr10:uidLastSave="{00000000-0000-0000-0000-000000000000}"/>
  <bookViews>
    <workbookView xWindow="0" yWindow="500" windowWidth="28800" windowHeight="17500" activeTab="2" xr2:uid="{8BA8907E-A4D7-9D46-8614-8210467CB087}"/>
  </bookViews>
  <sheets>
    <sheet name="Performance" sheetId="1" r:id="rId1"/>
    <sheet name="signal" sheetId="3" r:id="rId2"/>
    <sheet name="Conci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3" l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N23" i="1"/>
  <c r="N22" i="1"/>
  <c r="N21" i="1"/>
  <c r="N19" i="1"/>
  <c r="M19" i="1"/>
  <c r="L18" i="1"/>
  <c r="N10" i="2"/>
  <c r="M10" i="2"/>
  <c r="L10" i="2"/>
  <c r="K10" i="2"/>
  <c r="J10" i="2"/>
  <c r="I10" i="2"/>
  <c r="I9" i="2"/>
  <c r="I8" i="2"/>
  <c r="I7" i="2"/>
  <c r="I6" i="2"/>
  <c r="I5" i="2"/>
  <c r="I4" i="2"/>
  <c r="I3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J3" i="2"/>
</calcChain>
</file>

<file path=xl/sharedStrings.xml><?xml version="1.0" encoding="utf-8"?>
<sst xmlns="http://schemas.openxmlformats.org/spreadsheetml/2006/main" count="244" uniqueCount="143">
  <si>
    <t>Benchmark</t>
  </si>
  <si>
    <t>Bau</t>
  </si>
  <si>
    <t>C</t>
  </si>
  <si>
    <t>Go</t>
  </si>
  <si>
    <t>Java</t>
  </si>
  <si>
    <t>Rust</t>
  </si>
  <si>
    <t>Binary Trees</t>
  </si>
  <si>
    <t>SpeedTest</t>
  </si>
  <si>
    <t>Pi Digits</t>
  </si>
  <si>
    <t>Mandelbrot</t>
  </si>
  <si>
    <t>PyPy</t>
  </si>
  <si>
    <t>Python</t>
  </si>
  <si>
    <t>Language</t>
  </si>
  <si>
    <t>Lines</t>
  </si>
  <si>
    <t>Bytes</t>
  </si>
  <si>
    <t>Whitespace</t>
  </si>
  <si>
    <t>Alphanumeric</t>
  </si>
  <si>
    <t>Special</t>
  </si>
  <si>
    <t>Fannkuch</t>
  </si>
  <si>
    <t>Kotlin</t>
  </si>
  <si>
    <t>Swift</t>
  </si>
  <si>
    <t>8.25 seconds per million nodes</t>
  </si>
  <si>
    <t>  </t>
  </si>
  <si>
    <t> </t>
  </si>
  <si>
    <t>1  </t>
  </si>
  <si>
    <t>SIGHUP  </t>
  </si>
  <si>
    <t>terminate process </t>
  </si>
  <si>
    <t>terminal line hangup</t>
  </si>
  <si>
    <t>2  </t>
  </si>
  <si>
    <t>SIGINT  </t>
  </si>
  <si>
    <t>interrupt program</t>
  </si>
  <si>
    <t>3  </t>
  </si>
  <si>
    <t>SIGQUIT </t>
  </si>
  <si>
    <t>create core image </t>
  </si>
  <si>
    <t>quit program</t>
  </si>
  <si>
    <t>4  </t>
  </si>
  <si>
    <t>SIGILL  </t>
  </si>
  <si>
    <t>illegal instruction</t>
  </si>
  <si>
    <t>5  </t>
  </si>
  <si>
    <t>SIGTRAP </t>
  </si>
  <si>
    <t>trace trap</t>
  </si>
  <si>
    <t>6  </t>
  </si>
  <si>
    <t>SIGABRT </t>
  </si>
  <si>
    <t>abort program (formerly SIGIOT)</t>
  </si>
  <si>
    <t>7  </t>
  </si>
  <si>
    <t>SIGEMT  </t>
  </si>
  <si>
    <t>emulate instruction executed</t>
  </si>
  <si>
    <t>8  </t>
  </si>
  <si>
    <t>SIGFPE  </t>
  </si>
  <si>
    <t>floating-point exception</t>
  </si>
  <si>
    <t>9  </t>
  </si>
  <si>
    <t>SIGKILL </t>
  </si>
  <si>
    <t>kill program</t>
  </si>
  <si>
    <t>10 </t>
  </si>
  <si>
    <t>SIGBUS  </t>
  </si>
  <si>
    <t>bus error</t>
  </si>
  <si>
    <t>11 </t>
  </si>
  <si>
    <t>SIGSEGV </t>
  </si>
  <si>
    <t>segmentation violation</t>
  </si>
  <si>
    <t>12 </t>
  </si>
  <si>
    <t>SIGSYS  </t>
  </si>
  <si>
    <t>non-existent system call invoked</t>
  </si>
  <si>
    <t>13 </t>
  </si>
  <si>
    <t>SIGPIPE </t>
  </si>
  <si>
    <t>write on a pipe with no reader</t>
  </si>
  <si>
    <t>14 </t>
  </si>
  <si>
    <t>SIGALRM </t>
  </si>
  <si>
    <t>real-time timer expired</t>
  </si>
  <si>
    <t>15 </t>
  </si>
  <si>
    <t>SIGTERM </t>
  </si>
  <si>
    <t>software termination signal</t>
  </si>
  <si>
    <t>16 </t>
  </si>
  <si>
    <t>SIGURG  </t>
  </si>
  <si>
    <t>discard signal    </t>
  </si>
  <si>
    <t>urgent condition present on socket</t>
  </si>
  <si>
    <t>17 </t>
  </si>
  <si>
    <t>SIGSTOP </t>
  </si>
  <si>
    <t>stop process      </t>
  </si>
  <si>
    <t>stop (cannot be caught or ignored)</t>
  </si>
  <si>
    <t>18 </t>
  </si>
  <si>
    <t>SIGTSTP </t>
  </si>
  <si>
    <t>stop signal generated from keyboard</t>
  </si>
  <si>
    <t>19 </t>
  </si>
  <si>
    <t>SIGCONT </t>
  </si>
  <si>
    <t>continue after stop</t>
  </si>
  <si>
    <t>20 </t>
  </si>
  <si>
    <t>SIGCHLD </t>
  </si>
  <si>
    <t>child status has changed</t>
  </si>
  <si>
    <t>21 </t>
  </si>
  <si>
    <t>SIGTTIN </t>
  </si>
  <si>
    <t>background read attempted from control terminal</t>
  </si>
  <si>
    <t>22 </t>
  </si>
  <si>
    <t>SIGTTOU </t>
  </si>
  <si>
    <t>background write attempted to control terminal</t>
  </si>
  <si>
    <t>23 </t>
  </si>
  <si>
    <t>SIGIO   </t>
  </si>
  <si>
    <t>I/O is possible on a descriptor (see fcntl(2))</t>
  </si>
  <si>
    <t>24 </t>
  </si>
  <si>
    <t>SIGXCPU </t>
  </si>
  <si>
    <t>cpu time limit exceeded (see setrlimit(2))</t>
  </si>
  <si>
    <t>25 </t>
  </si>
  <si>
    <t>SIGXFSZ </t>
  </si>
  <si>
    <t>file size limit exceeded (see setrlimit(2))</t>
  </si>
  <si>
    <t>26 </t>
  </si>
  <si>
    <t>virtual time alarm (see setitimer(2))</t>
  </si>
  <si>
    <t>27 </t>
  </si>
  <si>
    <t>SIGPROF </t>
  </si>
  <si>
    <t>profiling timer alarm (see setitimer(2))</t>
  </si>
  <si>
    <t>28 </t>
  </si>
  <si>
    <t>SIGWINCH</t>
  </si>
  <si>
    <t>Window size change</t>
  </si>
  <si>
    <t>29 </t>
  </si>
  <si>
    <t>SIGINFO </t>
  </si>
  <si>
    <t>status request from keyboard</t>
  </si>
  <si>
    <t>30 </t>
  </si>
  <si>
    <t>SIGUSR1 </t>
  </si>
  <si>
    <t>User defined signal 1</t>
  </si>
  <si>
    <t>31 </t>
  </si>
  <si>
    <t>SIGUSR2 </t>
  </si>
  <si>
    <t>User defined signal 2</t>
  </si>
  <si>
    <t>SIGVTALRM</t>
  </si>
  <si>
    <t>default action</t>
  </si>
  <si>
    <t>description</t>
  </si>
  <si>
    <t>name</t>
  </si>
  <si>
    <t>signal</t>
  </si>
  <si>
    <t>hang up</t>
  </si>
  <si>
    <t>interrupt</t>
  </si>
  <si>
    <t>quit</t>
  </si>
  <si>
    <t>illegal</t>
  </si>
  <si>
    <t>trap</t>
  </si>
  <si>
    <t>abort</t>
  </si>
  <si>
    <t>emulate</t>
  </si>
  <si>
    <t>kill</t>
  </si>
  <si>
    <t>floating point exception</t>
  </si>
  <si>
    <t>non-existent syscall</t>
  </si>
  <si>
    <t>pipe without reader</t>
  </si>
  <si>
    <t>timer</t>
  </si>
  <si>
    <t>terminate</t>
  </si>
  <si>
    <t>urgent</t>
  </si>
  <si>
    <t>stop</t>
  </si>
  <si>
    <t>continue</t>
  </si>
  <si>
    <t>child</t>
  </si>
  <si>
    <t>window size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</si>
</sst>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6"/>
      <color rgb="FF1F2328"/>
      <name val="Helvetica"/>
      <family val="2"/>
    </font>
    <font>
      <sz val="16"/>
      <color rgb="FF1F2328"/>
      <name val="Helvetica"/>
      <family val="2"/>
    </font>
    <font>
      <sz val="11"/>
      <color rgb="FF000000"/>
      <name val="Menlo"/>
      <family val="2"/>
    </font>
    <font>
      <sz val="12"/>
      <color rgb="FF000000"/>
      <name val="Menlo"/>
      <family val="2"/>
    </font>
    <font>
      <sz val="16"/>
      <color rgb="FF1F232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Performance!$B$5</c:f>
              <c:strCache>
                <c:ptCount val="1"/>
                <c:pt idx="0">
                  <c:v>Binary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Performance!$C$5:$I$5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5.0999999999999996</c:v>
                </c:pt>
                <c:pt idx="2">
                  <c:v>11</c:v>
                </c:pt>
                <c:pt idx="3">
                  <c:v>3.4</c:v>
                </c:pt>
                <c:pt idx="4">
                  <c:v>8.5</c:v>
                </c:pt>
                <c:pt idx="5">
                  <c:v>5.9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2A4F-8C3D-1F740C03D694}"/>
            </c:ext>
          </c:extLst>
        </c:ser>
        <c:ser>
          <c:idx val="1"/>
          <c:order val="1"/>
          <c:tx>
            <c:strRef>
              <c:f>Performance!$B$6</c:f>
              <c:strCache>
                <c:ptCount val="1"/>
                <c:pt idx="0">
                  <c:v>Fannkuch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Performance!$C$6:$I$6</c:f>
              <c:numCache>
                <c:formatCode>General</c:formatCode>
                <c:ptCount val="7"/>
                <c:pt idx="0">
                  <c:v>2.1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2.1</c:v>
                </c:pt>
                <c:pt idx="4">
                  <c:v>5.2</c:v>
                </c:pt>
                <c:pt idx="5">
                  <c:v>2</c:v>
                </c:pt>
                <c:pt idx="6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A-2A4F-8C3D-1F740C03D694}"/>
            </c:ext>
          </c:extLst>
        </c:ser>
        <c:ser>
          <c:idx val="2"/>
          <c:order val="2"/>
          <c:tx>
            <c:strRef>
              <c:f>Performance!$B$7</c:f>
              <c:strCache>
                <c:ptCount val="1"/>
                <c:pt idx="0">
                  <c:v>SpeedTest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Performance!$C$7:$I$7</c:f>
              <c:numCache>
                <c:formatCode>General</c:formatCode>
                <c:ptCount val="7"/>
                <c:pt idx="0">
                  <c:v>1.8</c:v>
                </c:pt>
                <c:pt idx="1">
                  <c:v>1.8</c:v>
                </c:pt>
                <c:pt idx="2">
                  <c:v>3.2</c:v>
                </c:pt>
                <c:pt idx="3">
                  <c:v>4.4000000000000004</c:v>
                </c:pt>
                <c:pt idx="4">
                  <c:v>15.4</c:v>
                </c:pt>
                <c:pt idx="5">
                  <c:v>1.8</c:v>
                </c:pt>
                <c:pt idx="6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A-2A4F-8C3D-1F740C03D694}"/>
            </c:ext>
          </c:extLst>
        </c:ser>
        <c:ser>
          <c:idx val="3"/>
          <c:order val="3"/>
          <c:tx>
            <c:strRef>
              <c:f>Performance!$B$8</c:f>
              <c:strCache>
                <c:ptCount val="1"/>
                <c:pt idx="0">
                  <c:v>Pi Digits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Performance!$C$8:$I$8</c:f>
              <c:numCache>
                <c:formatCode>General</c:formatCode>
                <c:ptCount val="7"/>
                <c:pt idx="0">
                  <c:v>2.6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2.2999999999999998</c:v>
                </c:pt>
                <c:pt idx="5">
                  <c:v>1.5</c:v>
                </c:pt>
                <c:pt idx="6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A-2A4F-8C3D-1F740C03D694}"/>
            </c:ext>
          </c:extLst>
        </c:ser>
        <c:ser>
          <c:idx val="4"/>
          <c:order val="4"/>
          <c:tx>
            <c:strRef>
              <c:f>Performance!$B$9</c:f>
              <c:strCache>
                <c:ptCount val="1"/>
                <c:pt idx="0">
                  <c:v>Mandelbrot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Performance!$C$9:$I$9</c:f>
              <c:numCache>
                <c:formatCode>General</c:formatCode>
                <c:ptCount val="7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3.8</c:v>
                </c:pt>
                <c:pt idx="4">
                  <c:v>14.9</c:v>
                </c:pt>
                <c:pt idx="5">
                  <c:v>3.8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4A-2A4F-8C3D-1F740C03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9984"/>
        <c:axId val="15769792"/>
      </c:barChart>
      <c:catAx>
        <c:axId val="158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69792"/>
        <c:crosses val="autoZero"/>
        <c:auto val="1"/>
        <c:lblAlgn val="ctr"/>
        <c:lblOffset val="100"/>
        <c:noMultiLvlLbl val="0"/>
      </c:catAx>
      <c:valAx>
        <c:axId val="1576979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8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Syntax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Concise!$B$3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Concise!$C$3:$F$3</c:f>
              <c:numCache>
                <c:formatCode>General</c:formatCode>
                <c:ptCount val="4"/>
                <c:pt idx="0">
                  <c:v>233</c:v>
                </c:pt>
                <c:pt idx="1">
                  <c:v>5594</c:v>
                </c:pt>
                <c:pt idx="2">
                  <c:v>2176</c:v>
                </c:pt>
                <c:pt idx="3">
                  <c:v>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4-B54E-B7F7-3461ED87B74D}"/>
            </c:ext>
          </c:extLst>
        </c:ser>
        <c:ser>
          <c:idx val="1"/>
          <c:order val="1"/>
          <c:tx>
            <c:strRef>
              <c:f>Concise!$B$4</c:f>
              <c:strCache>
                <c:ptCount val="1"/>
                <c:pt idx="0">
                  <c:v>Bau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Concise!$C$4:$F$4</c:f>
              <c:numCache>
                <c:formatCode>General</c:formatCode>
                <c:ptCount val="4"/>
                <c:pt idx="0">
                  <c:v>238</c:v>
                </c:pt>
                <c:pt idx="1">
                  <c:v>5627</c:v>
                </c:pt>
                <c:pt idx="2">
                  <c:v>2144</c:v>
                </c:pt>
                <c:pt idx="3">
                  <c:v>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4-B54E-B7F7-3461ED87B74D}"/>
            </c:ext>
          </c:extLst>
        </c:ser>
        <c:ser>
          <c:idx val="2"/>
          <c:order val="2"/>
          <c:tx>
            <c:strRef>
              <c:f>Concise!$B$5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Concise!$C$5:$F$5</c:f>
              <c:numCache>
                <c:formatCode>General</c:formatCode>
                <c:ptCount val="4"/>
                <c:pt idx="0">
                  <c:v>283</c:v>
                </c:pt>
                <c:pt idx="1">
                  <c:v>6589</c:v>
                </c:pt>
                <c:pt idx="2">
                  <c:v>2546</c:v>
                </c:pt>
                <c:pt idx="3">
                  <c:v>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4-B54E-B7F7-3461ED87B74D}"/>
            </c:ext>
          </c:extLst>
        </c:ser>
        <c:ser>
          <c:idx val="4"/>
          <c:order val="3"/>
          <c:tx>
            <c:strRef>
              <c:f>Concise!$B$6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Concise!$C$6:$F$6</c:f>
              <c:numCache>
                <c:formatCode>General</c:formatCode>
                <c:ptCount val="4"/>
                <c:pt idx="0">
                  <c:v>277</c:v>
                </c:pt>
                <c:pt idx="1">
                  <c:v>6953</c:v>
                </c:pt>
                <c:pt idx="2">
                  <c:v>2590</c:v>
                </c:pt>
                <c:pt idx="3">
                  <c:v>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4-B54E-B7F7-3461ED87B74D}"/>
            </c:ext>
          </c:extLst>
        </c:ser>
        <c:ser>
          <c:idx val="5"/>
          <c:order val="4"/>
          <c:tx>
            <c:strRef>
              <c:f>Concise!$B$7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Concise!$C$7:$F$7</c:f>
              <c:numCache>
                <c:formatCode>General</c:formatCode>
                <c:ptCount val="4"/>
                <c:pt idx="0">
                  <c:v>307</c:v>
                </c:pt>
                <c:pt idx="1">
                  <c:v>7283</c:v>
                </c:pt>
                <c:pt idx="2">
                  <c:v>2611</c:v>
                </c:pt>
                <c:pt idx="3">
                  <c:v>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04-B54E-B7F7-3461ED87B74D}"/>
            </c:ext>
          </c:extLst>
        </c:ser>
        <c:ser>
          <c:idx val="3"/>
          <c:order val="5"/>
          <c:tx>
            <c:strRef>
              <c:f>Concise!$B$8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Concise!$C$8:$F$8</c:f>
              <c:numCache>
                <c:formatCode>General</c:formatCode>
                <c:ptCount val="4"/>
                <c:pt idx="0">
                  <c:v>336</c:v>
                </c:pt>
                <c:pt idx="1">
                  <c:v>7237</c:v>
                </c:pt>
                <c:pt idx="2">
                  <c:v>2783</c:v>
                </c:pt>
                <c:pt idx="3">
                  <c:v>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04-B54E-B7F7-3461ED87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8731712"/>
        <c:axId val="1808772160"/>
      </c:barChart>
      <c:catAx>
        <c:axId val="18087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8772160"/>
        <c:crosses val="autoZero"/>
        <c:auto val="1"/>
        <c:lblAlgn val="ctr"/>
        <c:lblOffset val="100"/>
        <c:noMultiLvlLbl val="0"/>
      </c:catAx>
      <c:valAx>
        <c:axId val="1808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87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Syntax</a:t>
            </a:r>
            <a:r>
              <a:rPr lang="en-GB"/>
              <a:t> Metrics:</a:t>
            </a:r>
            <a:r>
              <a:rPr lang="en-GB" baseline="0"/>
              <a:t> </a:t>
            </a:r>
            <a:r>
              <a:rPr lang="en-GB"/>
              <a:t>Comparison to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Concise!$J$2</c:f>
              <c:strCache>
                <c:ptCount val="1"/>
                <c:pt idx="0">
                  <c:v>Lines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Concise!$J$3:$J$10</c:f>
              <c:numCache>
                <c:formatCode>General</c:formatCode>
                <c:ptCount val="8"/>
                <c:pt idx="0">
                  <c:v>1</c:v>
                </c:pt>
                <c:pt idx="1">
                  <c:v>1.0214592274678111</c:v>
                </c:pt>
                <c:pt idx="2">
                  <c:v>1.2145922746781115</c:v>
                </c:pt>
                <c:pt idx="3">
                  <c:v>1.1888412017167382</c:v>
                </c:pt>
                <c:pt idx="4">
                  <c:v>1.3175965665236051</c:v>
                </c:pt>
                <c:pt idx="5">
                  <c:v>1.4420600858369099</c:v>
                </c:pt>
                <c:pt idx="6">
                  <c:v>1.1931330472103003</c:v>
                </c:pt>
                <c:pt idx="7">
                  <c:v>1.4592274678111588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4-2C4D-A906-045B5CBCECC2}"/>
            </c:ext>
          </c:extLst>
        </c:ser>
        <c:ser>
          <c:idx val="1"/>
          <c:order val="1"/>
          <c:tx>
            <c:strRef>
              <c:f>Concise!$K$2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Concise!$K$3:$K$10</c:f>
              <c:numCache>
                <c:formatCode>General</c:formatCode>
                <c:ptCount val="8"/>
                <c:pt idx="0">
                  <c:v>1</c:v>
                </c:pt>
                <c:pt idx="1">
                  <c:v>1.0058991776903825</c:v>
                </c:pt>
                <c:pt idx="2">
                  <c:v>1.1778691455130497</c:v>
                </c:pt>
                <c:pt idx="3">
                  <c:v>1.2429388630675724</c:v>
                </c:pt>
                <c:pt idx="4">
                  <c:v>1.3019306399713979</c:v>
                </c:pt>
                <c:pt idx="5">
                  <c:v>1.2937075437969252</c:v>
                </c:pt>
                <c:pt idx="6">
                  <c:v>1.419377904898105</c:v>
                </c:pt>
                <c:pt idx="7">
                  <c:v>1.4839113335716838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2C4D-A906-045B5CBCECC2}"/>
            </c:ext>
          </c:extLst>
        </c:ser>
        <c:ser>
          <c:idx val="2"/>
          <c:order val="2"/>
          <c:tx>
            <c:strRef>
              <c:f>Concise!$L$2</c:f>
              <c:strCache>
                <c:ptCount val="1"/>
                <c:pt idx="0">
                  <c:v>Whitespace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Concise!$L$3:$L$10</c:f>
              <c:numCache>
                <c:formatCode>General</c:formatCode>
                <c:ptCount val="8"/>
                <c:pt idx="0">
                  <c:v>1</c:v>
                </c:pt>
                <c:pt idx="1">
                  <c:v>0.98529411764705876</c:v>
                </c:pt>
                <c:pt idx="2">
                  <c:v>1.1700367647058822</c:v>
                </c:pt>
                <c:pt idx="3">
                  <c:v>1.1902573529411764</c:v>
                </c:pt>
                <c:pt idx="4">
                  <c:v>1.1999080882352942</c:v>
                </c:pt>
                <c:pt idx="5">
                  <c:v>1.278952205882353</c:v>
                </c:pt>
                <c:pt idx="6">
                  <c:v>1.5266544117647058</c:v>
                </c:pt>
                <c:pt idx="7">
                  <c:v>1.5206801470588236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2C4D-A906-045B5CBCECC2}"/>
            </c:ext>
          </c:extLst>
        </c:ser>
        <c:ser>
          <c:idx val="3"/>
          <c:order val="3"/>
          <c:tx>
            <c:strRef>
              <c:f>Concise!$M$2</c:f>
              <c:strCache>
                <c:ptCount val="1"/>
                <c:pt idx="0">
                  <c:v>Alphanumeric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Concise!$M$3:$M$10</c:f>
              <c:numCache>
                <c:formatCode>General</c:formatCode>
                <c:ptCount val="8"/>
                <c:pt idx="0">
                  <c:v>1</c:v>
                </c:pt>
                <c:pt idx="1">
                  <c:v>1.0540238450074515</c:v>
                </c:pt>
                <c:pt idx="2">
                  <c:v>1.1963487332339791</c:v>
                </c:pt>
                <c:pt idx="3">
                  <c:v>1.3043964232488823</c:v>
                </c:pt>
                <c:pt idx="4">
                  <c:v>1.2954545454545454</c:v>
                </c:pt>
                <c:pt idx="5">
                  <c:v>1.2175856929955291</c:v>
                </c:pt>
                <c:pt idx="6">
                  <c:v>1.3438897168405366</c:v>
                </c:pt>
                <c:pt idx="7">
                  <c:v>1.3729508196721312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4-2C4D-A906-045B5CBCECC2}"/>
            </c:ext>
          </c:extLst>
        </c:ser>
        <c:ser>
          <c:idx val="4"/>
          <c:order val="4"/>
          <c:tx>
            <c:strRef>
              <c:f>Concise!$N$2</c:f>
              <c:strCache>
                <c:ptCount val="1"/>
                <c:pt idx="0">
                  <c:v>Special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Concise!$N$3:$N$10</c:f>
              <c:numCache>
                <c:formatCode>General</c:formatCode>
                <c:ptCount val="8"/>
                <c:pt idx="0">
                  <c:v>1</c:v>
                </c:pt>
                <c:pt idx="1">
                  <c:v>0.95876288659793818</c:v>
                </c:pt>
                <c:pt idx="2">
                  <c:v>1.2120765832106037</c:v>
                </c:pt>
                <c:pt idx="3">
                  <c:v>1.2739322533136965</c:v>
                </c:pt>
                <c:pt idx="4">
                  <c:v>1.6597938144329896</c:v>
                </c:pt>
                <c:pt idx="5">
                  <c:v>1.5066273932253313</c:v>
                </c:pt>
                <c:pt idx="6">
                  <c:v>1.4874815905743741</c:v>
                </c:pt>
                <c:pt idx="7">
                  <c:v>1.829160530191458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74-2C4D-A906-045B5CBCE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9935952"/>
        <c:axId val="652995568"/>
      </c:barChart>
      <c:catAx>
        <c:axId val="17299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2995568"/>
        <c:crosses val="autoZero"/>
        <c:auto val="1"/>
        <c:lblAlgn val="ctr"/>
        <c:lblOffset val="100"/>
        <c:noMultiLvlLbl val="0"/>
      </c:catAx>
      <c:valAx>
        <c:axId val="652995568"/>
        <c:scaling>
          <c:orientation val="minMax"/>
          <c:max val="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29935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59947</xdr:colOff>
      <xdr:row>13</xdr:row>
      <xdr:rowOff>6846</xdr:rowOff>
    </xdr:from>
    <xdr:to>
      <xdr:col>10</xdr:col>
      <xdr:colOff>245270</xdr:colOff>
      <xdr:row>13</xdr:row>
      <xdr:rowOff>235229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363C05-1EA8-3F22-9864-B1B506611D16}"/>
            </a:ext>
          </a:extLst>
        </xdr:cNvPr>
        <xdr:cNvSpPr/>
      </xdr:nvSpPr>
      <xdr:spPr>
        <a:xfrm rot="-600000">
          <a:off x="7225150" y="3224751"/>
          <a:ext cx="1009106" cy="22838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171621</xdr:colOff>
      <xdr:row>10</xdr:row>
      <xdr:rowOff>96109</xdr:rowOff>
    </xdr:from>
    <xdr:to>
      <xdr:col>8</xdr:col>
      <xdr:colOff>36727</xdr:colOff>
      <xdr:row>23</xdr:row>
      <xdr:rowOff>203372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E6F0-1772-2C89-9C1F-BBF96E2E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77229</xdr:colOff>
      <xdr:row>13</xdr:row>
      <xdr:rowOff>137298</xdr:rowOff>
    </xdr:from>
    <xdr:to>
      <xdr:col>10</xdr:col>
      <xdr:colOff>231690</xdr:colOff>
      <xdr:row>14</xdr:row>
      <xdr:rowOff>42905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93E87F7-3C25-B7C6-BFEA-B21E7EBF72B4}"/>
            </a:ext>
          </a:extLst>
        </xdr:cNvPr>
        <xdr:cNvCxnSpPr/>
      </xdr:nvCxnSpPr>
      <xdr:spPr>
        <a:xfrm flipV="1">
          <a:off x="7242432" y="3355203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66588</xdr:colOff>
      <xdr:row>13</xdr:row>
      <xdr:rowOff>15104</xdr:rowOff>
    </xdr:from>
    <xdr:to>
      <xdr:col>10</xdr:col>
      <xdr:colOff>221049</xdr:colOff>
      <xdr:row>13</xdr:row>
      <xdr:rowOff>186725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EADEB50-6E13-F24E-A0F1-D9A5287EFA17}"/>
            </a:ext>
          </a:extLst>
        </xdr:cNvPr>
        <xdr:cNvCxnSpPr/>
      </xdr:nvCxnSpPr>
      <xdr:spPr>
        <a:xfrm flipV="1">
          <a:off x="7231791" y="3233009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11</xdr:row>
      <xdr:rowOff>19050</xdr:rowOff>
    </xdr:from>
    <xdr:to>
      <xdr:col>5</xdr:col>
      <xdr:colOff>387350</xdr:colOff>
      <xdr:row>24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6730BD-2D23-F18E-35DD-924953FB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11</xdr:row>
      <xdr:rowOff>196850</xdr:rowOff>
    </xdr:from>
    <xdr:to>
      <xdr:col>11</xdr:col>
      <xdr:colOff>50800</xdr:colOff>
      <xdr:row>25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0F8AB-AD18-C075-C4E3-EF410C678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66A2-5A9C-AA42-B61E-0693631C31C7}">
  <dimension ref="B4:N23"/>
  <sheetViews>
    <sheetView topLeftCell="B6" zoomScale="158" zoomScaleNormal="158" workbookViewId="0">
      <selection activeCell="B9" sqref="B9"/>
    </sheetView>
  </sheetViews>
  <sheetFormatPr baseColWidth="10" defaultRowHeight="16" x14ac:dyDescent="0.2"/>
  <cols>
    <col min="2" max="2" width="25.83203125" bestFit="1" customWidth="1"/>
    <col min="3" max="5" width="7.5" bestFit="1" customWidth="1"/>
    <col min="6" max="6" width="7.1640625" bestFit="1" customWidth="1"/>
    <col min="7" max="7" width="9.83203125" bestFit="1" customWidth="1"/>
    <col min="8" max="8" width="7" bestFit="1" customWidth="1"/>
  </cols>
  <sheetData>
    <row r="4" spans="2:9" ht="21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10</v>
      </c>
      <c r="H4" s="5" t="s">
        <v>5</v>
      </c>
      <c r="I4" s="1" t="s">
        <v>20</v>
      </c>
    </row>
    <row r="5" spans="2:9" ht="21" x14ac:dyDescent="0.25">
      <c r="B5" s="1" t="s">
        <v>6</v>
      </c>
      <c r="C5" s="1">
        <v>5.0999999999999996</v>
      </c>
      <c r="D5" s="1">
        <v>5.0999999999999996</v>
      </c>
      <c r="E5" s="1">
        <v>11</v>
      </c>
      <c r="F5" s="1">
        <v>3.4</v>
      </c>
      <c r="G5" s="1">
        <v>8.5</v>
      </c>
      <c r="H5" s="1">
        <v>5.9</v>
      </c>
      <c r="I5" s="1">
        <v>12</v>
      </c>
    </row>
    <row r="6" spans="2:9" ht="21" x14ac:dyDescent="0.25">
      <c r="B6" s="1" t="s">
        <v>18</v>
      </c>
      <c r="C6" s="1">
        <v>2.1</v>
      </c>
      <c r="D6" s="1">
        <v>2.2000000000000002</v>
      </c>
      <c r="E6" s="1">
        <v>2.2000000000000002</v>
      </c>
      <c r="F6" s="1">
        <v>2.1</v>
      </c>
      <c r="G6" s="1">
        <v>5.2</v>
      </c>
      <c r="H6" s="1">
        <v>2</v>
      </c>
      <c r="I6" s="1">
        <v>2.2999999999999998</v>
      </c>
    </row>
    <row r="7" spans="2:9" ht="21" x14ac:dyDescent="0.25">
      <c r="B7" s="1" t="s">
        <v>7</v>
      </c>
      <c r="C7" s="1">
        <v>1.8</v>
      </c>
      <c r="D7" s="1">
        <v>1.8</v>
      </c>
      <c r="E7" s="1">
        <v>3.2</v>
      </c>
      <c r="F7" s="1">
        <v>4.4000000000000004</v>
      </c>
      <c r="G7" s="1">
        <v>15.4</v>
      </c>
      <c r="H7" s="1">
        <v>1.8</v>
      </c>
      <c r="I7" s="1">
        <v>1.9</v>
      </c>
    </row>
    <row r="8" spans="2:9" ht="21" x14ac:dyDescent="0.25">
      <c r="B8" s="1" t="s">
        <v>8</v>
      </c>
      <c r="C8" s="1">
        <v>2.6</v>
      </c>
      <c r="D8" s="1">
        <v>0.5</v>
      </c>
      <c r="E8" s="1">
        <v>1</v>
      </c>
      <c r="F8" s="1">
        <v>3.5</v>
      </c>
      <c r="G8" s="1">
        <v>2.2999999999999998</v>
      </c>
      <c r="H8" s="1">
        <v>1.5</v>
      </c>
      <c r="I8" s="1">
        <v>7.7</v>
      </c>
    </row>
    <row r="9" spans="2:9" ht="21" x14ac:dyDescent="0.25">
      <c r="B9" s="1" t="s">
        <v>9</v>
      </c>
      <c r="C9" s="1">
        <v>3.5</v>
      </c>
      <c r="D9" s="1">
        <v>3.5</v>
      </c>
      <c r="E9" s="1">
        <v>3.5</v>
      </c>
      <c r="F9" s="1">
        <v>3.8</v>
      </c>
      <c r="G9" s="1">
        <v>14.9</v>
      </c>
      <c r="H9" s="1">
        <v>3.8</v>
      </c>
      <c r="I9" s="1">
        <v>17</v>
      </c>
    </row>
    <row r="10" spans="2:9" ht="21" x14ac:dyDescent="0.25">
      <c r="B10" s="1"/>
      <c r="C10" s="1"/>
      <c r="D10" s="1"/>
      <c r="E10" s="1"/>
      <c r="F10" s="1"/>
      <c r="G10" s="1"/>
      <c r="H10" s="1"/>
    </row>
    <row r="12" spans="2:9" ht="21" x14ac:dyDescent="0.25">
      <c r="B12" s="1"/>
      <c r="C12" s="2"/>
      <c r="D12" s="2"/>
      <c r="E12" s="2"/>
      <c r="F12" s="2"/>
      <c r="G12" s="2"/>
      <c r="H12" s="2"/>
    </row>
    <row r="13" spans="2:9" ht="21" x14ac:dyDescent="0.25">
      <c r="B13" s="1"/>
      <c r="C13" s="1"/>
      <c r="D13" s="1"/>
      <c r="E13" s="1"/>
      <c r="F13" s="1"/>
      <c r="G13" s="1"/>
      <c r="H13" s="1"/>
    </row>
    <row r="14" spans="2:9" ht="21" x14ac:dyDescent="0.25">
      <c r="B14" s="1"/>
      <c r="C14" s="1"/>
      <c r="D14" s="1"/>
      <c r="E14" s="1"/>
      <c r="F14" s="1"/>
      <c r="G14" s="1"/>
      <c r="H14" s="1"/>
    </row>
    <row r="15" spans="2:9" ht="21" x14ac:dyDescent="0.25">
      <c r="B15" s="1"/>
      <c r="C15" s="1"/>
      <c r="D15" s="1"/>
      <c r="E15" s="1"/>
      <c r="F15" s="1"/>
      <c r="G15" s="1"/>
      <c r="H15" s="1"/>
    </row>
    <row r="16" spans="2:9" ht="21" x14ac:dyDescent="0.25">
      <c r="B16" s="1"/>
      <c r="C16" s="1"/>
      <c r="D16" s="1"/>
      <c r="E16" s="1"/>
      <c r="F16" s="1"/>
      <c r="G16" s="1"/>
      <c r="H16" s="1"/>
    </row>
    <row r="17" spans="2:14" ht="21" x14ac:dyDescent="0.25">
      <c r="B17" s="1"/>
      <c r="C17" s="1"/>
      <c r="D17" s="1"/>
      <c r="E17" s="1"/>
      <c r="F17" s="1"/>
      <c r="G17" s="1"/>
      <c r="H17" s="1"/>
      <c r="K17" s="6">
        <v>0.42202546296296295</v>
      </c>
    </row>
    <row r="18" spans="2:14" x14ac:dyDescent="0.2">
      <c r="K18" s="6">
        <v>0.4258912037037037</v>
      </c>
      <c r="L18" s="6">
        <f>K18-K17</f>
        <v>3.8657407407407529E-3</v>
      </c>
      <c r="M18">
        <v>40</v>
      </c>
    </row>
    <row r="19" spans="2:14" x14ac:dyDescent="0.2">
      <c r="M19">
        <f>60*5+30</f>
        <v>330</v>
      </c>
      <c r="N19">
        <f>M19/40</f>
        <v>8.25</v>
      </c>
    </row>
    <row r="20" spans="2:14" x14ac:dyDescent="0.2">
      <c r="N20" t="s">
        <v>21</v>
      </c>
    </row>
    <row r="21" spans="2:14" x14ac:dyDescent="0.2">
      <c r="N21">
        <f>8.25 * 2000</f>
        <v>16500</v>
      </c>
    </row>
    <row r="22" spans="2:14" x14ac:dyDescent="0.2">
      <c r="N22">
        <f>N21/60</f>
        <v>275</v>
      </c>
    </row>
    <row r="23" spans="2:14" x14ac:dyDescent="0.2">
      <c r="N23">
        <f>N22/60</f>
        <v>4.583333333333333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9842-6C14-0245-8092-DD3DC9C4F639}">
  <dimension ref="A1:J32"/>
  <sheetViews>
    <sheetView workbookViewId="0">
      <selection activeCell="D2" sqref="D2:D32"/>
    </sheetView>
  </sheetViews>
  <sheetFormatPr baseColWidth="10" defaultRowHeight="16" x14ac:dyDescent="0.2"/>
  <cols>
    <col min="3" max="3" width="5.83203125" bestFit="1" customWidth="1"/>
    <col min="4" max="4" width="10.33203125" bestFit="1" customWidth="1"/>
    <col min="5" max="5" width="16" bestFit="1" customWidth="1"/>
    <col min="6" max="6" width="41.5" bestFit="1" customWidth="1"/>
  </cols>
  <sheetData>
    <row r="1" spans="1:10" x14ac:dyDescent="0.2">
      <c r="C1" t="s">
        <v>124</v>
      </c>
      <c r="D1" t="s">
        <v>123</v>
      </c>
      <c r="E1" t="s">
        <v>121</v>
      </c>
      <c r="F1" t="s">
        <v>122</v>
      </c>
    </row>
    <row r="2" spans="1:10" x14ac:dyDescent="0.2">
      <c r="A2" s="3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tr">
        <f>"    " &amp; D2 &amp; "  # " &amp;J2</f>
        <v xml:space="preserve">    SIGHUP    # hang up</v>
      </c>
      <c r="J2" t="s">
        <v>125</v>
      </c>
    </row>
    <row r="3" spans="1:10" x14ac:dyDescent="0.2">
      <c r="A3" s="3" t="s">
        <v>22</v>
      </c>
      <c r="B3" t="s">
        <v>23</v>
      </c>
      <c r="C3" t="s">
        <v>28</v>
      </c>
      <c r="D3" t="s">
        <v>29</v>
      </c>
      <c r="E3" t="s">
        <v>26</v>
      </c>
      <c r="F3" t="s">
        <v>30</v>
      </c>
      <c r="G3" t="str">
        <f t="shared" ref="G3:G32" si="0">"    " &amp; D3 &amp; "  # " &amp;J3</f>
        <v xml:space="preserve">    SIGINT    # interrupt</v>
      </c>
      <c r="J3" t="s">
        <v>126</v>
      </c>
    </row>
    <row r="4" spans="1:10" x14ac:dyDescent="0.2">
      <c r="A4" s="3" t="s">
        <v>22</v>
      </c>
      <c r="B4" t="s">
        <v>23</v>
      </c>
      <c r="C4" t="s">
        <v>31</v>
      </c>
      <c r="D4" t="s">
        <v>32</v>
      </c>
      <c r="E4" t="s">
        <v>33</v>
      </c>
      <c r="F4" t="s">
        <v>34</v>
      </c>
      <c r="G4" t="str">
        <f t="shared" si="0"/>
        <v xml:space="preserve">    SIGQUIT   # quit</v>
      </c>
      <c r="J4" t="s">
        <v>127</v>
      </c>
    </row>
    <row r="5" spans="1:10" x14ac:dyDescent="0.2">
      <c r="A5" s="3" t="s">
        <v>22</v>
      </c>
      <c r="B5" t="s">
        <v>23</v>
      </c>
      <c r="C5" t="s">
        <v>35</v>
      </c>
      <c r="D5" t="s">
        <v>36</v>
      </c>
      <c r="E5" t="s">
        <v>33</v>
      </c>
      <c r="F5" t="s">
        <v>37</v>
      </c>
      <c r="G5" t="str">
        <f t="shared" si="0"/>
        <v xml:space="preserve">    SIGILL    # illegal</v>
      </c>
      <c r="J5" t="s">
        <v>128</v>
      </c>
    </row>
    <row r="6" spans="1:10" x14ac:dyDescent="0.2">
      <c r="A6" s="3" t="s">
        <v>22</v>
      </c>
      <c r="B6" t="s">
        <v>23</v>
      </c>
      <c r="C6" t="s">
        <v>38</v>
      </c>
      <c r="D6" t="s">
        <v>39</v>
      </c>
      <c r="E6" t="s">
        <v>33</v>
      </c>
      <c r="F6" t="s">
        <v>40</v>
      </c>
      <c r="G6" t="str">
        <f t="shared" si="0"/>
        <v xml:space="preserve">    SIGTRAP   # trap</v>
      </c>
      <c r="J6" t="s">
        <v>129</v>
      </c>
    </row>
    <row r="7" spans="1:10" x14ac:dyDescent="0.2">
      <c r="A7" s="3" t="s">
        <v>22</v>
      </c>
      <c r="B7" t="s">
        <v>23</v>
      </c>
      <c r="C7" t="s">
        <v>41</v>
      </c>
      <c r="D7" t="s">
        <v>42</v>
      </c>
      <c r="E7" t="s">
        <v>33</v>
      </c>
      <c r="F7" t="s">
        <v>43</v>
      </c>
      <c r="G7" t="str">
        <f t="shared" si="0"/>
        <v xml:space="preserve">    SIGABRT   # abort</v>
      </c>
      <c r="J7" t="s">
        <v>130</v>
      </c>
    </row>
    <row r="8" spans="1:10" x14ac:dyDescent="0.2">
      <c r="A8" s="3" t="s">
        <v>22</v>
      </c>
      <c r="B8" t="s">
        <v>23</v>
      </c>
      <c r="C8" t="s">
        <v>44</v>
      </c>
      <c r="D8" t="s">
        <v>45</v>
      </c>
      <c r="E8" t="s">
        <v>33</v>
      </c>
      <c r="F8" t="s">
        <v>46</v>
      </c>
      <c r="G8" t="str">
        <f t="shared" si="0"/>
        <v xml:space="preserve">    SIGEMT    # emulate</v>
      </c>
      <c r="J8" t="s">
        <v>131</v>
      </c>
    </row>
    <row r="9" spans="1:10" x14ac:dyDescent="0.2">
      <c r="A9" s="3" t="s">
        <v>22</v>
      </c>
      <c r="B9" t="s">
        <v>23</v>
      </c>
      <c r="C9" t="s">
        <v>47</v>
      </c>
      <c r="D9" t="s">
        <v>48</v>
      </c>
      <c r="E9" t="s">
        <v>33</v>
      </c>
      <c r="F9" t="s">
        <v>49</v>
      </c>
      <c r="G9" t="str">
        <f t="shared" si="0"/>
        <v xml:space="preserve">    SIGFPE    # floating point exception</v>
      </c>
      <c r="J9" t="s">
        <v>133</v>
      </c>
    </row>
    <row r="10" spans="1:10" x14ac:dyDescent="0.2">
      <c r="A10" s="3" t="s">
        <v>22</v>
      </c>
      <c r="B10" t="s">
        <v>23</v>
      </c>
      <c r="C10" t="s">
        <v>50</v>
      </c>
      <c r="D10" t="s">
        <v>51</v>
      </c>
      <c r="E10" t="s">
        <v>26</v>
      </c>
      <c r="F10" t="s">
        <v>52</v>
      </c>
      <c r="G10" t="str">
        <f t="shared" si="0"/>
        <v xml:space="preserve">    SIGKILL   # kill</v>
      </c>
      <c r="J10" t="s">
        <v>132</v>
      </c>
    </row>
    <row r="11" spans="1:10" x14ac:dyDescent="0.2">
      <c r="A11" s="3" t="s">
        <v>22</v>
      </c>
      <c r="B11" t="s">
        <v>23</v>
      </c>
      <c r="C11" t="s">
        <v>53</v>
      </c>
      <c r="D11" t="s">
        <v>54</v>
      </c>
      <c r="E11" t="s">
        <v>33</v>
      </c>
      <c r="F11" t="s">
        <v>55</v>
      </c>
      <c r="G11" t="str">
        <f t="shared" si="0"/>
        <v xml:space="preserve">    SIGBUS    # bus error</v>
      </c>
      <c r="J11" t="s">
        <v>55</v>
      </c>
    </row>
    <row r="12" spans="1:10" x14ac:dyDescent="0.2">
      <c r="A12" s="3" t="s">
        <v>22</v>
      </c>
      <c r="B12" t="s">
        <v>23</v>
      </c>
      <c r="C12" t="s">
        <v>56</v>
      </c>
      <c r="D12" t="s">
        <v>57</v>
      </c>
      <c r="E12" t="s">
        <v>33</v>
      </c>
      <c r="F12" t="s">
        <v>58</v>
      </c>
      <c r="G12" t="str">
        <f t="shared" si="0"/>
        <v xml:space="preserve">    SIGSEGV   # segmentation violation</v>
      </c>
      <c r="J12" t="s">
        <v>58</v>
      </c>
    </row>
    <row r="13" spans="1:10" x14ac:dyDescent="0.2">
      <c r="A13" s="3" t="s">
        <v>22</v>
      </c>
      <c r="B13" t="s">
        <v>23</v>
      </c>
      <c r="C13" t="s">
        <v>59</v>
      </c>
      <c r="D13" t="s">
        <v>60</v>
      </c>
      <c r="E13" t="s">
        <v>33</v>
      </c>
      <c r="F13" t="s">
        <v>61</v>
      </c>
      <c r="G13" t="str">
        <f t="shared" si="0"/>
        <v xml:space="preserve">    SIGSYS    # non-existent syscall</v>
      </c>
      <c r="J13" t="s">
        <v>134</v>
      </c>
    </row>
    <row r="14" spans="1:10" x14ac:dyDescent="0.2">
      <c r="A14" s="3" t="s">
        <v>22</v>
      </c>
      <c r="B14" t="s">
        <v>23</v>
      </c>
      <c r="C14" t="s">
        <v>62</v>
      </c>
      <c r="D14" t="s">
        <v>63</v>
      </c>
      <c r="E14" t="s">
        <v>26</v>
      </c>
      <c r="F14" t="s">
        <v>64</v>
      </c>
      <c r="G14" t="str">
        <f t="shared" si="0"/>
        <v xml:space="preserve">    SIGPIPE   # pipe without reader</v>
      </c>
      <c r="J14" t="s">
        <v>135</v>
      </c>
    </row>
    <row r="15" spans="1:10" x14ac:dyDescent="0.2">
      <c r="A15" s="3" t="s">
        <v>22</v>
      </c>
      <c r="B15" t="s">
        <v>23</v>
      </c>
      <c r="C15" t="s">
        <v>65</v>
      </c>
      <c r="D15" t="s">
        <v>66</v>
      </c>
      <c r="E15" t="s">
        <v>26</v>
      </c>
      <c r="F15" t="s">
        <v>67</v>
      </c>
      <c r="G15" t="str">
        <f t="shared" si="0"/>
        <v xml:space="preserve">    SIGALRM   # timer</v>
      </c>
      <c r="J15" t="s">
        <v>136</v>
      </c>
    </row>
    <row r="16" spans="1:10" x14ac:dyDescent="0.2">
      <c r="A16" s="3" t="s">
        <v>22</v>
      </c>
      <c r="B16" t="s">
        <v>23</v>
      </c>
      <c r="C16" t="s">
        <v>68</v>
      </c>
      <c r="D16" t="s">
        <v>69</v>
      </c>
      <c r="E16" t="s">
        <v>26</v>
      </c>
      <c r="F16" t="s">
        <v>70</v>
      </c>
      <c r="G16" t="str">
        <f t="shared" si="0"/>
        <v xml:space="preserve">    SIGTERM   # terminate</v>
      </c>
      <c r="J16" t="s">
        <v>137</v>
      </c>
    </row>
    <row r="17" spans="1:10" x14ac:dyDescent="0.2">
      <c r="A17" s="3" t="s">
        <v>22</v>
      </c>
      <c r="B17" t="s">
        <v>23</v>
      </c>
      <c r="C17" t="s">
        <v>71</v>
      </c>
      <c r="D17" t="s">
        <v>72</v>
      </c>
      <c r="E17" t="s">
        <v>73</v>
      </c>
      <c r="F17" t="s">
        <v>74</v>
      </c>
      <c r="G17" t="str">
        <f t="shared" si="0"/>
        <v xml:space="preserve">    SIGURG    # urgent</v>
      </c>
      <c r="J17" t="s">
        <v>138</v>
      </c>
    </row>
    <row r="18" spans="1:10" x14ac:dyDescent="0.2">
      <c r="A18" s="3" t="s">
        <v>22</v>
      </c>
      <c r="B18" t="s">
        <v>23</v>
      </c>
      <c r="C18" t="s">
        <v>75</v>
      </c>
      <c r="D18" t="s">
        <v>76</v>
      </c>
      <c r="E18" t="s">
        <v>77</v>
      </c>
      <c r="F18" t="s">
        <v>78</v>
      </c>
      <c r="G18" t="str">
        <f t="shared" si="0"/>
        <v xml:space="preserve">    SIGSTOP   # stop</v>
      </c>
      <c r="J18" t="s">
        <v>139</v>
      </c>
    </row>
    <row r="19" spans="1:10" x14ac:dyDescent="0.2">
      <c r="A19" s="3" t="s">
        <v>22</v>
      </c>
      <c r="B19" t="s">
        <v>23</v>
      </c>
      <c r="C19" t="s">
        <v>79</v>
      </c>
      <c r="D19" t="s">
        <v>80</v>
      </c>
      <c r="E19" t="s">
        <v>77</v>
      </c>
      <c r="F19" t="s">
        <v>81</v>
      </c>
      <c r="G19" t="str">
        <f t="shared" si="0"/>
        <v xml:space="preserve">    SIGTSTP   # </v>
      </c>
    </row>
    <row r="20" spans="1:10" x14ac:dyDescent="0.2">
      <c r="A20" s="3" t="s">
        <v>22</v>
      </c>
      <c r="B20" t="s">
        <v>23</v>
      </c>
      <c r="C20" t="s">
        <v>82</v>
      </c>
      <c r="D20" t="s">
        <v>83</v>
      </c>
      <c r="E20" t="s">
        <v>73</v>
      </c>
      <c r="F20" t="s">
        <v>84</v>
      </c>
      <c r="G20" t="str">
        <f t="shared" si="0"/>
        <v xml:space="preserve">    SIGCONT   # continue</v>
      </c>
      <c r="J20" t="s">
        <v>140</v>
      </c>
    </row>
    <row r="21" spans="1:10" x14ac:dyDescent="0.2">
      <c r="A21" s="3" t="s">
        <v>22</v>
      </c>
      <c r="B21" t="s">
        <v>23</v>
      </c>
      <c r="C21" t="s">
        <v>85</v>
      </c>
      <c r="D21" t="s">
        <v>86</v>
      </c>
      <c r="E21" t="s">
        <v>73</v>
      </c>
      <c r="F21" t="s">
        <v>87</v>
      </c>
      <c r="G21" t="str">
        <f t="shared" si="0"/>
        <v xml:space="preserve">    SIGCHLD   # child</v>
      </c>
      <c r="J21" t="s">
        <v>141</v>
      </c>
    </row>
    <row r="22" spans="1:10" x14ac:dyDescent="0.2">
      <c r="A22" s="3" t="s">
        <v>22</v>
      </c>
      <c r="B22" t="s">
        <v>23</v>
      </c>
      <c r="C22" t="s">
        <v>88</v>
      </c>
      <c r="D22" t="s">
        <v>89</v>
      </c>
      <c r="E22" t="s">
        <v>77</v>
      </c>
      <c r="F22" t="s">
        <v>90</v>
      </c>
      <c r="G22" t="str">
        <f t="shared" si="0"/>
        <v xml:space="preserve">    SIGTTIN   # </v>
      </c>
    </row>
    <row r="23" spans="1:10" x14ac:dyDescent="0.2">
      <c r="A23" s="3" t="s">
        <v>22</v>
      </c>
      <c r="B23" t="s">
        <v>23</v>
      </c>
      <c r="C23" t="s">
        <v>91</v>
      </c>
      <c r="D23" t="s">
        <v>92</v>
      </c>
      <c r="E23" t="s">
        <v>77</v>
      </c>
      <c r="F23" t="s">
        <v>93</v>
      </c>
      <c r="G23" t="str">
        <f t="shared" si="0"/>
        <v xml:space="preserve">    SIGTTOU   # </v>
      </c>
    </row>
    <row r="24" spans="1:10" x14ac:dyDescent="0.2">
      <c r="A24" s="3" t="s">
        <v>22</v>
      </c>
      <c r="B24" t="s">
        <v>23</v>
      </c>
      <c r="C24" t="s">
        <v>94</v>
      </c>
      <c r="D24" t="s">
        <v>95</v>
      </c>
      <c r="E24" t="s">
        <v>73</v>
      </c>
      <c r="F24" t="s">
        <v>96</v>
      </c>
      <c r="G24" t="str">
        <f t="shared" si="0"/>
        <v xml:space="preserve">    SIGIO     # </v>
      </c>
    </row>
    <row r="25" spans="1:10" x14ac:dyDescent="0.2">
      <c r="A25" s="3" t="s">
        <v>22</v>
      </c>
      <c r="B25" t="s">
        <v>23</v>
      </c>
      <c r="C25" t="s">
        <v>97</v>
      </c>
      <c r="D25" t="s">
        <v>98</v>
      </c>
      <c r="E25" t="s">
        <v>26</v>
      </c>
      <c r="F25" t="s">
        <v>99</v>
      </c>
      <c r="G25" t="str">
        <f t="shared" si="0"/>
        <v xml:space="preserve">    SIGXCPU   # </v>
      </c>
    </row>
    <row r="26" spans="1:10" x14ac:dyDescent="0.2">
      <c r="A26" s="3" t="s">
        <v>22</v>
      </c>
      <c r="B26" t="s">
        <v>23</v>
      </c>
      <c r="C26" t="s">
        <v>100</v>
      </c>
      <c r="D26" t="s">
        <v>101</v>
      </c>
      <c r="E26" t="s">
        <v>26</v>
      </c>
      <c r="F26" t="s">
        <v>102</v>
      </c>
      <c r="G26" t="str">
        <f t="shared" si="0"/>
        <v xml:space="preserve">    SIGXFSZ   # </v>
      </c>
    </row>
    <row r="27" spans="1:10" x14ac:dyDescent="0.2">
      <c r="A27" s="3" t="s">
        <v>22</v>
      </c>
      <c r="B27" t="s">
        <v>23</v>
      </c>
      <c r="C27" t="s">
        <v>103</v>
      </c>
      <c r="D27" t="s">
        <v>120</v>
      </c>
      <c r="E27" t="s">
        <v>26</v>
      </c>
      <c r="F27" t="s">
        <v>104</v>
      </c>
      <c r="G27" t="str">
        <f t="shared" si="0"/>
        <v xml:space="preserve">    SIGVTALRM  # </v>
      </c>
    </row>
    <row r="28" spans="1:10" x14ac:dyDescent="0.2">
      <c r="A28" s="3" t="s">
        <v>22</v>
      </c>
      <c r="B28" t="s">
        <v>23</v>
      </c>
      <c r="C28" t="s">
        <v>105</v>
      </c>
      <c r="D28" t="s">
        <v>106</v>
      </c>
      <c r="E28" t="s">
        <v>26</v>
      </c>
      <c r="F28" t="s">
        <v>107</v>
      </c>
      <c r="G28" t="str">
        <f t="shared" si="0"/>
        <v xml:space="preserve">    SIGPROF   # </v>
      </c>
    </row>
    <row r="29" spans="1:10" x14ac:dyDescent="0.2">
      <c r="A29" s="3" t="s">
        <v>22</v>
      </c>
      <c r="B29" t="s">
        <v>23</v>
      </c>
      <c r="C29" t="s">
        <v>108</v>
      </c>
      <c r="D29" t="s">
        <v>109</v>
      </c>
      <c r="E29" t="s">
        <v>73</v>
      </c>
      <c r="F29" t="s">
        <v>110</v>
      </c>
      <c r="G29" t="str">
        <f t="shared" si="0"/>
        <v xml:space="preserve">    SIGWINCH  # window size changed</v>
      </c>
      <c r="J29" t="s">
        <v>142</v>
      </c>
    </row>
    <row r="30" spans="1:10" x14ac:dyDescent="0.2">
      <c r="A30" s="3" t="s">
        <v>22</v>
      </c>
      <c r="B30" t="s">
        <v>23</v>
      </c>
      <c r="C30" t="s">
        <v>111</v>
      </c>
      <c r="D30" t="s">
        <v>112</v>
      </c>
      <c r="E30" t="s">
        <v>73</v>
      </c>
      <c r="F30" t="s">
        <v>113</v>
      </c>
      <c r="G30" t="str">
        <f t="shared" si="0"/>
        <v xml:space="preserve">    SIGINFO   # </v>
      </c>
    </row>
    <row r="31" spans="1:10" x14ac:dyDescent="0.2">
      <c r="A31" s="3" t="s">
        <v>22</v>
      </c>
      <c r="B31" t="s">
        <v>23</v>
      </c>
      <c r="C31" t="s">
        <v>114</v>
      </c>
      <c r="D31" t="s">
        <v>115</v>
      </c>
      <c r="E31" t="s">
        <v>26</v>
      </c>
      <c r="F31" t="s">
        <v>116</v>
      </c>
      <c r="G31" t="str">
        <f t="shared" si="0"/>
        <v xml:space="preserve">    SIGUSR1   # </v>
      </c>
    </row>
    <row r="32" spans="1:10" x14ac:dyDescent="0.2">
      <c r="A32" s="3" t="s">
        <v>22</v>
      </c>
      <c r="B32" t="s">
        <v>23</v>
      </c>
      <c r="C32" t="s">
        <v>117</v>
      </c>
      <c r="D32" t="s">
        <v>118</v>
      </c>
      <c r="E32" t="s">
        <v>26</v>
      </c>
      <c r="F32" t="s">
        <v>119</v>
      </c>
      <c r="G32" t="str">
        <f t="shared" si="0"/>
        <v xml:space="preserve">    SIGUSR2   #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3CD0-A1E2-3843-9734-943657D6AF5A}">
  <dimension ref="B2:N74"/>
  <sheetViews>
    <sheetView tabSelected="1" topLeftCell="A9" zoomScale="160" zoomScaleNormal="160" workbookViewId="0">
      <selection activeCell="L20" sqref="L20"/>
    </sheetView>
  </sheetViews>
  <sheetFormatPr baseColWidth="10" defaultRowHeight="16" x14ac:dyDescent="0.2"/>
  <sheetData>
    <row r="2" spans="2:14" x14ac:dyDescent="0.2">
      <c r="B2" s="4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I2" s="4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</row>
    <row r="3" spans="2:14" x14ac:dyDescent="0.2">
      <c r="B3" s="4" t="s">
        <v>11</v>
      </c>
      <c r="C3">
        <v>233</v>
      </c>
      <c r="D3">
        <v>5594</v>
      </c>
      <c r="E3">
        <v>2176</v>
      </c>
      <c r="F3">
        <v>2684</v>
      </c>
      <c r="G3">
        <v>679</v>
      </c>
      <c r="I3" s="4" t="str">
        <f>B3</f>
        <v>Python</v>
      </c>
      <c r="J3">
        <f>1/C$3*C3</f>
        <v>1</v>
      </c>
      <c r="K3">
        <f t="shared" ref="K3:K8" si="0">1/D$3*D3</f>
        <v>1</v>
      </c>
      <c r="L3">
        <f t="shared" ref="L3:L8" si="1">1/E$3*E3</f>
        <v>1</v>
      </c>
      <c r="M3">
        <f t="shared" ref="M3:M8" si="2">1/F$3*F3</f>
        <v>1</v>
      </c>
      <c r="N3">
        <f t="shared" ref="N3:N8" si="3">1/G$3*G3</f>
        <v>1</v>
      </c>
    </row>
    <row r="4" spans="2:14" x14ac:dyDescent="0.2">
      <c r="B4" s="4" t="s">
        <v>1</v>
      </c>
      <c r="C4">
        <v>238</v>
      </c>
      <c r="D4">
        <v>5627</v>
      </c>
      <c r="E4">
        <v>2144</v>
      </c>
      <c r="F4">
        <v>2829</v>
      </c>
      <c r="G4">
        <v>651</v>
      </c>
      <c r="I4" s="4" t="str">
        <f t="shared" ref="I4:I10" si="4">B4</f>
        <v>Bau</v>
      </c>
      <c r="J4">
        <f t="shared" ref="J4:J8" si="5">1/C$3*C4</f>
        <v>1.0214592274678111</v>
      </c>
      <c r="K4">
        <f t="shared" si="0"/>
        <v>1.0058991776903825</v>
      </c>
      <c r="L4">
        <f t="shared" si="1"/>
        <v>0.98529411764705876</v>
      </c>
      <c r="M4">
        <f t="shared" si="2"/>
        <v>1.0540238450074515</v>
      </c>
      <c r="N4">
        <f t="shared" si="3"/>
        <v>0.95876288659793818</v>
      </c>
    </row>
    <row r="5" spans="2:14" x14ac:dyDescent="0.2">
      <c r="B5" s="4" t="s">
        <v>20</v>
      </c>
      <c r="C5">
        <v>283</v>
      </c>
      <c r="D5">
        <v>6589</v>
      </c>
      <c r="E5">
        <v>2546</v>
      </c>
      <c r="F5">
        <v>3211</v>
      </c>
      <c r="G5">
        <v>823</v>
      </c>
      <c r="I5" s="4" t="str">
        <f t="shared" si="4"/>
        <v>Swift</v>
      </c>
      <c r="J5">
        <f t="shared" si="5"/>
        <v>1.2145922746781115</v>
      </c>
      <c r="K5">
        <f t="shared" si="0"/>
        <v>1.1778691455130497</v>
      </c>
      <c r="L5">
        <f t="shared" si="1"/>
        <v>1.1700367647058822</v>
      </c>
      <c r="M5">
        <f t="shared" si="2"/>
        <v>1.1963487332339791</v>
      </c>
      <c r="N5">
        <f t="shared" si="3"/>
        <v>1.2120765832106037</v>
      </c>
    </row>
    <row r="6" spans="2:14" x14ac:dyDescent="0.2">
      <c r="B6" s="4" t="s">
        <v>19</v>
      </c>
      <c r="C6">
        <v>277</v>
      </c>
      <c r="D6">
        <v>6953</v>
      </c>
      <c r="E6">
        <v>2590</v>
      </c>
      <c r="F6">
        <v>3501</v>
      </c>
      <c r="G6">
        <v>865</v>
      </c>
      <c r="I6" s="4" t="str">
        <f t="shared" si="4"/>
        <v>Kotlin</v>
      </c>
      <c r="J6">
        <f t="shared" si="5"/>
        <v>1.1888412017167382</v>
      </c>
      <c r="K6">
        <f t="shared" si="0"/>
        <v>1.2429388630675724</v>
      </c>
      <c r="L6">
        <f t="shared" si="1"/>
        <v>1.1902573529411764</v>
      </c>
      <c r="M6">
        <f t="shared" si="2"/>
        <v>1.3043964232488823</v>
      </c>
      <c r="N6">
        <f t="shared" si="3"/>
        <v>1.2739322533136965</v>
      </c>
    </row>
    <row r="7" spans="2:14" x14ac:dyDescent="0.2">
      <c r="B7" s="4" t="s">
        <v>2</v>
      </c>
      <c r="C7">
        <v>307</v>
      </c>
      <c r="D7">
        <v>7283</v>
      </c>
      <c r="E7">
        <v>2611</v>
      </c>
      <c r="F7">
        <v>3477</v>
      </c>
      <c r="G7">
        <v>1127</v>
      </c>
      <c r="I7" s="4" t="str">
        <f t="shared" si="4"/>
        <v>C</v>
      </c>
      <c r="J7">
        <f t="shared" si="5"/>
        <v>1.3175965665236051</v>
      </c>
      <c r="K7">
        <f t="shared" si="0"/>
        <v>1.3019306399713979</v>
      </c>
      <c r="L7">
        <f t="shared" si="1"/>
        <v>1.1999080882352942</v>
      </c>
      <c r="M7">
        <f t="shared" si="2"/>
        <v>1.2954545454545454</v>
      </c>
      <c r="N7">
        <f t="shared" si="3"/>
        <v>1.6597938144329896</v>
      </c>
    </row>
    <row r="8" spans="2:14" x14ac:dyDescent="0.2">
      <c r="B8" s="4" t="s">
        <v>3</v>
      </c>
      <c r="C8">
        <v>336</v>
      </c>
      <c r="D8">
        <v>7237</v>
      </c>
      <c r="E8">
        <v>2783</v>
      </c>
      <c r="F8">
        <v>3268</v>
      </c>
      <c r="G8">
        <v>1023</v>
      </c>
      <c r="I8" s="4" t="str">
        <f t="shared" si="4"/>
        <v>Go</v>
      </c>
      <c r="J8">
        <f t="shared" si="5"/>
        <v>1.4420600858369099</v>
      </c>
      <c r="K8">
        <f t="shared" si="0"/>
        <v>1.2937075437969252</v>
      </c>
      <c r="L8">
        <f t="shared" si="1"/>
        <v>1.278952205882353</v>
      </c>
      <c r="M8">
        <f t="shared" si="2"/>
        <v>1.2175856929955291</v>
      </c>
      <c r="N8">
        <f t="shared" si="3"/>
        <v>1.5066273932253313</v>
      </c>
    </row>
    <row r="9" spans="2:14" x14ac:dyDescent="0.2">
      <c r="B9" s="4" t="s">
        <v>4</v>
      </c>
      <c r="C9">
        <v>278</v>
      </c>
      <c r="D9" s="3">
        <v>7940</v>
      </c>
      <c r="E9">
        <v>3322</v>
      </c>
      <c r="F9">
        <v>3607</v>
      </c>
      <c r="G9">
        <v>1010</v>
      </c>
      <c r="I9" s="4" t="str">
        <f t="shared" si="4"/>
        <v>Java</v>
      </c>
      <c r="J9">
        <f t="shared" ref="J9" si="6">1/C$3*C9</f>
        <v>1.1931330472103003</v>
      </c>
      <c r="K9">
        <f t="shared" ref="K9:K10" si="7">1/D$3*D9</f>
        <v>1.419377904898105</v>
      </c>
      <c r="L9">
        <f t="shared" ref="L9:L10" si="8">1/E$3*E9</f>
        <v>1.5266544117647058</v>
      </c>
      <c r="M9">
        <f t="shared" ref="M9:M10" si="9">1/F$3*F9</f>
        <v>1.3438897168405366</v>
      </c>
      <c r="N9">
        <f t="shared" ref="N9:N10" si="10">1/G$3*G9</f>
        <v>1.4874815905743741</v>
      </c>
    </row>
    <row r="10" spans="2:14" x14ac:dyDescent="0.2">
      <c r="B10" s="4" t="s">
        <v>5</v>
      </c>
      <c r="C10">
        <v>340</v>
      </c>
      <c r="D10" s="3">
        <v>8301</v>
      </c>
      <c r="E10">
        <v>3309</v>
      </c>
      <c r="F10">
        <v>3685</v>
      </c>
      <c r="G10">
        <v>1242</v>
      </c>
      <c r="I10" s="4" t="str">
        <f t="shared" si="4"/>
        <v>Rust</v>
      </c>
      <c r="J10">
        <f t="shared" ref="J10" si="11">1/C$3*C10</f>
        <v>1.4592274678111588</v>
      </c>
      <c r="K10">
        <f t="shared" si="7"/>
        <v>1.4839113335716838</v>
      </c>
      <c r="L10">
        <f t="shared" si="8"/>
        <v>1.5206801470588236</v>
      </c>
      <c r="M10">
        <f t="shared" si="9"/>
        <v>1.3729508196721312</v>
      </c>
      <c r="N10">
        <f t="shared" si="10"/>
        <v>1.829160530191458</v>
      </c>
    </row>
    <row r="11" spans="2:14" x14ac:dyDescent="0.2">
      <c r="D11" s="3"/>
    </row>
    <row r="12" spans="2:14" x14ac:dyDescent="0.2">
      <c r="D12" s="3"/>
    </row>
    <row r="13" spans="2:14" x14ac:dyDescent="0.2">
      <c r="D13" s="3"/>
    </row>
    <row r="14" spans="2:14" x14ac:dyDescent="0.2">
      <c r="D14" s="3"/>
    </row>
    <row r="15" spans="2:14" x14ac:dyDescent="0.2">
      <c r="D15" s="3"/>
    </row>
    <row r="16" spans="2:14" x14ac:dyDescent="0.2">
      <c r="D16" s="3"/>
    </row>
    <row r="17" spans="4:4" x14ac:dyDescent="0.2">
      <c r="D17" s="3"/>
    </row>
    <row r="18" spans="4:4" x14ac:dyDescent="0.2">
      <c r="D18" s="3"/>
    </row>
    <row r="19" spans="4:4" x14ac:dyDescent="0.2">
      <c r="D19" s="3"/>
    </row>
    <row r="20" spans="4:4" x14ac:dyDescent="0.2">
      <c r="D20" s="3"/>
    </row>
    <row r="21" spans="4:4" x14ac:dyDescent="0.2">
      <c r="D21" s="3"/>
    </row>
    <row r="22" spans="4:4" x14ac:dyDescent="0.2">
      <c r="D22" s="3"/>
    </row>
    <row r="23" spans="4:4" x14ac:dyDescent="0.2">
      <c r="D23" s="3"/>
    </row>
    <row r="24" spans="4:4" x14ac:dyDescent="0.2">
      <c r="D24" s="3"/>
    </row>
    <row r="25" spans="4:4" x14ac:dyDescent="0.2">
      <c r="D25" s="3"/>
    </row>
    <row r="26" spans="4:4" x14ac:dyDescent="0.2">
      <c r="D26" s="3"/>
    </row>
    <row r="27" spans="4:4" x14ac:dyDescent="0.2">
      <c r="D27" s="3"/>
    </row>
    <row r="28" spans="4:4" x14ac:dyDescent="0.2">
      <c r="D28" s="3"/>
    </row>
    <row r="29" spans="4:4" x14ac:dyDescent="0.2">
      <c r="D29" s="3"/>
    </row>
    <row r="30" spans="4:4" x14ac:dyDescent="0.2">
      <c r="D30" s="3"/>
    </row>
    <row r="31" spans="4:4" x14ac:dyDescent="0.2">
      <c r="D31" s="3"/>
    </row>
    <row r="32" spans="4:4" x14ac:dyDescent="0.2">
      <c r="D32" s="3"/>
    </row>
    <row r="33" spans="4:11" x14ac:dyDescent="0.2">
      <c r="D33" s="3"/>
    </row>
    <row r="34" spans="4:11" x14ac:dyDescent="0.2">
      <c r="D34" s="3"/>
    </row>
    <row r="35" spans="4:11" x14ac:dyDescent="0.2">
      <c r="D35" s="3"/>
    </row>
    <row r="36" spans="4:11" x14ac:dyDescent="0.2">
      <c r="D36" s="3"/>
    </row>
    <row r="37" spans="4:11" x14ac:dyDescent="0.2">
      <c r="D37" s="3"/>
    </row>
    <row r="38" spans="4:11" x14ac:dyDescent="0.2">
      <c r="D38" s="3"/>
    </row>
    <row r="39" spans="4:11" x14ac:dyDescent="0.2">
      <c r="D39" s="3"/>
    </row>
    <row r="40" spans="4:11" x14ac:dyDescent="0.2">
      <c r="D40" s="3"/>
    </row>
    <row r="41" spans="4:11" x14ac:dyDescent="0.2">
      <c r="D41" s="3"/>
    </row>
    <row r="42" spans="4:11" x14ac:dyDescent="0.2">
      <c r="D42" s="3"/>
    </row>
    <row r="43" spans="4:11" x14ac:dyDescent="0.2">
      <c r="D43" s="3"/>
    </row>
    <row r="45" spans="4:11" x14ac:dyDescent="0.2">
      <c r="D45" s="3"/>
      <c r="I45" s="3"/>
      <c r="K45" s="3"/>
    </row>
    <row r="46" spans="4:11" x14ac:dyDescent="0.2">
      <c r="D46" s="3"/>
      <c r="I46" s="3"/>
      <c r="K46" s="3"/>
    </row>
    <row r="47" spans="4:11" x14ac:dyDescent="0.2">
      <c r="D47" s="3"/>
      <c r="I47" s="3"/>
      <c r="K47" s="3"/>
    </row>
    <row r="48" spans="4:11" x14ac:dyDescent="0.2">
      <c r="D48" s="3"/>
      <c r="I48" s="3"/>
      <c r="K48" s="3"/>
    </row>
    <row r="49" spans="4:11" x14ac:dyDescent="0.2">
      <c r="D49" s="3"/>
      <c r="I49" s="3"/>
      <c r="K49" s="3"/>
    </row>
    <row r="50" spans="4:11" x14ac:dyDescent="0.2">
      <c r="D50" s="3"/>
      <c r="I50" s="3"/>
      <c r="K50" s="3"/>
    </row>
    <row r="51" spans="4:11" x14ac:dyDescent="0.2">
      <c r="I51" s="3"/>
      <c r="K51" s="3"/>
    </row>
    <row r="52" spans="4:11" x14ac:dyDescent="0.2">
      <c r="I52" s="3"/>
      <c r="K52" s="3"/>
    </row>
    <row r="53" spans="4:11" x14ac:dyDescent="0.2">
      <c r="I53" s="3"/>
      <c r="K53" s="3"/>
    </row>
    <row r="54" spans="4:11" x14ac:dyDescent="0.2">
      <c r="I54" s="3"/>
      <c r="K54" s="3"/>
    </row>
    <row r="55" spans="4:11" x14ac:dyDescent="0.2">
      <c r="I55" s="3"/>
      <c r="K55" s="3"/>
    </row>
    <row r="56" spans="4:11" x14ac:dyDescent="0.2">
      <c r="I56" s="3"/>
      <c r="K56" s="3"/>
    </row>
    <row r="57" spans="4:11" x14ac:dyDescent="0.2">
      <c r="I57" s="3"/>
      <c r="K57" s="3"/>
    </row>
    <row r="58" spans="4:11" x14ac:dyDescent="0.2">
      <c r="I58" s="3"/>
      <c r="K58" s="3"/>
    </row>
    <row r="59" spans="4:11" x14ac:dyDescent="0.2">
      <c r="I59" s="3"/>
      <c r="K59" s="3"/>
    </row>
    <row r="60" spans="4:11" x14ac:dyDescent="0.2">
      <c r="I60" s="3"/>
      <c r="K60" s="3"/>
    </row>
    <row r="61" spans="4:11" x14ac:dyDescent="0.2">
      <c r="I61" s="3"/>
      <c r="K61" s="3"/>
    </row>
    <row r="62" spans="4:11" x14ac:dyDescent="0.2">
      <c r="I62" s="3"/>
      <c r="K62" s="3"/>
    </row>
    <row r="63" spans="4:11" x14ac:dyDescent="0.2">
      <c r="I63" s="3"/>
      <c r="K63" s="3"/>
    </row>
    <row r="64" spans="4:11" x14ac:dyDescent="0.2">
      <c r="I64" s="3"/>
      <c r="K64" s="3"/>
    </row>
    <row r="65" spans="9:11" x14ac:dyDescent="0.2">
      <c r="I65" s="3"/>
      <c r="K65" s="3"/>
    </row>
    <row r="66" spans="9:11" x14ac:dyDescent="0.2">
      <c r="I66" s="3"/>
      <c r="K66" s="3"/>
    </row>
    <row r="67" spans="9:11" x14ac:dyDescent="0.2">
      <c r="I67" s="3"/>
      <c r="K67" s="3"/>
    </row>
    <row r="68" spans="9:11" x14ac:dyDescent="0.2">
      <c r="I68" s="3"/>
      <c r="K68" s="3"/>
    </row>
    <row r="69" spans="9:11" x14ac:dyDescent="0.2">
      <c r="I69" s="3"/>
      <c r="K69" s="3"/>
    </row>
    <row r="70" spans="9:11" x14ac:dyDescent="0.2">
      <c r="I70" s="3"/>
    </row>
    <row r="71" spans="9:11" x14ac:dyDescent="0.2">
      <c r="I71" s="3"/>
    </row>
    <row r="72" spans="9:11" x14ac:dyDescent="0.2">
      <c r="I72" s="3"/>
    </row>
    <row r="73" spans="9:11" x14ac:dyDescent="0.2">
      <c r="I73" s="3"/>
    </row>
    <row r="74" spans="9:11" x14ac:dyDescent="0.2">
      <c r="I7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</vt:lpstr>
      <vt:lpstr>signal</vt:lpstr>
      <vt:lpstr>Concise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Mueller</dc:creator>
  <cp:lastModifiedBy>Thomas Mueller</cp:lastModifiedBy>
  <dcterms:created xsi:type="dcterms:W3CDTF">2025-06-19T18:04:29Z</dcterms:created>
  <dcterms:modified xsi:type="dcterms:W3CDTF">2025-07-05T09:14:03Z</dcterms:modified>
</cp:coreProperties>
</file>